
<file path=[Content_Types].xml><?xml version="1.0" encoding="utf-8"?>
<Types xmlns="http://schemas.openxmlformats.org/package/2006/content-type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C:\Users\raviw\OneDrive\Desktop\"/>
    </mc:Choice>
  </mc:AlternateContent>
  <xr:revisionPtr revIDLastSave="0" documentId="13_ncr:1_{5BC42E70-A93C-4F41-AD2C-18F73E35E3B0}" xr6:coauthVersionLast="47" xr6:coauthVersionMax="47" xr10:uidLastSave="{00000000-0000-0000-0000-000000000000}"/>
  <bookViews>
    <workbookView xWindow="-108" yWindow="-108" windowWidth="23256" windowHeight="12456" xr2:uid="{00000000-000D-0000-FFFF-FFFF00000000}"/>
  </bookViews>
  <sheets>
    <sheet name="Dashboard" sheetId="16" r:id="rId1"/>
    <sheet name="Sales, Profit and Quantity" sheetId="2" r:id="rId2"/>
    <sheet name="Segment Distribution" sheetId="3" r:id="rId3"/>
    <sheet name="Distribution of Order Priority" sheetId="4" r:id="rId4"/>
    <sheet name="Monthly Sales and Profit" sheetId="5" r:id="rId5"/>
    <sheet name="Regional Sales" sheetId="6" r:id="rId6"/>
    <sheet name="Sales Trend" sheetId="7" r:id="rId7"/>
    <sheet name="Manager Performance" sheetId="9" r:id="rId8"/>
    <sheet name="Comparison of Sales and Profit" sheetId="10" r:id="rId9"/>
    <sheet name="Shipping Priority Share" sheetId="12" r:id="rId10"/>
    <sheet name="Customer Ordering Trend" sheetId="13" r:id="rId11"/>
    <sheet name="DataSheet" sheetId="1" r:id="rId12"/>
  </sheets>
  <definedNames>
    <definedName name="_xlchart.v5.0" hidden="1">'Regional Sales'!$E$3</definedName>
    <definedName name="_xlchart.v5.1" hidden="1">'Regional Sales'!$E$4:$E$52</definedName>
    <definedName name="_xlchart.v5.2" hidden="1">'Regional Sales'!$F$3</definedName>
    <definedName name="_xlchart.v5.3" hidden="1">'Regional Sales'!$F$4:$F$52</definedName>
    <definedName name="_xlchart.v5.4" hidden="1">'Regional Sales'!$E$3</definedName>
    <definedName name="_xlchart.v5.5" hidden="1">'Regional Sales'!$E$4:$E$52</definedName>
    <definedName name="_xlchart.v5.6" hidden="1">'Regional Sales'!$F$3</definedName>
    <definedName name="_xlchart.v5.7" hidden="1">'Regional Sales'!$F$4:$F$52</definedName>
    <definedName name="ExternalData_1" localSheetId="11">DataSheet!$A$1:$X$1937</definedName>
    <definedName name="NativeTimeline_Order_Date">#N/A</definedName>
    <definedName name="Slicer_Manager">#N/A</definedName>
    <definedName name="Slicer_Months__Order_Date">#N/A</definedName>
    <definedName name="Slicer_Order_Priority">#N/A</definedName>
    <definedName name="Slicer_Product_Category">#N/A</definedName>
    <definedName name="Slicer_Ship_Mode">#N/A</definedName>
    <definedName name="Slicer_State_or_Province">#N/A</definedName>
  </definedNames>
  <calcPr calcId="191029"/>
  <pivotCaches>
    <pivotCache cacheId="11" r:id="rId13"/>
    <pivotCache cacheId="12" r:id="rId14"/>
  </pivotCaches>
  <extLst>
    <ext xmlns:x14="http://schemas.microsoft.com/office/spreadsheetml/2009/9/main" uri="{BBE1A952-AA13-448e-AADC-164F8A28A991}">
      <x14:slicerCaches>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1"/>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2" i="1" l="1" a="1"/>
  <c r="Z2" i="1"/>
  <c r="Z3" i="1" a="1"/>
  <c r="Z3" i="1"/>
  <c r="Z4" i="1" a="1"/>
  <c r="Z4" i="1"/>
  <c r="Z5" i="1" a="1"/>
  <c r="Z5" i="1"/>
  <c r="Z6" i="1" a="1"/>
  <c r="Z6" i="1"/>
  <c r="Z7" i="1" a="1"/>
  <c r="Z7" i="1"/>
  <c r="Z8" i="1" a="1"/>
  <c r="Z8" i="1"/>
  <c r="Z9" i="1" a="1"/>
  <c r="Z9" i="1"/>
  <c r="Z10" i="1" a="1"/>
  <c r="Z10" i="1"/>
  <c r="Z11" i="1" a="1"/>
  <c r="Z11" i="1"/>
  <c r="Z12" i="1" a="1"/>
  <c r="Z12" i="1"/>
  <c r="Z13" i="1" a="1"/>
  <c r="Z13" i="1"/>
  <c r="Z14" i="1" a="1"/>
  <c r="Z14" i="1"/>
  <c r="Z15" i="1" a="1"/>
  <c r="Z15" i="1"/>
  <c r="Z16" i="1" a="1"/>
  <c r="Z16" i="1"/>
  <c r="Z17" i="1" a="1"/>
  <c r="Z17" i="1"/>
  <c r="Z18" i="1" a="1"/>
  <c r="Z18" i="1"/>
  <c r="Z19" i="1" a="1"/>
  <c r="Z19" i="1"/>
  <c r="Z20" i="1" a="1"/>
  <c r="Z20" i="1"/>
  <c r="Z21" i="1" a="1"/>
  <c r="Z21" i="1"/>
  <c r="Z22" i="1" a="1"/>
  <c r="Z22" i="1"/>
  <c r="Z23" i="1" a="1"/>
  <c r="Z23" i="1"/>
  <c r="Z24" i="1" a="1"/>
  <c r="Z24" i="1"/>
  <c r="Z25" i="1" a="1"/>
  <c r="Z25" i="1"/>
  <c r="Z26" i="1" a="1"/>
  <c r="Z26" i="1"/>
  <c r="Z27" i="1" a="1"/>
  <c r="Z27" i="1"/>
  <c r="Z28" i="1" a="1"/>
  <c r="Z28" i="1"/>
  <c r="Z29" i="1" a="1"/>
  <c r="Z29" i="1"/>
  <c r="Z30" i="1" a="1"/>
  <c r="Z30" i="1"/>
  <c r="Z31" i="1" a="1"/>
  <c r="Z31" i="1"/>
  <c r="Z32" i="1" a="1"/>
  <c r="Z32" i="1"/>
  <c r="Z33" i="1" a="1"/>
  <c r="Z33" i="1"/>
  <c r="Z34" i="1" a="1"/>
  <c r="Z34" i="1"/>
  <c r="Z35" i="1" a="1"/>
  <c r="Z35" i="1"/>
  <c r="Z36" i="1" a="1"/>
  <c r="Z36" i="1"/>
  <c r="Z37" i="1" a="1"/>
  <c r="Z37" i="1"/>
  <c r="Z38" i="1" a="1"/>
  <c r="Z38" i="1"/>
  <c r="Z39" i="1" a="1"/>
  <c r="Z39" i="1"/>
  <c r="Z40" i="1" a="1"/>
  <c r="Z40" i="1"/>
  <c r="Z41" i="1" a="1"/>
  <c r="Z41" i="1"/>
  <c r="Z42" i="1" a="1"/>
  <c r="Z42" i="1"/>
  <c r="Z43" i="1" a="1"/>
  <c r="Z43" i="1"/>
  <c r="Z44" i="1" a="1"/>
  <c r="Z44" i="1"/>
  <c r="Z45" i="1" a="1"/>
  <c r="Z45" i="1"/>
  <c r="Z46" i="1" a="1"/>
  <c r="Z46" i="1"/>
  <c r="Z47" i="1" a="1"/>
  <c r="Z47" i="1"/>
  <c r="Z48" i="1" a="1"/>
  <c r="Z48" i="1"/>
  <c r="Z49" i="1" a="1"/>
  <c r="Z49" i="1"/>
  <c r="Z50" i="1" a="1"/>
  <c r="Z50" i="1"/>
  <c r="Z51" i="1" a="1"/>
  <c r="Z51" i="1"/>
  <c r="Z52" i="1" a="1"/>
  <c r="Z52" i="1"/>
  <c r="Z53" i="1" a="1"/>
  <c r="Z53" i="1"/>
  <c r="Z54" i="1" a="1"/>
  <c r="Z54" i="1"/>
  <c r="Z55" i="1" a="1"/>
  <c r="Z55" i="1"/>
  <c r="Z56" i="1" a="1"/>
  <c r="Z56" i="1"/>
  <c r="Z57" i="1" a="1"/>
  <c r="Z57" i="1"/>
  <c r="Z58" i="1" a="1"/>
  <c r="Z58" i="1"/>
  <c r="Z59" i="1" a="1"/>
  <c r="Z59" i="1"/>
  <c r="Z60" i="1" a="1"/>
  <c r="Z60" i="1"/>
  <c r="Z61" i="1" a="1"/>
  <c r="Z61" i="1"/>
  <c r="Z62" i="1" a="1"/>
  <c r="Z62" i="1"/>
  <c r="Z63" i="1" a="1"/>
  <c r="Z63" i="1"/>
  <c r="Z64" i="1" a="1"/>
  <c r="Z64" i="1"/>
  <c r="Z65" i="1" a="1"/>
  <c r="Z65" i="1"/>
  <c r="Z66" i="1" a="1"/>
  <c r="Z66" i="1"/>
  <c r="Z67" i="1" a="1"/>
  <c r="Z67" i="1"/>
  <c r="Z68" i="1" a="1"/>
  <c r="Z68" i="1"/>
  <c r="Z69" i="1" a="1"/>
  <c r="Z69" i="1"/>
  <c r="Z70" i="1" a="1"/>
  <c r="Z70" i="1"/>
  <c r="Z71" i="1" a="1"/>
  <c r="Z71" i="1"/>
  <c r="Z72" i="1" a="1"/>
  <c r="Z72" i="1"/>
  <c r="Z73" i="1" a="1"/>
  <c r="Z73" i="1"/>
  <c r="Z74" i="1" a="1"/>
  <c r="Z74" i="1"/>
  <c r="Z75" i="1" a="1"/>
  <c r="Z75" i="1"/>
  <c r="Z76" i="1" a="1"/>
  <c r="Z76" i="1"/>
  <c r="Z77" i="1" a="1"/>
  <c r="Z77" i="1"/>
  <c r="Z78" i="1" a="1"/>
  <c r="Z78" i="1"/>
  <c r="Z79" i="1" a="1"/>
  <c r="Z79" i="1"/>
  <c r="Z80" i="1" a="1"/>
  <c r="Z80" i="1"/>
  <c r="Z81" i="1" a="1"/>
  <c r="Z81" i="1"/>
  <c r="Z82" i="1" a="1"/>
  <c r="Z82" i="1"/>
  <c r="Z83" i="1" a="1"/>
  <c r="Z83" i="1"/>
  <c r="Z84" i="1" a="1"/>
  <c r="Z84" i="1"/>
  <c r="Z85" i="1" a="1"/>
  <c r="Z85" i="1"/>
  <c r="Z86" i="1" a="1"/>
  <c r="Z86" i="1"/>
  <c r="Z87" i="1" a="1"/>
  <c r="Z87" i="1"/>
  <c r="Z88" i="1" a="1"/>
  <c r="Z88" i="1"/>
  <c r="Z89" i="1" a="1"/>
  <c r="Z89" i="1"/>
  <c r="Z90" i="1" a="1"/>
  <c r="Z90" i="1"/>
  <c r="Z91" i="1" a="1"/>
  <c r="Z91" i="1"/>
  <c r="Z92" i="1" a="1"/>
  <c r="Z92" i="1"/>
  <c r="Z93" i="1" a="1"/>
  <c r="Z93" i="1"/>
  <c r="Z94" i="1" a="1"/>
  <c r="Z94" i="1"/>
  <c r="Z95" i="1" a="1"/>
  <c r="Z95" i="1"/>
  <c r="Z96" i="1" a="1"/>
  <c r="Z96" i="1"/>
  <c r="Z97" i="1" a="1"/>
  <c r="Z97" i="1"/>
  <c r="Z98" i="1" a="1"/>
  <c r="Z98" i="1"/>
  <c r="Z99" i="1" a="1"/>
  <c r="Z99" i="1"/>
  <c r="Z100" i="1" a="1"/>
  <c r="Z100" i="1"/>
  <c r="Z101" i="1" a="1"/>
  <c r="Z101" i="1"/>
  <c r="Z102" i="1" a="1"/>
  <c r="Z102" i="1"/>
  <c r="Z103" i="1" a="1"/>
  <c r="Z103" i="1"/>
  <c r="Z104" i="1" a="1"/>
  <c r="Z104" i="1"/>
  <c r="Z105" i="1" a="1"/>
  <c r="Z105" i="1"/>
  <c r="Z106" i="1" a="1"/>
  <c r="Z106" i="1"/>
  <c r="Z107" i="1" a="1"/>
  <c r="Z107" i="1"/>
  <c r="Z108" i="1" a="1"/>
  <c r="Z108" i="1"/>
  <c r="Z109" i="1" a="1"/>
  <c r="Z109" i="1"/>
  <c r="Z110" i="1" a="1"/>
  <c r="Z110" i="1"/>
  <c r="Z111" i="1" a="1"/>
  <c r="Z111" i="1"/>
  <c r="Z112" i="1" a="1"/>
  <c r="Z112" i="1"/>
  <c r="Z113" i="1" a="1"/>
  <c r="Z113" i="1"/>
  <c r="Z114" i="1" a="1"/>
  <c r="Z114" i="1"/>
  <c r="Z115" i="1" a="1"/>
  <c r="Z115" i="1"/>
  <c r="Z116" i="1" a="1"/>
  <c r="Z116" i="1"/>
  <c r="Z117" i="1" a="1"/>
  <c r="Z117" i="1"/>
  <c r="Z118" i="1" a="1"/>
  <c r="Z118" i="1"/>
  <c r="Z119" i="1" a="1"/>
  <c r="Z119" i="1"/>
  <c r="Z120" i="1" a="1"/>
  <c r="Z120" i="1"/>
  <c r="Z121" i="1" a="1"/>
  <c r="Z121" i="1"/>
  <c r="Z122" i="1" a="1"/>
  <c r="Z122" i="1"/>
  <c r="Z123" i="1" a="1"/>
  <c r="Z123" i="1"/>
  <c r="Z124" i="1" a="1"/>
  <c r="Z124" i="1"/>
  <c r="Z125" i="1" a="1"/>
  <c r="Z125" i="1"/>
  <c r="Z126" i="1" a="1"/>
  <c r="Z126" i="1"/>
  <c r="Z127" i="1" a="1"/>
  <c r="Z127" i="1"/>
  <c r="Z128" i="1" a="1"/>
  <c r="Z128" i="1"/>
  <c r="Z129" i="1" a="1"/>
  <c r="Z129" i="1"/>
  <c r="Z130" i="1" a="1"/>
  <c r="Z130" i="1"/>
  <c r="Z131" i="1" a="1"/>
  <c r="Z131" i="1"/>
  <c r="Z132" i="1" a="1"/>
  <c r="Z132" i="1"/>
  <c r="Z133" i="1" a="1"/>
  <c r="Z133" i="1"/>
  <c r="Z134" i="1" a="1"/>
  <c r="Z134" i="1"/>
  <c r="Z135" i="1" a="1"/>
  <c r="Z135" i="1"/>
  <c r="Z136" i="1" a="1"/>
  <c r="Z136" i="1"/>
  <c r="Z137" i="1" a="1"/>
  <c r="Z137" i="1"/>
  <c r="Z138" i="1" a="1"/>
  <c r="Z138" i="1"/>
  <c r="Z139" i="1" a="1"/>
  <c r="Z139" i="1"/>
  <c r="Z140" i="1" a="1"/>
  <c r="Z140" i="1"/>
  <c r="Z141" i="1" a="1"/>
  <c r="Z141" i="1"/>
  <c r="Z142" i="1" a="1"/>
  <c r="Z142" i="1"/>
  <c r="Z143" i="1" a="1"/>
  <c r="Z143" i="1"/>
  <c r="Z144" i="1" a="1"/>
  <c r="Z144" i="1"/>
  <c r="Z145" i="1" a="1"/>
  <c r="Z145" i="1"/>
  <c r="Z146" i="1" a="1"/>
  <c r="Z146" i="1"/>
  <c r="Z147" i="1" a="1"/>
  <c r="Z147" i="1"/>
  <c r="Z148" i="1" a="1"/>
  <c r="Z148" i="1"/>
  <c r="Z149" i="1" a="1"/>
  <c r="Z149" i="1"/>
  <c r="Z150" i="1" a="1"/>
  <c r="Z150" i="1"/>
  <c r="Z151" i="1" a="1"/>
  <c r="Z151" i="1"/>
  <c r="Z152" i="1" a="1"/>
  <c r="Z152" i="1"/>
  <c r="Z153" i="1" a="1"/>
  <c r="Z153" i="1"/>
  <c r="Z154" i="1" a="1"/>
  <c r="Z154" i="1"/>
  <c r="Z155" i="1" a="1"/>
  <c r="Z155" i="1"/>
  <c r="Z156" i="1" a="1"/>
  <c r="Z156" i="1"/>
  <c r="Z157" i="1" a="1"/>
  <c r="Z157" i="1"/>
  <c r="Z158" i="1" a="1"/>
  <c r="Z158" i="1"/>
  <c r="Z159" i="1" a="1"/>
  <c r="Z159" i="1"/>
  <c r="Z160" i="1" a="1"/>
  <c r="Z160" i="1"/>
  <c r="Z161" i="1" a="1"/>
  <c r="Z161" i="1"/>
  <c r="Z162" i="1" a="1"/>
  <c r="Z162" i="1"/>
  <c r="Z163" i="1" a="1"/>
  <c r="Z163" i="1"/>
  <c r="Z164" i="1" a="1"/>
  <c r="Z164" i="1"/>
  <c r="Z165" i="1" a="1"/>
  <c r="Z165" i="1"/>
  <c r="Z166" i="1" a="1"/>
  <c r="Z166" i="1"/>
  <c r="Z167" i="1" a="1"/>
  <c r="Z167" i="1"/>
  <c r="Z168" i="1" a="1"/>
  <c r="Z168" i="1"/>
  <c r="Z169" i="1" a="1"/>
  <c r="Z169" i="1"/>
  <c r="Z170" i="1" a="1"/>
  <c r="Z170" i="1"/>
  <c r="Z171" i="1" a="1"/>
  <c r="Z171" i="1"/>
  <c r="Z172" i="1" a="1"/>
  <c r="Z172" i="1"/>
  <c r="Z173" i="1" a="1"/>
  <c r="Z173" i="1"/>
  <c r="Z174" i="1" a="1"/>
  <c r="Z174" i="1"/>
  <c r="Z175" i="1" a="1"/>
  <c r="Z175" i="1"/>
  <c r="Z176" i="1" a="1"/>
  <c r="Z176" i="1"/>
  <c r="Z177" i="1" a="1"/>
  <c r="Z177" i="1"/>
  <c r="Z178" i="1" a="1"/>
  <c r="Z178" i="1"/>
  <c r="Z179" i="1" a="1"/>
  <c r="Z179" i="1"/>
  <c r="Z180" i="1" a="1"/>
  <c r="Z180" i="1"/>
  <c r="Z181" i="1" a="1"/>
  <c r="Z181" i="1"/>
  <c r="Z182" i="1" a="1"/>
  <c r="Z182" i="1"/>
  <c r="Z183" i="1" a="1"/>
  <c r="Z183" i="1"/>
  <c r="Z184" i="1" a="1"/>
  <c r="Z184" i="1"/>
  <c r="Z185" i="1" a="1"/>
  <c r="Z185" i="1"/>
  <c r="Z186" i="1" a="1"/>
  <c r="Z186" i="1"/>
  <c r="Z187" i="1" a="1"/>
  <c r="Z187" i="1"/>
  <c r="Z188" i="1" a="1"/>
  <c r="Z188" i="1"/>
  <c r="Z189" i="1" a="1"/>
  <c r="Z189" i="1"/>
  <c r="Z190" i="1" a="1"/>
  <c r="Z190" i="1"/>
  <c r="Z191" i="1" a="1"/>
  <c r="Z191" i="1"/>
  <c r="Z192" i="1" a="1"/>
  <c r="Z192" i="1"/>
  <c r="Z193" i="1" a="1"/>
  <c r="Z193" i="1"/>
  <c r="Z194" i="1" a="1"/>
  <c r="Z194" i="1"/>
  <c r="Z195" i="1" a="1"/>
  <c r="Z195" i="1"/>
  <c r="Z196" i="1" a="1"/>
  <c r="Z196" i="1"/>
  <c r="Z197" i="1" a="1"/>
  <c r="Z197" i="1"/>
  <c r="Z198" i="1" a="1"/>
  <c r="Z198" i="1"/>
  <c r="Z199" i="1" a="1"/>
  <c r="Z199" i="1"/>
  <c r="Z200" i="1" a="1"/>
  <c r="Z200" i="1"/>
  <c r="Z201" i="1" a="1"/>
  <c r="Z201" i="1"/>
  <c r="Z202" i="1" a="1"/>
  <c r="Z202" i="1"/>
  <c r="Z203" i="1" a="1"/>
  <c r="Z203" i="1"/>
  <c r="Z204" i="1" a="1"/>
  <c r="Z204" i="1"/>
  <c r="Z205" i="1" a="1"/>
  <c r="Z205" i="1"/>
  <c r="Z206" i="1" a="1"/>
  <c r="Z206" i="1"/>
  <c r="Z207" i="1" a="1"/>
  <c r="Z207" i="1"/>
  <c r="Z208" i="1" a="1"/>
  <c r="Z208" i="1"/>
  <c r="Z209" i="1" a="1"/>
  <c r="Z209" i="1"/>
  <c r="Z210" i="1" a="1"/>
  <c r="Z210" i="1"/>
  <c r="Z211" i="1" a="1"/>
  <c r="Z211" i="1"/>
  <c r="Z212" i="1" a="1"/>
  <c r="Z212" i="1"/>
  <c r="Z213" i="1" a="1"/>
  <c r="Z213" i="1"/>
  <c r="Z214" i="1" a="1"/>
  <c r="Z214" i="1"/>
  <c r="Z215" i="1" a="1"/>
  <c r="Z215" i="1"/>
  <c r="Z216" i="1" a="1"/>
  <c r="Z216" i="1"/>
  <c r="Z217" i="1" a="1"/>
  <c r="Z217" i="1"/>
  <c r="Z218" i="1" a="1"/>
  <c r="Z218" i="1"/>
  <c r="Z219" i="1" a="1"/>
  <c r="Z219" i="1"/>
  <c r="Z220" i="1" a="1"/>
  <c r="Z220" i="1"/>
  <c r="Z221" i="1" a="1"/>
  <c r="Z221" i="1"/>
  <c r="Z222" i="1" a="1"/>
  <c r="Z222" i="1"/>
  <c r="Z223" i="1" a="1"/>
  <c r="Z223" i="1"/>
  <c r="Z224" i="1" a="1"/>
  <c r="Z224" i="1"/>
  <c r="Z225" i="1" a="1"/>
  <c r="Z225" i="1"/>
  <c r="Z226" i="1" a="1"/>
  <c r="Z226" i="1"/>
  <c r="Z227" i="1" a="1"/>
  <c r="Z227" i="1"/>
  <c r="Z228" i="1" a="1"/>
  <c r="Z228" i="1"/>
  <c r="Z229" i="1" a="1"/>
  <c r="Z229" i="1"/>
  <c r="Z230" i="1" a="1"/>
  <c r="Z230" i="1"/>
  <c r="Z231" i="1" a="1"/>
  <c r="Z231" i="1"/>
  <c r="Z232" i="1" a="1"/>
  <c r="Z232" i="1"/>
  <c r="Z233" i="1" a="1"/>
  <c r="Z233" i="1"/>
  <c r="Z234" i="1" a="1"/>
  <c r="Z234" i="1"/>
  <c r="Z235" i="1" a="1"/>
  <c r="Z235" i="1"/>
  <c r="Z236" i="1" a="1"/>
  <c r="Z236" i="1"/>
  <c r="Z237" i="1" a="1"/>
  <c r="Z237" i="1"/>
  <c r="Z238" i="1" a="1"/>
  <c r="Z238" i="1"/>
  <c r="Z239" i="1" a="1"/>
  <c r="Z239" i="1"/>
  <c r="Z240" i="1" a="1"/>
  <c r="Z240" i="1"/>
  <c r="Z241" i="1" a="1"/>
  <c r="Z241" i="1"/>
  <c r="Z242" i="1" a="1"/>
  <c r="Z242" i="1"/>
  <c r="Z243" i="1" a="1"/>
  <c r="Z243" i="1"/>
  <c r="Z244" i="1" a="1"/>
  <c r="Z244" i="1"/>
  <c r="Z245" i="1" a="1"/>
  <c r="Z245" i="1"/>
  <c r="Z246" i="1" a="1"/>
  <c r="Z246" i="1"/>
  <c r="Z247" i="1" a="1"/>
  <c r="Z247" i="1"/>
  <c r="Z248" i="1" a="1"/>
  <c r="Z248" i="1"/>
  <c r="Z249" i="1" a="1"/>
  <c r="Z249" i="1"/>
  <c r="Z250" i="1" a="1"/>
  <c r="Z250" i="1"/>
  <c r="Z251" i="1" a="1"/>
  <c r="Z251" i="1"/>
  <c r="Z252" i="1" a="1"/>
  <c r="Z252" i="1"/>
  <c r="Z253" i="1" a="1"/>
  <c r="Z253" i="1"/>
  <c r="Z254" i="1" a="1"/>
  <c r="Z254" i="1"/>
  <c r="Z255" i="1" a="1"/>
  <c r="Z255" i="1"/>
  <c r="Z256" i="1" a="1"/>
  <c r="Z256" i="1"/>
  <c r="Z257" i="1" a="1"/>
  <c r="Z257" i="1"/>
  <c r="Z258" i="1" a="1"/>
  <c r="Z258" i="1"/>
  <c r="Z259" i="1" a="1"/>
  <c r="Z259" i="1"/>
  <c r="Z260" i="1" a="1"/>
  <c r="Z260" i="1"/>
  <c r="Z261" i="1" a="1"/>
  <c r="Z261" i="1"/>
  <c r="Z262" i="1" a="1"/>
  <c r="Z262" i="1"/>
  <c r="Z263" i="1" a="1"/>
  <c r="Z263" i="1"/>
  <c r="Z264" i="1" a="1"/>
  <c r="Z264" i="1"/>
  <c r="Z265" i="1" a="1"/>
  <c r="Z265" i="1"/>
  <c r="Z266" i="1" a="1"/>
  <c r="Z266" i="1"/>
  <c r="Z267" i="1" a="1"/>
  <c r="Z267" i="1"/>
  <c r="Z268" i="1" a="1"/>
  <c r="Z268" i="1"/>
  <c r="Z269" i="1" a="1"/>
  <c r="Z269" i="1"/>
  <c r="Z270" i="1" a="1"/>
  <c r="Z270" i="1"/>
  <c r="Z271" i="1" a="1"/>
  <c r="Z271" i="1"/>
  <c r="Z272" i="1" a="1"/>
  <c r="Z272" i="1"/>
  <c r="Z273" i="1" a="1"/>
  <c r="Z273" i="1"/>
  <c r="Z274" i="1" a="1"/>
  <c r="Z274" i="1"/>
  <c r="Z275" i="1" a="1"/>
  <c r="Z275" i="1"/>
  <c r="Z276" i="1" a="1"/>
  <c r="Z276" i="1"/>
  <c r="Z277" i="1" a="1"/>
  <c r="Z277" i="1"/>
  <c r="Z278" i="1" a="1"/>
  <c r="Z278" i="1"/>
  <c r="Z279" i="1" a="1"/>
  <c r="Z279" i="1"/>
  <c r="Z280" i="1" a="1"/>
  <c r="Z280" i="1"/>
  <c r="Z281" i="1" a="1"/>
  <c r="Z281" i="1"/>
  <c r="Z282" i="1" a="1"/>
  <c r="Z282" i="1"/>
  <c r="Z283" i="1" a="1"/>
  <c r="Z283" i="1"/>
  <c r="Z284" i="1" a="1"/>
  <c r="Z284" i="1"/>
  <c r="Z285" i="1" a="1"/>
  <c r="Z285" i="1"/>
  <c r="Z286" i="1" a="1"/>
  <c r="Z286" i="1"/>
  <c r="Z287" i="1" a="1"/>
  <c r="Z287" i="1"/>
  <c r="Z288" i="1" a="1"/>
  <c r="Z288" i="1"/>
  <c r="Z289" i="1" a="1"/>
  <c r="Z289" i="1"/>
  <c r="Z290" i="1" a="1"/>
  <c r="Z290" i="1"/>
  <c r="Z291" i="1" a="1"/>
  <c r="Z291" i="1"/>
  <c r="Z292" i="1" a="1"/>
  <c r="Z292" i="1"/>
  <c r="Z293" i="1" a="1"/>
  <c r="Z293" i="1"/>
  <c r="Z294" i="1" a="1"/>
  <c r="Z294" i="1"/>
  <c r="Z295" i="1" a="1"/>
  <c r="Z295" i="1"/>
  <c r="Z296" i="1" a="1"/>
  <c r="Z296" i="1"/>
  <c r="Z297" i="1" a="1"/>
  <c r="Z297" i="1"/>
  <c r="Z298" i="1" a="1"/>
  <c r="Z298" i="1"/>
  <c r="Z299" i="1" a="1"/>
  <c r="Z299" i="1"/>
  <c r="Z300" i="1" a="1"/>
  <c r="Z300" i="1"/>
  <c r="Z301" i="1" a="1"/>
  <c r="Z301" i="1"/>
  <c r="Z302" i="1" a="1"/>
  <c r="Z302" i="1"/>
  <c r="Z303" i="1" a="1"/>
  <c r="Z303" i="1"/>
  <c r="Z304" i="1" a="1"/>
  <c r="Z304" i="1"/>
  <c r="Z305" i="1" a="1"/>
  <c r="Z305" i="1"/>
  <c r="Z306" i="1" a="1"/>
  <c r="Z306" i="1"/>
  <c r="Z307" i="1" a="1"/>
  <c r="Z307" i="1"/>
  <c r="Z308" i="1" a="1"/>
  <c r="Z308" i="1"/>
  <c r="Z309" i="1" a="1"/>
  <c r="Z309" i="1"/>
  <c r="Z310" i="1" a="1"/>
  <c r="Z310" i="1"/>
  <c r="Z311" i="1" a="1"/>
  <c r="Z311" i="1"/>
  <c r="Z312" i="1" a="1"/>
  <c r="Z312" i="1"/>
  <c r="Z313" i="1" a="1"/>
  <c r="Z313" i="1"/>
  <c r="Z314" i="1" a="1"/>
  <c r="Z314" i="1"/>
  <c r="Z315" i="1" a="1"/>
  <c r="Z315" i="1"/>
  <c r="Z316" i="1" a="1"/>
  <c r="Z316" i="1"/>
  <c r="Z317" i="1" a="1"/>
  <c r="Z317" i="1"/>
  <c r="Z318" i="1" a="1"/>
  <c r="Z318" i="1"/>
  <c r="Z319" i="1" a="1"/>
  <c r="Z319" i="1"/>
  <c r="Z320" i="1" a="1"/>
  <c r="Z320" i="1"/>
  <c r="Z321" i="1" a="1"/>
  <c r="Z321" i="1"/>
  <c r="Z322" i="1" a="1"/>
  <c r="Z322" i="1"/>
  <c r="Z323" i="1" a="1"/>
  <c r="Z323" i="1"/>
  <c r="Z324" i="1" a="1"/>
  <c r="Z324" i="1"/>
  <c r="Z325" i="1" a="1"/>
  <c r="Z325" i="1"/>
  <c r="Z326" i="1" a="1"/>
  <c r="Z326" i="1"/>
  <c r="Z327" i="1" a="1"/>
  <c r="Z327" i="1"/>
  <c r="Z328" i="1" a="1"/>
  <c r="Z328" i="1"/>
  <c r="Z329" i="1" a="1"/>
  <c r="Z329" i="1"/>
  <c r="Z330" i="1" a="1"/>
  <c r="Z330" i="1"/>
  <c r="Z331" i="1" a="1"/>
  <c r="Z331" i="1"/>
  <c r="Z332" i="1" a="1"/>
  <c r="Z332" i="1"/>
  <c r="Z333" i="1" a="1"/>
  <c r="Z333" i="1"/>
  <c r="Z334" i="1" a="1"/>
  <c r="Z334" i="1"/>
  <c r="Z335" i="1" a="1"/>
  <c r="Z335" i="1"/>
  <c r="Z336" i="1" a="1"/>
  <c r="Z336" i="1"/>
  <c r="Z337" i="1" a="1"/>
  <c r="Z337" i="1"/>
  <c r="Z338" i="1" a="1"/>
  <c r="Z338" i="1"/>
  <c r="Z339" i="1" a="1"/>
  <c r="Z339" i="1"/>
  <c r="Z340" i="1" a="1"/>
  <c r="Z340" i="1"/>
  <c r="Z341" i="1" a="1"/>
  <c r="Z341" i="1"/>
  <c r="Z342" i="1" a="1"/>
  <c r="Z342" i="1"/>
  <c r="Z343" i="1" a="1"/>
  <c r="Z343" i="1"/>
  <c r="Z344" i="1" a="1"/>
  <c r="Z344" i="1"/>
  <c r="Z345" i="1" a="1"/>
  <c r="Z345" i="1"/>
  <c r="Z346" i="1" a="1"/>
  <c r="Z346" i="1"/>
  <c r="Z347" i="1" a="1"/>
  <c r="Z347" i="1"/>
  <c r="Z348" i="1" a="1"/>
  <c r="Z348" i="1"/>
  <c r="Z349" i="1" a="1"/>
  <c r="Z349" i="1"/>
  <c r="Z350" i="1" a="1"/>
  <c r="Z350" i="1"/>
  <c r="Z351" i="1" a="1"/>
  <c r="Z351" i="1"/>
  <c r="Z352" i="1" a="1"/>
  <c r="Z352" i="1"/>
  <c r="Z353" i="1" a="1"/>
  <c r="Z353" i="1"/>
  <c r="Z354" i="1" a="1"/>
  <c r="Z354" i="1"/>
  <c r="Z355" i="1" a="1"/>
  <c r="Z355" i="1"/>
  <c r="Z356" i="1" a="1"/>
  <c r="Z356" i="1"/>
  <c r="Z357" i="1" a="1"/>
  <c r="Z357" i="1"/>
  <c r="Z358" i="1" a="1"/>
  <c r="Z358" i="1"/>
  <c r="Z359" i="1" a="1"/>
  <c r="Z359" i="1"/>
  <c r="Z360" i="1" a="1"/>
  <c r="Z360" i="1"/>
  <c r="Z361" i="1" a="1"/>
  <c r="Z361" i="1"/>
  <c r="Z362" i="1" a="1"/>
  <c r="Z362" i="1"/>
  <c r="Z363" i="1" a="1"/>
  <c r="Z363" i="1"/>
  <c r="Z364" i="1" a="1"/>
  <c r="Z364" i="1"/>
  <c r="Z365" i="1" a="1"/>
  <c r="Z365" i="1"/>
  <c r="Z366" i="1" a="1"/>
  <c r="Z366" i="1"/>
  <c r="Z367" i="1" a="1"/>
  <c r="Z367" i="1"/>
  <c r="Z368" i="1" a="1"/>
  <c r="Z368" i="1"/>
  <c r="Z369" i="1" a="1"/>
  <c r="Z369" i="1"/>
  <c r="Z370" i="1" a="1"/>
  <c r="Z370" i="1"/>
  <c r="Z371" i="1" a="1"/>
  <c r="Z371" i="1"/>
  <c r="Z372" i="1" a="1"/>
  <c r="Z372" i="1"/>
  <c r="Z373" i="1" a="1"/>
  <c r="Z373" i="1"/>
  <c r="Z374" i="1" a="1"/>
  <c r="Z374" i="1"/>
  <c r="Z375" i="1" a="1"/>
  <c r="Z375" i="1"/>
  <c r="Z376" i="1" a="1"/>
  <c r="Z376" i="1"/>
  <c r="Z377" i="1" a="1"/>
  <c r="Z377" i="1"/>
  <c r="Z378" i="1" a="1"/>
  <c r="Z378" i="1"/>
  <c r="Z379" i="1" a="1"/>
  <c r="Z379" i="1"/>
  <c r="Z380" i="1" a="1"/>
  <c r="Z380" i="1"/>
  <c r="Z381" i="1" a="1"/>
  <c r="Z381" i="1"/>
  <c r="Z382" i="1" a="1"/>
  <c r="Z382" i="1"/>
  <c r="Z383" i="1" a="1"/>
  <c r="Z383" i="1"/>
  <c r="Z384" i="1" a="1"/>
  <c r="Z384" i="1"/>
  <c r="Z385" i="1" a="1"/>
  <c r="Z385" i="1"/>
  <c r="Z386" i="1" a="1"/>
  <c r="Z386" i="1"/>
  <c r="Z387" i="1" a="1"/>
  <c r="Z387" i="1"/>
  <c r="Z388" i="1" a="1"/>
  <c r="Z388" i="1"/>
  <c r="Z389" i="1" a="1"/>
  <c r="Z389" i="1"/>
  <c r="Z390" i="1" a="1"/>
  <c r="Z390" i="1"/>
  <c r="Z391" i="1" a="1"/>
  <c r="Z391" i="1"/>
  <c r="Z392" i="1" a="1"/>
  <c r="Z392" i="1"/>
  <c r="Z393" i="1" a="1"/>
  <c r="Z393" i="1"/>
  <c r="Z394" i="1" a="1"/>
  <c r="Z394" i="1"/>
  <c r="Z395" i="1" a="1"/>
  <c r="Z395" i="1"/>
  <c r="Z396" i="1" a="1"/>
  <c r="Z396" i="1"/>
  <c r="Z397" i="1" a="1"/>
  <c r="Z397" i="1"/>
  <c r="Z398" i="1" a="1"/>
  <c r="Z398" i="1"/>
  <c r="Z399" i="1" a="1"/>
  <c r="Z399" i="1"/>
  <c r="Z400" i="1" a="1"/>
  <c r="Z400" i="1"/>
  <c r="Z401" i="1" a="1"/>
  <c r="Z401" i="1"/>
  <c r="Z402" i="1" a="1"/>
  <c r="Z402" i="1"/>
  <c r="Z403" i="1" a="1"/>
  <c r="Z403" i="1"/>
  <c r="Z404" i="1" a="1"/>
  <c r="Z404" i="1"/>
  <c r="Z405" i="1" a="1"/>
  <c r="Z405" i="1"/>
  <c r="Z406" i="1" a="1"/>
  <c r="Z406" i="1"/>
  <c r="Z407" i="1" a="1"/>
  <c r="Z407" i="1"/>
  <c r="Z408" i="1" a="1"/>
  <c r="Z408" i="1"/>
  <c r="Z409" i="1" a="1"/>
  <c r="Z409" i="1"/>
  <c r="Z410" i="1" a="1"/>
  <c r="Z410" i="1"/>
  <c r="Z411" i="1" a="1"/>
  <c r="Z411" i="1"/>
  <c r="Z412" i="1" a="1"/>
  <c r="Z412" i="1"/>
  <c r="Z413" i="1" a="1"/>
  <c r="Z413" i="1"/>
  <c r="Z414" i="1" a="1"/>
  <c r="Z414" i="1"/>
  <c r="Z415" i="1" a="1"/>
  <c r="Z415" i="1"/>
  <c r="Z416" i="1" a="1"/>
  <c r="Z416" i="1"/>
  <c r="Z417" i="1" a="1"/>
  <c r="Z417" i="1"/>
  <c r="Z418" i="1" a="1"/>
  <c r="Z418" i="1"/>
  <c r="Z419" i="1" a="1"/>
  <c r="Z419" i="1"/>
  <c r="Z420" i="1" a="1"/>
  <c r="Z420" i="1"/>
  <c r="Z421" i="1" a="1"/>
  <c r="Z421" i="1"/>
  <c r="Z422" i="1" a="1"/>
  <c r="Z422" i="1"/>
  <c r="Z423" i="1" a="1"/>
  <c r="Z423" i="1"/>
  <c r="Z424" i="1" a="1"/>
  <c r="Z424" i="1"/>
  <c r="Z425" i="1" a="1"/>
  <c r="Z425" i="1"/>
  <c r="Z426" i="1" a="1"/>
  <c r="Z426" i="1"/>
  <c r="Z427" i="1" a="1"/>
  <c r="Z427" i="1"/>
  <c r="Z428" i="1" a="1"/>
  <c r="Z428" i="1"/>
  <c r="Z429" i="1" a="1"/>
  <c r="Z429" i="1"/>
  <c r="Z430" i="1" a="1"/>
  <c r="Z430" i="1"/>
  <c r="Z431" i="1" a="1"/>
  <c r="Z431" i="1"/>
  <c r="Z432" i="1" a="1"/>
  <c r="Z432" i="1"/>
  <c r="Z433" i="1" a="1"/>
  <c r="Z433" i="1"/>
  <c r="Z434" i="1" a="1"/>
  <c r="Z434" i="1"/>
  <c r="Z435" i="1" a="1"/>
  <c r="Z435" i="1"/>
  <c r="Z436" i="1" a="1"/>
  <c r="Z436" i="1"/>
  <c r="Z437" i="1" a="1"/>
  <c r="Z437" i="1"/>
  <c r="Z438" i="1" a="1"/>
  <c r="Z438" i="1"/>
  <c r="Z439" i="1" a="1"/>
  <c r="Z439" i="1"/>
  <c r="Z440" i="1" a="1"/>
  <c r="Z440" i="1"/>
  <c r="Z441" i="1" a="1"/>
  <c r="Z441" i="1"/>
  <c r="Z442" i="1" a="1"/>
  <c r="Z442" i="1"/>
  <c r="Z443" i="1" a="1"/>
  <c r="Z443" i="1"/>
  <c r="Z444" i="1" a="1"/>
  <c r="Z444" i="1"/>
  <c r="Z445" i="1" a="1"/>
  <c r="Z445" i="1"/>
  <c r="Z446" i="1" a="1"/>
  <c r="Z446" i="1"/>
  <c r="Z447" i="1" a="1"/>
  <c r="Z447" i="1"/>
  <c r="Z448" i="1" a="1"/>
  <c r="Z448" i="1"/>
  <c r="Z449" i="1" a="1"/>
  <c r="Z449" i="1"/>
  <c r="Z450" i="1" a="1"/>
  <c r="Z450" i="1"/>
  <c r="Z451" i="1" a="1"/>
  <c r="Z451" i="1"/>
  <c r="Z452" i="1" a="1"/>
  <c r="Z452" i="1"/>
  <c r="Z453" i="1" a="1"/>
  <c r="Z453" i="1"/>
  <c r="Z454" i="1" a="1"/>
  <c r="Z454" i="1"/>
  <c r="Z455" i="1" a="1"/>
  <c r="Z455" i="1"/>
  <c r="Z456" i="1" a="1"/>
  <c r="Z456" i="1"/>
  <c r="Z457" i="1" a="1"/>
  <c r="Z457" i="1"/>
  <c r="Z458" i="1" a="1"/>
  <c r="Z458" i="1"/>
  <c r="Z459" i="1" a="1"/>
  <c r="Z459" i="1"/>
  <c r="Z460" i="1" a="1"/>
  <c r="Z460" i="1"/>
  <c r="Z461" i="1" a="1"/>
  <c r="Z461" i="1"/>
  <c r="Z462" i="1" a="1"/>
  <c r="Z462" i="1"/>
  <c r="Z463" i="1" a="1"/>
  <c r="Z463" i="1"/>
  <c r="Z464" i="1" a="1"/>
  <c r="Z464" i="1"/>
  <c r="Z465" i="1" a="1"/>
  <c r="Z465" i="1"/>
  <c r="Z466" i="1" a="1"/>
  <c r="Z466" i="1"/>
  <c r="Z467" i="1" a="1"/>
  <c r="Z467" i="1"/>
  <c r="Z468" i="1" a="1"/>
  <c r="Z468" i="1"/>
  <c r="Z469" i="1" a="1"/>
  <c r="Z469" i="1"/>
  <c r="Z470" i="1" a="1"/>
  <c r="Z470" i="1"/>
  <c r="Z471" i="1" a="1"/>
  <c r="Z471" i="1"/>
  <c r="Z472" i="1" a="1"/>
  <c r="Z472" i="1"/>
  <c r="Z473" i="1" a="1"/>
  <c r="Z473" i="1"/>
  <c r="Z474" i="1" a="1"/>
  <c r="Z474" i="1"/>
  <c r="Z475" i="1" a="1"/>
  <c r="Z475" i="1"/>
  <c r="Z476" i="1" a="1"/>
  <c r="Z476" i="1"/>
  <c r="Z477" i="1" a="1"/>
  <c r="Z477" i="1"/>
  <c r="Z478" i="1" a="1"/>
  <c r="Z478" i="1"/>
  <c r="Z479" i="1" a="1"/>
  <c r="Z479" i="1"/>
  <c r="Z480" i="1" a="1"/>
  <c r="Z480" i="1"/>
  <c r="Z481" i="1" a="1"/>
  <c r="Z481" i="1"/>
  <c r="Z482" i="1" a="1"/>
  <c r="Z482" i="1"/>
  <c r="Z483" i="1" a="1"/>
  <c r="Z483" i="1"/>
  <c r="Z484" i="1" a="1"/>
  <c r="Z484" i="1"/>
  <c r="Z485" i="1" a="1"/>
  <c r="Z485" i="1"/>
  <c r="Z486" i="1" a="1"/>
  <c r="Z486" i="1"/>
  <c r="Z487" i="1" a="1"/>
  <c r="Z487" i="1"/>
  <c r="Z488" i="1" a="1"/>
  <c r="Z488" i="1"/>
  <c r="Z489" i="1" a="1"/>
  <c r="Z489" i="1"/>
  <c r="Z490" i="1" a="1"/>
  <c r="Z490" i="1"/>
  <c r="Z491" i="1" a="1"/>
  <c r="Z491" i="1"/>
  <c r="Z492" i="1" a="1"/>
  <c r="Z492" i="1"/>
  <c r="Z493" i="1" a="1"/>
  <c r="Z493" i="1"/>
  <c r="Z494" i="1" a="1"/>
  <c r="Z494" i="1"/>
  <c r="Z495" i="1" a="1"/>
  <c r="Z495" i="1"/>
  <c r="Z496" i="1" a="1"/>
  <c r="Z496" i="1"/>
  <c r="Z497" i="1" a="1"/>
  <c r="Z497" i="1"/>
  <c r="Z498" i="1" a="1"/>
  <c r="Z498" i="1"/>
  <c r="Z499" i="1" a="1"/>
  <c r="Z499" i="1"/>
  <c r="Z500" i="1" a="1"/>
  <c r="Z500" i="1"/>
  <c r="Z501" i="1" a="1"/>
  <c r="Z501" i="1"/>
  <c r="Z502" i="1" a="1"/>
  <c r="Z502" i="1"/>
  <c r="Z503" i="1" a="1"/>
  <c r="Z503" i="1"/>
  <c r="Z504" i="1" a="1"/>
  <c r="Z504" i="1"/>
  <c r="Z505" i="1" a="1"/>
  <c r="Z505" i="1"/>
  <c r="Z506" i="1" a="1"/>
  <c r="Z506" i="1"/>
  <c r="Z507" i="1" a="1"/>
  <c r="Z507" i="1"/>
  <c r="Z508" i="1" a="1"/>
  <c r="Z508" i="1"/>
  <c r="Z509" i="1" a="1"/>
  <c r="Z509" i="1"/>
  <c r="Z510" i="1" a="1"/>
  <c r="Z510" i="1"/>
  <c r="Z511" i="1" a="1"/>
  <c r="Z511" i="1"/>
  <c r="Z512" i="1" a="1"/>
  <c r="Z512" i="1"/>
  <c r="Z513" i="1" a="1"/>
  <c r="Z513" i="1"/>
  <c r="Z514" i="1" a="1"/>
  <c r="Z514" i="1"/>
  <c r="Z515" i="1" a="1"/>
  <c r="Z515" i="1"/>
  <c r="Z516" i="1" a="1"/>
  <c r="Z516" i="1"/>
  <c r="Z517" i="1" a="1"/>
  <c r="Z517" i="1"/>
  <c r="Z518" i="1" a="1"/>
  <c r="Z518" i="1"/>
  <c r="Z519" i="1" a="1"/>
  <c r="Z519" i="1"/>
  <c r="Z520" i="1" a="1"/>
  <c r="Z520" i="1"/>
  <c r="Z521" i="1" a="1"/>
  <c r="Z521" i="1"/>
  <c r="Z522" i="1" a="1"/>
  <c r="Z522" i="1"/>
  <c r="Z523" i="1" a="1"/>
  <c r="Z523" i="1"/>
  <c r="Z524" i="1" a="1"/>
  <c r="Z524" i="1"/>
  <c r="Z525" i="1" a="1"/>
  <c r="Z525" i="1"/>
  <c r="Z526" i="1" a="1"/>
  <c r="Z526" i="1"/>
  <c r="Z527" i="1" a="1"/>
  <c r="Z527" i="1"/>
  <c r="Z528" i="1" a="1"/>
  <c r="Z528" i="1"/>
  <c r="Z529" i="1" a="1"/>
  <c r="Z529" i="1"/>
  <c r="Z530" i="1" a="1"/>
  <c r="Z530" i="1"/>
  <c r="Z531" i="1" a="1"/>
  <c r="Z531" i="1"/>
  <c r="Z532" i="1" a="1"/>
  <c r="Z532" i="1"/>
  <c r="Z533" i="1" a="1"/>
  <c r="Z533" i="1"/>
  <c r="Z534" i="1" a="1"/>
  <c r="Z534" i="1"/>
  <c r="Z535" i="1" a="1"/>
  <c r="Z535" i="1"/>
  <c r="Z536" i="1" a="1"/>
  <c r="Z536" i="1"/>
  <c r="Z537" i="1" a="1"/>
  <c r="Z537" i="1"/>
  <c r="Z538" i="1" a="1"/>
  <c r="Z538" i="1"/>
  <c r="Z539" i="1" a="1"/>
  <c r="Z539" i="1"/>
  <c r="Z540" i="1" a="1"/>
  <c r="Z540" i="1"/>
  <c r="Z541" i="1" a="1"/>
  <c r="Z541" i="1"/>
  <c r="Z542" i="1" a="1"/>
  <c r="Z542" i="1"/>
  <c r="Z543" i="1" a="1"/>
  <c r="Z543" i="1"/>
  <c r="Z544" i="1" a="1"/>
  <c r="Z544" i="1"/>
  <c r="Z545" i="1" a="1"/>
  <c r="Z545" i="1"/>
  <c r="Z546" i="1" a="1"/>
  <c r="Z546" i="1"/>
  <c r="Z547" i="1" a="1"/>
  <c r="Z547" i="1"/>
  <c r="Z548" i="1" a="1"/>
  <c r="Z548" i="1"/>
  <c r="Z549" i="1" a="1"/>
  <c r="Z549" i="1"/>
  <c r="Z550" i="1" a="1"/>
  <c r="Z550" i="1"/>
  <c r="Z551" i="1" a="1"/>
  <c r="Z551" i="1"/>
  <c r="Z552" i="1" a="1"/>
  <c r="Z552" i="1"/>
  <c r="Z553" i="1" a="1"/>
  <c r="Z553" i="1"/>
  <c r="Z554" i="1" a="1"/>
  <c r="Z554" i="1"/>
  <c r="Z555" i="1" a="1"/>
  <c r="Z555" i="1"/>
  <c r="Z556" i="1" a="1"/>
  <c r="Z556" i="1"/>
  <c r="Z557" i="1" a="1"/>
  <c r="Z557" i="1"/>
  <c r="Z558" i="1" a="1"/>
  <c r="Z558" i="1"/>
  <c r="Z559" i="1" a="1"/>
  <c r="Z559" i="1"/>
  <c r="Z560" i="1" a="1"/>
  <c r="Z560" i="1"/>
  <c r="Z561" i="1" a="1"/>
  <c r="Z561" i="1"/>
  <c r="Z562" i="1" a="1"/>
  <c r="Z562" i="1"/>
  <c r="Z563" i="1" a="1"/>
  <c r="Z563" i="1"/>
  <c r="Z564" i="1" a="1"/>
  <c r="Z564" i="1"/>
  <c r="Z565" i="1" a="1"/>
  <c r="Z565" i="1"/>
  <c r="Z566" i="1" a="1"/>
  <c r="Z566" i="1"/>
  <c r="Z567" i="1" a="1"/>
  <c r="Z567" i="1"/>
  <c r="Z568" i="1" a="1"/>
  <c r="Z568" i="1"/>
  <c r="Z569" i="1" a="1"/>
  <c r="Z569" i="1"/>
  <c r="Z570" i="1" a="1"/>
  <c r="Z570" i="1"/>
  <c r="Z571" i="1" a="1"/>
  <c r="Z571" i="1"/>
  <c r="Z572" i="1" a="1"/>
  <c r="Z572" i="1"/>
  <c r="Z573" i="1" a="1"/>
  <c r="Z573" i="1"/>
  <c r="Z574" i="1" a="1"/>
  <c r="Z574" i="1"/>
  <c r="Z575" i="1" a="1"/>
  <c r="Z575" i="1"/>
  <c r="Z576" i="1" a="1"/>
  <c r="Z576" i="1"/>
  <c r="Z577" i="1" a="1"/>
  <c r="Z577" i="1"/>
  <c r="Z578" i="1" a="1"/>
  <c r="Z578" i="1"/>
  <c r="Z579" i="1" a="1"/>
  <c r="Z579" i="1"/>
  <c r="Z580" i="1" a="1"/>
  <c r="Z580" i="1"/>
  <c r="Z581" i="1" a="1"/>
  <c r="Z581" i="1"/>
  <c r="Z582" i="1" a="1"/>
  <c r="Z582" i="1"/>
  <c r="Z583" i="1" a="1"/>
  <c r="Z583" i="1"/>
  <c r="Z584" i="1" a="1"/>
  <c r="Z584" i="1"/>
  <c r="Z585" i="1" a="1"/>
  <c r="Z585" i="1"/>
  <c r="Z586" i="1" a="1"/>
  <c r="Z586" i="1"/>
  <c r="Z587" i="1" a="1"/>
  <c r="Z587" i="1"/>
  <c r="Z588" i="1" a="1"/>
  <c r="Z588" i="1"/>
  <c r="Z589" i="1" a="1"/>
  <c r="Z589" i="1"/>
  <c r="Z590" i="1" a="1"/>
  <c r="Z590" i="1"/>
  <c r="Z591" i="1" a="1"/>
  <c r="Z591" i="1"/>
  <c r="Z592" i="1" a="1"/>
  <c r="Z592" i="1"/>
  <c r="Z593" i="1" a="1"/>
  <c r="Z593" i="1"/>
  <c r="Z594" i="1" a="1"/>
  <c r="Z594" i="1"/>
  <c r="Z595" i="1" a="1"/>
  <c r="Z595" i="1"/>
  <c r="Z596" i="1" a="1"/>
  <c r="Z596" i="1"/>
  <c r="Z597" i="1" a="1"/>
  <c r="Z597" i="1"/>
  <c r="Z598" i="1" a="1"/>
  <c r="Z598" i="1"/>
  <c r="Z599" i="1" a="1"/>
  <c r="Z599" i="1"/>
  <c r="Z600" i="1" a="1"/>
  <c r="Z600" i="1"/>
  <c r="Z601" i="1" a="1"/>
  <c r="Z601" i="1"/>
  <c r="Z602" i="1" a="1"/>
  <c r="Z602" i="1"/>
  <c r="Z603" i="1" a="1"/>
  <c r="Z603" i="1"/>
  <c r="Z604" i="1" a="1"/>
  <c r="Z604" i="1"/>
  <c r="Z605" i="1" a="1"/>
  <c r="Z605" i="1"/>
  <c r="Z606" i="1" a="1"/>
  <c r="Z606" i="1"/>
  <c r="Z607" i="1" a="1"/>
  <c r="Z607" i="1"/>
  <c r="Z608" i="1" a="1"/>
  <c r="Z608" i="1"/>
  <c r="Z609" i="1" a="1"/>
  <c r="Z609" i="1"/>
  <c r="Z610" i="1" a="1"/>
  <c r="Z610" i="1"/>
  <c r="Z611" i="1" a="1"/>
  <c r="Z611" i="1"/>
  <c r="Z612" i="1" a="1"/>
  <c r="Z612" i="1"/>
  <c r="Z613" i="1" a="1"/>
  <c r="Z613" i="1"/>
  <c r="Z614" i="1" a="1"/>
  <c r="Z614" i="1"/>
  <c r="Z615" i="1" a="1"/>
  <c r="Z615" i="1"/>
  <c r="Z616" i="1" a="1"/>
  <c r="Z616" i="1"/>
  <c r="Z617" i="1" a="1"/>
  <c r="Z617" i="1"/>
  <c r="Z618" i="1" a="1"/>
  <c r="Z618" i="1"/>
  <c r="Z619" i="1" a="1"/>
  <c r="Z619" i="1"/>
  <c r="Z620" i="1" a="1"/>
  <c r="Z620" i="1"/>
  <c r="Z621" i="1" a="1"/>
  <c r="Z621" i="1"/>
  <c r="Z622" i="1" a="1"/>
  <c r="Z622" i="1"/>
  <c r="Z623" i="1" a="1"/>
  <c r="Z623" i="1"/>
  <c r="Z624" i="1" a="1"/>
  <c r="Z624" i="1"/>
  <c r="Z625" i="1" a="1"/>
  <c r="Z625" i="1"/>
  <c r="Z626" i="1" a="1"/>
  <c r="Z626" i="1"/>
  <c r="Z627" i="1" a="1"/>
  <c r="Z627" i="1"/>
  <c r="Z628" i="1" a="1"/>
  <c r="Z628" i="1"/>
  <c r="Z629" i="1" a="1"/>
  <c r="Z629" i="1"/>
  <c r="Z630" i="1" a="1"/>
  <c r="Z630" i="1"/>
  <c r="Z631" i="1" a="1"/>
  <c r="Z631" i="1"/>
  <c r="Z632" i="1" a="1"/>
  <c r="Z632" i="1"/>
  <c r="Z633" i="1" a="1"/>
  <c r="Z633" i="1"/>
  <c r="Z634" i="1" a="1"/>
  <c r="Z634" i="1"/>
  <c r="Z635" i="1" a="1"/>
  <c r="Z635" i="1"/>
  <c r="Z636" i="1" a="1"/>
  <c r="Z636" i="1"/>
  <c r="Z637" i="1" a="1"/>
  <c r="Z637" i="1"/>
  <c r="Z638" i="1" a="1"/>
  <c r="Z638" i="1"/>
  <c r="Z639" i="1" a="1"/>
  <c r="Z639" i="1"/>
  <c r="Z640" i="1" a="1"/>
  <c r="Z640" i="1"/>
  <c r="Z641" i="1" a="1"/>
  <c r="Z641" i="1"/>
  <c r="Z642" i="1" a="1"/>
  <c r="Z642" i="1"/>
  <c r="Z643" i="1" a="1"/>
  <c r="Z643" i="1"/>
  <c r="Z644" i="1" a="1"/>
  <c r="Z644" i="1"/>
  <c r="Z645" i="1" a="1"/>
  <c r="Z645" i="1"/>
  <c r="Z646" i="1" a="1"/>
  <c r="Z646" i="1"/>
  <c r="Z647" i="1" a="1"/>
  <c r="Z647" i="1"/>
  <c r="Z648" i="1" a="1"/>
  <c r="Z648" i="1"/>
  <c r="Z649" i="1" a="1"/>
  <c r="Z649" i="1"/>
  <c r="Z650" i="1" a="1"/>
  <c r="Z650" i="1"/>
  <c r="Z651" i="1" a="1"/>
  <c r="Z651" i="1"/>
  <c r="Z652" i="1" a="1"/>
  <c r="Z652" i="1"/>
  <c r="Z653" i="1" a="1"/>
  <c r="Z653" i="1"/>
  <c r="Z654" i="1" a="1"/>
  <c r="Z654" i="1"/>
  <c r="Z655" i="1" a="1"/>
  <c r="Z655" i="1"/>
  <c r="Z656" i="1" a="1"/>
  <c r="Z656" i="1"/>
  <c r="Z657" i="1" a="1"/>
  <c r="Z657" i="1"/>
  <c r="Z658" i="1" a="1"/>
  <c r="Z658" i="1"/>
  <c r="Z659" i="1" a="1"/>
  <c r="Z659" i="1"/>
  <c r="Z660" i="1" a="1"/>
  <c r="Z660" i="1"/>
  <c r="Z661" i="1" a="1"/>
  <c r="Z661" i="1"/>
  <c r="Z662" i="1" a="1"/>
  <c r="Z662" i="1"/>
  <c r="Z663" i="1" a="1"/>
  <c r="Z663" i="1"/>
  <c r="Z664" i="1" a="1"/>
  <c r="Z664" i="1"/>
  <c r="Z665" i="1" a="1"/>
  <c r="Z665" i="1"/>
  <c r="Z666" i="1" a="1"/>
  <c r="Z666" i="1"/>
  <c r="Z667" i="1" a="1"/>
  <c r="Z667" i="1"/>
  <c r="Z668" i="1" a="1"/>
  <c r="Z668" i="1"/>
  <c r="Z669" i="1" a="1"/>
  <c r="Z669" i="1"/>
  <c r="Z670" i="1" a="1"/>
  <c r="Z670" i="1"/>
  <c r="Z671" i="1" a="1"/>
  <c r="Z671" i="1"/>
  <c r="Z672" i="1" a="1"/>
  <c r="Z672" i="1"/>
  <c r="Z673" i="1" a="1"/>
  <c r="Z673" i="1"/>
  <c r="Z674" i="1" a="1"/>
  <c r="Z674" i="1"/>
  <c r="Z675" i="1" a="1"/>
  <c r="Z675" i="1"/>
  <c r="Z676" i="1" a="1"/>
  <c r="Z676" i="1"/>
  <c r="Z677" i="1" a="1"/>
  <c r="Z677" i="1"/>
  <c r="Z678" i="1" a="1"/>
  <c r="Z678" i="1"/>
  <c r="Z679" i="1" a="1"/>
  <c r="Z679" i="1"/>
  <c r="Z680" i="1" a="1"/>
  <c r="Z680" i="1"/>
  <c r="Z681" i="1" a="1"/>
  <c r="Z681" i="1"/>
  <c r="Z682" i="1" a="1"/>
  <c r="Z682" i="1"/>
  <c r="Z683" i="1" a="1"/>
  <c r="Z683" i="1"/>
  <c r="Z684" i="1" a="1"/>
  <c r="Z684" i="1"/>
  <c r="Z685" i="1" a="1"/>
  <c r="Z685" i="1"/>
  <c r="Z686" i="1" a="1"/>
  <c r="Z686" i="1"/>
  <c r="Z687" i="1" a="1"/>
  <c r="Z687" i="1"/>
  <c r="Z688" i="1" a="1"/>
  <c r="Z688" i="1"/>
  <c r="Z689" i="1" a="1"/>
  <c r="Z689" i="1"/>
  <c r="Z690" i="1" a="1"/>
  <c r="Z690" i="1"/>
  <c r="Z691" i="1" a="1"/>
  <c r="Z691" i="1"/>
  <c r="Z692" i="1" a="1"/>
  <c r="Z692" i="1"/>
  <c r="Z693" i="1" a="1"/>
  <c r="Z693" i="1"/>
  <c r="Z694" i="1" a="1"/>
  <c r="Z694" i="1"/>
  <c r="Z695" i="1" a="1"/>
  <c r="Z695" i="1"/>
  <c r="Z696" i="1" a="1"/>
  <c r="Z696" i="1"/>
  <c r="Z697" i="1" a="1"/>
  <c r="Z697" i="1"/>
  <c r="Z698" i="1" a="1"/>
  <c r="Z698" i="1"/>
  <c r="Z699" i="1" a="1"/>
  <c r="Z699" i="1"/>
  <c r="Z700" i="1" a="1"/>
  <c r="Z700" i="1"/>
  <c r="Z701" i="1" a="1"/>
  <c r="Z701" i="1"/>
  <c r="Z702" i="1" a="1"/>
  <c r="Z702" i="1"/>
  <c r="Z703" i="1" a="1"/>
  <c r="Z703" i="1"/>
  <c r="Z704" i="1" a="1"/>
  <c r="Z704" i="1"/>
  <c r="Z705" i="1" a="1"/>
  <c r="Z705" i="1"/>
  <c r="Z706" i="1" a="1"/>
  <c r="Z706" i="1"/>
  <c r="Z707" i="1" a="1"/>
  <c r="Z707" i="1"/>
  <c r="Z708" i="1" a="1"/>
  <c r="Z708" i="1"/>
  <c r="Z709" i="1" a="1"/>
  <c r="Z709" i="1"/>
  <c r="Z710" i="1" a="1"/>
  <c r="Z710" i="1"/>
  <c r="Z711" i="1" a="1"/>
  <c r="Z711" i="1"/>
  <c r="Z712" i="1" a="1"/>
  <c r="Z712" i="1"/>
  <c r="Z713" i="1" a="1"/>
  <c r="Z713" i="1"/>
  <c r="Z714" i="1" a="1"/>
  <c r="Z714" i="1"/>
  <c r="Z715" i="1" a="1"/>
  <c r="Z715" i="1"/>
  <c r="Z716" i="1" a="1"/>
  <c r="Z716" i="1"/>
  <c r="Z717" i="1" a="1"/>
  <c r="Z717" i="1"/>
  <c r="Z718" i="1" a="1"/>
  <c r="Z718" i="1"/>
  <c r="Z719" i="1" a="1"/>
  <c r="Z719" i="1"/>
  <c r="Z720" i="1" a="1"/>
  <c r="Z720" i="1"/>
  <c r="Z721" i="1" a="1"/>
  <c r="Z721" i="1"/>
  <c r="Z722" i="1" a="1"/>
  <c r="Z722" i="1"/>
  <c r="Z723" i="1" a="1"/>
  <c r="Z723" i="1"/>
  <c r="Z724" i="1" a="1"/>
  <c r="Z724" i="1"/>
  <c r="Z725" i="1" a="1"/>
  <c r="Z725" i="1"/>
  <c r="Z726" i="1" a="1"/>
  <c r="Z726" i="1"/>
  <c r="Z727" i="1" a="1"/>
  <c r="Z727" i="1"/>
  <c r="Z728" i="1" a="1"/>
  <c r="Z728" i="1"/>
  <c r="Z729" i="1" a="1"/>
  <c r="Z729" i="1"/>
  <c r="Z730" i="1" a="1"/>
  <c r="Z730" i="1"/>
  <c r="Z731" i="1" a="1"/>
  <c r="Z731" i="1"/>
  <c r="Z732" i="1" a="1"/>
  <c r="Z732" i="1"/>
  <c r="Z733" i="1" a="1"/>
  <c r="Z733" i="1"/>
  <c r="Z734" i="1" a="1"/>
  <c r="Z734" i="1"/>
  <c r="Z735" i="1" a="1"/>
  <c r="Z735" i="1"/>
  <c r="Z736" i="1" a="1"/>
  <c r="Z736" i="1"/>
  <c r="Z737" i="1" a="1"/>
  <c r="Z737" i="1"/>
  <c r="Z738" i="1" a="1"/>
  <c r="Z738" i="1"/>
  <c r="Z739" i="1" a="1"/>
  <c r="Z739" i="1"/>
  <c r="Z740" i="1" a="1"/>
  <c r="Z740" i="1"/>
  <c r="Z741" i="1" a="1"/>
  <c r="Z741" i="1"/>
  <c r="Z742" i="1" a="1"/>
  <c r="Z742" i="1"/>
  <c r="Z743" i="1" a="1"/>
  <c r="Z743" i="1"/>
  <c r="Z744" i="1" a="1"/>
  <c r="Z744" i="1"/>
  <c r="Z745" i="1" a="1"/>
  <c r="Z745" i="1"/>
  <c r="Z746" i="1" a="1"/>
  <c r="Z746" i="1"/>
  <c r="Z747" i="1" a="1"/>
  <c r="Z747" i="1"/>
  <c r="Z748" i="1" a="1"/>
  <c r="Z748" i="1"/>
  <c r="Z749" i="1" a="1"/>
  <c r="Z749" i="1"/>
  <c r="Z750" i="1" a="1"/>
  <c r="Z750" i="1"/>
  <c r="Z751" i="1" a="1"/>
  <c r="Z751" i="1"/>
  <c r="Z752" i="1" a="1"/>
  <c r="Z752" i="1"/>
  <c r="Z753" i="1" a="1"/>
  <c r="Z753" i="1"/>
  <c r="Z754" i="1" a="1"/>
  <c r="Z754" i="1"/>
  <c r="Z755" i="1" a="1"/>
  <c r="Z755" i="1"/>
  <c r="Z756" i="1" a="1"/>
  <c r="Z756" i="1"/>
  <c r="Z757" i="1" a="1"/>
  <c r="Z757" i="1"/>
  <c r="Z758" i="1" a="1"/>
  <c r="Z758" i="1"/>
  <c r="Z759" i="1" a="1"/>
  <c r="Z759" i="1"/>
  <c r="Z760" i="1" a="1"/>
  <c r="Z760" i="1"/>
  <c r="Z761" i="1" a="1"/>
  <c r="Z761" i="1"/>
  <c r="Z762" i="1" a="1"/>
  <c r="Z762" i="1"/>
  <c r="Z763" i="1" a="1"/>
  <c r="Z763" i="1"/>
  <c r="Z764" i="1" a="1"/>
  <c r="Z764" i="1"/>
  <c r="Z765" i="1" a="1"/>
  <c r="Z765" i="1"/>
  <c r="Z766" i="1" a="1"/>
  <c r="Z766" i="1"/>
  <c r="Z767" i="1" a="1"/>
  <c r="Z767" i="1"/>
  <c r="Z768" i="1" a="1"/>
  <c r="Z768" i="1"/>
  <c r="Z769" i="1" a="1"/>
  <c r="Z769" i="1"/>
  <c r="Z770" i="1" a="1"/>
  <c r="Z770" i="1"/>
  <c r="Z771" i="1" a="1"/>
  <c r="Z771" i="1"/>
  <c r="Z772" i="1" a="1"/>
  <c r="Z772" i="1"/>
  <c r="Z773" i="1" a="1"/>
  <c r="Z773" i="1"/>
  <c r="Z774" i="1" a="1"/>
  <c r="Z774" i="1"/>
  <c r="Z775" i="1" a="1"/>
  <c r="Z775" i="1"/>
  <c r="Z776" i="1" a="1"/>
  <c r="Z776" i="1"/>
  <c r="Z777" i="1" a="1"/>
  <c r="Z777" i="1"/>
  <c r="Z778" i="1" a="1"/>
  <c r="Z778" i="1"/>
  <c r="Z779" i="1" a="1"/>
  <c r="Z779" i="1"/>
  <c r="Z780" i="1" a="1"/>
  <c r="Z780" i="1"/>
  <c r="Z781" i="1" a="1"/>
  <c r="Z781" i="1"/>
  <c r="Z782" i="1" a="1"/>
  <c r="Z782" i="1"/>
  <c r="Z783" i="1" a="1"/>
  <c r="Z783" i="1"/>
  <c r="Z784" i="1" a="1"/>
  <c r="Z784" i="1"/>
  <c r="Z785" i="1" a="1"/>
  <c r="Z785" i="1"/>
  <c r="Z786" i="1" a="1"/>
  <c r="Z786" i="1"/>
  <c r="Z787" i="1" a="1"/>
  <c r="Z787" i="1"/>
  <c r="Z788" i="1" a="1"/>
  <c r="Z788" i="1"/>
  <c r="Z789" i="1" a="1"/>
  <c r="Z789" i="1"/>
  <c r="Z790" i="1" a="1"/>
  <c r="Z790" i="1"/>
  <c r="Z791" i="1" a="1"/>
  <c r="Z791" i="1"/>
  <c r="Z792" i="1" a="1"/>
  <c r="Z792" i="1"/>
  <c r="Z793" i="1" a="1"/>
  <c r="Z793" i="1"/>
  <c r="Z794" i="1" a="1"/>
  <c r="Z794" i="1"/>
  <c r="Z795" i="1" a="1"/>
  <c r="Z795" i="1"/>
  <c r="Z796" i="1" a="1"/>
  <c r="Z796" i="1"/>
  <c r="Z797" i="1" a="1"/>
  <c r="Z797" i="1"/>
  <c r="Z798" i="1" a="1"/>
  <c r="Z798" i="1"/>
  <c r="Z799" i="1" a="1"/>
  <c r="Z799" i="1"/>
  <c r="Z800" i="1" a="1"/>
  <c r="Z800" i="1"/>
  <c r="Z801" i="1" a="1"/>
  <c r="Z801" i="1"/>
  <c r="Z802" i="1" a="1"/>
  <c r="Z802" i="1"/>
  <c r="Z803" i="1" a="1"/>
  <c r="Z803" i="1"/>
  <c r="Z804" i="1" a="1"/>
  <c r="Z804" i="1"/>
  <c r="Z805" i="1" a="1"/>
  <c r="Z805" i="1"/>
  <c r="Z806" i="1" a="1"/>
  <c r="Z806" i="1"/>
  <c r="Z807" i="1" a="1"/>
  <c r="Z807" i="1"/>
  <c r="Z808" i="1" a="1"/>
  <c r="Z808" i="1"/>
  <c r="Z809" i="1" a="1"/>
  <c r="Z809" i="1"/>
  <c r="Z810" i="1" a="1"/>
  <c r="Z810" i="1"/>
  <c r="Z811" i="1" a="1"/>
  <c r="Z811" i="1"/>
  <c r="Z812" i="1" a="1"/>
  <c r="Z812" i="1"/>
  <c r="Z813" i="1" a="1"/>
  <c r="Z813" i="1"/>
  <c r="Z814" i="1" a="1"/>
  <c r="Z814" i="1"/>
  <c r="Z815" i="1" a="1"/>
  <c r="Z815" i="1"/>
  <c r="Z816" i="1" a="1"/>
  <c r="Z816" i="1"/>
  <c r="Z817" i="1" a="1"/>
  <c r="Z817" i="1"/>
  <c r="Z818" i="1" a="1"/>
  <c r="Z818" i="1"/>
  <c r="Z819" i="1" a="1"/>
  <c r="Z819" i="1"/>
  <c r="Z820" i="1" a="1"/>
  <c r="Z820" i="1"/>
  <c r="Z821" i="1" a="1"/>
  <c r="Z821" i="1"/>
  <c r="Z822" i="1" a="1"/>
  <c r="Z822" i="1"/>
  <c r="Z823" i="1" a="1"/>
  <c r="Z823" i="1"/>
  <c r="Z824" i="1" a="1"/>
  <c r="Z824" i="1"/>
  <c r="Z825" i="1" a="1"/>
  <c r="Z825" i="1"/>
  <c r="Z826" i="1" a="1"/>
  <c r="Z826" i="1"/>
  <c r="Z827" i="1" a="1"/>
  <c r="Z827" i="1"/>
  <c r="Z828" i="1" a="1"/>
  <c r="Z828" i="1"/>
  <c r="Z829" i="1" a="1"/>
  <c r="Z829" i="1"/>
  <c r="Z830" i="1" a="1"/>
  <c r="Z830" i="1"/>
  <c r="Z831" i="1" a="1"/>
  <c r="Z831" i="1"/>
  <c r="Z832" i="1" a="1"/>
  <c r="Z832" i="1"/>
  <c r="Z833" i="1" a="1"/>
  <c r="Z833" i="1"/>
  <c r="Z834" i="1" a="1"/>
  <c r="Z834" i="1"/>
  <c r="Z835" i="1" a="1"/>
  <c r="Z835" i="1"/>
  <c r="Z836" i="1" a="1"/>
  <c r="Z836" i="1"/>
  <c r="Z837" i="1" a="1"/>
  <c r="Z837" i="1"/>
  <c r="Z838" i="1" a="1"/>
  <c r="Z838" i="1"/>
  <c r="Z839" i="1" a="1"/>
  <c r="Z839" i="1"/>
  <c r="Z840" i="1" a="1"/>
  <c r="Z840" i="1"/>
  <c r="Z841" i="1" a="1"/>
  <c r="Z841" i="1"/>
  <c r="Z842" i="1" a="1"/>
  <c r="Z842" i="1"/>
  <c r="Z843" i="1" a="1"/>
  <c r="Z843" i="1"/>
  <c r="Z844" i="1" a="1"/>
  <c r="Z844" i="1"/>
  <c r="Z845" i="1" a="1"/>
  <c r="Z845" i="1"/>
  <c r="Z846" i="1" a="1"/>
  <c r="Z846" i="1"/>
  <c r="Z847" i="1" a="1"/>
  <c r="Z847" i="1"/>
  <c r="Z848" i="1" a="1"/>
  <c r="Z848" i="1"/>
  <c r="Z849" i="1" a="1"/>
  <c r="Z849" i="1"/>
  <c r="Z850" i="1" a="1"/>
  <c r="Z850" i="1"/>
  <c r="Z851" i="1" a="1"/>
  <c r="Z851" i="1"/>
  <c r="Z852" i="1" a="1"/>
  <c r="Z852" i="1"/>
  <c r="Z853" i="1" a="1"/>
  <c r="Z853" i="1"/>
  <c r="Z854" i="1" a="1"/>
  <c r="Z854" i="1"/>
  <c r="Z855" i="1" a="1"/>
  <c r="Z855" i="1"/>
  <c r="Z856" i="1" a="1"/>
  <c r="Z856" i="1"/>
  <c r="Z857" i="1" a="1"/>
  <c r="Z857" i="1"/>
  <c r="Z858" i="1" a="1"/>
  <c r="Z858" i="1"/>
  <c r="Z859" i="1" a="1"/>
  <c r="Z859" i="1"/>
  <c r="Z860" i="1" a="1"/>
  <c r="Z860" i="1"/>
  <c r="Z861" i="1" a="1"/>
  <c r="Z861" i="1"/>
  <c r="Z862" i="1" a="1"/>
  <c r="Z862" i="1"/>
  <c r="Z863" i="1" a="1"/>
  <c r="Z863" i="1"/>
  <c r="Z864" i="1" a="1"/>
  <c r="Z864" i="1"/>
  <c r="Z865" i="1" a="1"/>
  <c r="Z865" i="1"/>
  <c r="Z866" i="1" a="1"/>
  <c r="Z866" i="1"/>
  <c r="Z867" i="1" a="1"/>
  <c r="Z867" i="1"/>
  <c r="Z868" i="1" a="1"/>
  <c r="Z868" i="1"/>
  <c r="Z869" i="1" a="1"/>
  <c r="Z869" i="1"/>
  <c r="Z870" i="1" a="1"/>
  <c r="Z870" i="1"/>
  <c r="Z871" i="1" a="1"/>
  <c r="Z871" i="1"/>
  <c r="Z872" i="1" a="1"/>
  <c r="Z872" i="1"/>
  <c r="Z873" i="1" a="1"/>
  <c r="Z873" i="1"/>
  <c r="Z874" i="1" a="1"/>
  <c r="Z874" i="1"/>
  <c r="Z875" i="1" a="1"/>
  <c r="Z875" i="1"/>
  <c r="Z876" i="1" a="1"/>
  <c r="Z876" i="1"/>
  <c r="Z877" i="1" a="1"/>
  <c r="Z877" i="1"/>
  <c r="Z878" i="1" a="1"/>
  <c r="Z878" i="1"/>
  <c r="Z879" i="1" a="1"/>
  <c r="Z879" i="1"/>
  <c r="Z880" i="1" a="1"/>
  <c r="Z880" i="1"/>
  <c r="Z881" i="1" a="1"/>
  <c r="Z881" i="1"/>
  <c r="Z882" i="1" a="1"/>
  <c r="Z882" i="1"/>
  <c r="Z883" i="1" a="1"/>
  <c r="Z883" i="1"/>
  <c r="Z884" i="1" a="1"/>
  <c r="Z884" i="1"/>
  <c r="Z885" i="1" a="1"/>
  <c r="Z885" i="1"/>
  <c r="Z886" i="1" a="1"/>
  <c r="Z886" i="1"/>
  <c r="Z887" i="1" a="1"/>
  <c r="Z887" i="1"/>
  <c r="Z888" i="1" a="1"/>
  <c r="Z888" i="1"/>
  <c r="Z889" i="1" a="1"/>
  <c r="Z889" i="1"/>
  <c r="Z890" i="1" a="1"/>
  <c r="Z890" i="1"/>
  <c r="Z891" i="1" a="1"/>
  <c r="Z891" i="1"/>
  <c r="Z892" i="1" a="1"/>
  <c r="Z892" i="1"/>
  <c r="Z893" i="1" a="1"/>
  <c r="Z893" i="1"/>
  <c r="Z894" i="1" a="1"/>
  <c r="Z894" i="1"/>
  <c r="Z895" i="1" a="1"/>
  <c r="Z895" i="1"/>
  <c r="Z896" i="1" a="1"/>
  <c r="Z896" i="1"/>
  <c r="Z897" i="1" a="1"/>
  <c r="Z897" i="1"/>
  <c r="Z898" i="1" a="1"/>
  <c r="Z898" i="1"/>
  <c r="Z899" i="1" a="1"/>
  <c r="Z899" i="1"/>
  <c r="Z900" i="1" a="1"/>
  <c r="Z900" i="1"/>
  <c r="Z901" i="1" a="1"/>
  <c r="Z901" i="1"/>
  <c r="Z902" i="1" a="1"/>
  <c r="Z902" i="1"/>
  <c r="Z903" i="1" a="1"/>
  <c r="Z903" i="1"/>
  <c r="Z904" i="1" a="1"/>
  <c r="Z904" i="1"/>
  <c r="Z905" i="1" a="1"/>
  <c r="Z905" i="1"/>
  <c r="Z906" i="1" a="1"/>
  <c r="Z906" i="1"/>
  <c r="Z907" i="1" a="1"/>
  <c r="Z907" i="1"/>
  <c r="Z908" i="1" a="1"/>
  <c r="Z908" i="1"/>
  <c r="Z909" i="1" a="1"/>
  <c r="Z909" i="1"/>
  <c r="Z910" i="1" a="1"/>
  <c r="Z910" i="1"/>
  <c r="Z911" i="1" a="1"/>
  <c r="Z911" i="1"/>
  <c r="Z912" i="1" a="1"/>
  <c r="Z912" i="1"/>
  <c r="Z913" i="1" a="1"/>
  <c r="Z913" i="1"/>
  <c r="Z914" i="1" a="1"/>
  <c r="Z914" i="1"/>
  <c r="Z915" i="1" a="1"/>
  <c r="Z915" i="1"/>
  <c r="Z916" i="1" a="1"/>
  <c r="Z916" i="1"/>
  <c r="Z917" i="1" a="1"/>
  <c r="Z917" i="1"/>
  <c r="Z918" i="1" a="1"/>
  <c r="Z918" i="1"/>
  <c r="Z919" i="1" a="1"/>
  <c r="Z919" i="1"/>
  <c r="Z920" i="1" a="1"/>
  <c r="Z920" i="1"/>
  <c r="Z921" i="1" a="1"/>
  <c r="Z921" i="1"/>
  <c r="Z922" i="1" a="1"/>
  <c r="Z922" i="1"/>
  <c r="Z923" i="1" a="1"/>
  <c r="Z923" i="1"/>
  <c r="Z924" i="1" a="1"/>
  <c r="Z924" i="1"/>
  <c r="Z925" i="1" a="1"/>
  <c r="Z925" i="1"/>
  <c r="Z926" i="1" a="1"/>
  <c r="Z926" i="1"/>
  <c r="Z927" i="1" a="1"/>
  <c r="Z927" i="1"/>
  <c r="Z928" i="1" a="1"/>
  <c r="Z928" i="1"/>
  <c r="Z929" i="1" a="1"/>
  <c r="Z929" i="1"/>
  <c r="Z930" i="1" a="1"/>
  <c r="Z930" i="1"/>
  <c r="Z931" i="1" a="1"/>
  <c r="Z931" i="1"/>
  <c r="Z932" i="1" a="1"/>
  <c r="Z932" i="1"/>
  <c r="Z933" i="1" a="1"/>
  <c r="Z933" i="1"/>
  <c r="Z934" i="1" a="1"/>
  <c r="Z934" i="1"/>
  <c r="Z935" i="1" a="1"/>
  <c r="Z935" i="1"/>
  <c r="Z936" i="1" a="1"/>
  <c r="Z936" i="1"/>
  <c r="Z937" i="1" a="1"/>
  <c r="Z937" i="1"/>
  <c r="Z938" i="1" a="1"/>
  <c r="Z938" i="1"/>
  <c r="Z939" i="1" a="1"/>
  <c r="Z939" i="1"/>
  <c r="Z940" i="1" a="1"/>
  <c r="Z940" i="1"/>
  <c r="Z941" i="1" a="1"/>
  <c r="Z941" i="1"/>
  <c r="Z942" i="1" a="1"/>
  <c r="Z942" i="1"/>
  <c r="Z943" i="1" a="1"/>
  <c r="Z943" i="1"/>
  <c r="Z944" i="1" a="1"/>
  <c r="Z944" i="1"/>
  <c r="Z945" i="1" a="1"/>
  <c r="Z945" i="1"/>
  <c r="Z946" i="1" a="1"/>
  <c r="Z946" i="1"/>
  <c r="Z947" i="1" a="1"/>
  <c r="Z947" i="1"/>
  <c r="Z948" i="1" a="1"/>
  <c r="Z948" i="1"/>
  <c r="Z949" i="1" a="1"/>
  <c r="Z949" i="1"/>
  <c r="Z950" i="1" a="1"/>
  <c r="Z950" i="1"/>
  <c r="Z951" i="1" a="1"/>
  <c r="Z951" i="1"/>
  <c r="Z952" i="1" a="1"/>
  <c r="Z952" i="1"/>
  <c r="Z953" i="1" a="1"/>
  <c r="Z953" i="1"/>
  <c r="Z954" i="1" a="1"/>
  <c r="Z954" i="1"/>
  <c r="Z955" i="1" a="1"/>
  <c r="Z955" i="1"/>
  <c r="Z956" i="1" a="1"/>
  <c r="Z956" i="1"/>
  <c r="Z957" i="1" a="1"/>
  <c r="Z957" i="1"/>
  <c r="Z958" i="1" a="1"/>
  <c r="Z958" i="1"/>
  <c r="Z959" i="1" a="1"/>
  <c r="Z959" i="1"/>
  <c r="Z960" i="1" a="1"/>
  <c r="Z960" i="1"/>
  <c r="Z961" i="1" a="1"/>
  <c r="Z961" i="1"/>
  <c r="Z962" i="1" a="1"/>
  <c r="Z962" i="1"/>
  <c r="Z963" i="1" a="1"/>
  <c r="Z963" i="1"/>
  <c r="Z964" i="1" a="1"/>
  <c r="Z964" i="1"/>
  <c r="Z965" i="1" a="1"/>
  <c r="Z965" i="1"/>
  <c r="Z966" i="1" a="1"/>
  <c r="Z966" i="1"/>
  <c r="Z967" i="1" a="1"/>
  <c r="Z967" i="1"/>
  <c r="Z968" i="1" a="1"/>
  <c r="Z968" i="1"/>
  <c r="Z969" i="1" a="1"/>
  <c r="Z969" i="1"/>
  <c r="Z970" i="1" a="1"/>
  <c r="Z970" i="1"/>
  <c r="Z971" i="1" a="1"/>
  <c r="Z971" i="1"/>
  <c r="Z972" i="1" a="1"/>
  <c r="Z972" i="1"/>
  <c r="Z973" i="1" a="1"/>
  <c r="Z973" i="1"/>
  <c r="Z974" i="1" a="1"/>
  <c r="Z974" i="1"/>
  <c r="Z975" i="1" a="1"/>
  <c r="Z975" i="1"/>
  <c r="Z976" i="1" a="1"/>
  <c r="Z976" i="1"/>
  <c r="Z977" i="1" a="1"/>
  <c r="Z977" i="1"/>
  <c r="Z978" i="1" a="1"/>
  <c r="Z978" i="1"/>
  <c r="Z979" i="1" a="1"/>
  <c r="Z979" i="1"/>
  <c r="Z980" i="1" a="1"/>
  <c r="Z980" i="1"/>
  <c r="Z981" i="1" a="1"/>
  <c r="Z981" i="1"/>
  <c r="Z982" i="1" a="1"/>
  <c r="Z982" i="1"/>
  <c r="Z983" i="1" a="1"/>
  <c r="Z983" i="1"/>
  <c r="Z984" i="1" a="1"/>
  <c r="Z984" i="1"/>
  <c r="Z985" i="1" a="1"/>
  <c r="Z985" i="1"/>
  <c r="Z986" i="1" a="1"/>
  <c r="Z986" i="1"/>
  <c r="Z987" i="1" a="1"/>
  <c r="Z987" i="1"/>
  <c r="Z988" i="1" a="1"/>
  <c r="Z988" i="1"/>
  <c r="Z989" i="1" a="1"/>
  <c r="Z989" i="1"/>
  <c r="Z990" i="1" a="1"/>
  <c r="Z990" i="1"/>
  <c r="Z991" i="1" a="1"/>
  <c r="Z991" i="1"/>
  <c r="Z992" i="1" a="1"/>
  <c r="Z992" i="1"/>
  <c r="Z993" i="1" a="1"/>
  <c r="Z993" i="1"/>
  <c r="Z994" i="1" a="1"/>
  <c r="Z994" i="1"/>
  <c r="Z995" i="1" a="1"/>
  <c r="Z995" i="1"/>
  <c r="Z996" i="1" a="1"/>
  <c r="Z996" i="1"/>
  <c r="Z997" i="1" a="1"/>
  <c r="Z997" i="1"/>
  <c r="Z998" i="1" a="1"/>
  <c r="Z998" i="1"/>
  <c r="Z999" i="1" a="1"/>
  <c r="Z999" i="1"/>
  <c r="Z1000" i="1" a="1"/>
  <c r="Z1000" i="1"/>
  <c r="Z1001" i="1" a="1"/>
  <c r="Z1001" i="1"/>
  <c r="Z1002" i="1" a="1"/>
  <c r="Z1002" i="1"/>
  <c r="Z1003" i="1" a="1"/>
  <c r="Z1003" i="1"/>
  <c r="Z1004" i="1" a="1"/>
  <c r="Z1004" i="1"/>
  <c r="Z1005" i="1" a="1"/>
  <c r="Z1005" i="1"/>
  <c r="Z1006" i="1" a="1"/>
  <c r="Z1006" i="1"/>
  <c r="Z1007" i="1" a="1"/>
  <c r="Z1007" i="1"/>
  <c r="Z1008" i="1" a="1"/>
  <c r="Z1008" i="1"/>
  <c r="Z1009" i="1" a="1"/>
  <c r="Z1009" i="1"/>
  <c r="Z1010" i="1" a="1"/>
  <c r="Z1010" i="1"/>
  <c r="Z1011" i="1" a="1"/>
  <c r="Z1011" i="1"/>
  <c r="Z1012" i="1" a="1"/>
  <c r="Z1012" i="1"/>
  <c r="Z1013" i="1" a="1"/>
  <c r="Z1013" i="1"/>
  <c r="Z1014" i="1" a="1"/>
  <c r="Z1014" i="1"/>
  <c r="Z1015" i="1" a="1"/>
  <c r="Z1015" i="1"/>
  <c r="Z1016" i="1" a="1"/>
  <c r="Z1016" i="1"/>
  <c r="Z1017" i="1" a="1"/>
  <c r="Z1017" i="1"/>
  <c r="Z1018" i="1" a="1"/>
  <c r="Z1018" i="1"/>
  <c r="Z1019" i="1" a="1"/>
  <c r="Z1019" i="1"/>
  <c r="Z1020" i="1" a="1"/>
  <c r="Z1020" i="1"/>
  <c r="Z1021" i="1" a="1"/>
  <c r="Z1021" i="1"/>
  <c r="Z1022" i="1" a="1"/>
  <c r="Z1022" i="1"/>
  <c r="Z1023" i="1" a="1"/>
  <c r="Z1023" i="1"/>
  <c r="Z1024" i="1" a="1"/>
  <c r="Z1024" i="1"/>
  <c r="Z1025" i="1" a="1"/>
  <c r="Z1025" i="1"/>
  <c r="Z1026" i="1" a="1"/>
  <c r="Z1026" i="1"/>
  <c r="Z1027" i="1" a="1"/>
  <c r="Z1027" i="1"/>
  <c r="Z1028" i="1" a="1"/>
  <c r="Z1028" i="1"/>
  <c r="Z1029" i="1" a="1"/>
  <c r="Z1029" i="1"/>
  <c r="Z1030" i="1" a="1"/>
  <c r="Z1030" i="1"/>
  <c r="Z1031" i="1" a="1"/>
  <c r="Z1031" i="1"/>
  <c r="Z1032" i="1" a="1"/>
  <c r="Z1032" i="1"/>
  <c r="Z1033" i="1" a="1"/>
  <c r="Z1033" i="1"/>
  <c r="Z1034" i="1" a="1"/>
  <c r="Z1034" i="1"/>
  <c r="Z1035" i="1" a="1"/>
  <c r="Z1035" i="1"/>
  <c r="Z1036" i="1" a="1"/>
  <c r="Z1036" i="1"/>
  <c r="Z1037" i="1" a="1"/>
  <c r="Z1037" i="1"/>
  <c r="Z1038" i="1" a="1"/>
  <c r="Z1038" i="1"/>
  <c r="Z1039" i="1" a="1"/>
  <c r="Z1039" i="1"/>
  <c r="Z1040" i="1" a="1"/>
  <c r="Z1040" i="1"/>
  <c r="Z1041" i="1" a="1"/>
  <c r="Z1041" i="1"/>
  <c r="Z1042" i="1" a="1"/>
  <c r="Z1042" i="1"/>
  <c r="Z1043" i="1" a="1"/>
  <c r="Z1043" i="1"/>
  <c r="Z1044" i="1" a="1"/>
  <c r="Z1044" i="1"/>
  <c r="Z1045" i="1" a="1"/>
  <c r="Z1045" i="1"/>
  <c r="Z1046" i="1" a="1"/>
  <c r="Z1046" i="1"/>
  <c r="Z1047" i="1" a="1"/>
  <c r="Z1047" i="1"/>
  <c r="Z1048" i="1" a="1"/>
  <c r="Z1048" i="1"/>
  <c r="Z1049" i="1" a="1"/>
  <c r="Z1049" i="1"/>
  <c r="Z1050" i="1" a="1"/>
  <c r="Z1050" i="1"/>
  <c r="Z1051" i="1" a="1"/>
  <c r="Z1051" i="1"/>
  <c r="Z1052" i="1" a="1"/>
  <c r="Z1052" i="1"/>
  <c r="Z1053" i="1" a="1"/>
  <c r="Z1053" i="1"/>
  <c r="Z1054" i="1" a="1"/>
  <c r="Z1054" i="1"/>
  <c r="Z1055" i="1" a="1"/>
  <c r="Z1055" i="1"/>
  <c r="Z1056" i="1" a="1"/>
  <c r="Z1056" i="1"/>
  <c r="Z1057" i="1" a="1"/>
  <c r="Z1057" i="1"/>
  <c r="Z1058" i="1" a="1"/>
  <c r="Z1058" i="1"/>
  <c r="Z1059" i="1" a="1"/>
  <c r="Z1059" i="1"/>
  <c r="Z1060" i="1" a="1"/>
  <c r="Z1060" i="1"/>
  <c r="Z1061" i="1" a="1"/>
  <c r="Z1061" i="1"/>
  <c r="Z1062" i="1" a="1"/>
  <c r="Z1062" i="1"/>
  <c r="Z1063" i="1" a="1"/>
  <c r="Z1063" i="1"/>
  <c r="Z1064" i="1" a="1"/>
  <c r="Z1064" i="1"/>
  <c r="Z1065" i="1" a="1"/>
  <c r="Z1065" i="1"/>
  <c r="Z1066" i="1" a="1"/>
  <c r="Z1066" i="1"/>
  <c r="Z1067" i="1" a="1"/>
  <c r="Z1067" i="1"/>
  <c r="Z1068" i="1" a="1"/>
  <c r="Z1068" i="1"/>
  <c r="Z1069" i="1" a="1"/>
  <c r="Z1069" i="1"/>
  <c r="Z1070" i="1" a="1"/>
  <c r="Z1070" i="1"/>
  <c r="Z1071" i="1" a="1"/>
  <c r="Z1071" i="1"/>
  <c r="Z1072" i="1" a="1"/>
  <c r="Z1072" i="1"/>
  <c r="Z1073" i="1" a="1"/>
  <c r="Z1073" i="1"/>
  <c r="Z1074" i="1" a="1"/>
  <c r="Z1074" i="1"/>
  <c r="Z1075" i="1" a="1"/>
  <c r="Z1075" i="1"/>
  <c r="Z1076" i="1" a="1"/>
  <c r="Z1076" i="1"/>
  <c r="Z1077" i="1" a="1"/>
  <c r="Z1077" i="1"/>
  <c r="Z1078" i="1" a="1"/>
  <c r="Z1078" i="1"/>
  <c r="Z1079" i="1" a="1"/>
  <c r="Z1079" i="1"/>
  <c r="Z1080" i="1" a="1"/>
  <c r="Z1080" i="1"/>
  <c r="Z1081" i="1" a="1"/>
  <c r="Z1081" i="1"/>
  <c r="Z1082" i="1" a="1"/>
  <c r="Z1082" i="1"/>
  <c r="Z1083" i="1" a="1"/>
  <c r="Z1083" i="1"/>
  <c r="Z1084" i="1" a="1"/>
  <c r="Z1084" i="1"/>
  <c r="Z1085" i="1" a="1"/>
  <c r="Z1085" i="1"/>
  <c r="Z1086" i="1" a="1"/>
  <c r="Z1086" i="1"/>
  <c r="Z1087" i="1" a="1"/>
  <c r="Z1087" i="1"/>
  <c r="Z1088" i="1" a="1"/>
  <c r="Z1088" i="1"/>
  <c r="Z1089" i="1" a="1"/>
  <c r="Z1089" i="1"/>
  <c r="Z1090" i="1" a="1"/>
  <c r="Z1090" i="1"/>
  <c r="Z1091" i="1" a="1"/>
  <c r="Z1091" i="1"/>
  <c r="Z1092" i="1" a="1"/>
  <c r="Z1092" i="1"/>
  <c r="Z1093" i="1" a="1"/>
  <c r="Z1093" i="1"/>
  <c r="Z1094" i="1" a="1"/>
  <c r="Z1094" i="1"/>
  <c r="Z1095" i="1" a="1"/>
  <c r="Z1095" i="1"/>
  <c r="Z1096" i="1" a="1"/>
  <c r="Z1096" i="1"/>
  <c r="Z1097" i="1" a="1"/>
  <c r="Z1097" i="1"/>
  <c r="Z1098" i="1" a="1"/>
  <c r="Z1098" i="1"/>
  <c r="Z1099" i="1" a="1"/>
  <c r="Z1099" i="1"/>
  <c r="Z1100" i="1" a="1"/>
  <c r="Z1100" i="1"/>
  <c r="Z1101" i="1" a="1"/>
  <c r="Z1101" i="1"/>
  <c r="Z1102" i="1" a="1"/>
  <c r="Z1102" i="1"/>
  <c r="Z1103" i="1" a="1"/>
  <c r="Z1103" i="1"/>
  <c r="Z1104" i="1" a="1"/>
  <c r="Z1104" i="1"/>
  <c r="Z1105" i="1" a="1"/>
  <c r="Z1105" i="1"/>
  <c r="Z1106" i="1" a="1"/>
  <c r="Z1106" i="1"/>
  <c r="Z1107" i="1" a="1"/>
  <c r="Z1107" i="1"/>
  <c r="Z1108" i="1" a="1"/>
  <c r="Z1108" i="1"/>
  <c r="Z1109" i="1" a="1"/>
  <c r="Z1109" i="1"/>
  <c r="Z1110" i="1" a="1"/>
  <c r="Z1110" i="1"/>
  <c r="Z1111" i="1" a="1"/>
  <c r="Z1111" i="1"/>
  <c r="Z1112" i="1" a="1"/>
  <c r="Z1112" i="1"/>
  <c r="Z1113" i="1" a="1"/>
  <c r="Z1113" i="1"/>
  <c r="Z1114" i="1" a="1"/>
  <c r="Z1114" i="1"/>
  <c r="Z1115" i="1" a="1"/>
  <c r="Z1115" i="1"/>
  <c r="Z1116" i="1" a="1"/>
  <c r="Z1116" i="1"/>
  <c r="Z1117" i="1" a="1"/>
  <c r="Z1117" i="1"/>
  <c r="Z1118" i="1" a="1"/>
  <c r="Z1118" i="1"/>
  <c r="Z1119" i="1" a="1"/>
  <c r="Z1119" i="1"/>
  <c r="Z1120" i="1" a="1"/>
  <c r="Z1120" i="1"/>
  <c r="Z1121" i="1" a="1"/>
  <c r="Z1121" i="1"/>
  <c r="Z1122" i="1" a="1"/>
  <c r="Z1122" i="1"/>
  <c r="Z1123" i="1" a="1"/>
  <c r="Z1123" i="1"/>
  <c r="Z1124" i="1" a="1"/>
  <c r="Z1124" i="1"/>
  <c r="Z1125" i="1" a="1"/>
  <c r="Z1125" i="1"/>
  <c r="Z1126" i="1" a="1"/>
  <c r="Z1126" i="1"/>
  <c r="Z1127" i="1" a="1"/>
  <c r="Z1127" i="1"/>
  <c r="Z1128" i="1" a="1"/>
  <c r="Z1128" i="1"/>
  <c r="Z1129" i="1" a="1"/>
  <c r="Z1129" i="1"/>
  <c r="Z1130" i="1" a="1"/>
  <c r="Z1130" i="1"/>
  <c r="Z1131" i="1" a="1"/>
  <c r="Z1131" i="1"/>
  <c r="Z1132" i="1" a="1"/>
  <c r="Z1132" i="1"/>
  <c r="Z1133" i="1" a="1"/>
  <c r="Z1133" i="1"/>
  <c r="Z1134" i="1" a="1"/>
  <c r="Z1134" i="1"/>
  <c r="Z1135" i="1" a="1"/>
  <c r="Z1135" i="1"/>
  <c r="Z1136" i="1" a="1"/>
  <c r="Z1136" i="1"/>
  <c r="Z1137" i="1" a="1"/>
  <c r="Z1137" i="1"/>
  <c r="Z1138" i="1" a="1"/>
  <c r="Z1138" i="1"/>
  <c r="Z1139" i="1" a="1"/>
  <c r="Z1139" i="1"/>
  <c r="Z1140" i="1" a="1"/>
  <c r="Z1140" i="1"/>
  <c r="Z1141" i="1" a="1"/>
  <c r="Z1141" i="1"/>
  <c r="Z1142" i="1" a="1"/>
  <c r="Z1142" i="1"/>
  <c r="Z1143" i="1" a="1"/>
  <c r="Z1143" i="1"/>
  <c r="Z1144" i="1" a="1"/>
  <c r="Z1144" i="1"/>
  <c r="Z1145" i="1" a="1"/>
  <c r="Z1145" i="1"/>
  <c r="Z1146" i="1" a="1"/>
  <c r="Z1146" i="1"/>
  <c r="Z1147" i="1" a="1"/>
  <c r="Z1147" i="1"/>
  <c r="Z1148" i="1" a="1"/>
  <c r="Z1148" i="1"/>
  <c r="Z1149" i="1" a="1"/>
  <c r="Z1149" i="1"/>
  <c r="Z1150" i="1" a="1"/>
  <c r="Z1150" i="1"/>
  <c r="Z1151" i="1" a="1"/>
  <c r="Z1151" i="1"/>
  <c r="Z1152" i="1" a="1"/>
  <c r="Z1152" i="1"/>
  <c r="Z1153" i="1" a="1"/>
  <c r="Z1153" i="1"/>
  <c r="Z1154" i="1" a="1"/>
  <c r="Z1154" i="1"/>
  <c r="Z1155" i="1" a="1"/>
  <c r="Z1155" i="1"/>
  <c r="Z1156" i="1" a="1"/>
  <c r="Z1156" i="1"/>
  <c r="Z1157" i="1" a="1"/>
  <c r="Z1157" i="1"/>
  <c r="Z1158" i="1" a="1"/>
  <c r="Z1158" i="1"/>
  <c r="Z1159" i="1" a="1"/>
  <c r="Z1159" i="1"/>
  <c r="Z1160" i="1" a="1"/>
  <c r="Z1160" i="1"/>
  <c r="Z1161" i="1" a="1"/>
  <c r="Z1161" i="1"/>
  <c r="Z1162" i="1" a="1"/>
  <c r="Z1162" i="1"/>
  <c r="Z1163" i="1" a="1"/>
  <c r="Z1163" i="1"/>
  <c r="Z1164" i="1" a="1"/>
  <c r="Z1164" i="1"/>
  <c r="Z1165" i="1" a="1"/>
  <c r="Z1165" i="1"/>
  <c r="Z1166" i="1" a="1"/>
  <c r="Z1166" i="1"/>
  <c r="Z1167" i="1" a="1"/>
  <c r="Z1167" i="1"/>
  <c r="Z1168" i="1" a="1"/>
  <c r="Z1168" i="1"/>
  <c r="Z1169" i="1" a="1"/>
  <c r="Z1169" i="1"/>
  <c r="Z1170" i="1" a="1"/>
  <c r="Z1170" i="1"/>
  <c r="Z1171" i="1" a="1"/>
  <c r="Z1171" i="1"/>
  <c r="Z1172" i="1" a="1"/>
  <c r="Z1172" i="1"/>
  <c r="Z1173" i="1" a="1"/>
  <c r="Z1173" i="1"/>
  <c r="Z1174" i="1" a="1"/>
  <c r="Z1174" i="1"/>
  <c r="Z1175" i="1" a="1"/>
  <c r="Z1175" i="1"/>
  <c r="Z1176" i="1" a="1"/>
  <c r="Z1176" i="1"/>
  <c r="Z1177" i="1" a="1"/>
  <c r="Z1177" i="1"/>
  <c r="Z1178" i="1" a="1"/>
  <c r="Z1178" i="1"/>
  <c r="Z1179" i="1" a="1"/>
  <c r="Z1179" i="1"/>
  <c r="Z1180" i="1" a="1"/>
  <c r="Z1180" i="1"/>
  <c r="Z1181" i="1" a="1"/>
  <c r="Z1181" i="1"/>
  <c r="Z1182" i="1" a="1"/>
  <c r="Z1182" i="1"/>
  <c r="Z1183" i="1" a="1"/>
  <c r="Z1183" i="1"/>
  <c r="Z1184" i="1" a="1"/>
  <c r="Z1184" i="1"/>
  <c r="Z1185" i="1" a="1"/>
  <c r="Z1185" i="1"/>
  <c r="Z1186" i="1" a="1"/>
  <c r="Z1186" i="1"/>
  <c r="Z1187" i="1" a="1"/>
  <c r="Z1187" i="1"/>
  <c r="Z1188" i="1" a="1"/>
  <c r="Z1188" i="1"/>
  <c r="Z1189" i="1" a="1"/>
  <c r="Z1189" i="1"/>
  <c r="Z1190" i="1" a="1"/>
  <c r="Z1190" i="1"/>
  <c r="Z1191" i="1" a="1"/>
  <c r="Z1191" i="1"/>
  <c r="Z1192" i="1" a="1"/>
  <c r="Z1192" i="1"/>
  <c r="Z1193" i="1" a="1"/>
  <c r="Z1193" i="1"/>
  <c r="Z1194" i="1" a="1"/>
  <c r="Z1194" i="1"/>
  <c r="Z1195" i="1" a="1"/>
  <c r="Z1195" i="1"/>
  <c r="Z1196" i="1" a="1"/>
  <c r="Z1196" i="1"/>
  <c r="Z1197" i="1" a="1"/>
  <c r="Z1197" i="1"/>
  <c r="Z1198" i="1" a="1"/>
  <c r="Z1198" i="1"/>
  <c r="Z1199" i="1" a="1"/>
  <c r="Z1199" i="1"/>
  <c r="Z1200" i="1" a="1"/>
  <c r="Z1200" i="1"/>
  <c r="Z1201" i="1" a="1"/>
  <c r="Z1201" i="1"/>
  <c r="Z1202" i="1" a="1"/>
  <c r="Z1202" i="1"/>
  <c r="Z1203" i="1" a="1"/>
  <c r="Z1203" i="1"/>
  <c r="Z1204" i="1" a="1"/>
  <c r="Z1204" i="1"/>
  <c r="Z1205" i="1" a="1"/>
  <c r="Z1205" i="1"/>
  <c r="Z1206" i="1" a="1"/>
  <c r="Z1206" i="1"/>
  <c r="Z1207" i="1" a="1"/>
  <c r="Z1207" i="1"/>
  <c r="Z1208" i="1" a="1"/>
  <c r="Z1208" i="1"/>
  <c r="Z1209" i="1" a="1"/>
  <c r="Z1209" i="1"/>
  <c r="Z1210" i="1" a="1"/>
  <c r="Z1210" i="1"/>
  <c r="Z1211" i="1" a="1"/>
  <c r="Z1211" i="1"/>
  <c r="Z1212" i="1" a="1"/>
  <c r="Z1212" i="1"/>
  <c r="Z1213" i="1" a="1"/>
  <c r="Z1213" i="1"/>
  <c r="Z1214" i="1" a="1"/>
  <c r="Z1214" i="1"/>
  <c r="Z1215" i="1" a="1"/>
  <c r="Z1215" i="1"/>
  <c r="Z1216" i="1" a="1"/>
  <c r="Z1216" i="1"/>
  <c r="Z1217" i="1" a="1"/>
  <c r="Z1217" i="1"/>
  <c r="Z1218" i="1" a="1"/>
  <c r="Z1218" i="1"/>
  <c r="Z1219" i="1" a="1"/>
  <c r="Z1219" i="1"/>
  <c r="Z1220" i="1" a="1"/>
  <c r="Z1220" i="1"/>
  <c r="Z1221" i="1" a="1"/>
  <c r="Z1221" i="1"/>
  <c r="Z1222" i="1" a="1"/>
  <c r="Z1222" i="1"/>
  <c r="Z1223" i="1" a="1"/>
  <c r="Z1223" i="1"/>
  <c r="Z1224" i="1" a="1"/>
  <c r="Z1224" i="1"/>
  <c r="Z1225" i="1" a="1"/>
  <c r="Z1225" i="1"/>
  <c r="Z1226" i="1" a="1"/>
  <c r="Z1226" i="1"/>
  <c r="Z1227" i="1" a="1"/>
  <c r="Z1227" i="1"/>
  <c r="Z1228" i="1" a="1"/>
  <c r="Z1228" i="1"/>
  <c r="Z1229" i="1" a="1"/>
  <c r="Z1229" i="1"/>
  <c r="Z1230" i="1" a="1"/>
  <c r="Z1230" i="1"/>
  <c r="Z1231" i="1" a="1"/>
  <c r="Z1231" i="1"/>
  <c r="Z1232" i="1" a="1"/>
  <c r="Z1232" i="1"/>
  <c r="Z1233" i="1" a="1"/>
  <c r="Z1233" i="1"/>
  <c r="Z1234" i="1" a="1"/>
  <c r="Z1234" i="1"/>
  <c r="Z1235" i="1" a="1"/>
  <c r="Z1235" i="1"/>
  <c r="Z1236" i="1" a="1"/>
  <c r="Z1236" i="1"/>
  <c r="Z1237" i="1" a="1"/>
  <c r="Z1237" i="1"/>
  <c r="Z1238" i="1" a="1"/>
  <c r="Z1238" i="1"/>
  <c r="Z1239" i="1" a="1"/>
  <c r="Z1239" i="1"/>
  <c r="Z1240" i="1" a="1"/>
  <c r="Z1240" i="1"/>
  <c r="Z1241" i="1" a="1"/>
  <c r="Z1241" i="1"/>
  <c r="Z1242" i="1" a="1"/>
  <c r="Z1242" i="1"/>
  <c r="Z1243" i="1" a="1"/>
  <c r="Z1243" i="1"/>
  <c r="Z1244" i="1" a="1"/>
  <c r="Z1244" i="1"/>
  <c r="Z1245" i="1" a="1"/>
  <c r="Z1245" i="1"/>
  <c r="Z1246" i="1" a="1"/>
  <c r="Z1246" i="1"/>
  <c r="Z1247" i="1" a="1"/>
  <c r="Z1247" i="1"/>
  <c r="Z1248" i="1" a="1"/>
  <c r="Z1248" i="1"/>
  <c r="Z1249" i="1" a="1"/>
  <c r="Z1249" i="1"/>
  <c r="Z1250" i="1" a="1"/>
  <c r="Z1250" i="1"/>
  <c r="Z1251" i="1" a="1"/>
  <c r="Z1251" i="1"/>
  <c r="Z1252" i="1" a="1"/>
  <c r="Z1252" i="1"/>
  <c r="Z1253" i="1" a="1"/>
  <c r="Z1253" i="1"/>
  <c r="Z1254" i="1" a="1"/>
  <c r="Z1254" i="1"/>
  <c r="Z1255" i="1" a="1"/>
  <c r="Z1255" i="1"/>
  <c r="Z1256" i="1" a="1"/>
  <c r="Z1256" i="1"/>
  <c r="Z1257" i="1" a="1"/>
  <c r="Z1257" i="1"/>
  <c r="Z1258" i="1" a="1"/>
  <c r="Z1258" i="1"/>
  <c r="Z1259" i="1" a="1"/>
  <c r="Z1259" i="1"/>
  <c r="Z1260" i="1" a="1"/>
  <c r="Z1260" i="1"/>
  <c r="Z1261" i="1" a="1"/>
  <c r="Z1261" i="1"/>
  <c r="Z1262" i="1" a="1"/>
  <c r="Z1262" i="1"/>
  <c r="Z1263" i="1" a="1"/>
  <c r="Z1263" i="1"/>
  <c r="Z1264" i="1" a="1"/>
  <c r="Z1264" i="1"/>
  <c r="Z1265" i="1" a="1"/>
  <c r="Z1265" i="1"/>
  <c r="Z1266" i="1" a="1"/>
  <c r="Z1266" i="1"/>
  <c r="Z1267" i="1" a="1"/>
  <c r="Z1267" i="1"/>
  <c r="Z1268" i="1" a="1"/>
  <c r="Z1268" i="1"/>
  <c r="Z1269" i="1" a="1"/>
  <c r="Z1269" i="1"/>
  <c r="Z1270" i="1" a="1"/>
  <c r="Z1270" i="1"/>
  <c r="Z1271" i="1" a="1"/>
  <c r="Z1271" i="1"/>
  <c r="Z1272" i="1" a="1"/>
  <c r="Z1272" i="1"/>
  <c r="Z1273" i="1" a="1"/>
  <c r="Z1273" i="1"/>
  <c r="Z1274" i="1" a="1"/>
  <c r="Z1274" i="1"/>
  <c r="Z1275" i="1" a="1"/>
  <c r="Z1275" i="1"/>
  <c r="Z1276" i="1" a="1"/>
  <c r="Z1276" i="1"/>
  <c r="Z1277" i="1" a="1"/>
  <c r="Z1277" i="1"/>
  <c r="Z1278" i="1" a="1"/>
  <c r="Z1278" i="1"/>
  <c r="Z1279" i="1" a="1"/>
  <c r="Z1279" i="1"/>
  <c r="Z1280" i="1" a="1"/>
  <c r="Z1280" i="1"/>
  <c r="Z1281" i="1" a="1"/>
  <c r="Z1281" i="1"/>
  <c r="Z1282" i="1" a="1"/>
  <c r="Z1282" i="1"/>
  <c r="Z1283" i="1" a="1"/>
  <c r="Z1283" i="1"/>
  <c r="Z1284" i="1" a="1"/>
  <c r="Z1284" i="1"/>
  <c r="Z1285" i="1" a="1"/>
  <c r="Z1285" i="1"/>
  <c r="Z1286" i="1" a="1"/>
  <c r="Z1286" i="1"/>
  <c r="Z1287" i="1" a="1"/>
  <c r="Z1287" i="1"/>
  <c r="Z1288" i="1" a="1"/>
  <c r="Z1288" i="1"/>
  <c r="Z1289" i="1" a="1"/>
  <c r="Z1289" i="1"/>
  <c r="Z1290" i="1" a="1"/>
  <c r="Z1290" i="1"/>
  <c r="Z1291" i="1" a="1"/>
  <c r="Z1291" i="1"/>
  <c r="Z1292" i="1" a="1"/>
  <c r="Z1292" i="1"/>
  <c r="Z1293" i="1" a="1"/>
  <c r="Z1293" i="1"/>
  <c r="Z1294" i="1" a="1"/>
  <c r="Z1294" i="1"/>
  <c r="Z1295" i="1" a="1"/>
  <c r="Z1295" i="1"/>
  <c r="Z1296" i="1" a="1"/>
  <c r="Z1296" i="1"/>
  <c r="Z1297" i="1" a="1"/>
  <c r="Z1297" i="1"/>
  <c r="Z1298" i="1" a="1"/>
  <c r="Z1298" i="1"/>
  <c r="Z1299" i="1" a="1"/>
  <c r="Z1299" i="1"/>
  <c r="Z1300" i="1" a="1"/>
  <c r="Z1300" i="1"/>
  <c r="Z1301" i="1" a="1"/>
  <c r="Z1301" i="1"/>
  <c r="Z1302" i="1" a="1"/>
  <c r="Z1302" i="1"/>
  <c r="Z1303" i="1" a="1"/>
  <c r="Z1303" i="1"/>
  <c r="Z1304" i="1" a="1"/>
  <c r="Z1304" i="1"/>
  <c r="Z1305" i="1" a="1"/>
  <c r="Z1305" i="1"/>
  <c r="Z1306" i="1" a="1"/>
  <c r="Z1306" i="1"/>
  <c r="Z1307" i="1" a="1"/>
  <c r="Z1307" i="1"/>
  <c r="Z1308" i="1" a="1"/>
  <c r="Z1308" i="1"/>
  <c r="Z1309" i="1" a="1"/>
  <c r="Z1309" i="1"/>
  <c r="Z1310" i="1" a="1"/>
  <c r="Z1310" i="1"/>
  <c r="Z1311" i="1" a="1"/>
  <c r="Z1311" i="1"/>
  <c r="Z1312" i="1" a="1"/>
  <c r="Z1312" i="1"/>
  <c r="Z1313" i="1" a="1"/>
  <c r="Z1313" i="1"/>
  <c r="Z1314" i="1" a="1"/>
  <c r="Z1314" i="1"/>
  <c r="Z1315" i="1" a="1"/>
  <c r="Z1315" i="1"/>
  <c r="Z1316" i="1" a="1"/>
  <c r="Z1316" i="1"/>
  <c r="Z1317" i="1" a="1"/>
  <c r="Z1317" i="1"/>
  <c r="Z1318" i="1" a="1"/>
  <c r="Z1318" i="1"/>
  <c r="Z1319" i="1" a="1"/>
  <c r="Z1319" i="1"/>
  <c r="Z1320" i="1" a="1"/>
  <c r="Z1320" i="1"/>
  <c r="Z1321" i="1" a="1"/>
  <c r="Z1321" i="1"/>
  <c r="Z1322" i="1" a="1"/>
  <c r="Z1322" i="1"/>
  <c r="Z1323" i="1" a="1"/>
  <c r="Z1323" i="1"/>
  <c r="Z1324" i="1" a="1"/>
  <c r="Z1324" i="1"/>
  <c r="Z1325" i="1" a="1"/>
  <c r="Z1325" i="1"/>
  <c r="Z1326" i="1" a="1"/>
  <c r="Z1326" i="1"/>
  <c r="Z1327" i="1" a="1"/>
  <c r="Z1327" i="1"/>
  <c r="Z1328" i="1" a="1"/>
  <c r="Z1328" i="1"/>
  <c r="Z1329" i="1" a="1"/>
  <c r="Z1329" i="1"/>
  <c r="Z1330" i="1" a="1"/>
  <c r="Z1330" i="1"/>
  <c r="Z1331" i="1" a="1"/>
  <c r="Z1331" i="1"/>
  <c r="Z1332" i="1" a="1"/>
  <c r="Z1332" i="1"/>
  <c r="Z1333" i="1" a="1"/>
  <c r="Z1333" i="1"/>
  <c r="Z1334" i="1" a="1"/>
  <c r="Z1334" i="1"/>
  <c r="Z1335" i="1" a="1"/>
  <c r="Z1335" i="1"/>
  <c r="Z1336" i="1" a="1"/>
  <c r="Z1336" i="1"/>
  <c r="Z1337" i="1" a="1"/>
  <c r="Z1337" i="1"/>
  <c r="Z1338" i="1" a="1"/>
  <c r="Z1338" i="1"/>
  <c r="Z1339" i="1" a="1"/>
  <c r="Z1339" i="1"/>
  <c r="Z1340" i="1" a="1"/>
  <c r="Z1340" i="1"/>
  <c r="Z1341" i="1" a="1"/>
  <c r="Z1341" i="1"/>
  <c r="Z1342" i="1" a="1"/>
  <c r="Z1342" i="1"/>
  <c r="Z1343" i="1" a="1"/>
  <c r="Z1343" i="1"/>
  <c r="Z1344" i="1" a="1"/>
  <c r="Z1344" i="1"/>
  <c r="Z1345" i="1" a="1"/>
  <c r="Z1345" i="1"/>
  <c r="Z1346" i="1" a="1"/>
  <c r="Z1346" i="1"/>
  <c r="Z1347" i="1" a="1"/>
  <c r="Z1347" i="1"/>
  <c r="Z1348" i="1" a="1"/>
  <c r="Z1348" i="1"/>
  <c r="Z1349" i="1" a="1"/>
  <c r="Z1349" i="1"/>
  <c r="Z1350" i="1" a="1"/>
  <c r="Z1350" i="1"/>
  <c r="Z1351" i="1" a="1"/>
  <c r="Z1351" i="1"/>
  <c r="Z1352" i="1" a="1"/>
  <c r="Z1352" i="1"/>
  <c r="Z1353" i="1" a="1"/>
  <c r="Z1353" i="1"/>
  <c r="Z1354" i="1" a="1"/>
  <c r="Z1354" i="1"/>
  <c r="Z1355" i="1" a="1"/>
  <c r="Z1355" i="1"/>
  <c r="Z1356" i="1" a="1"/>
  <c r="Z1356" i="1"/>
  <c r="Z1357" i="1" a="1"/>
  <c r="Z1357" i="1"/>
  <c r="Z1358" i="1" a="1"/>
  <c r="Z1358" i="1"/>
  <c r="Z1359" i="1" a="1"/>
  <c r="Z1359" i="1"/>
  <c r="Z1360" i="1" a="1"/>
  <c r="Z1360" i="1"/>
  <c r="Z1361" i="1" a="1"/>
  <c r="Z1361" i="1"/>
  <c r="Z1362" i="1" a="1"/>
  <c r="Z1362" i="1"/>
  <c r="Z1363" i="1" a="1"/>
  <c r="Z1363" i="1"/>
  <c r="Z1364" i="1" a="1"/>
  <c r="Z1364" i="1"/>
  <c r="Z1365" i="1" a="1"/>
  <c r="Z1365" i="1"/>
  <c r="Z1366" i="1" a="1"/>
  <c r="Z1366" i="1"/>
  <c r="Z1367" i="1" a="1"/>
  <c r="Z1367" i="1"/>
  <c r="Z1368" i="1" a="1"/>
  <c r="Z1368" i="1"/>
  <c r="Z1369" i="1" a="1"/>
  <c r="Z1369" i="1"/>
  <c r="Z1370" i="1" a="1"/>
  <c r="Z1370" i="1"/>
  <c r="Z1371" i="1" a="1"/>
  <c r="Z1371" i="1"/>
  <c r="Z1372" i="1" a="1"/>
  <c r="Z1372" i="1"/>
  <c r="Z1373" i="1" a="1"/>
  <c r="Z1373" i="1"/>
  <c r="Z1374" i="1" a="1"/>
  <c r="Z1374" i="1"/>
  <c r="Z1375" i="1" a="1"/>
  <c r="Z1375" i="1"/>
  <c r="Z1376" i="1" a="1"/>
  <c r="Z1376" i="1"/>
  <c r="Z1377" i="1" a="1"/>
  <c r="Z1377" i="1"/>
  <c r="Z1378" i="1" a="1"/>
  <c r="Z1378" i="1"/>
  <c r="Z1379" i="1" a="1"/>
  <c r="Z1379" i="1"/>
  <c r="Z1380" i="1" a="1"/>
  <c r="Z1380" i="1"/>
  <c r="Z1381" i="1" a="1"/>
  <c r="Z1381" i="1"/>
  <c r="Z1382" i="1" a="1"/>
  <c r="Z1382" i="1"/>
  <c r="Z1383" i="1" a="1"/>
  <c r="Z1383" i="1"/>
  <c r="Z1384" i="1" a="1"/>
  <c r="Z1384" i="1"/>
  <c r="Z1385" i="1" a="1"/>
  <c r="Z1385" i="1"/>
  <c r="Z1386" i="1" a="1"/>
  <c r="Z1386" i="1"/>
  <c r="Z1387" i="1" a="1"/>
  <c r="Z1387" i="1"/>
  <c r="Z1388" i="1" a="1"/>
  <c r="Z1388" i="1"/>
  <c r="Z1389" i="1" a="1"/>
  <c r="Z1389" i="1"/>
  <c r="Z1390" i="1" a="1"/>
  <c r="Z1390" i="1"/>
  <c r="Z1391" i="1" a="1"/>
  <c r="Z1391" i="1"/>
  <c r="Z1392" i="1" a="1"/>
  <c r="Z1392" i="1"/>
  <c r="Z1393" i="1" a="1"/>
  <c r="Z1393" i="1"/>
  <c r="Z1394" i="1" a="1"/>
  <c r="Z1394" i="1" s="1"/>
  <c r="Z1395" i="1" a="1"/>
  <c r="Z1395" i="1"/>
  <c r="Z1396" i="1" a="1"/>
  <c r="Z1396" i="1"/>
  <c r="Z1397" i="1" a="1"/>
  <c r="Z1397" i="1"/>
  <c r="Z1398" i="1" a="1"/>
  <c r="Z1398" i="1"/>
  <c r="Z1399" i="1" a="1"/>
  <c r="Z1399" i="1"/>
  <c r="Z1400" i="1" a="1"/>
  <c r="Z1400" i="1"/>
  <c r="Z1401" i="1" a="1"/>
  <c r="Z1401" i="1"/>
  <c r="Z1402" i="1" a="1"/>
  <c r="Z1402" i="1"/>
  <c r="Z1403" i="1" a="1"/>
  <c r="Z1403" i="1"/>
  <c r="Z1404" i="1" a="1"/>
  <c r="Z1404" i="1"/>
  <c r="Z1405" i="1" a="1"/>
  <c r="Z1405" i="1"/>
  <c r="Z1406" i="1" a="1"/>
  <c r="Z1406" i="1"/>
  <c r="Z1407" i="1" a="1"/>
  <c r="Z1407" i="1"/>
  <c r="Z1408" i="1" a="1"/>
  <c r="Z1408" i="1"/>
  <c r="Z1409" i="1" a="1"/>
  <c r="Z1409" i="1"/>
  <c r="Z1410" i="1" a="1"/>
  <c r="Z1410" i="1" s="1"/>
  <c r="Z1411" i="1" a="1"/>
  <c r="Z1411" i="1"/>
  <c r="Z1412" i="1" a="1"/>
  <c r="Z1412" i="1"/>
  <c r="Z1413" i="1" a="1"/>
  <c r="Z1413" i="1"/>
  <c r="Z1414" i="1" a="1"/>
  <c r="Z1414" i="1"/>
  <c r="Z1415" i="1" a="1"/>
  <c r="Z1415" i="1"/>
  <c r="Z1416" i="1" a="1"/>
  <c r="Z1416" i="1"/>
  <c r="Z1417" i="1" a="1"/>
  <c r="Z1417" i="1"/>
  <c r="Z1418" i="1" a="1"/>
  <c r="Z1418" i="1" s="1"/>
  <c r="Z1419" i="1" a="1"/>
  <c r="Z1419" i="1"/>
  <c r="Z1420" i="1" a="1"/>
  <c r="Z1420" i="1"/>
  <c r="Z1421" i="1" a="1"/>
  <c r="Z1421" i="1"/>
  <c r="Z1422" i="1" a="1"/>
  <c r="Z1422" i="1"/>
  <c r="Z1423" i="1" a="1"/>
  <c r="Z1423" i="1"/>
  <c r="Z1424" i="1" a="1"/>
  <c r="Z1424" i="1"/>
  <c r="Z1425" i="1" a="1"/>
  <c r="Z1425" i="1"/>
  <c r="Z1426" i="1" a="1"/>
  <c r="Z1426" i="1" s="1"/>
  <c r="Z1427" i="1" a="1"/>
  <c r="Z1427" i="1"/>
  <c r="Z1428" i="1" a="1"/>
  <c r="Z1428" i="1"/>
  <c r="Z1429" i="1" a="1"/>
  <c r="Z1429" i="1"/>
  <c r="Z1430" i="1" a="1"/>
  <c r="Z1430" i="1"/>
  <c r="Z1431" i="1" a="1"/>
  <c r="Z1431" i="1"/>
  <c r="Z1432" i="1" a="1"/>
  <c r="Z1432" i="1"/>
  <c r="Z1433" i="1" a="1"/>
  <c r="Z1433" i="1"/>
  <c r="Z1434" i="1" a="1"/>
  <c r="Z1434" i="1" s="1"/>
  <c r="Z1435" i="1" a="1"/>
  <c r="Z1435" i="1"/>
  <c r="Z1436" i="1" a="1"/>
  <c r="Z1436" i="1"/>
  <c r="Z1437" i="1" a="1"/>
  <c r="Z1437" i="1"/>
  <c r="Z1438" i="1" a="1"/>
  <c r="Z1438" i="1"/>
  <c r="Z1439" i="1" a="1"/>
  <c r="Z1439" i="1"/>
  <c r="Z1440" i="1" a="1"/>
  <c r="Z1440" i="1"/>
  <c r="Z1441" i="1" a="1"/>
  <c r="Z1441" i="1"/>
  <c r="Z1442" i="1" a="1"/>
  <c r="Z1442" i="1" s="1"/>
  <c r="Z1443" i="1" a="1"/>
  <c r="Z1443" i="1"/>
  <c r="Z1444" i="1" a="1"/>
  <c r="Z1444" i="1"/>
  <c r="Z1445" i="1" a="1"/>
  <c r="Z1445" i="1"/>
  <c r="Z1446" i="1" a="1"/>
  <c r="Z1446" i="1"/>
  <c r="Z1447" i="1" a="1"/>
  <c r="Z1447" i="1"/>
  <c r="Z1448" i="1" a="1"/>
  <c r="Z1448" i="1"/>
  <c r="Z1449" i="1" a="1"/>
  <c r="Z1449" i="1"/>
  <c r="Z1450" i="1" a="1"/>
  <c r="Z1450" i="1" s="1"/>
  <c r="Z1451" i="1" a="1"/>
  <c r="Z1451" i="1"/>
  <c r="Z1452" i="1" a="1"/>
  <c r="Z1452" i="1"/>
  <c r="Z1453" i="1" a="1"/>
  <c r="Z1453" i="1"/>
  <c r="Z1454" i="1" a="1"/>
  <c r="Z1454" i="1"/>
  <c r="Z1455" i="1" a="1"/>
  <c r="Z1455" i="1"/>
  <c r="Z1456" i="1" a="1"/>
  <c r="Z1456" i="1"/>
  <c r="Z1457" i="1" a="1"/>
  <c r="Z1457" i="1"/>
  <c r="Z1458" i="1" a="1"/>
  <c r="Z1458" i="1" s="1"/>
  <c r="Z1459" i="1" a="1"/>
  <c r="Z1459" i="1"/>
  <c r="Z1460" i="1" a="1"/>
  <c r="Z1460" i="1"/>
  <c r="Z1461" i="1" a="1"/>
  <c r="Z1461" i="1"/>
  <c r="Z1462" i="1" a="1"/>
  <c r="Z1462" i="1"/>
  <c r="Z1463" i="1" a="1"/>
  <c r="Z1463" i="1"/>
  <c r="Z1464" i="1" a="1"/>
  <c r="Z1464" i="1"/>
  <c r="Z1465" i="1" a="1"/>
  <c r="Z1465" i="1"/>
  <c r="Z1466" i="1" a="1"/>
  <c r="Z1466" i="1" s="1"/>
  <c r="Z1467" i="1" a="1"/>
  <c r="Z1467" i="1"/>
  <c r="Z1468" i="1" a="1"/>
  <c r="Z1468" i="1"/>
  <c r="Z1469" i="1" a="1"/>
  <c r="Z1469" i="1"/>
  <c r="Z1470" i="1" a="1"/>
  <c r="Z1470" i="1"/>
  <c r="Z1471" i="1" a="1"/>
  <c r="Z1471" i="1"/>
  <c r="Z1472" i="1" a="1"/>
  <c r="Z1472" i="1"/>
  <c r="Z1473" i="1" a="1"/>
  <c r="Z1473" i="1"/>
  <c r="Z1474" i="1" a="1"/>
  <c r="Z1474" i="1" s="1"/>
  <c r="Z1475" i="1" a="1"/>
  <c r="Z1475" i="1"/>
  <c r="Z1476" i="1" a="1"/>
  <c r="Z1476" i="1"/>
  <c r="Z1477" i="1" a="1"/>
  <c r="Z1477" i="1"/>
  <c r="Z1478" i="1" a="1"/>
  <c r="Z1478" i="1"/>
  <c r="Z1479" i="1" a="1"/>
  <c r="Z1479" i="1"/>
  <c r="Z1480" i="1" a="1"/>
  <c r="Z1480" i="1"/>
  <c r="Z1481" i="1" a="1"/>
  <c r="Z1481" i="1"/>
  <c r="Z1482" i="1" a="1"/>
  <c r="Z1482" i="1" s="1"/>
  <c r="Z1483" i="1" a="1"/>
  <c r="Z1483" i="1"/>
  <c r="Z1484" i="1" a="1"/>
  <c r="Z1484" i="1"/>
  <c r="Z1485" i="1" a="1"/>
  <c r="Z1485" i="1"/>
  <c r="Z1486" i="1" a="1"/>
  <c r="Z1486" i="1"/>
  <c r="Z1487" i="1" a="1"/>
  <c r="Z1487" i="1"/>
  <c r="Z1488" i="1" a="1"/>
  <c r="Z1488" i="1"/>
  <c r="Z1489" i="1" a="1"/>
  <c r="Z1489" i="1"/>
  <c r="Z1490" i="1" a="1"/>
  <c r="Z1490" i="1" s="1"/>
  <c r="Z1491" i="1" a="1"/>
  <c r="Z1491" i="1"/>
  <c r="Z1492" i="1" a="1"/>
  <c r="Z1492" i="1"/>
  <c r="Z1493" i="1" a="1"/>
  <c r="Z1493" i="1"/>
  <c r="Z1494" i="1" a="1"/>
  <c r="Z1494" i="1"/>
  <c r="Z1495" i="1" a="1"/>
  <c r="Z1495" i="1"/>
  <c r="Z1496" i="1" a="1"/>
  <c r="Z1496" i="1"/>
  <c r="Z1497" i="1" a="1"/>
  <c r="Z1497" i="1"/>
  <c r="Z1498" i="1" a="1"/>
  <c r="Z1498" i="1" s="1"/>
  <c r="Z1499" i="1" a="1"/>
  <c r="Z1499" i="1"/>
  <c r="Z1500" i="1" a="1"/>
  <c r="Z1500" i="1"/>
  <c r="Z1501" i="1" a="1"/>
  <c r="Z1501" i="1"/>
  <c r="Z1502" i="1" a="1"/>
  <c r="Z1502" i="1"/>
  <c r="Z1503" i="1" a="1"/>
  <c r="Z1503" i="1"/>
  <c r="Z1504" i="1" a="1"/>
  <c r="Z1504" i="1"/>
  <c r="Z1505" i="1" a="1"/>
  <c r="Z1505" i="1"/>
  <c r="Z1506" i="1" a="1"/>
  <c r="Z1506" i="1" s="1"/>
  <c r="Z1507" i="1" a="1"/>
  <c r="Z1507" i="1"/>
  <c r="Z1508" i="1" a="1"/>
  <c r="Z1508" i="1"/>
  <c r="Z1509" i="1" a="1"/>
  <c r="Z1509" i="1"/>
  <c r="Z1510" i="1" a="1"/>
  <c r="Z1510" i="1"/>
  <c r="Z1511" i="1" a="1"/>
  <c r="Z1511" i="1"/>
  <c r="Z1512" i="1" a="1"/>
  <c r="Z1512" i="1"/>
  <c r="Z1513" i="1" a="1"/>
  <c r="Z1513" i="1"/>
  <c r="Z1514" i="1" a="1"/>
  <c r="Z1514" i="1" s="1"/>
  <c r="Z1515" i="1" a="1"/>
  <c r="Z1515" i="1"/>
  <c r="Z1516" i="1" a="1"/>
  <c r="Z1516" i="1"/>
  <c r="Z1517" i="1" a="1"/>
  <c r="Z1517" i="1"/>
  <c r="Z1518" i="1" a="1"/>
  <c r="Z1518" i="1"/>
  <c r="Z1519" i="1" a="1"/>
  <c r="Z1519" i="1"/>
  <c r="Z1520" i="1" a="1"/>
  <c r="Z1520" i="1"/>
  <c r="Z1521" i="1" a="1"/>
  <c r="Z1521" i="1"/>
  <c r="Z1522" i="1" a="1"/>
  <c r="Z1522" i="1" s="1"/>
  <c r="Z1523" i="1" a="1"/>
  <c r="Z1523" i="1"/>
  <c r="Z1524" i="1" a="1"/>
  <c r="Z1524" i="1"/>
  <c r="Z1525" i="1" a="1"/>
  <c r="Z1525" i="1"/>
  <c r="Z1526" i="1" a="1"/>
  <c r="Z1526" i="1"/>
  <c r="Z1527" i="1" a="1"/>
  <c r="Z1527" i="1"/>
  <c r="Z1528" i="1" a="1"/>
  <c r="Z1528" i="1"/>
  <c r="Z1529" i="1" a="1"/>
  <c r="Z1529" i="1"/>
  <c r="Z1530" i="1" a="1"/>
  <c r="Z1530" i="1" s="1"/>
  <c r="Z1531" i="1" a="1"/>
  <c r="Z1531" i="1"/>
  <c r="Z1532" i="1" a="1"/>
  <c r="Z1532" i="1"/>
  <c r="Z1533" i="1" a="1"/>
  <c r="Z1533" i="1"/>
  <c r="Z1534" i="1" a="1"/>
  <c r="Z1534" i="1"/>
  <c r="Z1535" i="1" a="1"/>
  <c r="Z1535" i="1"/>
  <c r="Z1536" i="1" a="1"/>
  <c r="Z1536" i="1"/>
  <c r="Z1537" i="1" a="1"/>
  <c r="Z1537" i="1"/>
  <c r="Z1538" i="1" a="1"/>
  <c r="Z1538" i="1" s="1"/>
  <c r="Z1539" i="1" a="1"/>
  <c r="Z1539" i="1"/>
  <c r="Z1540" i="1" a="1"/>
  <c r="Z1540" i="1"/>
  <c r="Z1541" i="1" a="1"/>
  <c r="Z1541" i="1"/>
  <c r="Z1542" i="1" a="1"/>
  <c r="Z1542" i="1"/>
  <c r="Z1543" i="1" a="1"/>
  <c r="Z1543" i="1"/>
  <c r="Z1544" i="1" a="1"/>
  <c r="Z1544" i="1"/>
  <c r="Z1545" i="1" a="1"/>
  <c r="Z1545" i="1"/>
  <c r="Z1546" i="1" a="1"/>
  <c r="Z1546" i="1" s="1"/>
  <c r="Z1547" i="1" a="1"/>
  <c r="Z1547" i="1"/>
  <c r="Z1548" i="1" a="1"/>
  <c r="Z1548" i="1"/>
  <c r="Z1549" i="1" a="1"/>
  <c r="Z1549" i="1"/>
  <c r="Z1550" i="1" a="1"/>
  <c r="Z1550" i="1"/>
  <c r="Z1551" i="1" a="1"/>
  <c r="Z1551" i="1"/>
  <c r="Z1552" i="1" a="1"/>
  <c r="Z1552" i="1"/>
  <c r="Z1553" i="1" a="1"/>
  <c r="Z1553" i="1"/>
  <c r="Z1554" i="1" a="1"/>
  <c r="Z1554" i="1" s="1"/>
  <c r="Z1555" i="1" a="1"/>
  <c r="Z1555" i="1"/>
  <c r="Z1556" i="1" a="1"/>
  <c r="Z1556" i="1"/>
  <c r="Z1557" i="1" a="1"/>
  <c r="Z1557" i="1"/>
  <c r="Z1558" i="1" a="1"/>
  <c r="Z1558" i="1"/>
  <c r="Z1559" i="1" a="1"/>
  <c r="Z1559" i="1"/>
  <c r="Z1560" i="1" a="1"/>
  <c r="Z1560" i="1"/>
  <c r="Z1561" i="1" a="1"/>
  <c r="Z1561" i="1"/>
  <c r="Z1562" i="1" a="1"/>
  <c r="Z1562" i="1" s="1"/>
  <c r="Z1563" i="1" a="1"/>
  <c r="Z1563" i="1"/>
  <c r="Z1564" i="1" a="1"/>
  <c r="Z1564" i="1"/>
  <c r="Z1565" i="1" a="1"/>
  <c r="Z1565" i="1"/>
  <c r="Z1566" i="1" a="1"/>
  <c r="Z1566" i="1"/>
  <c r="Z1567" i="1" a="1"/>
  <c r="Z1567" i="1"/>
  <c r="Z1568" i="1" a="1"/>
  <c r="Z1568" i="1"/>
  <c r="Z1569" i="1" a="1"/>
  <c r="Z1569" i="1"/>
  <c r="Z1570" i="1" a="1"/>
  <c r="Z1570" i="1" s="1"/>
  <c r="Z1571" i="1" a="1"/>
  <c r="Z1571" i="1"/>
  <c r="Z1572" i="1" a="1"/>
  <c r="Z1572" i="1"/>
  <c r="Z1573" i="1" a="1"/>
  <c r="Z1573" i="1"/>
  <c r="Z1574" i="1" a="1"/>
  <c r="Z1574" i="1"/>
  <c r="Z1575" i="1" a="1"/>
  <c r="Z1575" i="1"/>
  <c r="Z1576" i="1" a="1"/>
  <c r="Z1576" i="1"/>
  <c r="Z1577" i="1" a="1"/>
  <c r="Z1577" i="1"/>
  <c r="Z1578" i="1" a="1"/>
  <c r="Z1578" i="1" s="1"/>
  <c r="Z1579" i="1" a="1"/>
  <c r="Z1579" i="1"/>
  <c r="Z1580" i="1" a="1"/>
  <c r="Z1580" i="1"/>
  <c r="Z1581" i="1" a="1"/>
  <c r="Z1581" i="1"/>
  <c r="Z1582" i="1" a="1"/>
  <c r="Z1582" i="1"/>
  <c r="Z1583" i="1" a="1"/>
  <c r="Z1583" i="1"/>
  <c r="Z1584" i="1" a="1"/>
  <c r="Z1584" i="1"/>
  <c r="Z1585" i="1" a="1"/>
  <c r="Z1585" i="1"/>
  <c r="Z1586" i="1" a="1"/>
  <c r="Z1586" i="1" s="1"/>
  <c r="Z1587" i="1" a="1"/>
  <c r="Z1587" i="1"/>
  <c r="Z1588" i="1" a="1"/>
  <c r="Z1588" i="1"/>
  <c r="Z1589" i="1" a="1"/>
  <c r="Z1589" i="1"/>
  <c r="Z1590" i="1" a="1"/>
  <c r="Z1590" i="1"/>
  <c r="Z1591" i="1" a="1"/>
  <c r="Z1591" i="1"/>
  <c r="Z1592" i="1" a="1"/>
  <c r="Z1592" i="1"/>
  <c r="Z1593" i="1" a="1"/>
  <c r="Z1593" i="1"/>
  <c r="Z1594" i="1" a="1"/>
  <c r="Z1594" i="1" s="1"/>
  <c r="Z1595" i="1" a="1"/>
  <c r="Z1595" i="1"/>
  <c r="Z1596" i="1" a="1"/>
  <c r="Z1596" i="1"/>
  <c r="Z1597" i="1" a="1"/>
  <c r="Z1597" i="1"/>
  <c r="Z1598" i="1" a="1"/>
  <c r="Z1598" i="1"/>
  <c r="Z1599" i="1" a="1"/>
  <c r="Z1599" i="1"/>
  <c r="Z1600" i="1" a="1"/>
  <c r="Z1600" i="1"/>
  <c r="Z1601" i="1" a="1"/>
  <c r="Z1601" i="1"/>
  <c r="Z1602" i="1" a="1"/>
  <c r="Z1602" i="1" s="1"/>
  <c r="Z1603" i="1" a="1"/>
  <c r="Z1603" i="1"/>
  <c r="Z1604" i="1" a="1"/>
  <c r="Z1604" i="1"/>
  <c r="Z1605" i="1" a="1"/>
  <c r="Z1605" i="1"/>
  <c r="Z1606" i="1" a="1"/>
  <c r="Z1606" i="1"/>
  <c r="Z1607" i="1" a="1"/>
  <c r="Z1607" i="1"/>
  <c r="Z1608" i="1" a="1"/>
  <c r="Z1608" i="1"/>
  <c r="Z1609" i="1" a="1"/>
  <c r="Z1609" i="1"/>
  <c r="Z1610" i="1" a="1"/>
  <c r="Z1610" i="1" s="1"/>
  <c r="Z1611" i="1" a="1"/>
  <c r="Z1611" i="1"/>
  <c r="Z1612" i="1" a="1"/>
  <c r="Z1612" i="1"/>
  <c r="Z1613" i="1" a="1"/>
  <c r="Z1613" i="1"/>
  <c r="Z1614" i="1" a="1"/>
  <c r="Z1614" i="1"/>
  <c r="Z1615" i="1" a="1"/>
  <c r="Z1615" i="1"/>
  <c r="Z1616" i="1" a="1"/>
  <c r="Z1616" i="1"/>
  <c r="Z1617" i="1" a="1"/>
  <c r="Z1617" i="1"/>
  <c r="Z1618" i="1" a="1"/>
  <c r="Z1618" i="1" s="1"/>
  <c r="Z1619" i="1" a="1"/>
  <c r="Z1619" i="1"/>
  <c r="Z1620" i="1" a="1"/>
  <c r="Z1620" i="1"/>
  <c r="Z1621" i="1" a="1"/>
  <c r="Z1621" i="1"/>
  <c r="Z1622" i="1" a="1"/>
  <c r="Z1622" i="1"/>
  <c r="Z1623" i="1" a="1"/>
  <c r="Z1623" i="1"/>
  <c r="Z1624" i="1" a="1"/>
  <c r="Z1624" i="1"/>
  <c r="Z1625" i="1" a="1"/>
  <c r="Z1625" i="1"/>
  <c r="Z1626" i="1" a="1"/>
  <c r="Z1626" i="1" s="1"/>
  <c r="Z1627" i="1" a="1"/>
  <c r="Z1627" i="1"/>
  <c r="Z1628" i="1" a="1"/>
  <c r="Z1628" i="1"/>
  <c r="Z1629" i="1" a="1"/>
  <c r="Z1629" i="1"/>
  <c r="Z1630" i="1" a="1"/>
  <c r="Z1630" i="1"/>
  <c r="Z1631" i="1" a="1"/>
  <c r="Z1631" i="1"/>
  <c r="Z1632" i="1" a="1"/>
  <c r="Z1632" i="1"/>
  <c r="Z1633" i="1" a="1"/>
  <c r="Z1633" i="1"/>
  <c r="Z1634" i="1" a="1"/>
  <c r="Z1634" i="1" s="1"/>
  <c r="Z1635" i="1" a="1"/>
  <c r="Z1635" i="1"/>
  <c r="Z1636" i="1" a="1"/>
  <c r="Z1636" i="1"/>
  <c r="Z1637" i="1" a="1"/>
  <c r="Z1637" i="1"/>
  <c r="Z1638" i="1" a="1"/>
  <c r="Z1638" i="1"/>
  <c r="Z1639" i="1" a="1"/>
  <c r="Z1639" i="1"/>
  <c r="Z1640" i="1" a="1"/>
  <c r="Z1640" i="1"/>
  <c r="Z1641" i="1" a="1"/>
  <c r="Z1641" i="1"/>
  <c r="Z1642" i="1" a="1"/>
  <c r="Z1642" i="1" s="1"/>
  <c r="Z1643" i="1" a="1"/>
  <c r="Z1643" i="1"/>
  <c r="Z1644" i="1" a="1"/>
  <c r="Z1644" i="1"/>
  <c r="Z1645" i="1" a="1"/>
  <c r="Z1645" i="1"/>
  <c r="Z1646" i="1" a="1"/>
  <c r="Z1646" i="1"/>
  <c r="Z1647" i="1" a="1"/>
  <c r="Z1647" i="1"/>
  <c r="Z1648" i="1" a="1"/>
  <c r="Z1648" i="1"/>
  <c r="Z1649" i="1" a="1"/>
  <c r="Z1649" i="1"/>
  <c r="Z1650" i="1" a="1"/>
  <c r="Z1650" i="1" s="1"/>
  <c r="Z1651" i="1" a="1"/>
  <c r="Z1651" i="1"/>
  <c r="Z1652" i="1" a="1"/>
  <c r="Z1652" i="1"/>
  <c r="Z1653" i="1" a="1"/>
  <c r="Z1653" i="1"/>
  <c r="Z1654" i="1" a="1"/>
  <c r="Z1654" i="1"/>
  <c r="Z1655" i="1" a="1"/>
  <c r="Z1655" i="1"/>
  <c r="Z1656" i="1" a="1"/>
  <c r="Z1656" i="1"/>
  <c r="Z1657" i="1" a="1"/>
  <c r="Z1657" i="1"/>
  <c r="Z1658" i="1" a="1"/>
  <c r="Z1658" i="1" s="1"/>
  <c r="Z1659" i="1" a="1"/>
  <c r="Z1659" i="1"/>
  <c r="Z1660" i="1" a="1"/>
  <c r="Z1660" i="1"/>
  <c r="Z1661" i="1" a="1"/>
  <c r="Z1661" i="1"/>
  <c r="Z1662" i="1" a="1"/>
  <c r="Z1662" i="1"/>
  <c r="Z1663" i="1" a="1"/>
  <c r="Z1663" i="1"/>
  <c r="Z1664" i="1" a="1"/>
  <c r="Z1664" i="1"/>
  <c r="Z1665" i="1" a="1"/>
  <c r="Z1665" i="1"/>
  <c r="Z1666" i="1" a="1"/>
  <c r="Z1666" i="1" s="1"/>
  <c r="Z1667" i="1" a="1"/>
  <c r="Z1667" i="1"/>
  <c r="Z1668" i="1" a="1"/>
  <c r="Z1668" i="1"/>
  <c r="Z1669" i="1" a="1"/>
  <c r="Z1669" i="1"/>
  <c r="Z1670" i="1" a="1"/>
  <c r="Z1670" i="1"/>
  <c r="Z1671" i="1" a="1"/>
  <c r="Z1671" i="1"/>
  <c r="Z1672" i="1" a="1"/>
  <c r="Z1672" i="1"/>
  <c r="Z1673" i="1" a="1"/>
  <c r="Z1673" i="1"/>
  <c r="Z1674" i="1" a="1"/>
  <c r="Z1674" i="1" s="1"/>
  <c r="Z1675" i="1" a="1"/>
  <c r="Z1675" i="1"/>
  <c r="Z1676" i="1" a="1"/>
  <c r="Z1676" i="1"/>
  <c r="Z1677" i="1" a="1"/>
  <c r="Z1677" i="1"/>
  <c r="Z1678" i="1" a="1"/>
  <c r="Z1678" i="1"/>
  <c r="Z1679" i="1" a="1"/>
  <c r="Z1679" i="1"/>
  <c r="Z1680" i="1" a="1"/>
  <c r="Z1680" i="1"/>
  <c r="Z1681" i="1" a="1"/>
  <c r="Z1681" i="1"/>
  <c r="Z1682" i="1" a="1"/>
  <c r="Z1682" i="1" s="1"/>
  <c r="Z1683" i="1" a="1"/>
  <c r="Z1683" i="1"/>
  <c r="Z1684" i="1" a="1"/>
  <c r="Z1684" i="1"/>
  <c r="Z1685" i="1" a="1"/>
  <c r="Z1685" i="1"/>
  <c r="Z1686" i="1" a="1"/>
  <c r="Z1686" i="1"/>
  <c r="Z1687" i="1" a="1"/>
  <c r="Z1687" i="1"/>
  <c r="Z1688" i="1" a="1"/>
  <c r="Z1688" i="1"/>
  <c r="Z1689" i="1" a="1"/>
  <c r="Z1689" i="1"/>
  <c r="Z1690" i="1" a="1"/>
  <c r="Z1690" i="1" s="1"/>
  <c r="Z1691" i="1" a="1"/>
  <c r="Z1691" i="1"/>
  <c r="Z1692" i="1" a="1"/>
  <c r="Z1692" i="1"/>
  <c r="Z1693" i="1" a="1"/>
  <c r="Z1693" i="1"/>
  <c r="Z1694" i="1" a="1"/>
  <c r="Z1694" i="1"/>
  <c r="Z1695" i="1" a="1"/>
  <c r="Z1695" i="1"/>
  <c r="Z1696" i="1" a="1"/>
  <c r="Z1696" i="1"/>
  <c r="Z1697" i="1" a="1"/>
  <c r="Z1697" i="1"/>
  <c r="Z1698" i="1" a="1"/>
  <c r="Z1698" i="1" s="1"/>
  <c r="Z1699" i="1" a="1"/>
  <c r="Z1699" i="1"/>
  <c r="Z1700" i="1" a="1"/>
  <c r="Z1700" i="1"/>
  <c r="Z1701" i="1" a="1"/>
  <c r="Z1701" i="1"/>
  <c r="Z1702" i="1" a="1"/>
  <c r="Z1702" i="1"/>
  <c r="Z1703" i="1" a="1"/>
  <c r="Z1703" i="1"/>
  <c r="Z1704" i="1" a="1"/>
  <c r="Z1704" i="1"/>
  <c r="Z1705" i="1" a="1"/>
  <c r="Z1705" i="1"/>
  <c r="Z1706" i="1" a="1"/>
  <c r="Z1706" i="1" s="1"/>
  <c r="Z1707" i="1" a="1"/>
  <c r="Z1707" i="1"/>
  <c r="Z1708" i="1" a="1"/>
  <c r="Z1708" i="1"/>
  <c r="Z1709" i="1" a="1"/>
  <c r="Z1709" i="1"/>
  <c r="Z1710" i="1" a="1"/>
  <c r="Z1710" i="1"/>
  <c r="Z1711" i="1" a="1"/>
  <c r="Z1711" i="1"/>
  <c r="Z1712" i="1" a="1"/>
  <c r="Z1712" i="1"/>
  <c r="Z1713" i="1" a="1"/>
  <c r="Z1713" i="1"/>
  <c r="Z1714" i="1" a="1"/>
  <c r="Z1714" i="1" s="1"/>
  <c r="Z1715" i="1" a="1"/>
  <c r="Z1715" i="1"/>
  <c r="Z1716" i="1" a="1"/>
  <c r="Z1716" i="1"/>
  <c r="Z1717" i="1" a="1"/>
  <c r="Z1717" i="1"/>
  <c r="Z1718" i="1" a="1"/>
  <c r="Z1718" i="1"/>
  <c r="Z1719" i="1" a="1"/>
  <c r="Z1719" i="1"/>
  <c r="Z1720" i="1" a="1"/>
  <c r="Z1720" i="1"/>
  <c r="Z1721" i="1" a="1"/>
  <c r="Z1721" i="1"/>
  <c r="Z1722" i="1" a="1"/>
  <c r="Z1722" i="1" s="1"/>
  <c r="Z1723" i="1" a="1"/>
  <c r="Z1723" i="1"/>
  <c r="Z1724" i="1" a="1"/>
  <c r="Z1724" i="1"/>
  <c r="Z1725" i="1" a="1"/>
  <c r="Z1725" i="1"/>
  <c r="Z1726" i="1" a="1"/>
  <c r="Z1726" i="1"/>
  <c r="Z1727" i="1" a="1"/>
  <c r="Z1727" i="1"/>
  <c r="Z1728" i="1" a="1"/>
  <c r="Z1728" i="1"/>
  <c r="Z1729" i="1" a="1"/>
  <c r="Z1729" i="1"/>
  <c r="Z1730" i="1" a="1"/>
  <c r="Z1730" i="1" s="1"/>
  <c r="Z1731" i="1" a="1"/>
  <c r="Z1731" i="1"/>
  <c r="Z1732" i="1" a="1"/>
  <c r="Z1732" i="1"/>
  <c r="Z1733" i="1" a="1"/>
  <c r="Z1733" i="1"/>
  <c r="Z1734" i="1" a="1"/>
  <c r="Z1734" i="1"/>
  <c r="Z1735" i="1" a="1"/>
  <c r="Z1735" i="1"/>
  <c r="Z1736" i="1" a="1"/>
  <c r="Z1736" i="1"/>
  <c r="Z1737" i="1" a="1"/>
  <c r="Z1737" i="1"/>
  <c r="Z1738" i="1" a="1"/>
  <c r="Z1738" i="1" s="1"/>
  <c r="Z1739" i="1" a="1"/>
  <c r="Z1739" i="1"/>
  <c r="Z1740" i="1" a="1"/>
  <c r="Z1740" i="1"/>
  <c r="Z1741" i="1" a="1"/>
  <c r="Z1741" i="1"/>
  <c r="Z1742" i="1" a="1"/>
  <c r="Z1742" i="1"/>
  <c r="Z1743" i="1" a="1"/>
  <c r="Z1743" i="1"/>
  <c r="Z1744" i="1" a="1"/>
  <c r="Z1744" i="1"/>
  <c r="Z1745" i="1" a="1"/>
  <c r="Z1745" i="1"/>
  <c r="Z1746" i="1" a="1"/>
  <c r="Z1746" i="1" s="1"/>
  <c r="Z1747" i="1" a="1"/>
  <c r="Z1747" i="1"/>
  <c r="Z1748" i="1" a="1"/>
  <c r="Z1748" i="1"/>
  <c r="Z1749" i="1" a="1"/>
  <c r="Z1749" i="1"/>
  <c r="Z1750" i="1" a="1"/>
  <c r="Z1750" i="1"/>
  <c r="Z1751" i="1" a="1"/>
  <c r="Z1751" i="1"/>
  <c r="Z1752" i="1" a="1"/>
  <c r="Z1752" i="1"/>
  <c r="Z1753" i="1" a="1"/>
  <c r="Z1753" i="1"/>
  <c r="Z1754" i="1" a="1"/>
  <c r="Z1754" i="1" s="1"/>
  <c r="Z1755" i="1" a="1"/>
  <c r="Z1755" i="1"/>
  <c r="Z1756" i="1" a="1"/>
  <c r="Z1756" i="1"/>
  <c r="Z1757" i="1" a="1"/>
  <c r="Z1757" i="1"/>
  <c r="Z1758" i="1" a="1"/>
  <c r="Z1758" i="1"/>
  <c r="Z1759" i="1" a="1"/>
  <c r="Z1759" i="1"/>
  <c r="Z1760" i="1" a="1"/>
  <c r="Z1760" i="1"/>
  <c r="Z1761" i="1" a="1"/>
  <c r="Z1761" i="1"/>
  <c r="Z1762" i="1" a="1"/>
  <c r="Z1762" i="1" s="1"/>
  <c r="Z1763" i="1" a="1"/>
  <c r="Z1763" i="1"/>
  <c r="Z1764" i="1" a="1"/>
  <c r="Z1764" i="1"/>
  <c r="Z1765" i="1" a="1"/>
  <c r="Z1765" i="1"/>
  <c r="Z1766" i="1" a="1"/>
  <c r="Z1766" i="1"/>
  <c r="Z1767" i="1" a="1"/>
  <c r="Z1767" i="1"/>
  <c r="Z1768" i="1" a="1"/>
  <c r="Z1768" i="1"/>
  <c r="Z1769" i="1" a="1"/>
  <c r="Z1769" i="1"/>
  <c r="Z1770" i="1" a="1"/>
  <c r="Z1770" i="1" s="1"/>
  <c r="Z1771" i="1" a="1"/>
  <c r="Z1771" i="1"/>
  <c r="Z1772" i="1" a="1"/>
  <c r="Z1772" i="1"/>
  <c r="Z1773" i="1" a="1"/>
  <c r="Z1773" i="1"/>
  <c r="Z1774" i="1" a="1"/>
  <c r="Z1774" i="1"/>
  <c r="Z1775" i="1" a="1"/>
  <c r="Z1775" i="1"/>
  <c r="Z1776" i="1" a="1"/>
  <c r="Z1776" i="1"/>
  <c r="Z1777" i="1" a="1"/>
  <c r="Z1777" i="1"/>
  <c r="Z1778" i="1" a="1"/>
  <c r="Z1778" i="1" s="1"/>
  <c r="Z1779" i="1" a="1"/>
  <c r="Z1779" i="1"/>
  <c r="Z1780" i="1" a="1"/>
  <c r="Z1780" i="1"/>
  <c r="Z1781" i="1" a="1"/>
  <c r="Z1781" i="1"/>
  <c r="Z1782" i="1" a="1"/>
  <c r="Z1782" i="1"/>
  <c r="Z1783" i="1" a="1"/>
  <c r="Z1783" i="1"/>
  <c r="Z1784" i="1" a="1"/>
  <c r="Z1784" i="1"/>
  <c r="Z1785" i="1" a="1"/>
  <c r="Z1785" i="1"/>
  <c r="Z1786" i="1" a="1"/>
  <c r="Z1786" i="1" s="1"/>
  <c r="Z1787" i="1" a="1"/>
  <c r="Z1787" i="1"/>
  <c r="Z1788" i="1" a="1"/>
  <c r="Z1788" i="1"/>
  <c r="Z1789" i="1" a="1"/>
  <c r="Z1789" i="1"/>
  <c r="Z1790" i="1" a="1"/>
  <c r="Z1790" i="1"/>
  <c r="Z1791" i="1" a="1"/>
  <c r="Z1791" i="1"/>
  <c r="Z1792" i="1" a="1"/>
  <c r="Z1792" i="1"/>
  <c r="Z1793" i="1" a="1"/>
  <c r="Z1793" i="1"/>
  <c r="Z1794" i="1" a="1"/>
  <c r="Z1794" i="1" s="1"/>
  <c r="Z1795" i="1" a="1"/>
  <c r="Z1795" i="1"/>
  <c r="Z1796" i="1" a="1"/>
  <c r="Z1796" i="1"/>
  <c r="Z1797" i="1" a="1"/>
  <c r="Z1797" i="1"/>
  <c r="Z1798" i="1" a="1"/>
  <c r="Z1798" i="1"/>
  <c r="Z1799" i="1" a="1"/>
  <c r="Z1799" i="1"/>
  <c r="Z1800" i="1" a="1"/>
  <c r="Z1800" i="1"/>
  <c r="Z1801" i="1" a="1"/>
  <c r="Z1801" i="1"/>
  <c r="Z1802" i="1" a="1"/>
  <c r="Z1802" i="1" s="1"/>
  <c r="Z1803" i="1" a="1"/>
  <c r="Z1803" i="1"/>
  <c r="Z1804" i="1" a="1"/>
  <c r="Z1804" i="1"/>
  <c r="Z1805" i="1" a="1"/>
  <c r="Z1805" i="1"/>
  <c r="Z1806" i="1" a="1"/>
  <c r="Z1806" i="1"/>
  <c r="Z1807" i="1" a="1"/>
  <c r="Z1807" i="1"/>
  <c r="Z1808" i="1" a="1"/>
  <c r="Z1808" i="1"/>
  <c r="Z1809" i="1" a="1"/>
  <c r="Z1809" i="1"/>
  <c r="Z1810" i="1" a="1"/>
  <c r="Z1810" i="1" s="1"/>
  <c r="Z1811" i="1" a="1"/>
  <c r="Z1811" i="1"/>
  <c r="Z1812" i="1" a="1"/>
  <c r="Z1812" i="1"/>
  <c r="Z1813" i="1" a="1"/>
  <c r="Z1813" i="1"/>
  <c r="Z1814" i="1" a="1"/>
  <c r="Z1814" i="1"/>
  <c r="Z1815" i="1" a="1"/>
  <c r="Z1815" i="1"/>
  <c r="Z1816" i="1" a="1"/>
  <c r="Z1816" i="1"/>
  <c r="Z1817" i="1" a="1"/>
  <c r="Z1817" i="1"/>
  <c r="Z1818" i="1" a="1"/>
  <c r="Z1818" i="1" s="1"/>
  <c r="Z1819" i="1" a="1"/>
  <c r="Z1819" i="1"/>
  <c r="Z1820" i="1" a="1"/>
  <c r="Z1820" i="1"/>
  <c r="Z1821" i="1" a="1"/>
  <c r="Z1821" i="1"/>
  <c r="Z1822" i="1" a="1"/>
  <c r="Z1822" i="1"/>
  <c r="Z1823" i="1" a="1"/>
  <c r="Z1823" i="1"/>
  <c r="Z1824" i="1" a="1"/>
  <c r="Z1824" i="1"/>
  <c r="Z1825" i="1" a="1"/>
  <c r="Z1825" i="1"/>
  <c r="Z1826" i="1" a="1"/>
  <c r="Z1826" i="1" s="1"/>
  <c r="Z1827" i="1" a="1"/>
  <c r="Z1827" i="1"/>
  <c r="Z1828" i="1" a="1"/>
  <c r="Z1828" i="1"/>
  <c r="Z1829" i="1" a="1"/>
  <c r="Z1829" i="1"/>
  <c r="Z1830" i="1" a="1"/>
  <c r="Z1830" i="1"/>
  <c r="Z1831" i="1" a="1"/>
  <c r="Z1831" i="1"/>
  <c r="Z1832" i="1" a="1"/>
  <c r="Z1832" i="1"/>
  <c r="Z1833" i="1" a="1"/>
  <c r="Z1833" i="1"/>
  <c r="Z1834" i="1" a="1"/>
  <c r="Z1834" i="1" s="1"/>
  <c r="Z1835" i="1" a="1"/>
  <c r="Z1835" i="1"/>
  <c r="Z1836" i="1" a="1"/>
  <c r="Z1836" i="1"/>
  <c r="Z1837" i="1" a="1"/>
  <c r="Z1837" i="1"/>
  <c r="Z1838" i="1" a="1"/>
  <c r="Z1838" i="1"/>
  <c r="Z1839" i="1" a="1"/>
  <c r="Z1839" i="1"/>
  <c r="Z1840" i="1" a="1"/>
  <c r="Z1840" i="1"/>
  <c r="Z1841" i="1" a="1"/>
  <c r="Z1841" i="1"/>
  <c r="Z1842" i="1" a="1"/>
  <c r="Z1842" i="1" s="1"/>
  <c r="Z1843" i="1" a="1"/>
  <c r="Z1843" i="1"/>
  <c r="Z1844" i="1" a="1"/>
  <c r="Z1844" i="1"/>
  <c r="Z1845" i="1" a="1"/>
  <c r="Z1845" i="1"/>
  <c r="Z1846" i="1" a="1"/>
  <c r="Z1846" i="1"/>
  <c r="Z1847" i="1" a="1"/>
  <c r="Z1847" i="1"/>
  <c r="Z1848" i="1" a="1"/>
  <c r="Z1848" i="1"/>
  <c r="Z1849" i="1" a="1"/>
  <c r="Z1849" i="1"/>
  <c r="Z1850" i="1" a="1"/>
  <c r="Z1850" i="1" s="1"/>
  <c r="Z1851" i="1" a="1"/>
  <c r="Z1851" i="1"/>
  <c r="Z1852" i="1" a="1"/>
  <c r="Z1852" i="1"/>
  <c r="Z1853" i="1" a="1"/>
  <c r="Z1853" i="1"/>
  <c r="Z1854" i="1" a="1"/>
  <c r="Z1854" i="1"/>
  <c r="Z1855" i="1" a="1"/>
  <c r="Z1855" i="1"/>
  <c r="Z1856" i="1" a="1"/>
  <c r="Z1856" i="1"/>
  <c r="Z1857" i="1" a="1"/>
  <c r="Z1857" i="1"/>
  <c r="Z1858" i="1" a="1"/>
  <c r="Z1858" i="1" s="1"/>
  <c r="Z1859" i="1" a="1"/>
  <c r="Z1859" i="1"/>
  <c r="Z1860" i="1" a="1"/>
  <c r="Z1860" i="1"/>
  <c r="Z1861" i="1" a="1"/>
  <c r="Z1861" i="1"/>
  <c r="Z1862" i="1" a="1"/>
  <c r="Z1862" i="1"/>
  <c r="Z1863" i="1" a="1"/>
  <c r="Z1863" i="1"/>
  <c r="Z1864" i="1" a="1"/>
  <c r="Z1864" i="1"/>
  <c r="Z1865" i="1" a="1"/>
  <c r="Z1865" i="1"/>
  <c r="Z1866" i="1" a="1"/>
  <c r="Z1866" i="1" s="1"/>
  <c r="Z1867" i="1" a="1"/>
  <c r="Z1867" i="1"/>
  <c r="Z1868" i="1" a="1"/>
  <c r="Z1868" i="1"/>
  <c r="Z1869" i="1" a="1"/>
  <c r="Z1869" i="1"/>
  <c r="Z1870" i="1" a="1"/>
  <c r="Z1870" i="1"/>
  <c r="Z1871" i="1" a="1"/>
  <c r="Z1871" i="1"/>
  <c r="Z1872" i="1" a="1"/>
  <c r="Z1872" i="1"/>
  <c r="Z1873" i="1" a="1"/>
  <c r="Z1873" i="1"/>
  <c r="Z1874" i="1" a="1"/>
  <c r="Z1874" i="1" s="1"/>
  <c r="Z1875" i="1" a="1"/>
  <c r="Z1875" i="1"/>
  <c r="Z1876" i="1" a="1"/>
  <c r="Z1876" i="1"/>
  <c r="Z1877" i="1" a="1"/>
  <c r="Z1877" i="1"/>
  <c r="Z1878" i="1" a="1"/>
  <c r="Z1878" i="1"/>
  <c r="Z1879" i="1" a="1"/>
  <c r="Z1879" i="1"/>
  <c r="Z1880" i="1" a="1"/>
  <c r="Z1880" i="1"/>
  <c r="Z1881" i="1" a="1"/>
  <c r="Z1881" i="1"/>
  <c r="Z1882" i="1" a="1"/>
  <c r="Z1882" i="1" s="1"/>
  <c r="Z1883" i="1" a="1"/>
  <c r="Z1883" i="1"/>
  <c r="Z1884" i="1" a="1"/>
  <c r="Z1884" i="1"/>
  <c r="Z1885" i="1" a="1"/>
  <c r="Z1885" i="1"/>
  <c r="Z1886" i="1" a="1"/>
  <c r="Z1886" i="1"/>
  <c r="Z1887" i="1" a="1"/>
  <c r="Z1887" i="1"/>
  <c r="Z1888" i="1" a="1"/>
  <c r="Z1888" i="1"/>
  <c r="Z1889" i="1" a="1"/>
  <c r="Z1889" i="1"/>
  <c r="Z1890" i="1" a="1"/>
  <c r="Z1890" i="1" s="1"/>
  <c r="Z1891" i="1" a="1"/>
  <c r="Z1891" i="1"/>
  <c r="Z1892" i="1" a="1"/>
  <c r="Z1892" i="1"/>
  <c r="Z1893" i="1" a="1"/>
  <c r="Z1893" i="1"/>
  <c r="Z1894" i="1" a="1"/>
  <c r="Z1894" i="1"/>
  <c r="Z1895" i="1" a="1"/>
  <c r="Z1895" i="1"/>
  <c r="Z1896" i="1" a="1"/>
  <c r="Z1896" i="1"/>
  <c r="Z1897" i="1" a="1"/>
  <c r="Z1897" i="1"/>
  <c r="Z1898" i="1" a="1"/>
  <c r="Z1898" i="1" s="1"/>
  <c r="Z1899" i="1" a="1"/>
  <c r="Z1899" i="1"/>
  <c r="Z1900" i="1" a="1"/>
  <c r="Z1900" i="1"/>
  <c r="Z1901" i="1" a="1"/>
  <c r="Z1901" i="1"/>
  <c r="Z1902" i="1" a="1"/>
  <c r="Z1902" i="1"/>
  <c r="Z1903" i="1" a="1"/>
  <c r="Z1903" i="1"/>
  <c r="Z1904" i="1" a="1"/>
  <c r="Z1904" i="1"/>
  <c r="Z1905" i="1" a="1"/>
  <c r="Z1905" i="1"/>
  <c r="Z1906" i="1" a="1"/>
  <c r="Z1906" i="1" s="1"/>
  <c r="Z1907" i="1" a="1"/>
  <c r="Z1907" i="1"/>
  <c r="Z1908" i="1" a="1"/>
  <c r="Z1908" i="1"/>
  <c r="Z1909" i="1" a="1"/>
  <c r="Z1909" i="1"/>
  <c r="Z1910" i="1" a="1"/>
  <c r="Z1910" i="1"/>
  <c r="Z1911" i="1" a="1"/>
  <c r="Z1911" i="1"/>
  <c r="Z1912" i="1" a="1"/>
  <c r="Z1912" i="1"/>
  <c r="Z1913" i="1" a="1"/>
  <c r="Z1913" i="1"/>
  <c r="Z1914" i="1" a="1"/>
  <c r="Z1914" i="1" s="1"/>
  <c r="Z1915" i="1" a="1"/>
  <c r="Z1915" i="1"/>
  <c r="Z1916" i="1" a="1"/>
  <c r="Z1916" i="1"/>
  <c r="Z1917" i="1" a="1"/>
  <c r="Z1917" i="1"/>
  <c r="Z1918" i="1" a="1"/>
  <c r="Z1918" i="1"/>
  <c r="Z1919" i="1" a="1"/>
  <c r="Z1919" i="1"/>
  <c r="Z1920" i="1" a="1"/>
  <c r="Z1920" i="1"/>
  <c r="Z1921" i="1" a="1"/>
  <c r="Z1921" i="1"/>
  <c r="Z1922" i="1" a="1"/>
  <c r="Z1922" i="1" s="1"/>
  <c r="Z1923" i="1" a="1"/>
  <c r="Z1923" i="1"/>
  <c r="Z1924" i="1" a="1"/>
  <c r="Z1924" i="1"/>
  <c r="Z1925" i="1" a="1"/>
  <c r="Z1925" i="1"/>
  <c r="Z1926" i="1" a="1"/>
  <c r="Z1926" i="1"/>
  <c r="Z1927" i="1" a="1"/>
  <c r="Z1927" i="1"/>
  <c r="Z1928" i="1" a="1"/>
  <c r="Z1928" i="1"/>
  <c r="Z1929" i="1" a="1"/>
  <c r="Z1929" i="1"/>
  <c r="Z1930" i="1" a="1"/>
  <c r="Z1930" i="1" s="1"/>
  <c r="Z1931" i="1" a="1"/>
  <c r="Z1931" i="1"/>
  <c r="Z1932" i="1" a="1"/>
  <c r="Z1932" i="1"/>
  <c r="Z1933" i="1" a="1"/>
  <c r="Z1933" i="1"/>
  <c r="Z1934" i="1" a="1"/>
  <c r="Z1934" i="1"/>
  <c r="Z1935" i="1" a="1"/>
  <c r="Z1935" i="1"/>
  <c r="Z1936" i="1" a="1"/>
  <c r="Z1936" i="1"/>
  <c r="Z1937" i="1" a="1"/>
  <c r="Z1937" i="1"/>
  <c r="J1938" i="1"/>
  <c r="Y1937" i="1"/>
  <c r="Y1936" i="1"/>
  <c r="Y1935" i="1"/>
  <c r="Y1934" i="1"/>
  <c r="Y1933" i="1"/>
  <c r="Y1932" i="1"/>
  <c r="Y1931" i="1"/>
  <c r="Y1930" i="1"/>
  <c r="Y1929" i="1"/>
  <c r="Y1928" i="1"/>
  <c r="Y1927" i="1"/>
  <c r="Y1926" i="1"/>
  <c r="Y1925" i="1"/>
  <c r="Y1924" i="1"/>
  <c r="Y1923" i="1"/>
  <c r="Y1922" i="1"/>
  <c r="Y1921" i="1"/>
  <c r="Y1920" i="1"/>
  <c r="Y1919" i="1"/>
  <c r="Y1918" i="1"/>
  <c r="Y1917" i="1"/>
  <c r="Y1916" i="1"/>
  <c r="Y1915" i="1"/>
  <c r="Y1914" i="1"/>
  <c r="Y1913" i="1"/>
  <c r="Y1912" i="1"/>
  <c r="Y1911" i="1"/>
  <c r="Y1910" i="1"/>
  <c r="Y1909" i="1"/>
  <c r="Y1908" i="1"/>
  <c r="Y1907" i="1"/>
  <c r="Y1906" i="1"/>
  <c r="Y1905" i="1"/>
  <c r="Y1904" i="1"/>
  <c r="Y1903" i="1"/>
  <c r="Y1902" i="1"/>
  <c r="Y1901" i="1"/>
  <c r="Y1900" i="1"/>
  <c r="Y1899" i="1"/>
  <c r="Y1898" i="1"/>
  <c r="Y1897" i="1"/>
  <c r="Y1896" i="1"/>
  <c r="Y1895" i="1"/>
  <c r="Y1894" i="1"/>
  <c r="Y1893" i="1"/>
  <c r="Y1892" i="1"/>
  <c r="Y1891" i="1"/>
  <c r="Y1890" i="1"/>
  <c r="Y1889" i="1"/>
  <c r="Y1888" i="1"/>
  <c r="Y1887" i="1"/>
  <c r="Y1886" i="1"/>
  <c r="Y1885" i="1"/>
  <c r="Y1884" i="1"/>
  <c r="Y1883" i="1"/>
  <c r="Y1882" i="1"/>
  <c r="Y1881" i="1"/>
  <c r="Y1880" i="1"/>
  <c r="Y1879" i="1"/>
  <c r="Y1878" i="1"/>
  <c r="Y1877" i="1"/>
  <c r="Y1876" i="1"/>
  <c r="Y1875" i="1"/>
  <c r="Y1874" i="1"/>
  <c r="Y1873" i="1"/>
  <c r="Y1872" i="1"/>
  <c r="Y1871" i="1"/>
  <c r="Y1870" i="1"/>
  <c r="Y1869" i="1"/>
  <c r="Y1868" i="1"/>
  <c r="Y1867" i="1"/>
  <c r="Y1866" i="1"/>
  <c r="Y1865" i="1"/>
  <c r="Y1864" i="1"/>
  <c r="Y1863" i="1"/>
  <c r="Y1862" i="1"/>
  <c r="Y1861" i="1"/>
  <c r="Y1860" i="1"/>
  <c r="Y1859" i="1"/>
  <c r="Y1858" i="1"/>
  <c r="Y1857" i="1"/>
  <c r="Y1856" i="1"/>
  <c r="Y1855" i="1"/>
  <c r="Y1854" i="1"/>
  <c r="Y1853" i="1"/>
  <c r="Y1852" i="1"/>
  <c r="Y1851" i="1"/>
  <c r="Y1850" i="1"/>
  <c r="Y1849" i="1"/>
  <c r="Y1848" i="1"/>
  <c r="Y1847" i="1"/>
  <c r="Y1846" i="1"/>
  <c r="Y1845" i="1"/>
  <c r="Y1844" i="1"/>
  <c r="Y1843" i="1"/>
  <c r="Y1842" i="1"/>
  <c r="Y1841" i="1"/>
  <c r="Y1840" i="1"/>
  <c r="Y1839" i="1"/>
  <c r="Y1838" i="1"/>
  <c r="Y1837" i="1"/>
  <c r="Y1836" i="1"/>
  <c r="Y1835" i="1"/>
  <c r="Y1834" i="1"/>
  <c r="Y1833" i="1"/>
  <c r="Y1832" i="1"/>
  <c r="Y1831" i="1"/>
  <c r="Y1830" i="1"/>
  <c r="Y1829" i="1"/>
  <c r="Y1828" i="1"/>
  <c r="Y1827" i="1"/>
  <c r="Y1826" i="1"/>
  <c r="Y1825" i="1"/>
  <c r="Y1824" i="1"/>
  <c r="Y1823" i="1"/>
  <c r="Y1822" i="1"/>
  <c r="Y1821" i="1"/>
  <c r="Y1820" i="1"/>
  <c r="Y1819" i="1"/>
  <c r="Y1818" i="1"/>
  <c r="Y1817" i="1"/>
  <c r="Y1816" i="1"/>
  <c r="Y1815" i="1"/>
  <c r="Y1814" i="1"/>
  <c r="Y1813" i="1"/>
  <c r="Y1812" i="1"/>
  <c r="Y1811" i="1"/>
  <c r="Y1810" i="1"/>
  <c r="Y1809" i="1"/>
  <c r="Y1808" i="1"/>
  <c r="Y1807" i="1"/>
  <c r="Y1806" i="1"/>
  <c r="Y1805" i="1"/>
  <c r="Y1804" i="1"/>
  <c r="Y1803" i="1"/>
  <c r="Y1802" i="1"/>
  <c r="Y1801" i="1"/>
  <c r="Y1800" i="1"/>
  <c r="Y1799" i="1"/>
  <c r="Y1798" i="1"/>
  <c r="Y1797" i="1"/>
  <c r="Y1796" i="1"/>
  <c r="Y1795" i="1"/>
  <c r="Y1794" i="1"/>
  <c r="Y1793" i="1"/>
  <c r="Y1792" i="1"/>
  <c r="Y1791" i="1"/>
  <c r="Y1790" i="1"/>
  <c r="Y1789" i="1"/>
  <c r="Y1788" i="1"/>
  <c r="Y1787" i="1"/>
  <c r="Y1786" i="1"/>
  <c r="Y1785" i="1"/>
  <c r="Y1784" i="1"/>
  <c r="Y1783" i="1"/>
  <c r="Y1782" i="1"/>
  <c r="Y1781" i="1"/>
  <c r="Y1780" i="1"/>
  <c r="Y1779" i="1"/>
  <c r="Y1778" i="1"/>
  <c r="Y1777" i="1"/>
  <c r="Y1776" i="1"/>
  <c r="Y1775" i="1"/>
  <c r="Y1774" i="1"/>
  <c r="Y1773" i="1"/>
  <c r="Y1772" i="1"/>
  <c r="Y1771" i="1"/>
  <c r="Y1770" i="1"/>
  <c r="Y1769" i="1"/>
  <c r="Y1768" i="1"/>
  <c r="Y1767" i="1"/>
  <c r="Y1766" i="1"/>
  <c r="Y1765" i="1"/>
  <c r="Y1764" i="1"/>
  <c r="Y1763" i="1"/>
  <c r="Y1762" i="1"/>
  <c r="Y1761" i="1"/>
  <c r="Y1760" i="1"/>
  <c r="Y1759" i="1"/>
  <c r="Y1758" i="1"/>
  <c r="Y1757" i="1"/>
  <c r="Y1756" i="1"/>
  <c r="Y1755" i="1"/>
  <c r="Y1754" i="1"/>
  <c r="Y1753" i="1"/>
  <c r="Y1752" i="1"/>
  <c r="Y1751" i="1"/>
  <c r="Y1750" i="1"/>
  <c r="Y1749" i="1"/>
  <c r="Y1748" i="1"/>
  <c r="Y1747" i="1"/>
  <c r="Y1746" i="1"/>
  <c r="Y1745" i="1"/>
  <c r="Y1744" i="1"/>
  <c r="Y1743" i="1"/>
  <c r="Y1742" i="1"/>
  <c r="Y1741" i="1"/>
  <c r="Y1740" i="1"/>
  <c r="Y1739" i="1"/>
  <c r="Y1738" i="1"/>
  <c r="Y1737" i="1"/>
  <c r="Y1736" i="1"/>
  <c r="Y1735" i="1"/>
  <c r="Y1734" i="1"/>
  <c r="Y1733" i="1"/>
  <c r="Y1732" i="1"/>
  <c r="Y1731" i="1"/>
  <c r="Y1730" i="1"/>
  <c r="Y1729" i="1"/>
  <c r="Y1728" i="1"/>
  <c r="Y1727" i="1"/>
  <c r="Y1726" i="1"/>
  <c r="Y1725" i="1"/>
  <c r="Y1724" i="1"/>
  <c r="Y1723" i="1"/>
  <c r="Y1722" i="1"/>
  <c r="Y1721" i="1"/>
  <c r="Y1720" i="1"/>
  <c r="Y1719" i="1"/>
  <c r="Y1718" i="1"/>
  <c r="Y1717" i="1"/>
  <c r="Y1716" i="1"/>
  <c r="Y1715" i="1"/>
  <c r="Y1714" i="1"/>
  <c r="Y1713" i="1"/>
  <c r="Y1712" i="1"/>
  <c r="Y1711" i="1"/>
  <c r="Y1710" i="1"/>
  <c r="Y1709" i="1"/>
  <c r="Y1708" i="1"/>
  <c r="Y1707" i="1"/>
  <c r="Y1706" i="1"/>
  <c r="Y1705" i="1"/>
  <c r="Y1704" i="1"/>
  <c r="Y1703" i="1"/>
  <c r="Y1702" i="1"/>
  <c r="Y1701" i="1"/>
  <c r="Y1700" i="1"/>
  <c r="Y1699" i="1"/>
  <c r="Y1698" i="1"/>
  <c r="Y1697" i="1"/>
  <c r="Y1696" i="1"/>
  <c r="Y1695" i="1"/>
  <c r="Y1694" i="1"/>
  <c r="Y1693" i="1"/>
  <c r="Y1692" i="1"/>
  <c r="Y1691" i="1"/>
  <c r="Y1690" i="1"/>
  <c r="Y1689" i="1"/>
  <c r="Y1688" i="1"/>
  <c r="Y1687" i="1"/>
  <c r="Y1686" i="1"/>
  <c r="Y1685" i="1"/>
  <c r="Y1684" i="1"/>
  <c r="Y1683" i="1"/>
  <c r="Y1682" i="1"/>
  <c r="Y1681" i="1"/>
  <c r="Y1680" i="1"/>
  <c r="Y1679" i="1"/>
  <c r="Y1678" i="1"/>
  <c r="Y1677" i="1"/>
  <c r="Y1676" i="1"/>
  <c r="Y1675" i="1"/>
  <c r="Y1674" i="1"/>
  <c r="Y1673" i="1"/>
  <c r="Y1672" i="1"/>
  <c r="Y1671" i="1"/>
  <c r="Y1670" i="1"/>
  <c r="Y1669" i="1"/>
  <c r="Y1668" i="1"/>
  <c r="Y1667" i="1"/>
  <c r="Y1666" i="1"/>
  <c r="Y1665" i="1"/>
  <c r="Y1664" i="1"/>
  <c r="Y1663" i="1"/>
  <c r="Y1662" i="1"/>
  <c r="Y1661" i="1"/>
  <c r="Y1660" i="1"/>
  <c r="Y1659" i="1"/>
  <c r="Y1658" i="1"/>
  <c r="Y1657" i="1"/>
  <c r="Y1656" i="1"/>
  <c r="Y1655" i="1"/>
  <c r="Y1654" i="1"/>
  <c r="Y1653" i="1"/>
  <c r="Y1652" i="1"/>
  <c r="Y1651" i="1"/>
  <c r="Y1650" i="1"/>
  <c r="Y1649" i="1"/>
  <c r="Y1648" i="1"/>
  <c r="Y1647" i="1"/>
  <c r="Y1646" i="1"/>
  <c r="Y1645" i="1"/>
  <c r="Y1644" i="1"/>
  <c r="Y1643" i="1"/>
  <c r="Y1642" i="1"/>
  <c r="Y1641" i="1"/>
  <c r="Y1640" i="1"/>
  <c r="Y1639" i="1"/>
  <c r="Y1638" i="1"/>
  <c r="Y1637" i="1"/>
  <c r="Y1636" i="1"/>
  <c r="Y1635" i="1"/>
  <c r="Y1634" i="1"/>
  <c r="Y1633" i="1"/>
  <c r="Y1632" i="1"/>
  <c r="Y1631" i="1"/>
  <c r="Y1630" i="1"/>
  <c r="Y1629" i="1"/>
  <c r="Y1628" i="1"/>
  <c r="Y1627" i="1"/>
  <c r="Y1626" i="1"/>
  <c r="Y1625" i="1"/>
  <c r="Y1624" i="1"/>
  <c r="Y1623" i="1"/>
  <c r="Y1622" i="1"/>
  <c r="Y1621" i="1"/>
  <c r="Y1620" i="1"/>
  <c r="Y1619" i="1"/>
  <c r="Y1618" i="1"/>
  <c r="Y1617" i="1"/>
  <c r="Y1616" i="1"/>
  <c r="Y1615" i="1"/>
  <c r="Y1614" i="1"/>
  <c r="Y1613" i="1"/>
  <c r="Y1612" i="1"/>
  <c r="Y1611" i="1"/>
  <c r="Y1610" i="1"/>
  <c r="Y1609" i="1"/>
  <c r="Y1608" i="1"/>
  <c r="Y1607" i="1"/>
  <c r="Y1606" i="1"/>
  <c r="Y1605" i="1"/>
  <c r="Y1604" i="1"/>
  <c r="Y1603" i="1"/>
  <c r="Y1602" i="1"/>
  <c r="Y1601" i="1"/>
  <c r="Y1600" i="1"/>
  <c r="Y1599" i="1"/>
  <c r="Y1598" i="1"/>
  <c r="Y1597" i="1"/>
  <c r="Y1596" i="1"/>
  <c r="Y1595" i="1"/>
  <c r="Y1594" i="1"/>
  <c r="Y1593" i="1"/>
  <c r="Y1592" i="1"/>
  <c r="Y1591" i="1"/>
  <c r="Y1590" i="1"/>
  <c r="Y1589" i="1"/>
  <c r="Y1588" i="1"/>
  <c r="Y1587" i="1"/>
  <c r="Y1586" i="1"/>
  <c r="Y1585" i="1"/>
  <c r="Y1584" i="1"/>
  <c r="Y1583" i="1"/>
  <c r="Y1582" i="1"/>
  <c r="Y1581" i="1"/>
  <c r="Y1580" i="1"/>
  <c r="Y1579" i="1"/>
  <c r="Y1578" i="1"/>
  <c r="Y1577" i="1"/>
  <c r="Y1576" i="1"/>
  <c r="Y1575" i="1"/>
  <c r="Y1574" i="1"/>
  <c r="Y1573" i="1"/>
  <c r="Y1572" i="1"/>
  <c r="Y1571" i="1"/>
  <c r="Y1570" i="1"/>
  <c r="Y1569" i="1"/>
  <c r="Y1568" i="1"/>
  <c r="Y1567" i="1"/>
  <c r="Y1566" i="1"/>
  <c r="Y1565" i="1"/>
  <c r="Y1564" i="1"/>
  <c r="Y1563" i="1"/>
  <c r="Y1562" i="1"/>
  <c r="Y1561" i="1"/>
  <c r="Y1560" i="1"/>
  <c r="Y1559" i="1"/>
  <c r="Y1558" i="1"/>
  <c r="Y1557" i="1"/>
  <c r="Y1556" i="1"/>
  <c r="Y1555" i="1"/>
  <c r="Y1554" i="1"/>
  <c r="Y1553" i="1"/>
  <c r="Y1552" i="1"/>
  <c r="Y1551" i="1"/>
  <c r="Y1550" i="1"/>
  <c r="Y1549" i="1"/>
  <c r="Y1548" i="1"/>
  <c r="Y1547" i="1"/>
  <c r="Y1546" i="1"/>
  <c r="Y1545" i="1"/>
  <c r="Y1544" i="1"/>
  <c r="Y1543" i="1"/>
  <c r="Y1542" i="1"/>
  <c r="Y1541" i="1"/>
  <c r="Y1540" i="1"/>
  <c r="Y1539" i="1"/>
  <c r="Y1538" i="1"/>
  <c r="Y1537" i="1"/>
  <c r="Y1536" i="1"/>
  <c r="Y1535" i="1"/>
  <c r="Y1534" i="1"/>
  <c r="Y1533" i="1"/>
  <c r="Y1532" i="1"/>
  <c r="Y1531" i="1"/>
  <c r="Y1530" i="1"/>
  <c r="Y1529" i="1"/>
  <c r="Y1528" i="1"/>
  <c r="Y1527" i="1"/>
  <c r="Y1526" i="1"/>
  <c r="Y1525" i="1"/>
  <c r="Y1524" i="1"/>
  <c r="Y1523" i="1"/>
  <c r="Y1522" i="1"/>
  <c r="Y1521" i="1"/>
  <c r="Y1520" i="1"/>
  <c r="Y1519" i="1"/>
  <c r="Y1518" i="1"/>
  <c r="Y1517" i="1"/>
  <c r="Y1516" i="1"/>
  <c r="Y1515" i="1"/>
  <c r="Y1514" i="1"/>
  <c r="Y1513" i="1"/>
  <c r="Y1512" i="1"/>
  <c r="Y1511" i="1"/>
  <c r="Y1510" i="1"/>
  <c r="Y1509" i="1"/>
  <c r="Y1508" i="1"/>
  <c r="Y1507" i="1"/>
  <c r="Y1506" i="1"/>
  <c r="Y1505" i="1"/>
  <c r="Y1504" i="1"/>
  <c r="Y1503" i="1"/>
  <c r="Y1502" i="1"/>
  <c r="Y1501" i="1"/>
  <c r="Y1500" i="1"/>
  <c r="Y1499" i="1"/>
  <c r="Y1498" i="1"/>
  <c r="Y1497" i="1"/>
  <c r="Y1496" i="1"/>
  <c r="Y1495" i="1"/>
  <c r="Y1494" i="1"/>
  <c r="Y1493" i="1"/>
  <c r="Y1492" i="1"/>
  <c r="Y1491" i="1"/>
  <c r="Y1490" i="1"/>
  <c r="Y1489" i="1"/>
  <c r="Y1488" i="1"/>
  <c r="Y1487" i="1"/>
  <c r="Y1486" i="1"/>
  <c r="Y1485" i="1"/>
  <c r="Y1484" i="1"/>
  <c r="Y1483" i="1"/>
  <c r="Y1482" i="1"/>
  <c r="Y1481" i="1"/>
  <c r="Y1480" i="1"/>
  <c r="Y1479" i="1"/>
  <c r="Y1478" i="1"/>
  <c r="Y1477" i="1"/>
  <c r="Y1476" i="1"/>
  <c r="Y1475" i="1"/>
  <c r="Y1474" i="1"/>
  <c r="Y1473" i="1"/>
  <c r="Y1472" i="1"/>
  <c r="Y1471" i="1"/>
  <c r="Y1470" i="1"/>
  <c r="Y1469" i="1"/>
  <c r="Y1468" i="1"/>
  <c r="Y1467" i="1"/>
  <c r="Y1466" i="1"/>
  <c r="Y1465" i="1"/>
  <c r="Y1464" i="1"/>
  <c r="Y1463" i="1"/>
  <c r="Y1462" i="1"/>
  <c r="Y1461" i="1"/>
  <c r="Y1460" i="1"/>
  <c r="Y1459" i="1"/>
  <c r="Y1458" i="1"/>
  <c r="Y1457" i="1"/>
  <c r="Y1456" i="1"/>
  <c r="Y1455" i="1"/>
  <c r="Y1454" i="1"/>
  <c r="Y1453" i="1"/>
  <c r="Y1452" i="1"/>
  <c r="Y1451" i="1"/>
  <c r="Y1450" i="1"/>
  <c r="Y1449" i="1"/>
  <c r="Y1448" i="1"/>
  <c r="Y1447" i="1"/>
  <c r="Y1446" i="1"/>
  <c r="Y1445" i="1"/>
  <c r="Y1444" i="1"/>
  <c r="Y1443" i="1"/>
  <c r="Y1442" i="1"/>
  <c r="Y1441" i="1"/>
  <c r="Y1440" i="1"/>
  <c r="Y1439" i="1"/>
  <c r="Y1438" i="1"/>
  <c r="Y1437" i="1"/>
  <c r="Y1436" i="1"/>
  <c r="Y1435" i="1"/>
  <c r="Y1434" i="1"/>
  <c r="Y1433" i="1"/>
  <c r="Y1432" i="1"/>
  <c r="Y1431" i="1"/>
  <c r="Y1430" i="1"/>
  <c r="Y1429" i="1"/>
  <c r="Y1428" i="1"/>
  <c r="Y1427" i="1"/>
  <c r="Y1426" i="1"/>
  <c r="Y1425" i="1"/>
  <c r="Y1424" i="1"/>
  <c r="Y1423" i="1"/>
  <c r="Y1422" i="1"/>
  <c r="Y1421" i="1"/>
  <c r="Y1420" i="1"/>
  <c r="Y1419" i="1"/>
  <c r="Y1418" i="1"/>
  <c r="Y1417" i="1"/>
  <c r="Y1416" i="1"/>
  <c r="Y1415" i="1"/>
  <c r="Y1414" i="1"/>
  <c r="Y1413" i="1"/>
  <c r="Y1412" i="1"/>
  <c r="Y1411" i="1"/>
  <c r="Y1410" i="1"/>
  <c r="Y1409" i="1"/>
  <c r="Y1408" i="1"/>
  <c r="Y1407" i="1"/>
  <c r="Y1406" i="1"/>
  <c r="Y1405" i="1"/>
  <c r="Y1404" i="1"/>
  <c r="Y1403" i="1"/>
  <c r="Y1402" i="1"/>
  <c r="Y1401" i="1"/>
  <c r="Y1400" i="1"/>
  <c r="Y1399" i="1"/>
  <c r="Y1398" i="1"/>
  <c r="Y1397" i="1"/>
  <c r="Y1396" i="1"/>
  <c r="Y1395" i="1"/>
  <c r="Y1394" i="1"/>
  <c r="Y1393" i="1"/>
  <c r="Y1392" i="1"/>
  <c r="Y1391" i="1"/>
  <c r="Y1390" i="1"/>
  <c r="Y1389" i="1"/>
  <c r="Y1388" i="1"/>
  <c r="Y1387" i="1"/>
  <c r="Y1386" i="1"/>
  <c r="Y1385" i="1"/>
  <c r="Y1384" i="1"/>
  <c r="Y1383" i="1"/>
  <c r="Y1382" i="1"/>
  <c r="Y1381" i="1"/>
  <c r="Y1380" i="1"/>
  <c r="Y1379" i="1"/>
  <c r="Y1378" i="1"/>
  <c r="Y1377" i="1"/>
  <c r="Y1376" i="1"/>
  <c r="Y1375" i="1"/>
  <c r="Y1374" i="1"/>
  <c r="Y1373" i="1"/>
  <c r="Y1372" i="1"/>
  <c r="Y1371" i="1"/>
  <c r="Y1370" i="1"/>
  <c r="Y1369" i="1"/>
  <c r="Y1368" i="1"/>
  <c r="Y1367" i="1"/>
  <c r="Y1366" i="1"/>
  <c r="Y1365" i="1"/>
  <c r="Y1364" i="1"/>
  <c r="Y1363" i="1"/>
  <c r="Y1362" i="1"/>
  <c r="Y1361" i="1"/>
  <c r="Y1360" i="1"/>
  <c r="Y1359" i="1"/>
  <c r="Y1358" i="1"/>
  <c r="Y1357" i="1"/>
  <c r="Y1356" i="1"/>
  <c r="Y1355" i="1"/>
  <c r="Y1354" i="1"/>
  <c r="Y1353" i="1"/>
  <c r="Y1352" i="1"/>
  <c r="Y1351" i="1"/>
  <c r="Y1350" i="1"/>
  <c r="Y1349" i="1"/>
  <c r="Y1348" i="1"/>
  <c r="Y1347" i="1"/>
  <c r="Y1346" i="1"/>
  <c r="Y1345" i="1"/>
  <c r="Y1344" i="1"/>
  <c r="Y1343" i="1"/>
  <c r="Y1342" i="1"/>
  <c r="Y1341" i="1"/>
  <c r="Y1340" i="1"/>
  <c r="Y1339" i="1"/>
  <c r="Y1338" i="1"/>
  <c r="Y1337" i="1"/>
  <c r="Y1336" i="1"/>
  <c r="Y1335" i="1"/>
  <c r="Y1334" i="1"/>
  <c r="Y1333" i="1"/>
  <c r="Y1332" i="1"/>
  <c r="Y1331" i="1"/>
  <c r="Y1330" i="1"/>
  <c r="Y1329" i="1"/>
  <c r="Y1328" i="1"/>
  <c r="Y1327" i="1"/>
  <c r="Y1326" i="1"/>
  <c r="Y1325" i="1"/>
  <c r="Y1324" i="1"/>
  <c r="Y1323" i="1"/>
  <c r="Y1322" i="1"/>
  <c r="Y1321" i="1"/>
  <c r="Y1320" i="1"/>
  <c r="Y1319" i="1"/>
  <c r="Y1318" i="1"/>
  <c r="Y1317" i="1"/>
  <c r="Y1316" i="1"/>
  <c r="Y1315" i="1"/>
  <c r="Y1314" i="1"/>
  <c r="Y1313" i="1"/>
  <c r="Y1312" i="1"/>
  <c r="Y1311" i="1"/>
  <c r="Y1310" i="1"/>
  <c r="Y1309" i="1"/>
  <c r="Y1308" i="1"/>
  <c r="Y1307" i="1"/>
  <c r="Y1306" i="1"/>
  <c r="Y1305" i="1"/>
  <c r="Y1304" i="1"/>
  <c r="Y1303" i="1"/>
  <c r="Y1302" i="1"/>
  <c r="Y1301" i="1"/>
  <c r="Y1300" i="1"/>
  <c r="Y1299" i="1"/>
  <c r="Y1298" i="1"/>
  <c r="Y1297" i="1"/>
  <c r="Y1296" i="1"/>
  <c r="Y1295" i="1"/>
  <c r="Y1294" i="1"/>
  <c r="Y1293" i="1"/>
  <c r="Y1292" i="1"/>
  <c r="Y1291" i="1"/>
  <c r="Y1290" i="1"/>
  <c r="Y1289" i="1"/>
  <c r="Y1288" i="1"/>
  <c r="Y1287" i="1"/>
  <c r="Y1286" i="1"/>
  <c r="Y1285" i="1"/>
  <c r="Y1284" i="1"/>
  <c r="Y1283" i="1"/>
  <c r="Y1282" i="1"/>
  <c r="Y1281" i="1"/>
  <c r="Y1280" i="1"/>
  <c r="Y1279" i="1"/>
  <c r="Y1278" i="1"/>
  <c r="Y1277" i="1"/>
  <c r="Y1276" i="1"/>
  <c r="Y1275" i="1"/>
  <c r="Y1274" i="1"/>
  <c r="Y1273" i="1"/>
  <c r="Y1272" i="1"/>
  <c r="Y1271" i="1"/>
  <c r="Y1270" i="1"/>
  <c r="Y1269" i="1"/>
  <c r="Y1268" i="1"/>
  <c r="Y1267" i="1"/>
  <c r="Y1266" i="1"/>
  <c r="Y1265" i="1"/>
  <c r="Y1264" i="1"/>
  <c r="Y1263" i="1"/>
  <c r="Y1262" i="1"/>
  <c r="Y1261" i="1"/>
  <c r="Y1260" i="1"/>
  <c r="Y1259" i="1"/>
  <c r="Y1258" i="1"/>
  <c r="Y1257" i="1"/>
  <c r="Y1256" i="1"/>
  <c r="Y1255" i="1"/>
  <c r="Y1254" i="1"/>
  <c r="Y1253" i="1"/>
  <c r="Y1252" i="1"/>
  <c r="Y1251" i="1"/>
  <c r="Y1250" i="1"/>
  <c r="Y1249" i="1"/>
  <c r="Y1248" i="1"/>
  <c r="Y1247" i="1"/>
  <c r="Y1246" i="1"/>
  <c r="Y1245" i="1"/>
  <c r="Y1244" i="1"/>
  <c r="Y1243" i="1"/>
  <c r="Y1242" i="1"/>
  <c r="Y1241" i="1"/>
  <c r="Y1240" i="1"/>
  <c r="Y1239" i="1"/>
  <c r="Y1238" i="1"/>
  <c r="Y1237" i="1"/>
  <c r="Y1236" i="1"/>
  <c r="Y1235" i="1"/>
  <c r="Y1234" i="1"/>
  <c r="Y1233" i="1"/>
  <c r="Y1232" i="1"/>
  <c r="Y1231" i="1"/>
  <c r="Y1230" i="1"/>
  <c r="Y1229" i="1"/>
  <c r="Y1228" i="1"/>
  <c r="Y1227" i="1"/>
  <c r="Y1226" i="1"/>
  <c r="Y1225" i="1"/>
  <c r="Y1224" i="1"/>
  <c r="Y1223" i="1"/>
  <c r="Y1222" i="1"/>
  <c r="Y1221" i="1"/>
  <c r="Y1220" i="1"/>
  <c r="Y1219" i="1"/>
  <c r="Y1218" i="1"/>
  <c r="Y1217" i="1"/>
  <c r="Y1216" i="1"/>
  <c r="Y1215" i="1"/>
  <c r="Y1214" i="1"/>
  <c r="Y1213" i="1"/>
  <c r="Y1212" i="1"/>
  <c r="Y1211" i="1"/>
  <c r="Y1210" i="1"/>
  <c r="Y1209" i="1"/>
  <c r="Y1208" i="1"/>
  <c r="Y1207" i="1"/>
  <c r="Y1206" i="1"/>
  <c r="Y1205" i="1"/>
  <c r="Y1204" i="1"/>
  <c r="Y1203" i="1"/>
  <c r="Y1202" i="1"/>
  <c r="Y1201" i="1"/>
  <c r="Y1200" i="1"/>
  <c r="Y1199" i="1"/>
  <c r="Y1198" i="1"/>
  <c r="Y1197" i="1"/>
  <c r="Y1196" i="1"/>
  <c r="Y1195" i="1"/>
  <c r="Y1194" i="1"/>
  <c r="Y1193" i="1"/>
  <c r="Y1192" i="1"/>
  <c r="Y1191" i="1"/>
  <c r="Y1190" i="1"/>
  <c r="Y1189" i="1"/>
  <c r="Y1188" i="1"/>
  <c r="Y1187" i="1"/>
  <c r="Y1186" i="1"/>
  <c r="Y1185" i="1"/>
  <c r="Y1184" i="1"/>
  <c r="Y1183" i="1"/>
  <c r="Y1182" i="1"/>
  <c r="Y1181" i="1"/>
  <c r="Y1180" i="1"/>
  <c r="Y1179" i="1"/>
  <c r="Y1178" i="1"/>
  <c r="Y1177" i="1"/>
  <c r="Y1176" i="1"/>
  <c r="Y1175" i="1"/>
  <c r="Y1174" i="1"/>
  <c r="Y1173" i="1"/>
  <c r="Y1172" i="1"/>
  <c r="Y1171" i="1"/>
  <c r="Y1170" i="1"/>
  <c r="Y1169" i="1"/>
  <c r="Y1168" i="1"/>
  <c r="Y1167" i="1"/>
  <c r="Y1166" i="1"/>
  <c r="Y1165" i="1"/>
  <c r="Y1164" i="1"/>
  <c r="Y1163" i="1"/>
  <c r="Y1162" i="1"/>
  <c r="Y1161" i="1"/>
  <c r="Y1160" i="1"/>
  <c r="Y1159" i="1"/>
  <c r="Y1158" i="1"/>
  <c r="Y1157" i="1"/>
  <c r="Y1156" i="1"/>
  <c r="Y1155" i="1"/>
  <c r="Y1154" i="1"/>
  <c r="Y1153" i="1"/>
  <c r="Y1152" i="1"/>
  <c r="Y1151" i="1"/>
  <c r="Y1150" i="1"/>
  <c r="Y1149" i="1"/>
  <c r="Y1148" i="1"/>
  <c r="Y1147" i="1"/>
  <c r="Y1146" i="1"/>
  <c r="Y1145" i="1"/>
  <c r="Y1144" i="1"/>
  <c r="Y1143" i="1"/>
  <c r="Y1142" i="1"/>
  <c r="Y1141" i="1"/>
  <c r="Y1140" i="1"/>
  <c r="Y1139" i="1"/>
  <c r="Y1138" i="1"/>
  <c r="Y1137" i="1"/>
  <c r="Y1136" i="1"/>
  <c r="Y1135" i="1"/>
  <c r="Y1134" i="1"/>
  <c r="Y1133" i="1"/>
  <c r="Y1132" i="1"/>
  <c r="Y1131" i="1"/>
  <c r="Y1130" i="1"/>
  <c r="Y1129" i="1"/>
  <c r="Y1128" i="1"/>
  <c r="Y1127" i="1"/>
  <c r="Y1126" i="1"/>
  <c r="Y1125" i="1"/>
  <c r="Y1124" i="1"/>
  <c r="Y1123" i="1"/>
  <c r="Y1122" i="1"/>
  <c r="Y1121" i="1"/>
  <c r="Y1120" i="1"/>
  <c r="Y1119" i="1"/>
  <c r="Y1118" i="1"/>
  <c r="Y1117" i="1"/>
  <c r="Y1116" i="1"/>
  <c r="Y1115" i="1"/>
  <c r="Y1114" i="1"/>
  <c r="Y1113" i="1"/>
  <c r="Y1112" i="1"/>
  <c r="Y1111" i="1"/>
  <c r="Y1110" i="1"/>
  <c r="Y1109" i="1"/>
  <c r="Y1108" i="1"/>
  <c r="Y1107" i="1"/>
  <c r="Y1106" i="1"/>
  <c r="Y1105" i="1"/>
  <c r="Y1104" i="1"/>
  <c r="Y1103" i="1"/>
  <c r="Y1102" i="1"/>
  <c r="Y1101" i="1"/>
  <c r="Y1100" i="1"/>
  <c r="Y1099" i="1"/>
  <c r="Y1098" i="1"/>
  <c r="Y1097" i="1"/>
  <c r="Y1096" i="1"/>
  <c r="Y1095" i="1"/>
  <c r="Y1094" i="1"/>
  <c r="Y1093" i="1"/>
  <c r="Y1092" i="1"/>
  <c r="Y1091" i="1"/>
  <c r="Y1090" i="1"/>
  <c r="Y1089" i="1"/>
  <c r="Y1088" i="1"/>
  <c r="Y1087" i="1"/>
  <c r="Y1086" i="1"/>
  <c r="Y1085" i="1"/>
  <c r="Y1084" i="1"/>
  <c r="Y1083" i="1"/>
  <c r="Y1082" i="1"/>
  <c r="Y1081" i="1"/>
  <c r="Y1080" i="1"/>
  <c r="Y1079" i="1"/>
  <c r="Y1078" i="1"/>
  <c r="Y1077" i="1"/>
  <c r="Y1076" i="1"/>
  <c r="Y1075" i="1"/>
  <c r="Y1074" i="1"/>
  <c r="Y1073" i="1"/>
  <c r="Y1072" i="1"/>
  <c r="Y1071" i="1"/>
  <c r="Y1070" i="1"/>
  <c r="Y1069" i="1"/>
  <c r="Y1068" i="1"/>
  <c r="Y1067" i="1"/>
  <c r="Y1066" i="1"/>
  <c r="Y1065" i="1"/>
  <c r="Y1064" i="1"/>
  <c r="Y1063" i="1"/>
  <c r="Y1062" i="1"/>
  <c r="Y1061" i="1"/>
  <c r="Y1060" i="1"/>
  <c r="Y1059" i="1"/>
  <c r="Y1058" i="1"/>
  <c r="Y1057" i="1"/>
  <c r="Y1056" i="1"/>
  <c r="Y1055" i="1"/>
  <c r="Y1054" i="1"/>
  <c r="Y1053" i="1"/>
  <c r="Y1052" i="1"/>
  <c r="Y1051" i="1"/>
  <c r="Y1050" i="1"/>
  <c r="Y1049" i="1"/>
  <c r="Y1048" i="1"/>
  <c r="Y1047" i="1"/>
  <c r="Y1046" i="1"/>
  <c r="Y1045" i="1"/>
  <c r="Y1044" i="1"/>
  <c r="Y1043" i="1"/>
  <c r="Y1042" i="1"/>
  <c r="Y1041" i="1"/>
  <c r="Y1040" i="1"/>
  <c r="Y1039" i="1"/>
  <c r="Y1038" i="1"/>
  <c r="Y1037" i="1"/>
  <c r="Y1036" i="1"/>
  <c r="Y1035" i="1"/>
  <c r="Y1034" i="1"/>
  <c r="Y1033" i="1"/>
  <c r="Y1032" i="1"/>
  <c r="Y1031" i="1"/>
  <c r="Y1030" i="1"/>
  <c r="Y1029" i="1"/>
  <c r="Y1028" i="1"/>
  <c r="Y1027" i="1"/>
  <c r="Y1026" i="1"/>
  <c r="Y1025" i="1"/>
  <c r="Y1024" i="1"/>
  <c r="Y1023" i="1"/>
  <c r="Y1022" i="1"/>
  <c r="Y1021" i="1"/>
  <c r="Y1020" i="1"/>
  <c r="Y1019" i="1"/>
  <c r="Y1018" i="1"/>
  <c r="Y1017" i="1"/>
  <c r="Y1016" i="1"/>
  <c r="Y1015" i="1"/>
  <c r="Y1014" i="1"/>
  <c r="Y1013" i="1"/>
  <c r="Y1012" i="1"/>
  <c r="Y1011" i="1"/>
  <c r="Y1010" i="1"/>
  <c r="Y1009" i="1"/>
  <c r="Y1008" i="1"/>
  <c r="Y1007" i="1"/>
  <c r="Y1006" i="1"/>
  <c r="Y1005" i="1"/>
  <c r="Y1004" i="1"/>
  <c r="Y1003" i="1"/>
  <c r="Y1002" i="1"/>
  <c r="Y1001" i="1"/>
  <c r="Y1000" i="1"/>
  <c r="Y999" i="1"/>
  <c r="Y998" i="1"/>
  <c r="Y997" i="1"/>
  <c r="Y996" i="1"/>
  <c r="Y995" i="1"/>
  <c r="Y994" i="1"/>
  <c r="Y993" i="1"/>
  <c r="Y992" i="1"/>
  <c r="Y991" i="1"/>
  <c r="Y990" i="1"/>
  <c r="Y989" i="1"/>
  <c r="Y988" i="1"/>
  <c r="Y987" i="1"/>
  <c r="Y986" i="1"/>
  <c r="Y985" i="1"/>
  <c r="Y984" i="1"/>
  <c r="Y983" i="1"/>
  <c r="Y982" i="1"/>
  <c r="Y981" i="1"/>
  <c r="Y980" i="1"/>
  <c r="Y979" i="1"/>
  <c r="Y978" i="1"/>
  <c r="Y977" i="1"/>
  <c r="Y976" i="1"/>
  <c r="Y975" i="1"/>
  <c r="Y974" i="1"/>
  <c r="Y973" i="1"/>
  <c r="Y972" i="1"/>
  <c r="Y971" i="1"/>
  <c r="Y970" i="1"/>
  <c r="Y969" i="1"/>
  <c r="Y968" i="1"/>
  <c r="Y967" i="1"/>
  <c r="Y966" i="1"/>
  <c r="Y965" i="1"/>
  <c r="Y964" i="1"/>
  <c r="Y963" i="1"/>
  <c r="Y962" i="1"/>
  <c r="Y961" i="1"/>
  <c r="Y960" i="1"/>
  <c r="Y959" i="1"/>
  <c r="Y958" i="1"/>
  <c r="Y957" i="1"/>
  <c r="Y956" i="1"/>
  <c r="Y955" i="1"/>
  <c r="Y954" i="1"/>
  <c r="Y953" i="1"/>
  <c r="Y952" i="1"/>
  <c r="Y951" i="1"/>
  <c r="Y950" i="1"/>
  <c r="Y949" i="1"/>
  <c r="Y948" i="1"/>
  <c r="Y947" i="1"/>
  <c r="Y946" i="1"/>
  <c r="Y945" i="1"/>
  <c r="Y944" i="1"/>
  <c r="Y943" i="1"/>
  <c r="Y942" i="1"/>
  <c r="Y941" i="1"/>
  <c r="Y940" i="1"/>
  <c r="Y939" i="1"/>
  <c r="Y938" i="1"/>
  <c r="Y937" i="1"/>
  <c r="Y936" i="1"/>
  <c r="Y935" i="1"/>
  <c r="Y934" i="1"/>
  <c r="Y933" i="1"/>
  <c r="Y932" i="1"/>
  <c r="Y931" i="1"/>
  <c r="Y930" i="1"/>
  <c r="Y929" i="1"/>
  <c r="Y928" i="1"/>
  <c r="Y927" i="1"/>
  <c r="Y926" i="1"/>
  <c r="Y925" i="1"/>
  <c r="Y924" i="1"/>
  <c r="Y923" i="1"/>
  <c r="Y922" i="1"/>
  <c r="Y921" i="1"/>
  <c r="Y920" i="1"/>
  <c r="Y919" i="1"/>
  <c r="Y918" i="1"/>
  <c r="Y917" i="1"/>
  <c r="Y916" i="1"/>
  <c r="Y915" i="1"/>
  <c r="Y914" i="1"/>
  <c r="Y913" i="1"/>
  <c r="Y912" i="1"/>
  <c r="Y911" i="1"/>
  <c r="Y910" i="1"/>
  <c r="Y909" i="1"/>
  <c r="Y908" i="1"/>
  <c r="Y907" i="1"/>
  <c r="Y906" i="1"/>
  <c r="Y905" i="1"/>
  <c r="Y904" i="1"/>
  <c r="Y903" i="1"/>
  <c r="Y902" i="1"/>
  <c r="Y901" i="1"/>
  <c r="Y900" i="1"/>
  <c r="Y899" i="1"/>
  <c r="Y898" i="1"/>
  <c r="Y897" i="1"/>
  <c r="Y896" i="1"/>
  <c r="Y895" i="1"/>
  <c r="Y894" i="1"/>
  <c r="Y893" i="1"/>
  <c r="Y892" i="1"/>
  <c r="Y891" i="1"/>
  <c r="Y890" i="1"/>
  <c r="Y889" i="1"/>
  <c r="Y888" i="1"/>
  <c r="Y887" i="1"/>
  <c r="Y886" i="1"/>
  <c r="Y885" i="1"/>
  <c r="Y884" i="1"/>
  <c r="Y883" i="1"/>
  <c r="Y882" i="1"/>
  <c r="Y881" i="1"/>
  <c r="Y880" i="1"/>
  <c r="Y879" i="1"/>
  <c r="Y878" i="1"/>
  <c r="Y877" i="1"/>
  <c r="Y876" i="1"/>
  <c r="Y875" i="1"/>
  <c r="Y874" i="1"/>
  <c r="Y873" i="1"/>
  <c r="Y872" i="1"/>
  <c r="Y871" i="1"/>
  <c r="Y870" i="1"/>
  <c r="Y869" i="1"/>
  <c r="Y868" i="1"/>
  <c r="Y867" i="1"/>
  <c r="Y866" i="1"/>
  <c r="Y865" i="1"/>
  <c r="Y864" i="1"/>
  <c r="Y863" i="1"/>
  <c r="Y862" i="1"/>
  <c r="Y861" i="1"/>
  <c r="Y860" i="1"/>
  <c r="Y859" i="1"/>
  <c r="Y858" i="1"/>
  <c r="Y857" i="1"/>
  <c r="Y856" i="1"/>
  <c r="Y855" i="1"/>
  <c r="Y854" i="1"/>
  <c r="Y853" i="1"/>
  <c r="Y852" i="1"/>
  <c r="Y851" i="1"/>
  <c r="Y850" i="1"/>
  <c r="Y849" i="1"/>
  <c r="Y848" i="1"/>
  <c r="Y847" i="1"/>
  <c r="Y846" i="1"/>
  <c r="Y845" i="1"/>
  <c r="Y844" i="1"/>
  <c r="Y843" i="1"/>
  <c r="Y842" i="1"/>
  <c r="Y841" i="1"/>
  <c r="Y840" i="1"/>
  <c r="Y839" i="1"/>
  <c r="Y838" i="1"/>
  <c r="Y837" i="1"/>
  <c r="Y836" i="1"/>
  <c r="Y835" i="1"/>
  <c r="Y834" i="1"/>
  <c r="Y833" i="1"/>
  <c r="Y832" i="1"/>
  <c r="Y831" i="1"/>
  <c r="Y830" i="1"/>
  <c r="Y829" i="1"/>
  <c r="Y828" i="1"/>
  <c r="Y827" i="1"/>
  <c r="Y826" i="1"/>
  <c r="Y825" i="1"/>
  <c r="Y824" i="1"/>
  <c r="Y823" i="1"/>
  <c r="Y822" i="1"/>
  <c r="Y821" i="1"/>
  <c r="Y820" i="1"/>
  <c r="Y819" i="1"/>
  <c r="Y818" i="1"/>
  <c r="Y817" i="1"/>
  <c r="Y816" i="1"/>
  <c r="Y815" i="1"/>
  <c r="Y814" i="1"/>
  <c r="Y813" i="1"/>
  <c r="Y812" i="1"/>
  <c r="Y811" i="1"/>
  <c r="Y810" i="1"/>
  <c r="Y809" i="1"/>
  <c r="Y808" i="1"/>
  <c r="Y807" i="1"/>
  <c r="Y806" i="1"/>
  <c r="Y805" i="1"/>
  <c r="Y804" i="1"/>
  <c r="Y803" i="1"/>
  <c r="Y802" i="1"/>
  <c r="Y801" i="1"/>
  <c r="Y800" i="1"/>
  <c r="Y799" i="1"/>
  <c r="Y798" i="1"/>
  <c r="Y797" i="1"/>
  <c r="Y796" i="1"/>
  <c r="Y795" i="1"/>
  <c r="Y794" i="1"/>
  <c r="Y793" i="1"/>
  <c r="Y792" i="1"/>
  <c r="Y791" i="1"/>
  <c r="Y790" i="1"/>
  <c r="Y789" i="1"/>
  <c r="Y788" i="1"/>
  <c r="Y787" i="1"/>
  <c r="Y786" i="1"/>
  <c r="Y785" i="1"/>
  <c r="Y784" i="1"/>
  <c r="Y783" i="1"/>
  <c r="Y782" i="1"/>
  <c r="Y781" i="1"/>
  <c r="Y780" i="1"/>
  <c r="Y779" i="1"/>
  <c r="Y778" i="1"/>
  <c r="Y777" i="1"/>
  <c r="Y776" i="1"/>
  <c r="Y775" i="1"/>
  <c r="Y774" i="1"/>
  <c r="Y773" i="1"/>
  <c r="Y772" i="1"/>
  <c r="Y771" i="1"/>
  <c r="Y770" i="1"/>
  <c r="Y769" i="1"/>
  <c r="Y768" i="1"/>
  <c r="Y767" i="1"/>
  <c r="Y766" i="1"/>
  <c r="Y765" i="1"/>
  <c r="Y764" i="1"/>
  <c r="Y763" i="1"/>
  <c r="Y762" i="1"/>
  <c r="Y761" i="1"/>
  <c r="Y760" i="1"/>
  <c r="Y759" i="1"/>
  <c r="Y758" i="1"/>
  <c r="Y757" i="1"/>
  <c r="Y756" i="1"/>
  <c r="Y755" i="1"/>
  <c r="Y754" i="1"/>
  <c r="Y753" i="1"/>
  <c r="Y752" i="1"/>
  <c r="Y751" i="1"/>
  <c r="Y750" i="1"/>
  <c r="Y749" i="1"/>
  <c r="Y748" i="1"/>
  <c r="Y747" i="1"/>
  <c r="Y746" i="1"/>
  <c r="Y745" i="1"/>
  <c r="Y744" i="1"/>
  <c r="Y743" i="1"/>
  <c r="Y742" i="1"/>
  <c r="Y741" i="1"/>
  <c r="Y740" i="1"/>
  <c r="Y739" i="1"/>
  <c r="Y738" i="1"/>
  <c r="Y737" i="1"/>
  <c r="Y736" i="1"/>
  <c r="Y735" i="1"/>
  <c r="Y734" i="1"/>
  <c r="Y733" i="1"/>
  <c r="Y732" i="1"/>
  <c r="Y731" i="1"/>
  <c r="Y730" i="1"/>
  <c r="Y729" i="1"/>
  <c r="Y728" i="1"/>
  <c r="Y727" i="1"/>
  <c r="Y726" i="1"/>
  <c r="Y725" i="1"/>
  <c r="Y724" i="1"/>
  <c r="Y723" i="1"/>
  <c r="Y722" i="1"/>
  <c r="Y721" i="1"/>
  <c r="Y720" i="1"/>
  <c r="Y719" i="1"/>
  <c r="Y718" i="1"/>
  <c r="Y717" i="1"/>
  <c r="Y716" i="1"/>
  <c r="Y715" i="1"/>
  <c r="Y714" i="1"/>
  <c r="Y713" i="1"/>
  <c r="Y712" i="1"/>
  <c r="Y711" i="1"/>
  <c r="Y710" i="1"/>
  <c r="Y709" i="1"/>
  <c r="Y708" i="1"/>
  <c r="Y707" i="1"/>
  <c r="Y706" i="1"/>
  <c r="Y705" i="1"/>
  <c r="Y704" i="1"/>
  <c r="Y703" i="1"/>
  <c r="Y702" i="1"/>
  <c r="Y701" i="1"/>
  <c r="Y700" i="1"/>
  <c r="Y699" i="1"/>
  <c r="Y698" i="1"/>
  <c r="Y697" i="1"/>
  <c r="Y696" i="1"/>
  <c r="Y695" i="1"/>
  <c r="Y694" i="1"/>
  <c r="Y693" i="1"/>
  <c r="Y692" i="1"/>
  <c r="Y691" i="1"/>
  <c r="Y690" i="1"/>
  <c r="Y689" i="1"/>
  <c r="Y688" i="1"/>
  <c r="Y687" i="1"/>
  <c r="Y686" i="1"/>
  <c r="Y685" i="1"/>
  <c r="Y684" i="1"/>
  <c r="Y683" i="1"/>
  <c r="Y682" i="1"/>
  <c r="Y681" i="1"/>
  <c r="Y680" i="1"/>
  <c r="Y679" i="1"/>
  <c r="Y678" i="1"/>
  <c r="Y677" i="1"/>
  <c r="Y676" i="1"/>
  <c r="Y675" i="1"/>
  <c r="Y674" i="1"/>
  <c r="Y673" i="1"/>
  <c r="Y672" i="1"/>
  <c r="Y671" i="1"/>
  <c r="Y670" i="1"/>
  <c r="Y669" i="1"/>
  <c r="Y668" i="1"/>
  <c r="Y667" i="1"/>
  <c r="Y666" i="1"/>
  <c r="Y665" i="1"/>
  <c r="Y664" i="1"/>
  <c r="Y663" i="1"/>
  <c r="Y662" i="1"/>
  <c r="Y661" i="1"/>
  <c r="Y660" i="1"/>
  <c r="Y659" i="1"/>
  <c r="Y658" i="1"/>
  <c r="Y657" i="1"/>
  <c r="Y656" i="1"/>
  <c r="Y655" i="1"/>
  <c r="Y654" i="1"/>
  <c r="Y653" i="1"/>
  <c r="Y652" i="1"/>
  <c r="Y651" i="1"/>
  <c r="Y650" i="1"/>
  <c r="Y649" i="1"/>
  <c r="Y648" i="1"/>
  <c r="Y647" i="1"/>
  <c r="Y646" i="1"/>
  <c r="Y645" i="1"/>
  <c r="Y644" i="1"/>
  <c r="Y643" i="1"/>
  <c r="Y642" i="1"/>
  <c r="Y641" i="1"/>
  <c r="Y640" i="1"/>
  <c r="Y639" i="1"/>
  <c r="Y638" i="1"/>
  <c r="Y637" i="1"/>
  <c r="Y636" i="1"/>
  <c r="Y635" i="1"/>
  <c r="Y634" i="1"/>
  <c r="Y633" i="1"/>
  <c r="Y632" i="1"/>
  <c r="Y631" i="1"/>
  <c r="Y630" i="1"/>
  <c r="Y629" i="1"/>
  <c r="Y628" i="1"/>
  <c r="Y627" i="1"/>
  <c r="Y626" i="1"/>
  <c r="Y625" i="1"/>
  <c r="Y624" i="1"/>
  <c r="Y623" i="1"/>
  <c r="Y622" i="1"/>
  <c r="Y621" i="1"/>
  <c r="Y620" i="1"/>
  <c r="Y619" i="1"/>
  <c r="Y618" i="1"/>
  <c r="Y617" i="1"/>
  <c r="Y616" i="1"/>
  <c r="Y615" i="1"/>
  <c r="Y614" i="1"/>
  <c r="Y613" i="1"/>
  <c r="Y612" i="1"/>
  <c r="Y611" i="1"/>
  <c r="Y610" i="1"/>
  <c r="Y609" i="1"/>
  <c r="Y608" i="1"/>
  <c r="Y607" i="1"/>
  <c r="Y606" i="1"/>
  <c r="Y605" i="1"/>
  <c r="Y604" i="1"/>
  <c r="Y603" i="1"/>
  <c r="Y602" i="1"/>
  <c r="Y601" i="1"/>
  <c r="Y600" i="1"/>
  <c r="Y599" i="1"/>
  <c r="Y598" i="1"/>
  <c r="Y597" i="1"/>
  <c r="Y596" i="1"/>
  <c r="Y595" i="1"/>
  <c r="Y594" i="1"/>
  <c r="Y593" i="1"/>
  <c r="Y592" i="1"/>
  <c r="Y591" i="1"/>
  <c r="Y590" i="1"/>
  <c r="Y589" i="1"/>
  <c r="Y588" i="1"/>
  <c r="Y587" i="1"/>
  <c r="Y586" i="1"/>
  <c r="Y585" i="1"/>
  <c r="Y584" i="1"/>
  <c r="Y583" i="1"/>
  <c r="Y582" i="1"/>
  <c r="Y581" i="1"/>
  <c r="Y580" i="1"/>
  <c r="Y579" i="1"/>
  <c r="Y578" i="1"/>
  <c r="Y577" i="1"/>
  <c r="Y576" i="1"/>
  <c r="Y575" i="1"/>
  <c r="Y574" i="1"/>
  <c r="Y573" i="1"/>
  <c r="Y572" i="1"/>
  <c r="Y571" i="1"/>
  <c r="Y570" i="1"/>
  <c r="Y569" i="1"/>
  <c r="Y568" i="1"/>
  <c r="Y567" i="1"/>
  <c r="Y566" i="1"/>
  <c r="Y565" i="1"/>
  <c r="Y564" i="1"/>
  <c r="Y563" i="1"/>
  <c r="Y562" i="1"/>
  <c r="Y561" i="1"/>
  <c r="Y560" i="1"/>
  <c r="Y559" i="1"/>
  <c r="Y558" i="1"/>
  <c r="Y557" i="1"/>
  <c r="Y556" i="1"/>
  <c r="Y555" i="1"/>
  <c r="Y554" i="1"/>
  <c r="Y553" i="1"/>
  <c r="Y552" i="1"/>
  <c r="Y551" i="1"/>
  <c r="Y550" i="1"/>
  <c r="Y549" i="1"/>
  <c r="Y548" i="1"/>
  <c r="Y547" i="1"/>
  <c r="Y546" i="1"/>
  <c r="Y545" i="1"/>
  <c r="Y544" i="1"/>
  <c r="Y543" i="1"/>
  <c r="Y542" i="1"/>
  <c r="Y541" i="1"/>
  <c r="Y540" i="1"/>
  <c r="Y539" i="1"/>
  <c r="Y538" i="1"/>
  <c r="Y537" i="1"/>
  <c r="Y536" i="1"/>
  <c r="Y535" i="1"/>
  <c r="Y534" i="1"/>
  <c r="Y533" i="1"/>
  <c r="Y532" i="1"/>
  <c r="Y531" i="1"/>
  <c r="Y530" i="1"/>
  <c r="Y529" i="1"/>
  <c r="Y528" i="1"/>
  <c r="Y527" i="1"/>
  <c r="Y526" i="1"/>
  <c r="Y525" i="1"/>
  <c r="Y524" i="1"/>
  <c r="Y523" i="1"/>
  <c r="Y522" i="1"/>
  <c r="Y521" i="1"/>
  <c r="Y520" i="1"/>
  <c r="Y519" i="1"/>
  <c r="Y518" i="1"/>
  <c r="Y517" i="1"/>
  <c r="Y516" i="1"/>
  <c r="Y515" i="1"/>
  <c r="Y514" i="1"/>
  <c r="Y513" i="1"/>
  <c r="Y512" i="1"/>
  <c r="Y511" i="1"/>
  <c r="Y510" i="1"/>
  <c r="Y509" i="1"/>
  <c r="Y508" i="1"/>
  <c r="Y507" i="1"/>
  <c r="Y506" i="1"/>
  <c r="Y505" i="1"/>
  <c r="Y504" i="1"/>
  <c r="Y503" i="1"/>
  <c r="Y502" i="1"/>
  <c r="Y501" i="1"/>
  <c r="Y500" i="1"/>
  <c r="Y499" i="1"/>
  <c r="Y498" i="1"/>
  <c r="Y497" i="1"/>
  <c r="Y496" i="1"/>
  <c r="Y495" i="1"/>
  <c r="Y494" i="1"/>
  <c r="Y493" i="1"/>
  <c r="Y492" i="1"/>
  <c r="Y491" i="1"/>
  <c r="Y490" i="1"/>
  <c r="Y489" i="1"/>
  <c r="Y488" i="1"/>
  <c r="Y487" i="1"/>
  <c r="Y486" i="1"/>
  <c r="Y485" i="1"/>
  <c r="Y484" i="1"/>
  <c r="Y483" i="1"/>
  <c r="Y482" i="1"/>
  <c r="Y481" i="1"/>
  <c r="Y480" i="1"/>
  <c r="Y479" i="1"/>
  <c r="Y478" i="1"/>
  <c r="Y477" i="1"/>
  <c r="Y476" i="1"/>
  <c r="Y475" i="1"/>
  <c r="Y474" i="1"/>
  <c r="Y473" i="1"/>
  <c r="Y472" i="1"/>
  <c r="Y471" i="1"/>
  <c r="Y470" i="1"/>
  <c r="Y469" i="1"/>
  <c r="Y468" i="1"/>
  <c r="Y467" i="1"/>
  <c r="Y466" i="1"/>
  <c r="Y465" i="1"/>
  <c r="Y464" i="1"/>
  <c r="Y463" i="1"/>
  <c r="Y462" i="1"/>
  <c r="Y461" i="1"/>
  <c r="Y460" i="1"/>
  <c r="Y459" i="1"/>
  <c r="Y458" i="1"/>
  <c r="Y457" i="1"/>
  <c r="Y456" i="1"/>
  <c r="Y455" i="1"/>
  <c r="Y454" i="1"/>
  <c r="Y453" i="1"/>
  <c r="Y452" i="1"/>
  <c r="Y451" i="1"/>
  <c r="Y450" i="1"/>
  <c r="Y449" i="1"/>
  <c r="Y448" i="1"/>
  <c r="Y447" i="1"/>
  <c r="Y446" i="1"/>
  <c r="Y445" i="1"/>
  <c r="Y444" i="1"/>
  <c r="Y443" i="1"/>
  <c r="Y442" i="1"/>
  <c r="Y441" i="1"/>
  <c r="Y440" i="1"/>
  <c r="Y439" i="1"/>
  <c r="Y438" i="1"/>
  <c r="Y437" i="1"/>
  <c r="Y436" i="1"/>
  <c r="Y435" i="1"/>
  <c r="Y434" i="1"/>
  <c r="Y433" i="1"/>
  <c r="Y432" i="1"/>
  <c r="Y431" i="1"/>
  <c r="Y430" i="1"/>
  <c r="Y429" i="1"/>
  <c r="Y428" i="1"/>
  <c r="Y427" i="1"/>
  <c r="Y426" i="1"/>
  <c r="Y425" i="1"/>
  <c r="Y424" i="1"/>
  <c r="Y423" i="1"/>
  <c r="Y422" i="1"/>
  <c r="Y421" i="1"/>
  <c r="Y420" i="1"/>
  <c r="Y419" i="1"/>
  <c r="Y418" i="1"/>
  <c r="Y417" i="1"/>
  <c r="Y416" i="1"/>
  <c r="Y415" i="1"/>
  <c r="Y414" i="1"/>
  <c r="Y413" i="1"/>
  <c r="Y412" i="1"/>
  <c r="Y411" i="1"/>
  <c r="Y410" i="1"/>
  <c r="Y409" i="1"/>
  <c r="Y408" i="1"/>
  <c r="Y407" i="1"/>
  <c r="Y406" i="1"/>
  <c r="Y405" i="1"/>
  <c r="Y404" i="1"/>
  <c r="Y403" i="1"/>
  <c r="Y402" i="1"/>
  <c r="Y401" i="1"/>
  <c r="Y400" i="1"/>
  <c r="Y399" i="1"/>
  <c r="Y398" i="1"/>
  <c r="Y397" i="1"/>
  <c r="Y396" i="1"/>
  <c r="Y395" i="1"/>
  <c r="Y394" i="1"/>
  <c r="Y393" i="1"/>
  <c r="Y392" i="1"/>
  <c r="Y391" i="1"/>
  <c r="Y390" i="1"/>
  <c r="Y389" i="1"/>
  <c r="Y388" i="1"/>
  <c r="Y387" i="1"/>
  <c r="Y386" i="1"/>
  <c r="Y385" i="1"/>
  <c r="Y384" i="1"/>
  <c r="Y383" i="1"/>
  <c r="Y382" i="1"/>
  <c r="Y381" i="1"/>
  <c r="Y380" i="1"/>
  <c r="Y379" i="1"/>
  <c r="Y378" i="1"/>
  <c r="Y377" i="1"/>
  <c r="Y376" i="1"/>
  <c r="Y375" i="1"/>
  <c r="Y374" i="1"/>
  <c r="Y373" i="1"/>
  <c r="Y372" i="1"/>
  <c r="Y371" i="1"/>
  <c r="Y370" i="1"/>
  <c r="Y369" i="1"/>
  <c r="Y368" i="1"/>
  <c r="Y367" i="1"/>
  <c r="Y366" i="1"/>
  <c r="Y365" i="1"/>
  <c r="Y364" i="1"/>
  <c r="Y363" i="1"/>
  <c r="Y362" i="1"/>
  <c r="Y361" i="1"/>
  <c r="Y360" i="1"/>
  <c r="Y359" i="1"/>
  <c r="Y358" i="1"/>
  <c r="Y357" i="1"/>
  <c r="Y356" i="1"/>
  <c r="Y355" i="1"/>
  <c r="Y354" i="1"/>
  <c r="Y353" i="1"/>
  <c r="Y352" i="1"/>
  <c r="Y351" i="1"/>
  <c r="Y350" i="1"/>
  <c r="Y349" i="1"/>
  <c r="Y348" i="1"/>
  <c r="Y347" i="1"/>
  <c r="Y346" i="1"/>
  <c r="Y345" i="1"/>
  <c r="Y344" i="1"/>
  <c r="Y343" i="1"/>
  <c r="Y342" i="1"/>
  <c r="Y341" i="1"/>
  <c r="Y340" i="1"/>
  <c r="Y339" i="1"/>
  <c r="Y338" i="1"/>
  <c r="Y337" i="1"/>
  <c r="Y336" i="1"/>
  <c r="Y335" i="1"/>
  <c r="Y334" i="1"/>
  <c r="Y333" i="1"/>
  <c r="Y332" i="1"/>
  <c r="Y331"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Y243" i="1"/>
  <c r="Y242" i="1"/>
  <c r="Y241" i="1"/>
  <c r="Y240" i="1"/>
  <c r="Y239" i="1"/>
  <c r="Y238" i="1"/>
  <c r="Y237" i="1"/>
  <c r="Y236" i="1"/>
  <c r="Y235" i="1"/>
  <c r="Y234" i="1"/>
  <c r="Y233" i="1"/>
  <c r="Y232" i="1"/>
  <c r="Y231" i="1"/>
  <c r="Y230" i="1"/>
  <c r="Y229" i="1"/>
  <c r="Y228" i="1"/>
  <c r="Y227" i="1"/>
  <c r="Y226" i="1"/>
  <c r="Y225" i="1"/>
  <c r="Y224" i="1"/>
  <c r="Y223" i="1"/>
  <c r="Y222" i="1"/>
  <c r="Y221" i="1"/>
  <c r="Y220" i="1"/>
  <c r="Y219" i="1"/>
  <c r="Y218" i="1"/>
  <c r="Y217" i="1"/>
  <c r="Y216" i="1"/>
  <c r="Y215" i="1"/>
  <c r="Y214" i="1"/>
  <c r="Y213" i="1"/>
  <c r="Y212" i="1"/>
  <c r="Y211" i="1"/>
  <c r="Y210" i="1"/>
  <c r="Y209" i="1"/>
  <c r="Y208" i="1"/>
  <c r="Y207" i="1"/>
  <c r="Y206" i="1"/>
  <c r="Y205" i="1"/>
  <c r="Y204" i="1"/>
  <c r="Y203" i="1"/>
  <c r="Y202" i="1"/>
  <c r="Y201" i="1"/>
  <c r="Y200" i="1"/>
  <c r="Y199" i="1"/>
  <c r="Y198" i="1"/>
  <c r="Y197" i="1"/>
  <c r="Y196" i="1"/>
  <c r="Y195" i="1"/>
  <c r="Y194" i="1"/>
  <c r="Y193" i="1"/>
  <c r="Y192" i="1"/>
  <c r="Y191" i="1"/>
  <c r="Y190" i="1"/>
  <c r="Y189" i="1"/>
  <c r="Y188" i="1"/>
  <c r="Y187" i="1"/>
  <c r="Y186" i="1"/>
  <c r="Y185" i="1"/>
  <c r="Y184" i="1"/>
  <c r="Y183" i="1"/>
  <c r="Y182" i="1"/>
  <c r="Y181" i="1"/>
  <c r="Y180" i="1"/>
  <c r="Y179" i="1"/>
  <c r="Y178" i="1"/>
  <c r="Y177" i="1"/>
  <c r="Y176" i="1"/>
  <c r="Y175" i="1"/>
  <c r="Y174" i="1"/>
  <c r="Y173" i="1"/>
  <c r="Y172" i="1"/>
  <c r="Y171" i="1"/>
  <c r="Y170" i="1"/>
  <c r="Y169" i="1"/>
  <c r="Y168" i="1"/>
  <c r="Y167" i="1"/>
  <c r="Y166" i="1"/>
  <c r="Y165" i="1"/>
  <c r="Y164" i="1"/>
  <c r="Y163" i="1"/>
  <c r="Y162" i="1"/>
  <c r="Y161" i="1"/>
  <c r="Y160" i="1"/>
  <c r="Y159" i="1"/>
  <c r="Y158" i="1"/>
  <c r="Y157" i="1"/>
  <c r="Y156" i="1"/>
  <c r="Y155" i="1"/>
  <c r="Y154" i="1"/>
  <c r="Y153" i="1"/>
  <c r="Y152" i="1"/>
  <c r="Y151" i="1"/>
  <c r="Y150" i="1"/>
  <c r="Y149" i="1"/>
  <c r="Y148" i="1"/>
  <c r="Y147" i="1"/>
  <c r="Y146" i="1"/>
  <c r="Y145" i="1"/>
  <c r="Y144" i="1"/>
  <c r="Y143" i="1"/>
  <c r="Y142" i="1"/>
  <c r="Y141" i="1"/>
  <c r="Y140" i="1"/>
  <c r="Y139" i="1"/>
  <c r="Y138" i="1"/>
  <c r="Y137" i="1"/>
  <c r="Y136" i="1"/>
  <c r="Y135" i="1"/>
  <c r="Y134" i="1"/>
  <c r="Y133" i="1"/>
  <c r="Y132" i="1"/>
  <c r="Y131" i="1"/>
  <c r="Y130" i="1"/>
  <c r="Y129" i="1"/>
  <c r="Y128" i="1"/>
  <c r="Y127" i="1"/>
  <c r="Y126" i="1"/>
  <c r="Y125" i="1"/>
  <c r="Y124" i="1"/>
  <c r="Y123" i="1"/>
  <c r="Y122" i="1"/>
  <c r="Y121" i="1"/>
  <c r="Y120" i="1"/>
  <c r="Y119" i="1"/>
  <c r="Y118" i="1"/>
  <c r="Y117" i="1"/>
  <c r="Y116" i="1"/>
  <c r="Y115" i="1"/>
  <c r="Y114" i="1"/>
  <c r="Y113" i="1"/>
  <c r="Y112" i="1"/>
  <c r="Y111" i="1"/>
  <c r="Y110" i="1"/>
  <c r="Y109" i="1"/>
  <c r="Y108" i="1"/>
  <c r="Y107" i="1"/>
  <c r="Y106" i="1"/>
  <c r="Y105" i="1"/>
  <c r="Y104" i="1"/>
  <c r="Y103" i="1"/>
  <c r="Y102" i="1"/>
  <c r="Y101" i="1"/>
  <c r="Y100" i="1"/>
  <c r="Y99" i="1"/>
  <c r="Y98" i="1"/>
  <c r="Y97" i="1"/>
  <c r="Y96" i="1"/>
  <c r="Y95" i="1"/>
  <c r="Y94" i="1"/>
  <c r="Y93" i="1"/>
  <c r="Y92" i="1"/>
  <c r="Y91" i="1"/>
  <c r="Y90" i="1"/>
  <c r="Y89" i="1"/>
  <c r="Y88" i="1"/>
  <c r="Y87" i="1"/>
  <c r="Y86" i="1"/>
  <c r="Y85" i="1"/>
  <c r="Y84" i="1"/>
  <c r="Y83" i="1"/>
  <c r="Y82" i="1"/>
  <c r="Y81" i="1"/>
  <c r="Y80" i="1"/>
  <c r="Y79" i="1"/>
  <c r="Y78" i="1"/>
  <c r="Y77" i="1"/>
  <c r="Y76" i="1"/>
  <c r="Y75" i="1"/>
  <c r="Y74" i="1"/>
  <c r="Y73" i="1"/>
  <c r="Y72" i="1"/>
  <c r="Y71" i="1"/>
  <c r="Y70" i="1"/>
  <c r="Y69" i="1"/>
  <c r="Y68" i="1"/>
  <c r="Y67" i="1"/>
  <c r="Y66" i="1"/>
  <c r="Y65" i="1"/>
  <c r="Y64" i="1"/>
  <c r="Y63" i="1"/>
  <c r="Y62" i="1"/>
  <c r="Y61" i="1"/>
  <c r="Y60" i="1"/>
  <c r="Y59" i="1"/>
  <c r="Y58" i="1"/>
  <c r="Y57" i="1"/>
  <c r="Y56" i="1"/>
  <c r="Y55" i="1"/>
  <c r="Y54" i="1"/>
  <c r="Y53" i="1"/>
  <c r="Y52" i="1"/>
  <c r="Y51" i="1"/>
  <c r="Y50" i="1"/>
  <c r="Y49" i="1"/>
  <c r="Y48" i="1"/>
  <c r="Y47" i="1"/>
  <c r="Y46" i="1"/>
  <c r="Y45" i="1"/>
  <c r="Y44" i="1"/>
  <c r="Y43" i="1"/>
  <c r="Y42" i="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<sst xmlns="http://schemas.openxmlformats.org/spreadsheetml/2006/main" count="23832" uniqueCount="3223">
  <si>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</si>
  <si>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</si>
  <si>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</si>
  <si>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</si>
  <si>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</si>
  <si>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</si>
  <si>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</si>
  <si>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</si>
  <si>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</si>
  <si>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</si>
  <si>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</si>
  <si>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</si>
  <si>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</si>
  <si>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</si>
  <si>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</si>
  <si>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</si>
  <si>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</si>
  <si>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</si>
  <si>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</si>
  <si>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</si>
  <si>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</si>
  <si>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</si>
  <si>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</si>
  <si>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</si>
  <si>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Total</t>
  </si>
  <si>
    <t>Manager</t>
  </si>
  <si>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</si>
  <si>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</si>
  <si>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</si>
  <si>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</si>
  <si>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</si>
  <si>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</si>
  <si>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</si>
  <si>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</si>
  <si>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</si>
  <si>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</si>
  <si>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</si>
  <si>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</si>
  <si>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</si>
  <si>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</si>
  <si>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</si>
  <si>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</si>
  <si>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</si>
  <si>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</si>
  <si>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</si>
  <si>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</si>
  <si>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</si>
  <si>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</si>
  <si>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</si>
  <si>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</si>
  <si>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</si>
  <si>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</si>
  <si>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</si>
  <si>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</si>
  <si>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</si>
  <si>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</si>
  <si>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</si>
  <si>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</si>
  <si>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</si>
  <si>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</si>
  <si>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</si>
  <si>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</si>
  <si>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</si>
  <si>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</si>
  <si>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</si>
  <si>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</si>
  <si>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</si>
  <si>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</si>
  <si>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</si>
  <si>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</si>
  <si>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</si>
  <si>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</si>
  <si>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</si>
  <si>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</si>
  <si>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</si>
  <si>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</si>
  <si>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</si>
  <si>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</si>
  <si>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</si>
  <si>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</si>
  <si>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</si>
  <si>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</si>
  <si>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</si>
  <si>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</si>
  <si>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</si>
  <si>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</si>
  <si>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</si>
  <si>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</si>
  <si>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</si>
  <si>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</si>
  <si>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</si>
  <si>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</si>
  <si>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</si>
  <si>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</si>
  <si>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</si>
  <si>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</si>
  <si>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</si>
  <si>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</si>
  <si>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</si>
  <si>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</si>
  <si>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</si>
  <si>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</si>
  <si>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</si>
  <si>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</si>
  <si>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</si>
  <si>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</si>
  <si>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</si>
  <si>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</si>
  <si>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</si>
  <si>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</si>
  <si>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</si>
  <si>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</si>
  <si>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</si>
  <si>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</si>
  <si>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</si>
  <si>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</si>
  <si>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</si>
  <si>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</si>
  <si>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</si>
  <si>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</si>
  <si>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</si>
  <si>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</si>
  <si>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</si>
  <si>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</si>
  <si>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</si>
  <si>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</si>
  <si>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</si>
  <si>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</si>
  <si>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</si>
  <si>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</si>
  <si>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</si>
  <si>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</si>
  <si>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</si>
  <si>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</si>
  <si>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</si>
  <si>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</si>
  <si>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</si>
  <si>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</si>
  <si>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</si>
  <si>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</si>
  <si>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</si>
  <si>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</si>
  <si>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</si>
  <si>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</si>
  <si>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</si>
  <si>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</si>
  <si>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</si>
  <si>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</si>
  <si>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</si>
  <si>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</si>
  <si>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</si>
  <si>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</si>
  <si>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</si>
  <si>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</si>
  <si>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</si>
  <si>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</si>
  <si>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</si>
  <si>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</si>
  <si>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</si>
  <si>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</si>
  <si>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</si>
  <si>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</si>
  <si>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</si>
  <si>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</si>
  <si>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</si>
  <si>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</si>
  <si>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</si>
  <si>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</si>
  <si>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</si>
  <si>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</si>
  <si>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</si>
  <si>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</si>
  <si>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</si>
  <si>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</si>
  <si>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</si>
  <si>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</si>
  <si>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</si>
  <si>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</si>
  <si>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</si>
  <si>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</si>
  <si>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</si>
  <si>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</si>
  <si>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</si>
  <si>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</si>
  <si>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</si>
  <si>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</si>
  <si>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</si>
  <si>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</si>
  <si>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</si>
  <si>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</si>
  <si>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</si>
  <si>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</si>
  <si>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</si>
  <si>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</si>
  <si>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</si>
  <si>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</si>
  <si>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</si>
  <si>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</si>
  <si>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</si>
  <si>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</si>
  <si>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</si>
  <si>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</si>
  <si>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</si>
  <si>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</si>
  <si>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</si>
  <si>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</si>
  <si>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</si>
  <si>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</si>
  <si>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</si>
  <si>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</si>
  <si>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</si>
  <si>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</si>
  <si>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</si>
  <si>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</si>
  <si>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</si>
  <si>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</si>
  <si>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</si>
  <si>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</si>
  <si>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</si>
  <si>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</si>
  <si>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</si>
  <si>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</si>
  <si>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</si>
  <si>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</si>
  <si>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</si>
  <si>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</si>
  <si>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</si>
  <si>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</si>
  <si>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</si>
  <si>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</si>
  <si>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</si>
  <si>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</si>
  <si>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</si>
  <si>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</si>
  <si>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</si>
  <si>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</si>
  <si>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</si>
  <si>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</si>
  <si>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</si>
  <si>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</si>
  <si>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</si>
  <si>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</si>
  <si>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</si>
  <si>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</si>
  <si>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</si>
  <si>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</si>
  <si>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</si>
  <si>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</si>
  <si>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</si>
  <si>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</si>
  <si>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</si>
  <si>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</si>
  <si>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</si>
  <si>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</si>
  <si>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</si>
  <si>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</si>
  <si>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</si>
  <si>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</si>
  <si>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</si>
  <si>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</si>
  <si>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</si>
  <si>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</si>
  <si>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</si>
  <si>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</si>
  <si>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</si>
  <si>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</si>
  <si>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</si>
  <si>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</si>
  <si>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</si>
  <si>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</si>
  <si>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</si>
  <si>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</si>
  <si>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</si>
  <si>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</si>
  <si>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</si>
  <si>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</si>
  <si>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</si>
  <si>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</si>
  <si>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</si>
  <si>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</si>
  <si>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</si>
  <si>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</si>
  <si>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</si>
  <si>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</si>
  <si>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</si>
  <si>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</si>
  <si>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</si>
  <si>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</si>
  <si>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</si>
  <si>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</si>
  <si>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</si>
  <si>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</si>
  <si>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</si>
  <si>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</si>
  <si>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</si>
  <si>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</si>
  <si>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</si>
  <si>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</si>
  <si>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</si>
  <si>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</si>
  <si>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</si>
  <si>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</si>
  <si>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</si>
  <si>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</si>
  <si>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</si>
  <si>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</si>
  <si>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</si>
  <si>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</si>
  <si>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</si>
  <si>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</si>
  <si>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</si>
  <si>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</si>
  <si>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</si>
  <si>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</si>
  <si>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</si>
  <si>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</si>
  <si>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</si>
  <si>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</si>
  <si>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</si>
  <si>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</si>
  <si>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</si>
  <si>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</si>
  <si>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</si>
  <si>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</si>
  <si>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</si>
  <si>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</si>
  <si>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</si>
  <si>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</si>
  <si>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</si>
  <si>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</si>
  <si>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</si>
  <si>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</si>
  <si>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</si>
  <si>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</si>
  <si>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</si>
  <si>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</si>
  <si>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</si>
  <si>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</si>
  <si>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</si>
  <si>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</si>
  <si>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</si>
  <si>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</si>
  <si>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</si>
  <si>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</si>
  <si>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</si>
  <si>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</si>
  <si>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</si>
  <si>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</si>
  <si>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</si>
  <si>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</si>
  <si>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</si>
  <si>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</si>
  <si>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</si>
  <si>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</si>
  <si>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</si>
  <si>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</si>
  <si>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</si>
  <si>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</si>
  <si>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</si>
  <si>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</si>
  <si>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</si>
  <si>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</si>
  <si>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</si>
  <si>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</si>
  <si>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</si>
  <si>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</si>
  <si>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</si>
  <si>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</si>
  <si>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</si>
  <si>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</si>
  <si>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</si>
  <si>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</si>
  <si>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</si>
  <si>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</si>
  <si>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</si>
  <si>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</si>
  <si>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</si>
  <si>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</si>
  <si>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</si>
  <si>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</si>
  <si>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</si>
  <si>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</si>
  <si>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</si>
  <si>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</si>
  <si>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</si>
  <si>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</si>
  <si>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</si>
  <si>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</si>
  <si>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</si>
  <si>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</si>
  <si>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</si>
  <si>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</si>
  <si>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</si>
  <si>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</si>
  <si>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</si>
  <si>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</si>
  <si>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</si>
  <si>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</si>
  <si>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</si>
  <si>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</si>
  <si>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</si>
  <si>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</si>
  <si>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</si>
  <si>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</si>
  <si>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</si>
  <si>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</si>
  <si>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</si>
  <si>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</si>
  <si>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</si>
  <si>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</si>
  <si>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</si>
  <si>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</si>
  <si>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</si>
  <si>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</si>
  <si>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</si>
  <si>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</si>
  <si>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</si>
  <si>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</si>
  <si>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</si>
  <si>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</si>
  <si>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</si>
  <si>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</si>
  <si>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</si>
  <si>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</si>
  <si>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</si>
  <si>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</si>
  <si>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</si>
  <si>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</si>
  <si>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</si>
  <si>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</si>
  <si>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</si>
  <si>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</si>
  <si>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</si>
  <si>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</si>
  <si>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</si>
  <si>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</si>
  <si>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</si>
  <si>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</si>
  <si>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</si>
  <si>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</si>
  <si>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</si>
  <si>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</si>
  <si>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</si>
  <si>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</si>
  <si>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</si>
  <si>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</si>
  <si>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</si>
  <si>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</si>
  <si>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</si>
  <si>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</si>
  <si>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</si>
  <si>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</si>
  <si>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</si>
  <si>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</si>
  <si>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</si>
  <si>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</si>
  <si>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</si>
  <si>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</si>
  <si>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</si>
  <si>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</si>
  <si>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</si>
  <si>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</si>
  <si>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</si>
  <si>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</si>
  <si>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</si>
  <si>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</si>
  <si>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</si>
  <si>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</si>
  <si>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</si>
  <si>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</si>
  <si>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</si>
  <si>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</si>
  <si>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</si>
  <si>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</si>
  <si>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</si>
  <si>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</si>
  <si>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</si>
  <si>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</si>
  <si>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</si>
  <si>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</si>
  <si>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</si>
  <si>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</si>
  <si>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</si>
  <si>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</si>
  <si>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</si>
  <si>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</si>
  <si>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</si>
  <si>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</si>
  <si>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</si>
  <si>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</si>
  <si>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</si>
  <si>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</si>
  <si>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</si>
  <si>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</si>
  <si>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</si>
  <si>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</si>
  <si>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</si>
  <si>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</si>
  <si>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</si>
  <si>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</si>
  <si>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</si>
  <si>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</si>
  <si>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</si>
  <si>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</si>
  <si>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</si>
  <si>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</si>
  <si>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</si>
  <si>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</si>
  <si>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</si>
  <si>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</si>
  <si>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</si>
  <si>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</si>
  <si>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</si>
  <si>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</si>
  <si>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</si>
  <si>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</si>
  <si>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</si>
  <si>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</si>
  <si>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</si>
  <si>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</si>
  <si>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</si>
  <si>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</si>
  <si>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</si>
  <si>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</si>
  <si>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</si>
  <si>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</si>
  <si>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</si>
  <si>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</si>
  <si>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</si>
  <si>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</si>
  <si>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</si>
  <si>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</si>
  <si>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</si>
  <si>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</si>
  <si>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</si>
  <si>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</si>
  <si>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</si>
  <si>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</si>
  <si>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</si>
  <si>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</si>
  <si>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</si>
  <si>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</si>
  <si>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</si>
  <si>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</si>
  <si>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</si>
  <si>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</si>
  <si>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</si>
  <si>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</si>
  <si>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</si>
  <si>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</si>
  <si>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</si>
  <si>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</si>
  <si>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</si>
  <si>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</si>
  <si>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</si>
  <si>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</si>
  <si>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</si>
  <si>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</si>
  <si>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</si>
  <si>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</si>
  <si>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</si>
  <si>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</si>
  <si>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</si>
  <si>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</si>
  <si>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</si>
  <si>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</si>
  <si>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</si>
  <si>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</si>
  <si>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</si>
  <si>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</si>
  <si>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</si>
  <si>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</si>
  <si>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</si>
  <si>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</si>
  <si>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</si>
  <si>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</si>
  <si>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</si>
  <si>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</si>
  <si>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</si>
  <si>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</si>
  <si>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</si>
  <si>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</si>
  <si>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</si>
  <si>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</si>
  <si>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</si>
  <si>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</si>
  <si>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</si>
  <si>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</si>
  <si>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</si>
  <si>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</si>
  <si>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</si>
  <si>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</si>
  <si>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</si>
  <si>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</si>
  <si>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</si>
  <si>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</si>
  <si>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</si>
  <si>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</si>
  <si>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</si>
  <si>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</si>
  <si>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</si>
  <si>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</si>
  <si>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</si>
  <si>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</si>
  <si>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</si>
  <si>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</si>
  <si>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</si>
  <si>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</si>
  <si>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</si>
  <si>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</si>
  <si>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</si>
  <si>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</si>
  <si>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</si>
  <si>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</si>
  <si>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</si>
  <si>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</si>
  <si>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</si>
  <si>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</si>
  <si>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</si>
  <si>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</si>
  <si>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</si>
  <si>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</si>
  <si>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</si>
  <si>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</si>
  <si>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</si>
  <si>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</si>
  <si>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</si>
  <si>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</si>
  <si>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</si>
  <si>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</si>
  <si>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</si>
  <si>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</si>
  <si>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</si>
  <si>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</si>
  <si>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</si>
  <si>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</si>
  <si>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</si>
  <si>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</si>
  <si>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</si>
  <si>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</si>
  <si>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</si>
  <si>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</si>
  <si>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</si>
  <si>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</si>
  <si>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</si>
  <si>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</si>
  <si>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</si>
  <si>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</si>
  <si>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</si>
  <si>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</si>
  <si>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</si>
  <si>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</si>
  <si>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</si>
  <si>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</si>
  <si>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</si>
  <si>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</si>
  <si>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</si>
  <si>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</si>
  <si>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</si>
  <si>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</si>
  <si>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</si>
  <si>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</si>
  <si>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</si>
  <si>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</si>
  <si>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</si>
  <si>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</si>
  <si>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</si>
  <si>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</si>
  <si>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</si>
  <si>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</si>
  <si>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</si>
  <si>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</si>
  <si>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</si>
  <si>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</si>
  <si>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</si>
  <si>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</si>
  <si>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</si>
  <si>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</si>
  <si>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</si>
  <si>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</si>
  <si>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</si>
  <si>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</si>
  <si>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</si>
  <si>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</si>
  <si>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</si>
  <si>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</si>
  <si>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</si>
  <si>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</si>
  <si>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</si>
  <si>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</si>
  <si>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</si>
  <si>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</si>
  <si>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</si>
  <si>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</si>
  <si>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</si>
  <si>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</si>
  <si>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</si>
  <si>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</si>
  <si>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</si>
  <si>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</si>
  <si>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</si>
  <si>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</si>
  <si>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</si>
  <si>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</si>
  <si>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</si>
  <si>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</si>
  <si>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</si>
  <si>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</si>
  <si>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</si>
  <si>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</si>
  <si>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</si>
  <si>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</si>
  <si>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</si>
  <si>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</si>
  <si>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</si>
  <si>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</si>
  <si>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</si>
  <si>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</si>
  <si>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</si>
  <si>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</si>
  <si>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</si>
  <si>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</si>
  <si>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</si>
  <si>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</si>
  <si>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</si>
  <si>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</si>
  <si>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</si>
  <si>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</si>
  <si>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</si>
  <si>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</si>
  <si>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</si>
  <si>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</si>
  <si>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</si>
  <si>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</si>
  <si>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</si>
  <si>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</si>
  <si>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</si>
  <si>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</si>
  <si>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</si>
  <si>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</si>
  <si>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</si>
  <si>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</si>
  <si>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</si>
  <si>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</si>
  <si>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</si>
  <si>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</si>
  <si>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</si>
  <si>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</si>
  <si>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</si>
  <si>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</si>
  <si>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</si>
  <si>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</si>
  <si>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</si>
  <si>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</si>
  <si>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</si>
  <si>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</si>
  <si>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</si>
  <si>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</si>
  <si>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</si>
  <si>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</si>
  <si>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</si>
  <si>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</si>
  <si>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</si>
  <si>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</si>
  <si>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</si>
  <si>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</si>
  <si>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</si>
  <si>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</si>
  <si>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</si>
  <si>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</si>
  <si>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</si>
  <si>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</si>
  <si>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</si>
  <si>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</si>
  <si>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</si>
  <si>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</si>
  <si>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</si>
  <si>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</si>
  <si>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</si>
  <si>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</si>
  <si>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</si>
  <si>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</si>
  <si>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</si>
  <si>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</si>
  <si>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</si>
  <si>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</si>
  <si>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</si>
  <si>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</si>
  <si>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</si>
  <si>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</si>
  <si>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</si>
  <si>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</si>
  <si>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</si>
  <si>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</si>
  <si>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</si>
  <si>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</si>
  <si>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</si>
  <si>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</si>
  <si>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</si>
  <si>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</si>
  <si>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</si>
  <si>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</si>
  <si>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</si>
  <si>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</si>
  <si>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</si>
  <si>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</si>
  <si>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</si>
  <si>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</si>
  <si>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</si>
  <si>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</si>
  <si>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</si>
  <si>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</si>
  <si>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</si>
  <si>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</si>
  <si>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</si>
  <si>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</si>
  <si>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</si>
  <si>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</si>
  <si>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</si>
  <si>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</si>
  <si>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</si>
  <si>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</si>
  <si>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</si>
  <si>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</si>
  <si>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</si>
  <si>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</si>
  <si>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</si>
  <si>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</si>
  <si>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</si>
  <si>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</si>
  <si>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</si>
  <si>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</si>
  <si>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</si>
  <si>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</si>
  <si>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</si>
  <si>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</si>
  <si>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</si>
  <si>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</si>
  <si>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</si>
  <si>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</si>
  <si>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</si>
  <si>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</si>
  <si>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</si>
  <si>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</si>
  <si>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</si>
  <si>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</si>
  <si>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</si>
  <si>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</si>
  <si>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</si>
  <si>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</si>
  <si>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</si>
  <si>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</si>
  <si>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</si>
  <si>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</si>
  <si>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</si>
  <si>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</si>
  <si>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</si>
  <si>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</si>
  <si>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</si>
  <si>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</si>
  <si>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</si>
  <si>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</si>
  <si>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</si>
  <si>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</si>
  <si>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</si>
  <si>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</si>
  <si>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</si>
  <si>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</si>
  <si>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</si>
  <si>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</si>
  <si>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</si>
  <si>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</si>
  <si>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</si>
  <si>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</si>
  <si>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</si>
  <si>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</si>
  <si>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</si>
  <si>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</si>
  <si>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</si>
  <si>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</si>
  <si>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</si>
  <si>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</si>
  <si>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</si>
  <si>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</si>
  <si>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</si>
  <si>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</si>
  <si>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</si>
  <si>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</si>
  <si>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</si>
  <si>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</si>
  <si>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</si>
  <si>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</si>
  <si>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</si>
  <si>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</si>
  <si>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</si>
  <si>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</si>
  <si>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</si>
  <si>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</si>
  <si>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</si>
  <si>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</si>
  <si>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</si>
  <si>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</si>
  <si>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</si>
  <si>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</si>
  <si>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</si>
  <si>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</si>
  <si>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</si>
  <si>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</si>
  <si>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</si>
  <si>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</si>
  <si>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</si>
  <si>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</si>
  <si>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</si>
  <si>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</si>
  <si>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</si>
  <si>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</si>
  <si>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</si>
  <si>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</si>
  <si>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</si>
  <si>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</si>
  <si>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</si>
  <si>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</si>
  <si>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</si>
  <si>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</si>
  <si>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</si>
  <si>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</si>
  <si>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</si>
  <si>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</si>
  <si>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</si>
  <si>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</si>
  <si>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</si>
  <si>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</si>
  <si>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</si>
  <si>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</si>
  <si>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</si>
  <si>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</si>
  <si>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</si>
  <si>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</si>
  <si>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</si>
  <si>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</si>
  <si>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</si>
  <si>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</si>
  <si>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</si>
  <si>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</si>
  <si>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</si>
  <si>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</si>
  <si>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</si>
  <si>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</si>
  <si>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</si>
  <si>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</si>
  <si>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</si>
  <si>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</si>
  <si>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</si>
  <si>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</si>
  <si>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</si>
  <si>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</si>
  <si>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</si>
  <si>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</si>
  <si>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</si>
  <si>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</si>
  <si>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</si>
  <si>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</si>
  <si>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</si>
  <si>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</si>
  <si>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</si>
  <si>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</si>
  <si>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</si>
  <si>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</si>
  <si>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</si>
  <si>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</si>
  <si>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</si>
  <si>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</si>
  <si>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</si>
  <si>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</si>
  <si>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</si>
  <si>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</si>
  <si>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</si>
  <si>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</si>
  <si>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</si>
  <si>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</si>
  <si>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</si>
  <si>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</si>
  <si>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</si>
  <si>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</si>
  <si>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</si>
  <si>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</si>
  <si>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</si>
  <si>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</si>
  <si>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</si>
  <si>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</si>
  <si>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</si>
  <si>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</si>
  <si>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</si>
  <si>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</si>
  <si>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</si>
  <si>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</si>
  <si>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</si>
  <si>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</si>
  <si>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</si>
  <si>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</si>
  <si>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</si>
  <si>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</si>
  <si>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</si>
  <si>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</si>
  <si>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</si>
  <si>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</si>
  <si>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</si>
  <si>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</si>
  <si>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</si>
  <si>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</si>
  <si>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</si>
  <si>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</si>
  <si>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</si>
  <si>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</si>
  <si>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</si>
  <si>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</si>
  <si>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</si>
  <si>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</si>
  <si>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</si>
  <si>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</si>
  <si>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</si>
  <si>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</si>
  <si>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</si>
  <si>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</si>
  <si>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</si>
  <si>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</si>
  <si>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</si>
  <si>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</si>
  <si>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</si>
  <si>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</si>
  <si>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</si>
  <si>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</si>
  <si>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</si>
  <si>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</si>
  <si>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</si>
  <si>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</si>
  <si>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</si>
  <si>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</si>
  <si>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</si>
  <si>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</si>
  <si>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</si>
  <si>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</si>
  <si>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</si>
  <si>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</si>
  <si>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</si>
  <si>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</si>
  <si>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</si>
  <si>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</si>
  <si>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</si>
  <si>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</si>
  <si>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</si>
  <si>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</si>
  <si>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</si>
  <si>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</si>
  <si>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</si>
  <si>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</si>
  <si>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</si>
  <si>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</si>
  <si>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</si>
  <si>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</si>
  <si>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</si>
  <si>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</si>
  <si>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</si>
  <si>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</si>
  <si>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</si>
  <si>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</si>
  <si>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</si>
  <si>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</si>
  <si>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</si>
  <si>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</si>
  <si>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</si>
  <si>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</si>
  <si>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</si>
  <si>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</si>
  <si>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</si>
  <si>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</si>
  <si>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</si>
  <si>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</si>
  <si>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</si>
  <si>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</si>
  <si>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</si>
  <si>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</si>
  <si>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</si>
  <si>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</si>
  <si>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</si>
  <si>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</si>
  <si>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</si>
  <si>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</si>
  <si>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</si>
  <si>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</si>
  <si>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</si>
  <si>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</si>
  <si>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</si>
  <si>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</si>
  <si>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</si>
  <si>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</si>
  <si>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</si>
  <si>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</si>
  <si>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</si>
  <si>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</si>
  <si>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</si>
  <si>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</si>
  <si>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</si>
  <si>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</si>
  <si>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</si>
  <si>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</si>
  <si>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</si>
  <si>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</si>
  <si>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</si>
  <si>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</si>
  <si>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</si>
  <si>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</si>
  <si>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</si>
  <si>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</si>
  <si>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</si>
  <si>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</si>
  <si>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</si>
  <si>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</si>
  <si>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</si>
  <si>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</si>
  <si>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</si>
  <si>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</si>
  <si>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</si>
  <si>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</si>
  <si>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</si>
  <si>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</si>
  <si>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</si>
  <si>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</si>
  <si>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</si>
  <si>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</si>
  <si>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</si>
  <si>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</si>
  <si>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</si>
  <si>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</si>
  <si>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</si>
  <si>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</si>
  <si>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</si>
  <si>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</si>
  <si>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</si>
  <si>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</si>
  <si>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</si>
  <si>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</si>
  <si>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</si>
  <si>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</si>
  <si>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</si>
  <si>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</si>
  <si>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</si>
  <si>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</si>
  <si>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</si>
  <si>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</si>
  <si>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</si>
  <si>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</si>
  <si>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</si>
  <si>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</si>
  <si>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</si>
  <si>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</si>
  <si>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</si>
  <si>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</si>
  <si>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</si>
  <si>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</si>
  <si>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</si>
  <si>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</si>
  <si>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</si>
  <si>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</si>
  <si>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</si>
  <si>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</si>
  <si>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</si>
  <si>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</si>
  <si>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</si>
  <si>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</si>
  <si>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</si>
  <si>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</si>
  <si>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</si>
  <si>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</si>
  <si>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</si>
  <si>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</si>
  <si>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</si>
  <si>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</si>
  <si>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</si>
  <si>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</si>
  <si>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</si>
  <si>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</si>
  <si>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</si>
  <si>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</si>
  <si>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</si>
  <si>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</si>
  <si>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</si>
  <si>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</si>
  <si>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</si>
  <si>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</si>
  <si>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</si>
  <si>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</si>
  <si>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</si>
  <si>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</si>
  <si>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</si>
  <si>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</si>
  <si>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</si>
  <si>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</si>
  <si>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</si>
  <si>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</si>
  <si>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</si>
  <si>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</si>
  <si>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</si>
  <si>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</si>
  <si>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</si>
  <si>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</si>
  <si>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</si>
  <si>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</si>
  <si>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</si>
  <si>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</si>
  <si>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</si>
  <si>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</si>
  <si>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</si>
  <si>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</si>
  <si>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</si>
  <si>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</si>
  <si>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</si>
  <si>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</si>
  <si>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</si>
  <si>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</si>
  <si>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</si>
  <si>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</si>
  <si>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</si>
  <si>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</si>
  <si>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</si>
  <si>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</si>
  <si>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</si>
  <si>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</si>
  <si>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</si>
  <si>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</si>
  <si>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</si>
  <si>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</si>
  <si>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</si>
  <si>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</si>
  <si>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</si>
  <si>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</si>
  <si>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</si>
  <si>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</si>
  <si>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</si>
  <si>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</si>
  <si>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</si>
  <si>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</si>
  <si>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</si>
  <si>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</si>
  <si>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</si>
  <si>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</si>
  <si>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</si>
  <si>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</si>
  <si>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</si>
  <si>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</si>
  <si>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</si>
  <si>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</si>
  <si>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</si>
  <si>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</si>
  <si>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</si>
  <si>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</si>
  <si>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</si>
  <si>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</si>
  <si>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</si>
  <si>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</si>
  <si>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</si>
  <si>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</si>
  <si>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</si>
  <si>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</si>
  <si>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</si>
  <si>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</si>
  <si>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</si>
  <si>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</si>
  <si>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</si>
  <si>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</si>
  <si>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</si>
  <si>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</si>
  <si>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</si>
  <si>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</si>
  <si>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</si>
  <si>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</si>
  <si>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</si>
  <si>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</si>
  <si>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</si>
  <si>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</si>
  <si>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</si>
  <si>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</si>
  <si>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</si>
  <si>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</si>
  <si>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</si>
  <si>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</si>
  <si>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</si>
  <si>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</si>
  <si>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</si>
  <si>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</si>
  <si>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</si>
  <si>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</si>
  <si>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</si>
  <si>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</si>
  <si>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</si>
  <si>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</si>
  <si>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</si>
  <si>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</si>
  <si>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</si>
  <si>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</si>
  <si>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</si>
  <si>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</si>
  <si>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</si>
  <si>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</si>
  <si>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</si>
  <si>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</si>
  <si>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</si>
  <si>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</si>
  <si>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</si>
  <si>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</si>
  <si>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</si>
  <si>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</si>
  <si>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</si>
  <si>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</si>
  <si>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</si>
  <si>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</si>
  <si>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</si>
  <si>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</si>
  <si>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</si>
  <si>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</si>
  <si>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</si>
  <si>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</si>
  <si>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</si>
  <si>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</si>
  <si>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</si>
  <si>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</si>
  <si>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</si>
  <si>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</si>
  <si>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</si>
  <si>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</si>
  <si>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</si>
  <si>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</si>
  <si>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</si>
  <si>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</si>
  <si>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</si>
  <si>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</si>
  <si>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</si>
  <si>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</si>
  <si>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</si>
  <si>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</si>
  <si>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</si>
  <si>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</si>
  <si>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</si>
  <si>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</si>
  <si>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</si>
  <si>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</si>
  <si>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</si>
  <si>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</si>
  <si>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</si>
  <si>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</si>
  <si>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</si>
  <si>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</si>
  <si>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</si>
  <si>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</si>
  <si>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</si>
  <si>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</si>
  <si>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</si>
  <si>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</si>
  <si>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</si>
  <si>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</si>
  <si>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</si>
  <si>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</si>
  <si>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</si>
  <si>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</si>
  <si>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</si>
  <si>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</si>
  <si>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</si>
  <si>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</si>
  <si>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</si>
  <si>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</si>
  <si>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</si>
  <si>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</si>
  <si>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</si>
  <si>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</si>
  <si>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</si>
  <si>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</si>
  <si>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</si>
  <si>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</si>
  <si>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</si>
  <si>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</si>
  <si>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</si>
  <si>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</si>
  <si>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</si>
  <si>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</si>
  <si>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</si>
  <si>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</si>
  <si>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</si>
  <si>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</si>
  <si>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</si>
  <si>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</si>
  <si>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</si>
  <si>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</si>
  <si>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</si>
  <si>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</si>
  <si>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</si>
  <si>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</si>
  <si>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</si>
  <si>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</si>
  <si>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</si>
  <si>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</si>
  <si>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</si>
  <si>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</si>
  <si>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</si>
  <si>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</si>
  <si>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</si>
  <si>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</si>
  <si>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</si>
  <si>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</si>
  <si>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</si>
  <si>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</si>
  <si>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</si>
  <si>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</si>
  <si>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</si>
  <si>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</si>
  <si>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</si>
  <si>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</si>
  <si>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</si>
  <si>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</si>
  <si>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</si>
  <si>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</si>
  <si>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</si>
  <si>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</si>
  <si>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</si>
  <si>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</si>
  <si>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</si>
  <si>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</si>
  <si>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</si>
  <si>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</si>
  <si>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</si>
  <si>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</si>
  <si>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</si>
  <si>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</si>
  <si>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</si>
  <si>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</si>
  <si>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</si>
  <si>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</si>
  <si>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</si>
  <si>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</si>
  <si>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</si>
  <si>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</si>
  <si>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</si>
  <si>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</si>
  <si>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</si>
  <si>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</si>
  <si>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</si>
  <si>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</si>
  <si>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</si>
  <si>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</si>
  <si>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</si>
  <si>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</si>
  <si>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</si>
  <si>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</si>
  <si>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</si>
  <si>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</si>
  <si>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</si>
  <si>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</si>
  <si>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</si>
  <si>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</si>
  <si>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</si>
  <si>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</si>
  <si>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</si>
  <si>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</si>
  <si>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</si>
  <si>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</si>
  <si>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</si>
  <si>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</si>
  <si>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</si>
  <si>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</si>
  <si>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</si>
  <si>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</si>
  <si>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</si>
  <si>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</si>
  <si>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</si>
  <si>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</si>
  <si>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</si>
  <si>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</si>
  <si>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</si>
  <si>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</si>
  <si>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</si>
  <si>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</si>
  <si>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</si>
  <si>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</si>
  <si>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</si>
  <si>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</si>
  <si>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</si>
  <si>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</si>
  <si>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</si>
  <si>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</si>
  <si>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</si>
  <si>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</si>
  <si>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</si>
  <si>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</si>
  <si>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</si>
  <si>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</si>
  <si>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</si>
  <si>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</si>
  <si>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</si>
  <si>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</si>
  <si>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</si>
  <si>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</si>
  <si>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</si>
  <si>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</si>
  <si>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</si>
  <si>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</si>
  <si>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</si>
  <si>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</si>
  <si>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</si>
  <si>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</si>
  <si>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</si>
  <si>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</si>
  <si>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</si>
  <si>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</si>
  <si>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</si>
  <si>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</si>
  <si>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</si>
  <si>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</si>
  <si>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</si>
  <si>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</si>
  <si>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</si>
  <si>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</si>
  <si>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</si>
  <si>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</si>
  <si>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</si>
  <si>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</si>
  <si>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</si>
  <si>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</si>
  <si>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</si>
  <si>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</si>
  <si>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</si>
  <si>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</si>
  <si>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</si>
  <si>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</si>
  <si>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</si>
  <si>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</si>
  <si>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</si>
  <si>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</si>
  <si>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</si>
  <si>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</si>
  <si>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</si>
  <si>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</si>
  <si>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</si>
  <si>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</si>
  <si>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</si>
  <si>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</si>
  <si>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</si>
  <si>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</si>
  <si>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</si>
  <si>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</si>
  <si>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</si>
  <si>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</si>
  <si>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</si>
  <si>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</si>
  <si>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</si>
  <si>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</si>
  <si>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</si>
  <si>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</si>
  <si>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</si>
  <si>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</si>
  <si>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</si>
  <si>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</si>
  <si>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</si>
  <si>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</si>
  <si>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</si>
  <si>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</si>
  <si>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</si>
  <si>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</si>
  <si>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</si>
  <si>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</si>
  <si>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</si>
  <si>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</si>
  <si>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</si>
  <si>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</si>
  <si>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</si>
  <si>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</si>
  <si>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</si>
  <si>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</si>
  <si>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</si>
  <si>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</si>
  <si>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</si>
  <si>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</si>
  <si>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</si>
  <si>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</si>
  <si>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</si>
  <si>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</si>
  <si>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</si>
  <si>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</si>
  <si>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</si>
  <si>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</si>
  <si>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</si>
  <si>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</si>
  <si>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</si>
  <si>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</si>
  <si>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</si>
  <si>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</si>
  <si>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</si>
  <si>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</si>
  <si>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</si>
  <si>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</si>
  <si>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</si>
  <si>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</si>
  <si>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</si>
  <si>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</si>
  <si>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</si>
  <si>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</si>
  <si>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</si>
  <si>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</si>
  <si>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</si>
  <si>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</si>
  <si>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</si>
  <si>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</si>
  <si>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</si>
  <si>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</si>
  <si>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</si>
  <si>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</si>
  <si>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</si>
  <si>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</si>
  <si>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</si>
  <si>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</si>
  <si>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</si>
  <si>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</si>
  <si>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</si>
  <si>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</si>
  <si>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</si>
  <si>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</si>
  <si>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</si>
  <si>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</si>
  <si>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</si>
  <si>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</si>
  <si>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</si>
  <si>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</si>
  <si>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</si>
  <si>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</si>
  <si>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</si>
  <si>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</si>
  <si>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</si>
  <si>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</si>
  <si>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</si>
  <si>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</si>
  <si>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</si>
  <si>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</si>
  <si>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</si>
  <si>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</si>
  <si>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</si>
  <si>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</si>
  <si>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</si>
  <si>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</si>
  <si>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</si>
  <si>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</si>
  <si>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</si>
  <si>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</si>
  <si>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</si>
  <si>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</si>
  <si>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</si>
  <si>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</si>
  <si>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</si>
  <si>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</si>
  <si>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</si>
  <si>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</si>
  <si>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</si>
  <si>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</si>
  <si>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</si>
  <si>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</si>
  <si>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</si>
  <si>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</si>
  <si>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</si>
  <si>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</si>
  <si>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</si>
  <si>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</si>
  <si>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</si>
  <si>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</si>
  <si>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</si>
  <si>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</si>
  <si>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</si>
  <si>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</si>
  <si>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</si>
  <si>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</si>
  <si>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</si>
  <si>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</si>
  <si>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</si>
  <si>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</si>
  <si>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</si>
  <si>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</si>
  <si>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</si>
  <si>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</si>
  <si>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</si>
  <si>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</si>
  <si>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</si>
  <si>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</si>
  <si>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</si>
  <si>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</si>
  <si>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</si>
  <si>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</si>
  <si>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</si>
  <si>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</si>
  <si>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</si>
  <si>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</si>
  <si>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</si>
  <si>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</si>
  <si>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</si>
  <si>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</si>
  <si>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</si>
  <si>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</si>
  <si>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</si>
  <si>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</si>
  <si>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</si>
  <si>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</si>
  <si>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</si>
  <si>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</si>
  <si>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</si>
  <si>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</si>
  <si>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</si>
  <si>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</si>
  <si>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</si>
  <si>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</si>
  <si>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</si>
  <si>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</si>
  <si>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</si>
  <si>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</si>
  <si>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</si>
  <si>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</si>
  <si>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</si>
  <si>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</si>
  <si>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</si>
  <si>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</si>
  <si>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</si>
  <si>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</si>
  <si>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</si>
  <si>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</si>
  <si>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</si>
  <si>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</si>
  <si>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</si>
  <si>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</si>
  <si>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</si>
  <si>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</si>
  <si>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</si>
  <si>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</si>
  <si>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</si>
  <si>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</si>
  <si>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</si>
  <si>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</si>
  <si>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</si>
  <si>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</si>
  <si>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</si>
  <si>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</si>
  <si>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</si>
  <si>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</si>
  <si>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</si>
  <si>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</si>
  <si>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</si>
  <si>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</si>
  <si>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</si>
  <si>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</si>
  <si>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</si>
  <si>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</si>
  <si>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</si>
  <si>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</si>
  <si>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</si>
  <si>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</si>
  <si>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</si>
  <si>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</si>
  <si>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</si>
  <si>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</si>
  <si>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</si>
  <si>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</si>
  <si>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</si>
  <si>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</si>
  <si>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</si>
  <si>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</si>
  <si>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</si>
  <si>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</si>
  <si>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</si>
  <si>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</si>
  <si>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</si>
  <si>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</si>
  <si>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</si>
  <si>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</si>
  <si>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</si>
  <si>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</si>
  <si>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</si>
  <si>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</si>
  <si>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</si>
  <si>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</si>
  <si>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</si>
  <si>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</si>
  <si>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</si>
  <si>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</si>
  <si>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</si>
  <si>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</si>
  <si>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</si>
  <si>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</si>
  <si>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</si>
  <si>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</si>
  <si>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</si>
  <si>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</si>
  <si>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</si>
  <si>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</si>
  <si>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</si>
  <si>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</si>
  <si>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</si>
  <si>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</si>
  <si>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</si>
  <si>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</si>
  <si>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</si>
  <si>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</si>
  <si>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</si>
  <si>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</si>
  <si>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</si>
  <si>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</si>
  <si>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</si>
  <si>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</si>
  <si>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</si>
  <si>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</si>
  <si>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</si>
  <si>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</si>
  <si>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</si>
  <si>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</si>
  <si>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</si>
  <si>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</si>
  <si>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</si>
  <si>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</si>
  <si>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</si>
  <si>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</si>
  <si>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</si>
  <si>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</si>
  <si>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</si>
  <si>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</si>
  <si>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</si>
  <si>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</si>
  <si>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</si>
  <si>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</si>
  <si>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</si>
  <si>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</si>
  <si>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</si>
  <si>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</si>
  <si>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</si>
  <si>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</si>
  <si>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</si>
  <si>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</si>
  <si>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</si>
  <si>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</si>
  <si>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</si>
  <si>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</si>
  <si>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</si>
  <si>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</si>
  <si>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</si>
  <si>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</si>
  <si>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</si>
  <si>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</si>
  <si>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</si>
  <si>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</si>
  <si>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</si>
  <si>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</si>
  <si>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</si>
  <si>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</si>
  <si>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</si>
  <si>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</si>
  <si>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</si>
  <si>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</si>
  <si>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</si>
  <si>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</si>
  <si>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</si>
  <si>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</si>
  <si>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</si>
  <si>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</si>
  <si>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</si>
  <si>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</si>
  <si>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</si>
  <si>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</si>
  <si>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</si>
  <si>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</si>
  <si>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</si>
  <si>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</si>
  <si>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</si>
  <si>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</si>
  <si>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</si>
  <si>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</si>
  <si>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</si>
  <si>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</si>
  <si>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</si>
  <si>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</si>
  <si>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</si>
  <si>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</si>
  <si>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</si>
  <si>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</si>
  <si>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</si>
  <si>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</si>
  <si>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</si>
  <si>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</si>
  <si>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</si>
  <si>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</si>
  <si>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</si>
  <si>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</si>
  <si>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</si>
  <si>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</si>
  <si>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</si>
  <si>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</si>
  <si>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</si>
  <si>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</si>
  <si>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</si>
  <si>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</si>
  <si>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</si>
  <si>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</si>
  <si>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</si>
  <si>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</si>
  <si>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</si>
  <si>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</si>
  <si>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</si>
  <si>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</si>
  <si>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</si>
  <si>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</si>
  <si>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</si>
  <si>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</si>
  <si>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</si>
  <si>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</si>
  <si>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</si>
  <si>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</si>
  <si>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</si>
  <si>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</si>
  <si>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</si>
  <si>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</si>
  <si>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</si>
  <si>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</si>
  <si>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</si>
  <si>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</si>
  <si>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</si>
  <si>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</si>
  <si>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</si>
  <si>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</si>
  <si>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</si>
  <si>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</si>
  <si>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</si>
  <si>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</si>
  <si>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</si>
  <si>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</si>
  <si>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</si>
  <si>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</si>
  <si>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</si>
  <si>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</si>
  <si>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</si>
  <si>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</si>
  <si>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</si>
  <si>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</si>
  <si>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</si>
  <si>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</si>
  <si>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</si>
  <si>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</si>
  <si>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</si>
  <si>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</si>
  <si>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</si>
  <si>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</si>
  <si>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</si>
  <si>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</si>
  <si>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</si>
  <si>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</si>
  <si>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</si>
  <si>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</si>
  <si>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</si>
  <si>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</si>
  <si>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</si>
  <si>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</si>
  <si>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</si>
  <si>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</si>
  <si>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</si>
  <si>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</si>
  <si>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</si>
  <si>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</si>
  <si>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</si>
  <si>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</si>
  <si>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</si>
  <si>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</si>
  <si>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</si>
  <si>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</si>
  <si>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</si>
  <si>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</si>
  <si>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</si>
  <si>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</si>
  <si>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</si>
  <si>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</si>
  <si>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</si>
  <si>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</si>
  <si>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</si>
  <si>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</si>
  <si>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</si>
  <si>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</si>
  <si>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</si>
  <si>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</si>
  <si>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</si>
  <si>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</si>
  <si>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</si>
  <si>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</si>
  <si>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</si>
  <si>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</si>
  <si>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</si>
  <si>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</si>
  <si>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</si>
  <si>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</si>
  <si>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</si>
  <si>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</si>
  <si>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</si>
  <si>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</si>
  <si>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</si>
  <si>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</si>
  <si>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</si>
  <si>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</si>
  <si>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</si>
  <si>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</si>
  <si>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</si>
  <si>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</si>
  <si>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</si>
  <si>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</si>
  <si>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</si>
  <si>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</si>
  <si>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</si>
  <si>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</si>
  <si>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</si>
  <si>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</si>
  <si>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</si>
  <si>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</si>
  <si>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</si>
  <si>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</si>
  <si>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</si>
  <si>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</si>
  <si>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</si>
  <si>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</si>
  <si>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</si>
  <si>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</si>
  <si>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</si>
  <si>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</si>
  <si>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</si>
  <si>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</si>
  <si>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</si>
  <si>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</si>
  <si>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</si>
  <si>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</si>
  <si>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</si>
  <si>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</si>
  <si>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</si>
  <si>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</si>
  <si>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</si>
  <si>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</si>
  <si>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</si>
  <si>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</si>
  <si>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</si>
  <si>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</si>
  <si>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</si>
  <si>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</si>
  <si>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</si>
  <si>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</si>
  <si>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</si>
  <si>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</si>
  <si>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</si>
  <si>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</si>
  <si>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</si>
  <si>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</si>
  <si>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</si>
  <si>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</si>
  <si>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</si>
  <si>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</si>
  <si>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</si>
  <si>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</si>
  <si>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</si>
  <si>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</si>
  <si>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</si>
  <si>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</si>
  <si>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</si>
  <si>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</si>
  <si>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</si>
  <si>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</si>
  <si>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</si>
  <si>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</si>
  <si>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</si>
  <si>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</si>
  <si>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</si>
  <si>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</si>
  <si>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</si>
  <si>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</si>
  <si>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</si>
  <si>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</si>
  <si>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</si>
  <si>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</si>
  <si>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</si>
  <si>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</si>
  <si>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</si>
  <si>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</si>
  <si>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</si>
  <si>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</si>
  <si>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</si>
  <si>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</si>
  <si>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</si>
  <si>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</si>
  <si>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</si>
  <si>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</si>
  <si>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</si>
  <si>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</si>
  <si>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</si>
  <si>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</si>
  <si>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</si>
  <si>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</si>
  <si>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</si>
  <si>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</si>
  <si>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</si>
  <si>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</si>
  <si>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</si>
  <si>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</si>
  <si>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</si>
  <si>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</si>
  <si>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</si>
  <si>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</si>
  <si>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</si>
  <si>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</si>
  <si>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</si>
  <si>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</si>
  <si>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</si>
  <si>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</si>
  <si>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</si>
  <si>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</si>
  <si>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</si>
  <si>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</si>
  <si>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</si>
  <si>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</si>
  <si>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</si>
  <si>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</si>
  <si>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</si>
  <si>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</si>
  <si>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</si>
  <si>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</si>
  <si>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</si>
  <si>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</si>
  <si>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</si>
  <si>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</si>
  <si>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</si>
  <si>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</si>
  <si>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</si>
  <si>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</si>
  <si>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</si>
  <si>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</si>
  <si>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</si>
  <si>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</si>
  <si>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</si>
  <si>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</si>
  <si>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</si>
  <si>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</si>
  <si>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</si>
  <si>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</si>
  <si>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</si>
  <si>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</si>
  <si>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</si>
  <si>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</si>
  <si>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</si>
  <si>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</si>
  <si>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</si>
  <si>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</si>
  <si>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</si>
  <si>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</si>
  <si>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</si>
  <si>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</si>
  <si>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</si>
  <si>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</si>
  <si>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</si>
  <si>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</si>
  <si>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</si>
  <si>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</si>
  <si>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</si>
  <si>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</si>
  <si>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</si>
  <si>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</si>
  <si>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</si>
  <si>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</si>
  <si>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</si>
  <si>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</si>
  <si>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</si>
  <si>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</si>
  <si>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</si>
  <si>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</si>
  <si>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</si>
  <si>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</si>
  <si>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</si>
  <si>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</si>
  <si>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</si>
  <si>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</si>
  <si>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</si>
  <si>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</si>
  <si>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</si>
  <si>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</si>
  <si>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</si>
  <si>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</si>
  <si>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</si>
  <si>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</si>
  <si>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</si>
  <si>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</si>
  <si>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</si>
  <si>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</si>
  <si>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</si>
  <si>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</si>
  <si>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</si>
  <si>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</si>
  <si>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</si>
  <si>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</si>
  <si>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</si>
  <si>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</si>
  <si>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</si>
  <si>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</si>
  <si>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</si>
  <si>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</si>
  <si>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</si>
  <si>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</si>
  <si>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</si>
  <si>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</si>
  <si>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</si>
  <si>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</si>
  <si>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</si>
  <si>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</si>
  <si>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</si>
  <si>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</si>
  <si>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</si>
  <si>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</si>
  <si>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</si>
  <si>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</si>
  <si>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</si>
  <si>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</si>
  <si>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</si>
  <si>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</si>
  <si>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</si>
  <si>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</si>
  <si>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</si>
  <si>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</si>
  <si>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</si>
  <si>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</si>
  <si>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</si>
  <si>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</si>
  <si>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</si>
  <si>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</si>
  <si>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</si>
  <si>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</si>
  <si>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</si>
  <si>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</si>
  <si>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</si>
  <si>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</si>
  <si>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</si>
  <si>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</si>
  <si>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</si>
  <si>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</si>
  <si>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</si>
  <si>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</si>
  <si>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</si>
  <si>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</si>
  <si>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</si>
  <si>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</si>
  <si>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</si>
  <si>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</si>
  <si>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</si>
  <si>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</si>
  <si>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</si>
  <si>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</si>
  <si>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</si>
  <si>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</si>
  <si>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</si>
  <si>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</si>
  <si>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</si>
  <si>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</si>
  <si>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</si>
  <si>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</si>
  <si>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</si>
  <si>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</si>
  <si>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</si>
  <si>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</si>
  <si>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</si>
  <si>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</si>
  <si>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</si>
  <si>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</si>
  <si>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</si>
  <si>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</si>
  <si>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</si>
  <si>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</si>
  <si>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</si>
  <si>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</si>
  <si>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</si>
  <si>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</si>
  <si>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</si>
  <si>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</si>
  <si>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</si>
  <si>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</si>
  <si>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</si>
  <si>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</si>
  <si>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</si>
  <si>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</si>
  <si>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</si>
  <si>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</si>
  <si>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</si>
  <si>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</si>
  <si>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</si>
  <si>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</si>
  <si>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</si>
  <si>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</si>
  <si>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</si>
  <si>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</si>
  <si>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</si>
  <si>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</si>
  <si>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</si>
  <si>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</si>
  <si>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</si>
  <si>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</si>
  <si>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</si>
  <si>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</si>
  <si>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</si>
  <si>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</si>
  <si>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</si>
  <si>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</si>
  <si>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</si>
  <si>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</si>
  <si>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</si>
  <si>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</si>
  <si>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</si>
  <si>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</si>
  <si>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</si>
  <si>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</si>
  <si>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</si>
  <si>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</si>
  <si>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</si>
  <si>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</si>
  <si>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</si>
  <si>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</si>
  <si>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</si>
  <si>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</si>
  <si>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</si>
  <si>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</si>
  <si>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</si>
  <si>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</si>
  <si>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</si>
  <si>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</si>
  <si>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</si>
  <si>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</si>
  <si>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</si>
  <si>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</si>
  <si>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</si>
  <si>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</si>
  <si>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</si>
  <si>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</si>
  <si>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</si>
  <si>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</si>
  <si>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</si>
  <si>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</si>
  <si>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</si>
  <si>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</si>
  <si>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</si>
  <si>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</si>
  <si>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</si>
  <si>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</si>
  <si>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</si>
  <si>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</si>
  <si>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</si>
  <si>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</si>
  <si>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</si>
  <si>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</si>
  <si>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</si>
  <si>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</si>
  <si>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</si>
  <si>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</si>
  <si>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</si>
  <si>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</si>
  <si>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</si>
  <si>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</si>
  <si>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</si>
  <si>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</si>
  <si>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</si>
  <si>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</si>
  <si>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</si>
  <si>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</si>
  <si>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</si>
  <si>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</si>
  <si>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</si>
  <si>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</si>
  <si>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</si>
  <si>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</si>
  <si>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</si>
  <si>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</si>
  <si>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</si>
  <si>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</si>
  <si>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</si>
  <si>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</si>
  <si>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</si>
  <si>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</si>
  <si>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</si>
  <si>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</si>
  <si>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</si>
  <si>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</si>
  <si>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</si>
  <si>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</si>
  <si>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</si>
  <si>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</si>
  <si>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</si>
  <si>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</si>
  <si>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</si>
  <si>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</si>
  <si>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</si>
  <si>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</si>
  <si>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</si>
  <si>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</si>
  <si>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</si>
  <si>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</si>
  <si>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</si>
  <si>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</si>
  <si>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</si>
  <si>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</si>
  <si>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</si>
  <si>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</si>
  <si>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</si>
  <si>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</si>
  <si>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</si>
  <si>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</si>
  <si>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</si>
  <si>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</si>
  <si>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</si>
  <si>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</si>
  <si>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</si>
  <si>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</si>
  <si>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</si>
  <si>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</si>
  <si>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</si>
  <si>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</si>
  <si>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</si>
  <si>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</si>
  <si>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</si>
  <si>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</si>
  <si>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</si>
  <si>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</si>
  <si>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</si>
  <si>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</si>
  <si>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</si>
  <si>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</si>
  <si>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</si>
  <si>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</si>
  <si>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</si>
  <si>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</si>
  <si>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</si>
  <si>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</si>
  <si>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</si>
  <si>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</si>
  <si>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</si>
  <si>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</si>
  <si>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</si>
  <si>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</si>
  <si>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</si>
  <si>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</si>
  <si>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</si>
  <si>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</si>
  <si>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</si>
  <si>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</si>
  <si>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</si>
  <si>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</si>
  <si>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</si>
  <si>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</si>
  <si>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</si>
  <si>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</si>
  <si>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</si>
  <si>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</si>
  <si>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</si>
  <si>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</si>
  <si>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</si>
  <si>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</si>
  <si>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</si>
  <si>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</si>
  <si>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</si>
  <si>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</si>
  <si>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</si>
  <si>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</si>
  <si>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</si>
  <si>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</si>
  <si>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</si>
  <si>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</si>
  <si>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</si>
  <si>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</si>
  <si>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</si>
  <si>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</si>
  <si>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</si>
  <si>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</si>
  <si>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</si>
  <si>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</si>
  <si>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</si>
  <si>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</si>
  <si>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</si>
  <si>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</si>
  <si>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</si>
  <si>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</si>
  <si>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</si>
  <si>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</si>
  <si>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</si>
  <si>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</si>
  <si>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</si>
  <si>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</si>
  <si>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</si>
  <si>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</si>
  <si>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</si>
  <si>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</si>
  <si>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</si>
  <si>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</si>
  <si>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</si>
  <si>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</si>
  <si>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</si>
  <si>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</si>
  <si>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</si>
  <si>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</si>
  <si>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</si>
  <si>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</si>
  <si>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</si>
  <si>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</si>
  <si>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</si>
  <si>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</si>
  <si>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</si>
  <si>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</si>
  <si>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</si>
  <si>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</si>
  <si>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</si>
  <si>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</si>
  <si>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</si>
  <si>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</si>
  <si>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</si>
  <si>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</si>
  <si>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</si>
  <si>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</si>
  <si>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</si>
  <si>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</si>
  <si>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</si>
  <si>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</si>
  <si>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</si>
  <si>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</si>
  <si>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</si>
  <si>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</si>
  <si>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</si>
  <si>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</si>
  <si>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</si>
  <si>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</si>
  <si>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</si>
  <si>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</si>
  <si>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</si>
  <si>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</si>
  <si>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</si>
  <si>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</si>
  <si>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</si>
  <si>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</si>
  <si>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</si>
  <si>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</si>
  <si>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</si>
  <si>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</si>
  <si>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</si>
  <si>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</si>
  <si>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</si>
  <si>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</si>
  <si>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</si>
  <si>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</si>
  <si>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</si>
  <si>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</si>
  <si>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</si>
  <si>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</si>
  <si>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</si>
  <si>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</si>
  <si>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</si>
  <si>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</si>
  <si>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</si>
  <si>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</si>
  <si>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</si>
  <si>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</si>
  <si>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</si>
  <si>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</si>
  <si>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</si>
  <si>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</si>
  <si>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</si>
  <si>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</si>
  <si>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</si>
  <si>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</si>
  <si>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</si>
  <si>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</si>
  <si>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</si>
  <si>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</si>
  <si>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</si>
  <si>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</si>
  <si>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</si>
  <si>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</si>
  <si>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</si>
  <si>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</si>
  <si>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</si>
  <si>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</si>
  <si>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</si>
  <si>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</si>
  <si>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</si>
  <si>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</si>
  <si>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</si>
  <si>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</si>
  <si>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</si>
  <si>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</si>
  <si>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</si>
  <si>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</si>
  <si>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</si>
  <si>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</si>
  <si>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</si>
  <si>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</si>
  <si>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</si>
  <si>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</si>
  <si>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</si>
  <si>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</si>
  <si>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</si>
  <si>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</si>
  <si>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</si>
  <si>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</si>
  <si>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</si>
  <si>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</si>
  <si>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</si>
  <si>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</si>
  <si>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</si>
  <si>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</si>
  <si>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</si>
  <si>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</si>
  <si>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</si>
  <si>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</si>
  <si>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</si>
  <si>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</si>
  <si>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</si>
  <si>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</si>
  <si>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</si>
  <si>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</si>
  <si>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</si>
  <si>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</si>
  <si>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</si>
  <si>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</si>
  <si>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</si>
  <si>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</si>
  <si>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</si>
  <si>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</si>
  <si>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</si>
  <si>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</si>
  <si>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</si>
  <si>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</si>
  <si>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</si>
  <si>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</si>
  <si>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</si>
  <si>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</si>
  <si>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</si>
  <si>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</si>
  <si>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</si>
  <si>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</si>
  <si>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</si>
  <si>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</si>
  <si>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</si>
  <si>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</si>
  <si>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</si>
  <si>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</si>
  <si>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</si>
  <si>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</si>
  <si>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</si>
  <si>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</si>
  <si>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</si>
  <si>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</si>
  <si>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</si>
  <si>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</si>
  <si>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</si>
  <si>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</si>
  <si>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</si>
  <si>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</si>
  <si>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</si>
  <si>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</si>
  <si>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</si>
  <si>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</si>
  <si>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</si>
  <si>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</si>
  <si>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</si>
  <si>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</si>
  <si>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</si>
  <si>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</si>
  <si>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</si>
  <si>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</si>
  <si>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</si>
  <si>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</si>
  <si>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</si>
  <si>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</si>
  <si>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</si>
  <si>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</si>
  <si>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</si>
  <si>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</si>
  <si>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</si>
  <si>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</si>
  <si>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</si>
  <si>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</si>
  <si>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</si>
  <si>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</si>
  <si>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</si>
  <si>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</si>
  <si>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</si>
  <si>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</si>
  <si>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</si>
  <si>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</si>
  <si>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</si>
  <si>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</si>
  <si>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</si>
  <si>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</si>
  <si>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</si>
  <si>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</si>
  <si>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</si>
  <si>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</si>
  <si>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</si>
  <si>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</si>
  <si>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</si>
  <si>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</si>
  <si>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</si>
  <si>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</si>
  <si>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</si>
  <si>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</si>
  <si>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</si>
  <si>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</si>
  <si>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</si>
  <si>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</si>
  <si>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</si>
  <si>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</si>
  <si>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</si>
  <si>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</si>
  <si>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</si>
  <si>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</si>
  <si>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</si>
  <si>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</si>
  <si>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</si>
  <si>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</si>
  <si>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</si>
  <si>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</si>
  <si>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</si>
  <si>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</si>
  <si>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</si>
  <si>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</si>
  <si>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</si>
  <si>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</si>
  <si>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</si>
  <si>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</si>
  <si>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</si>
  <si>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</si>
  <si>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</si>
  <si>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</si>
  <si>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</si>
  <si>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</si>
  <si>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</si>
  <si>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</si>
  <si>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</si>
  <si>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</si>
  <si>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</si>
  <si>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</si>
  <si>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</si>
  <si>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</si>
  <si>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</si>
  <si>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</si>
  <si>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</si>
  <si>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</si>
  <si>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</si>
  <si>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</si>
  <si>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</si>
  <si>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</si>
  <si>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</si>
  <si>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</si>
  <si>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</si>
  <si>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</si>
  <si>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</si>
  <si>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</si>
  <si>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</si>
  <si>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</si>
  <si>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</si>
  <si>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</si>
  <si>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</si>
  <si>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</si>
  <si>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</si>
  <si>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</si>
  <si>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</si>
  <si>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</si>
  <si>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</si>
  <si>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</si>
  <si>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</si>
  <si>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</si>
  <si>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</si>
  <si>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</si>
  <si>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</si>
  <si>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</si>
  <si>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</si>
  <si>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</si>
  <si>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</si>
  <si>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</si>
  <si>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</si>
  <si>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</si>
  <si>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</si>
  <si>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</si>
  <si>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</si>
  <si>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</si>
  <si>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</si>
  <si>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</si>
  <si>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</si>
  <si>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</si>
  <si>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</si>
  <si>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</si>
  <si>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</si>
  <si>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</si>
  <si>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</si>
  <si>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</si>
  <si>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</si>
  <si>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</si>
  <si>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</si>
  <si>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</si>
  <si>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</si>
  <si>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</si>
  <si>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</si>
  <si>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</si>
  <si>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</si>
  <si>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</si>
  <si>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</si>
  <si>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</si>
  <si>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</si>
  <si>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</si>
  <si>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</si>
  <si>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</si>
  <si>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</si>
  <si>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</si>
  <si>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</si>
  <si>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</si>
  <si>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</si>
  <si>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</si>
  <si>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</si>
  <si>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</si>
  <si>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</si>
  <si>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</si>
  <si>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</si>
  <si>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</si>
  <si>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</si>
  <si>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</si>
  <si>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</si>
  <si>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</si>
  <si>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</si>
  <si>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</si>
  <si>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</si>
  <si>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</si>
  <si>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</si>
  <si>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</si>
  <si>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</si>
  <si>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</si>
  <si>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</si>
  <si>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</si>
  <si>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</si>
  <si>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</si>
  <si>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</si>
  <si>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</si>
  <si>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</si>
  <si>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</si>
  <si>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</si>
  <si>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</si>
  <si>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</si>
  <si>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</si>
  <si>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</si>
  <si>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</si>
  <si>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</si>
  <si>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</si>
  <si>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</si>
  <si>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</si>
  <si>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</si>
  <si>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</si>
  <si>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</si>
  <si>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</si>
  <si>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</si>
  <si>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</si>
  <si>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</si>
  <si>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</si>
  <si>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</si>
  <si>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</si>
  <si>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</si>
  <si>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</si>
  <si>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</si>
  <si>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</si>
  <si>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</si>
  <si>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</si>
  <si>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</si>
  <si>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</si>
  <si>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</si>
  <si>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</si>
  <si>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</si>
  <si>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</si>
  <si>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</si>
  <si>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</si>
  <si>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</si>
  <si>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</si>
  <si>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</si>
  <si>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</si>
  <si>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</si>
  <si>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</si>
  <si>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</si>
  <si>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</si>
  <si>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</si>
  <si>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</si>
  <si>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</si>
  <si>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</si>
  <si>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</si>
  <si>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</si>
  <si>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</si>
  <si>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</si>
  <si>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</si>
  <si>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</si>
  <si>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</si>
  <si>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</si>
  <si>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</si>
  <si>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</si>
  <si>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</si>
  <si>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</si>
  <si>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</si>
  <si>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</si>
  <si>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</si>
  <si>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</si>
  <si>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</si>
  <si>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</si>
  <si>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</si>
  <si>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</si>
  <si>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</si>
  <si>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</si>
  <si>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</si>
  <si>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</si>
  <si>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</si>
  <si>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</si>
  <si>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</si>
  <si>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</si>
  <si>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</si>
  <si>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</si>
  <si>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</si>
  <si>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</si>
  <si>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</si>
  <si>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</si>
  <si>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</si>
  <si>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</si>
  <si>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</si>
  <si>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</si>
  <si>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</si>
  <si>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</si>
  <si>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</si>
  <si>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</si>
  <si>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</si>
  <si>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</si>
  <si>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</si>
  <si>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</si>
  <si>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</si>
  <si>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</si>
  <si>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</si>
  <si>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</si>
  <si>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</si>
  <si>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</si>
  <si>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</si>
  <si>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</si>
  <si>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</si>
  <si>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</si>
  <si>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</si>
  <si>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</si>
  <si>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</si>
  <si>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</si>
  <si>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</si>
  <si>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</si>
  <si>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</si>
  <si>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</si>
  <si>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</si>
  <si>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</si>
  <si>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</si>
  <si>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</si>
  <si>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</si>
  <si>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</si>
  <si>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</si>
  <si>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</si>
  <si>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</si>
  <si>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</si>
  <si>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</si>
  <si>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</si>
  <si>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</si>
  <si>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</si>
  <si>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</si>
  <si>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</si>
  <si>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</si>
  <si>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</si>
  <si>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</si>
  <si>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</si>
  <si>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</si>
  <si>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</si>
  <si>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</si>
  <si>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</si>
  <si>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</si>
  <si>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</si>
  <si>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</si>
  <si>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</si>
  <si>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</si>
  <si>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</si>
  <si>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</si>
  <si>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</si>
  <si>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</si>
  <si>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</si>
  <si>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</si>
  <si>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</si>
  <si>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</si>
  <si>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</si>
  <si>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</si>
  <si>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</si>
  <si>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</si>
  <si>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</si>
  <si>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</si>
  <si>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</si>
  <si>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</si>
  <si>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</si>
  <si>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</si>
  <si>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</si>
  <si>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</si>
  <si>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</si>
  <si>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</si>
  <si>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</si>
  <si>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</si>
  <si>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</si>
  <si>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</si>
  <si>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</si>
  <si>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</si>
  <si>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</si>
  <si>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</si>
  <si>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Sum of Profit</t>
  </si>
  <si>
    <t>Grand Total</t>
  </si>
  <si>
    <t>Sum of Sales</t>
  </si>
  <si>
    <t>Sum of Quantity ordered new</t>
  </si>
  <si>
    <t>Count of Order Priority</t>
  </si>
  <si>
    <t>Jan</t>
  </si>
  <si>
    <t>02-Jan</t>
  </si>
  <si>
    <t>03-Jan</t>
  </si>
  <si>
    <t>04-Jan</t>
  </si>
  <si>
    <t>05-Jan</t>
  </si>
  <si>
    <t>06-Jan</t>
  </si>
  <si>
    <t>07-Jan</t>
  </si>
  <si>
    <t>08-Jan</t>
  </si>
  <si>
    <t>09-Jan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</si>
  <si>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</si>
  <si>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</si>
  <si>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</si>
  <si>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</si>
  <si>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</si>
  <si>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</si>
  <si>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</si>
  <si>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</si>
  <si>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</si>
  <si>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</si>
  <si>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</si>
  <si>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</si>
  <si>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</si>
  <si>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</si>
  <si>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</si>
  <si>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</si>
  <si>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</si>
  <si>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</si>
  <si>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</si>
  <si>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</si>
  <si>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</si>
  <si>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</si>
  <si>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Feb</t>
  </si>
  <si>
    <t>01-Feb</t>
  </si>
  <si>
    <t>02-Feb</t>
  </si>
  <si>
    <t>03-Feb</t>
  </si>
  <si>
    <t>04-Feb</t>
  </si>
  <si>
    <t>05-Feb</t>
  </si>
  <si>
    <t>06-Feb</t>
  </si>
  <si>
    <t>07-Feb</t>
  </si>
  <si>
    <t>08-Feb</t>
  </si>
  <si>
    <t>09-Feb</t>
  </si>
  <si>
    <t>10-Feb</t>
  </si>
  <si>
    <t>11-Feb</t>
  </si>
  <si>
    <t>12-Feb</t>
  </si>
  <si>
    <t>13-Feb</t>
  </si>
  <si>
    <t>14-Feb</t>
  </si>
  <si>
    <t>15-Feb</t>
  </si>
  <si>
    <t>16-Feb</t>
  </si>
  <si>
    <t>17-Feb</t>
  </si>
  <si>
    <t>18-Feb</t>
  </si>
  <si>
    <t>19-Feb</t>
  </si>
  <si>
    <t>20-Feb</t>
  </si>
  <si>
    <t>21-Feb</t>
  </si>
  <si>
    <t>22-Feb</t>
  </si>
  <si>
    <t>23-Feb</t>
  </si>
  <si>
    <t>24-Feb</t>
  </si>
  <si>
    <t>25-Feb</t>
  </si>
  <si>
    <t>26-Feb</t>
  </si>
  <si>
    <t>27-Feb</t>
  </si>
  <si>
    <t>28-Feb</t>
  </si>
  <si>
    <t>Mar</t>
  </si>
  <si>
    <t>01-Mar</t>
  </si>
  <si>
    <t>02-Mar</t>
  </si>
  <si>
    <t>03-Mar</t>
  </si>
  <si>
    <t>04-Mar</t>
  </si>
  <si>
    <t>05-Mar</t>
  </si>
  <si>
    <t>06-Mar</t>
  </si>
  <si>
    <t>07-Mar</t>
  </si>
  <si>
    <t>08-Mar</t>
  </si>
  <si>
    <t>09-Mar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</si>
  <si>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</si>
  <si>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</si>
  <si>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</si>
  <si>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</si>
  <si>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</si>
  <si>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</si>
  <si>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</si>
  <si>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</si>
  <si>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</si>
  <si>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</si>
  <si>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</si>
  <si>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</si>
  <si>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</si>
  <si>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</si>
  <si>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</si>
  <si>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</si>
  <si>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</si>
  <si>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</si>
  <si>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</si>
  <si>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</si>
  <si>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</si>
  <si>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</si>
  <si>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Apr</t>
  </si>
  <si>
    <t>01-Apr</t>
  </si>
  <si>
    <t>02-Apr</t>
  </si>
  <si>
    <t>04-Apr</t>
  </si>
  <si>
    <t>05-Apr</t>
  </si>
  <si>
    <t>06-Apr</t>
  </si>
  <si>
    <t>07-Apr</t>
  </si>
  <si>
    <t>08-Apr</t>
  </si>
  <si>
    <t>09-Apr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</si>
  <si>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</si>
  <si>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</si>
  <si>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</si>
  <si>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</si>
  <si>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</si>
  <si>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</si>
  <si>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</si>
  <si>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</si>
  <si>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</si>
  <si>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</si>
  <si>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</si>
  <si>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</si>
  <si>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</si>
  <si>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</si>
  <si>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</si>
  <si>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</si>
  <si>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</si>
  <si>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</si>
  <si>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</si>
  <si>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</si>
  <si>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</si>
  <si>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May</t>
  </si>
  <si>
    <t>01-May</t>
  </si>
  <si>
    <t>02-May</t>
  </si>
  <si>
    <t>03-May</t>
  </si>
  <si>
    <t>04-May</t>
  </si>
  <si>
    <t>05-May</t>
  </si>
  <si>
    <t>06-May</t>
  </si>
  <si>
    <t>07-May</t>
  </si>
  <si>
    <t>08-May</t>
  </si>
  <si>
    <t>09-May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</si>
  <si>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</si>
  <si>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</si>
  <si>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</si>
  <si>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</si>
  <si>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</si>
  <si>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</si>
  <si>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</si>
  <si>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</si>
  <si>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</si>
  <si>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</si>
  <si>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</si>
  <si>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</si>
  <si>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</si>
  <si>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</si>
  <si>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</si>
  <si>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</si>
  <si>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</si>
  <si>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</si>
  <si>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</si>
  <si>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</si>
  <si>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</si>
  <si>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Jun</t>
  </si>
  <si>
    <t>01-Jun</t>
  </si>
  <si>
    <t>02-Jun</t>
  </si>
  <si>
    <t>03-Jun</t>
  </si>
  <si>
    <t>04-Jun</t>
  </si>
  <si>
    <t>05-Jun</t>
  </si>
  <si>
    <t>06-Jun</t>
  </si>
  <si>
    <t>07-Jun</t>
  </si>
  <si>
    <t>08-Jun</t>
  </si>
  <si>
    <t>09-Jun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</si>
  <si>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</si>
  <si>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</si>
  <si>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</si>
  <si>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</si>
  <si>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</si>
  <si>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</si>
  <si>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</si>
  <si>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</si>
  <si>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</si>
  <si>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</si>
  <si>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</si>
  <si>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</si>
  <si>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</si>
  <si>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</si>
  <si>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</si>
  <si>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</si>
  <si>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</si>
  <si>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</si>
  <si>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</si>
  <si>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</si>
  <si>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</si>
  <si>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Jul</t>
  </si>
  <si>
    <t>Months (Ship Date)</t>
  </si>
  <si>
    <t>01-Jan</t>
  </si>
  <si>
    <t>Months (Order Date)</t>
  </si>
  <si>
    <t>Days (Order Date)</t>
  </si>
  <si>
    <t>Month</t>
  </si>
  <si>
    <t>January</t>
  </si>
  <si>
    <t>February</t>
  </si>
  <si>
    <t>March</t>
  </si>
  <si>
    <t>April</t>
  </si>
  <si>
    <t>June</t>
  </si>
  <si>
    <t>Chris</t>
  </si>
  <si>
    <t>Erin</t>
  </si>
  <si>
    <t>Sam</t>
  </si>
  <si>
    <t>William</t>
  </si>
  <si>
    <t>Count of Order ID</t>
  </si>
  <si>
    <t>Delivery Truck Total</t>
  </si>
  <si>
    <t>Express Air Total</t>
  </si>
  <si>
    <t>Regular Air Total</t>
  </si>
  <si>
    <t>Count of Product Category</t>
  </si>
  <si>
    <t>Performance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</si>
</sst>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quot;$&quot;* #,##0.00_-;_-&quot;$&quot;* &quot;-&quot;??_-;_-@_-"/>
    <numFmt numFmtId="164" formatCode="d/m/yyyy"/>
    <numFmt numFmtId="165" formatCode="_-[$$-409]* #,##0.00_ ;_-[$$-409]* \-#,##0.00\ ;_-[$$-409]* &quot;-&quot;??_ ;_-@_ "/>
  </numFmts>
  <fonts count="11" x14ac:knownFonts="1">
    <font>
      <sz val="10"/>
      <color rgb="FF000000"/>
      <name val="Calibri"/>
      <scheme val="minor"/>
    </font>
    <font>
      <sz val="10"/>
      <color theme="1"/>
      <name val="Arial"/>
    </font>
    <font>
      <sz val="11"/>
      <color theme="1"/>
      <name val="Calibri"/>
    </font>
    <font>
      <sz val="10"/>
      <color rgb="FF000000"/>
      <name val="Calibri"/>
      <scheme val="minor"/>
    </font>
    <font>
      <b/>
      <sz val="10"/>
      <color theme="1"/>
      <name val="Calibri"/>
      <scheme val="minor"/>
    </font>
    <font>
      <sz val="10"/>
      <color theme="1"/>
      <name val="Calibri"/>
      <scheme val="minor"/>
    </font>
    <font>
      <b/>
      <sz val="10"/>
      <color rgb="FF000000"/>
      <name val="Calibri"/>
      <family val="2"/>
      <scheme val="minor"/>
    </font>
    <font>
      <sz val="10"/>
      <color rgb="FF000000"/>
      <name val="Calibri"/>
      <family val="2"/>
      <scheme val="minor"/>
    </font>
    <font>
      <sz val="8"/>
      <name val="Calibri"/>
      <family val="2"/>
      <scheme val="minor"/>
    </font>
    <font>
      <sz val="10"/>
      <color theme="2"/>
      <name val="Calibri"/>
      <family val="2"/>
      <scheme val="minor"/>
    </font>
    <font>
      <b/>
      <sz val="24"/>
      <color theme="2"/>
      <name val="Calibri"/>
      <family val="2"/>
      <scheme val="minor"/>
    </font>
  </fonts>
  <fills count="6">
    <fill>
      <patternFill patternType="none"/>
    </fill>
    <fill>
      <patternFill patternType="gray125"/>
    </fill>
    <fill>
      <patternFill patternType="solid">
        <fgColor theme="0"/>
        <bgColor theme="0"/>
      </patternFill>
    </fill>
    <fill>
      <patternFill patternType="solid">
        <fgColor theme="9" tint="0.39997558519241921"/>
        <bgColor indexed="64"/>
      </patternFill>
    </fill>
    <fill>
      <patternFill patternType="solid">
        <fgColor theme="0"/>
        <bgColor indexed="64"/>
      </patternFill>
    </fill>
    <fill>
      <patternFill patternType="solid">
        <fgColor rgb="FF00206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44" fontId="3" fillId="0" borderId="0" applyFont="0" applyFill="0" applyBorder="0" applyAlignment="0" applyProtection="0"/>
  </cellStyleXfs>
  <cellXfs count="38">
    <xf numFmtId="0" fontId="0" fillId="0" borderId="0" xfId="0"/>
    <xf numFmtId="0" fontId="1" fillId="0" borderId="0" xfId="0" applyFont="1"/>
    <xf numFmtId="164" fontId="2" fillId="0" borderId="0" xfId="0" applyNumberFormat="1" applyFont="1"/>
    <xf numFmtId="0" fontId="1" fillId="0" borderId="0" xfId="0" applyFont="1" applyAlignment="1">
      <alignment horizontal="center"/>
    </xf>
    <xf numFmtId="0" fontId="1" fillId="0" borderId="0" xfId="0" applyFont="1" applyAlignment="1">
      <alignment horizontal="center" vertical="center"/>
    </xf>
    <xf numFmtId="164" fontId="2" fillId="0" borderId="0" xfId="0" applyNumberFormat="1" applyFont="1" applyAlignment="1">
      <alignment horizontal="center" vertical="center"/>
    </xf>
    <xf numFmtId="0" fontId="0" fillId="0" borderId="0" xfId="0" pivotButton="1"/>
    <xf numFmtId="165" fontId="0" fillId="0" borderId="0" xfId="0" applyNumberFormat="1"/>
    <xf numFmtId="0" fontId="0" fillId="0" borderId="0" xfId="0" applyAlignment="1">
      <alignment horizontal="center"/>
    </xf>
    <xf numFmtId="0" fontId="0" fillId="0" borderId="1" xfId="0" applyBorder="1" applyAlignment="1">
      <alignment horizontal="center"/>
    </xf>
    <xf numFmtId="165" fontId="0" fillId="0" borderId="0" xfId="1" applyNumberFormat="1" applyFont="1"/>
    <xf numFmtId="165" fontId="0" fillId="0" borderId="1" xfId="0" applyNumberFormat="1" applyBorder="1" applyAlignment="1">
      <alignment horizontal="center"/>
    </xf>
    <xf numFmtId="0" fontId="5" fillId="0" borderId="1" xfId="0" applyFont="1" applyBorder="1"/>
    <xf numFmtId="165" fontId="5" fillId="0" borderId="1" xfId="0" applyNumberFormat="1" applyFont="1" applyBorder="1"/>
    <xf numFmtId="0" fontId="4" fillId="2" borderId="1" xfId="0" applyFont="1" applyFill="1" applyBorder="1"/>
    <xf numFmtId="165" fontId="4" fillId="2" borderId="1" xfId="0" applyNumberFormat="1" applyFont="1" applyFill="1" applyBorder="1"/>
    <xf numFmtId="0" fontId="0" fillId="0" borderId="1" xfId="0" pivotButton="1" applyBorder="1"/>
    <xf numFmtId="0" fontId="0" fillId="0" borderId="1" xfId="0" applyBorder="1"/>
    <xf numFmtId="165" fontId="0" fillId="0" borderId="1" xfId="0" applyNumberFormat="1" applyBorder="1"/>
    <xf numFmtId="0" fontId="6" fillId="3" borderId="1" xfId="0" applyFont="1" applyFill="1" applyBorder="1" applyAlignment="1">
      <alignment horizontal="center"/>
    </xf>
    <xf numFmtId="0" fontId="0" fillId="0" borderId="1" xfId="0" pivotButton="1" applyBorder="1" applyAlignment="1">
      <alignment horizontal="center"/>
    </xf>
    <xf numFmtId="10" fontId="0" fillId="0" borderId="1" xfId="0" applyNumberFormat="1" applyBorder="1" applyAlignment="1">
      <alignment horizontal="center"/>
    </xf>
    <xf numFmtId="0" fontId="0" fillId="0" borderId="1" xfId="0" applyBorder="1" applyAlignment="1">
      <alignment horizontal="center" vertical="center"/>
    </xf>
    <xf numFmtId="165" fontId="0" fillId="0" borderId="1" xfId="0" applyNumberFormat="1" applyBorder="1" applyAlignment="1">
      <alignment horizontal="center" vertical="center"/>
    </xf>
    <xf numFmtId="0" fontId="0" fillId="3" borderId="1" xfId="0" applyFill="1" applyBorder="1" applyAlignment="1">
      <alignment horizontal="center" vertical="center"/>
    </xf>
    <xf numFmtId="165" fontId="0" fillId="3" borderId="1" xfId="0" applyNumberFormat="1" applyFill="1" applyBorder="1" applyAlignment="1">
      <alignment vertical="center"/>
    </xf>
    <xf numFmtId="0" fontId="6" fillId="3" borderId="1" xfId="0" applyFont="1" applyFill="1" applyBorder="1" applyAlignment="1">
      <alignment horizontal="center" vertical="center"/>
    </xf>
    <xf numFmtId="0" fontId="0" fillId="4" borderId="1" xfId="0" applyFill="1" applyBorder="1" applyAlignment="1">
      <alignment horizontal="center" vertical="center"/>
    </xf>
    <xf numFmtId="165" fontId="0" fillId="4" borderId="1" xfId="0" applyNumberFormat="1" applyFill="1" applyBorder="1" applyAlignment="1">
      <alignment vertical="center"/>
    </xf>
    <xf numFmtId="0" fontId="7" fillId="4" borderId="1" xfId="0" applyFont="1" applyFill="1" applyBorder="1" applyAlignment="1">
      <alignment horizontal="center" vertical="center"/>
    </xf>
    <xf numFmtId="0" fontId="0" fillId="4" borderId="1" xfId="0" applyFill="1" applyBorder="1" applyAlignment="1">
      <alignment vertical="center"/>
    </xf>
    <xf numFmtId="0" fontId="0" fillId="3" borderId="1" xfId="0" applyFill="1" applyBorder="1" applyAlignment="1">
      <alignment horizontal="center" vertical="center" wrapText="1"/>
    </xf>
    <xf numFmtId="165" fontId="0" fillId="3" borderId="1" xfId="0" applyNumberFormat="1" applyFill="1" applyBorder="1" applyAlignment="1">
      <alignment horizontal="center" vertical="center"/>
    </xf>
    <xf numFmtId="0" fontId="9" fillId="0" borderId="0" xfId="0" applyFont="1"/>
    <xf numFmtId="0" fontId="0" fillId="4" borderId="2" xfId="0" applyFill="1" applyBorder="1" applyAlignment="1">
      <alignment horizontal="center" vertical="center"/>
    </xf>
    <xf numFmtId="165" fontId="0" fillId="4" borderId="2" xfId="0" applyNumberFormat="1" applyFill="1" applyBorder="1" applyAlignment="1">
      <alignment vertical="center"/>
    </xf>
    <xf numFmtId="0" fontId="10" fillId="5" borderId="0" xfId="0" applyFont="1" applyFill="1" applyAlignment="1">
      <alignment horizontal="center" vertical="center"/>
    </xf>
    <xf numFmtId="0" fontId="9" fillId="5" borderId="0" xfId="0" applyFont="1" applyFill="1" applyAlignment="1">
      <alignment horizontal="center" vertical="center"/>
    </xf>
  </cellXfs>
  <cellStyles count="2">
    <cellStyle name="Currency" xfId="1" builtinId="4"/>
    <cellStyle name="Normal" xfId="0" builtinId="0"/>
  </cellStyles>
  <dxfs count="221">
    <dxf>
      <font>
        <b val="0"/>
        <i val="0"/>
        <strike val="0"/>
        <condense val="0"/>
        <extend val="0"/>
        <outline val="0"/>
        <shadow val="0"/>
        <u val="none"/>
        <vertAlign val="baseline"/>
        <sz val="10"/>
        <color theme="1"/>
        <name val="Arial"/>
        <scheme val="none"/>
      </font>
    </dxf>
    <dxf>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d/m/yyyy"/>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d/m/yyyy"/>
    </dxf>
    <dxf>
      <alignment horizontal="center" vertical="center"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409]* #,##0.00_ ;_-[$$-409]* \-#,##0.00\ ;_-[$$-409]* &quot;-&quot;??_ ;_-@_ "/>
    </dxf>
    <dxf>
      <numFmt numFmtId="165" formatCode="_-[$$-409]* #,##0.00_ ;_-[$$-409]* \-#,##0.00\ ;_-[$$-409]* &quot;-&quot;??_ ;_-@_ "/>
    </dxf>
    <dxf>
      <numFmt numFmtId="165" formatCode="_-[$$-409]* #,##0.00_ ;_-[$$-409]* \-#,##0.00\ ;_-[$$-409]* &quot;-&quot;??_ ;_-@_ "/>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409]* #,##0.00_ ;_-[$$-409]* \-#,##0.00\ ;_-[$$-409]* &quot;-&quot;??_ ;_-@_ "/>
    </dxf>
    <dxf>
      <fill>
        <patternFill>
          <bgColor theme="9" tint="0.39997558519241921"/>
        </patternFill>
      </fill>
    </dxf>
    <dxf>
      <fill>
        <patternFill>
          <bgColor theme="9" tint="0.3999755851924192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bottom style="thin">
          <color indexed="64"/>
        </bottom>
        <vertical style="thin">
          <color indexed="64"/>
        </vertical>
      </border>
    </dxf>
    <dxf>
      <border>
        <left style="thin">
          <color indexed="64"/>
        </left>
        <right style="thin">
          <color indexed="64"/>
        </right>
        <bottom style="thin">
          <color indexed="64"/>
        </bottom>
        <vertical style="thin">
          <color indexed="64"/>
        </vertical>
      </border>
    </dxf>
    <dxf>
      <border>
        <left style="thin">
          <color indexed="64"/>
        </left>
        <right style="thin">
          <color indexed="64"/>
        </right>
        <bottom style="thin">
          <color indexed="64"/>
        </bottom>
        <vertical style="thin">
          <color indexed="64"/>
        </vertical>
      </border>
    </dxf>
    <dxf>
      <border>
        <left style="thin">
          <color indexed="64"/>
        </left>
        <right style="thin">
          <color indexed="64"/>
        </right>
        <bottom style="thin">
          <color indexed="64"/>
        </bottom>
        <vertical style="thin">
          <color indexed="64"/>
        </vertical>
      </border>
    </dxf>
    <dxf>
      <border>
        <left style="thin">
          <color indexed="64"/>
        </left>
        <right style="thin">
          <color indexed="64"/>
        </right>
        <bottom style="thin">
          <color indexed="64"/>
        </bottom>
        <vertical style="thin">
          <color indexed="64"/>
        </vertical>
      </border>
    </dxf>
    <dxf>
      <border>
        <left style="thin">
          <color indexed="64"/>
        </left>
        <right style="thin">
          <color indexed="64"/>
        </right>
        <bottom style="thin">
          <color indexed="64"/>
        </bottom>
        <vertical style="thin">
          <color indexed="64"/>
        </vertical>
      </border>
    </dxf>
    <dxf>
      <border>
        <left style="thin">
          <color indexed="64"/>
        </left>
        <right style="thin">
          <color indexed="64"/>
        </right>
        <bottom style="thin">
          <color indexed="64"/>
        </bottom>
        <vertical style="thin">
          <color indexed="64"/>
        </vertical>
      </border>
    </dxf>
    <dxf>
      <border>
        <left style="thin">
          <color indexed="64"/>
        </left>
        <right style="thin">
          <color indexed="64"/>
        </right>
        <bottom style="thin">
          <color indexed="64"/>
        </bottom>
        <vertical style="thin">
          <color indexed="64"/>
        </vertical>
      </border>
    </dxf>
    <dxf>
      <border>
        <left style="thin">
          <color indexed="64"/>
        </left>
        <right style="thin">
          <color indexed="64"/>
        </right>
        <bottom style="thin">
          <color indexed="64"/>
        </bottom>
        <vertical style="thin">
          <color indexed="64"/>
        </vertic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alignment vertical="bottom"/>
    </dxf>
    <dxf>
      <alignment vertical="bottom"/>
    </dxf>
    <dxf>
      <alignment vertical="bottom"/>
    </dxf>
    <dxf>
      <alignment vertical="bottom"/>
    </dxf>
    <dxf>
      <alignment vertical="bottom"/>
    </dxf>
    <dxf>
      <alignment vertical="bottom"/>
    </dxf>
    <dxf>
      <alignment horizontal="center"/>
    </dxf>
    <dxf>
      <alignment horizontal="center"/>
    </dxf>
    <dxf>
      <alignment horizontal="center"/>
    </dxf>
    <dxf>
      <alignment horizontal="center"/>
    </dxf>
    <dxf>
      <alignment horizontal="center"/>
    </dxf>
    <dxf>
      <alignment horizontal="center"/>
    </dxf>
    <dxf>
      <numFmt numFmtId="165" formatCode="_-[$$-409]* #,##0.00_ ;_-[$$-409]* \-#,##0.00\ ;_-[$$-409]* &quot;-&quot;??_ ;_-@_ "/>
    </dxf>
    <dxf>
      <numFmt numFmtId="165" formatCode="_-[$$-409]* #,##0.00_ ;_-[$$-409]* \-#,##0.00\ ;_-[$$-409]* &quot;-&quot;??_ ;_-@_ "/>
    </dxf>
    <dxf>
      <fill>
        <patternFill patternType="solid">
          <bgColor theme="9" tint="0.39997558519241921"/>
        </patternFill>
      </fill>
    </dxf>
    <dxf>
      <fill>
        <patternFill patternType="solid">
          <bgColor theme="9" tint="0.39997558519241921"/>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horizontal="center"/>
    </dxf>
    <dxf>
      <numFmt numFmtId="165" formatCode="_-[$$-409]* #,##0.00_ ;_-[$$-409]* \-#,##0.00\ ;_-[$$-409]* &quot;-&quot;??_ ;_-@_ "/>
    </dxf>
    <dxf>
      <numFmt numFmtId="165"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409]* #,##0.00_ ;_-[$$-409]* \-#,##0.00\ ;_-[$$-409]* &quot;-&quot;??_ ;_-@_ "/>
    </dxf>
    <dxf>
      <numFmt numFmtId="165"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409]* #,##0.00_ ;_-[$$-409]* \-#,##0.00\ ;_-[$$-409]* &quot;-&quot;??_ ;_-@_ "/>
    </dxf>
    <dxf>
      <numFmt numFmtId="165" formatCode="_-[$$-409]* #,##0.00_ ;_-[$$-409]* \-#,##0.00\ ;_-[$$-409]* &quot;-&quot;??_ ;_-@_ "/>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s>
  <tableStyles count="1">
    <tableStyle name="DataSheet-style" pivot="0" count="4" xr9:uid="{00000000-0011-0000-FFFF-FFFF00000000}">
      <tableStyleElement type="headerRow" dxfId="220"/>
      <tableStyleElement type="totalRow" dxfId="219"/>
      <tableStyleElement type="firstRowStripe" dxfId="218"/>
      <tableStyleElement type="secondRowStripe" dxfId="21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4.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11/relationships/timelineCache" Target="timelineCaches/timeline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openxmlformats.org/officeDocument/2006/relationships/sheetMetadata" Target="metadata.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 Bharati Waghela.xlsx]Sales, Profit and Quantity!PivotTable1</c:name>
    <c:fmtId val="6"/>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CA"/>
              <a:t>Sales, Profit and Quantity of each Product Category</a:t>
            </a:r>
          </a:p>
        </c:rich>
      </c:tx>
      <c:layout>
        <c:manualLayout>
          <c:xMode val="edge"/>
          <c:yMode val="edge"/>
          <c:x val="0.18655742831342864"/>
          <c:y val="2.69906240473481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45931758530183"/>
          <c:y val="5.0925925925925923E-2"/>
          <c:w val="0.58572670825053752"/>
          <c:h val="0.85497630504520272"/>
        </c:manualLayout>
      </c:layout>
      <c:barChart>
        <c:barDir val="col"/>
        <c:grouping val="clustered"/>
        <c:varyColors val="0"/>
        <c:ser>
          <c:idx val="0"/>
          <c:order val="0"/>
          <c:tx>
            <c:strRef>
              <c:f>'Sales, Profit and Quantity'!$B$3</c:f>
              <c:strCache>
                <c:ptCount val="1"/>
                <c:pt idx="0">
                  <c:v>Sum of Sales</c:v>
                </c:pt>
              </c:strCache>
            </c:strRef>
          </c:tx>
          <c:spPr>
            <a:solidFill>
              <a:schemeClr val="accent1"/>
            </a:solidFill>
            <a:ln>
              <a:noFill/>
            </a:ln>
            <a:effectLst/>
          </c:spPr>
          <c:invertIfNegative val="0"/>
          <c:cat>
            <c:strRef>
              <c:f>'Sales, Profit and Quantity'!$A$4:$A$7</c:f>
              <c:strCache>
                <c:ptCount val="3"/>
                <c:pt idx="0">
                  <c:v>Furniture</c:v>
                </c:pt>
                <c:pt idx="1">
                  <c:v>Office Supplies</c:v>
                </c:pt>
                <c:pt idx="2">
                  <c:v>Technology</c:v>
                </c:pt>
              </c:strCache>
            </c:strRef>
          </c:cat>
          <c:val>
            <c:numRef>
              <c:f>'Sales, Profit and Quantity'!$B$4:$B$7</c:f>
              <c:numCache>
                <c:formatCode>_-[$$-409]* #,##0.00_ ;_-[$$-409]* \-#,##0.00\ ;_-[$$-409]* "-"??_ ;_-@_ </c:formatCode>
                <c:ptCount val="3"/>
                <c:pt idx="0">
                  <c:v>619578.75000000035</c:v>
                </c:pt>
                <c:pt idx="1">
                  <c:v>549681.06999999948</c:v>
                </c:pt>
                <c:pt idx="2">
                  <c:v>712264.94999999972</c:v>
                </c:pt>
              </c:numCache>
            </c:numRef>
          </c:val>
          <c:extLst>
            <c:ext xmlns:c16="http://schemas.microsoft.com/office/drawing/2014/chart" uri="{C3380CC4-5D6E-409C-BE32-E72D297353CC}">
              <c16:uniqueId val="{00000000-27B9-40BD-ACCC-1D8B65AF3D64}"/>
            </c:ext>
          </c:extLst>
        </c:ser>
        <c:ser>
          <c:idx val="1"/>
          <c:order val="1"/>
          <c:tx>
            <c:strRef>
              <c:f>'Sales, Profit and Quantity'!$C$3</c:f>
              <c:strCache>
                <c:ptCount val="1"/>
                <c:pt idx="0">
                  <c:v>Sum of Profit</c:v>
                </c:pt>
              </c:strCache>
            </c:strRef>
          </c:tx>
          <c:spPr>
            <a:solidFill>
              <a:schemeClr val="accent3"/>
            </a:solidFill>
            <a:ln>
              <a:noFill/>
            </a:ln>
            <a:effectLst/>
          </c:spPr>
          <c:invertIfNegative val="0"/>
          <c:cat>
            <c:strRef>
              <c:f>'Sales, Profit and Quantity'!$A$4:$A$7</c:f>
              <c:strCache>
                <c:ptCount val="3"/>
                <c:pt idx="0">
                  <c:v>Furniture</c:v>
                </c:pt>
                <c:pt idx="1">
                  <c:v>Office Supplies</c:v>
                </c:pt>
                <c:pt idx="2">
                  <c:v>Technology</c:v>
                </c:pt>
              </c:strCache>
            </c:strRef>
          </c:cat>
          <c:val>
            <c:numRef>
              <c:f>'Sales, Profit and Quantity'!$C$4:$C$7</c:f>
              <c:numCache>
                <c:formatCode>_-[$$-409]* #,##0.00_ ;_-[$$-409]* \-#,##0.00\ ;_-[$$-409]* "-"??_ ;_-@_ </c:formatCode>
                <c:ptCount val="3"/>
                <c:pt idx="0">
                  <c:v>49515.527436350014</c:v>
                </c:pt>
                <c:pt idx="1">
                  <c:v>90204.715936799927</c:v>
                </c:pt>
                <c:pt idx="2">
                  <c:v>75303.156364000024</c:v>
                </c:pt>
              </c:numCache>
            </c:numRef>
          </c:val>
          <c:extLst>
            <c:ext xmlns:c16="http://schemas.microsoft.com/office/drawing/2014/chart" uri="{C3380CC4-5D6E-409C-BE32-E72D297353CC}">
              <c16:uniqueId val="{00000001-27B9-40BD-ACCC-1D8B65AF3D64}"/>
            </c:ext>
          </c:extLst>
        </c:ser>
        <c:ser>
          <c:idx val="2"/>
          <c:order val="2"/>
          <c:tx>
            <c:strRef>
              <c:f>'Sales, Profit and Quantity'!$D$3</c:f>
              <c:strCache>
                <c:ptCount val="1"/>
                <c:pt idx="0">
                  <c:v>Sum of Quantity ordered new</c:v>
                </c:pt>
              </c:strCache>
            </c:strRef>
          </c:tx>
          <c:spPr>
            <a:solidFill>
              <a:schemeClr val="accent5"/>
            </a:solidFill>
            <a:ln>
              <a:noFill/>
            </a:ln>
            <a:effectLst/>
          </c:spPr>
          <c:invertIfNegative val="0"/>
          <c:cat>
            <c:strRef>
              <c:f>'Sales, Profit and Quantity'!$A$4:$A$7</c:f>
              <c:strCache>
                <c:ptCount val="3"/>
                <c:pt idx="0">
                  <c:v>Furniture</c:v>
                </c:pt>
                <c:pt idx="1">
                  <c:v>Office Supplies</c:v>
                </c:pt>
                <c:pt idx="2">
                  <c:v>Technology</c:v>
                </c:pt>
              </c:strCache>
            </c:strRef>
          </c:cat>
          <c:val>
            <c:numRef>
              <c:f>'Sales, Profit and Quantity'!$D$4:$D$7</c:f>
              <c:numCache>
                <c:formatCode>General</c:formatCode>
                <c:ptCount val="3"/>
                <c:pt idx="0">
                  <c:v>4912</c:v>
                </c:pt>
                <c:pt idx="1">
                  <c:v>14272</c:v>
                </c:pt>
                <c:pt idx="2">
                  <c:v>5918</c:v>
                </c:pt>
              </c:numCache>
            </c:numRef>
          </c:val>
          <c:extLst>
            <c:ext xmlns:c16="http://schemas.microsoft.com/office/drawing/2014/chart" uri="{C3380CC4-5D6E-409C-BE32-E72D297353CC}">
              <c16:uniqueId val="{00000002-27B9-40BD-ACCC-1D8B65AF3D64}"/>
            </c:ext>
          </c:extLst>
        </c:ser>
        <c:dLbls>
          <c:showLegendKey val="0"/>
          <c:showVal val="0"/>
          <c:showCatName val="0"/>
          <c:showSerName val="0"/>
          <c:showPercent val="0"/>
          <c:showBubbleSize val="0"/>
        </c:dLbls>
        <c:gapWidth val="219"/>
        <c:overlap val="-27"/>
        <c:axId val="671932111"/>
        <c:axId val="802361951"/>
      </c:barChart>
      <c:catAx>
        <c:axId val="671932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02361951"/>
        <c:crosses val="autoZero"/>
        <c:auto val="1"/>
        <c:lblAlgn val="ctr"/>
        <c:lblOffset val="100"/>
        <c:noMultiLvlLbl val="0"/>
      </c:catAx>
      <c:valAx>
        <c:axId val="802361951"/>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71932111"/>
        <c:crosses val="autoZero"/>
        <c:crossBetween val="between"/>
      </c:valAx>
      <c:spPr>
        <a:noFill/>
        <a:ln>
          <a:noFill/>
        </a:ln>
        <a:effectLst/>
      </c:spPr>
    </c:plotArea>
    <c:legend>
      <c:legendPos val="r"/>
      <c:layout>
        <c:manualLayout>
          <c:xMode val="edge"/>
          <c:yMode val="edge"/>
          <c:x val="0.766195925914119"/>
          <c:y val="0.24324388629891522"/>
          <c:w val="0.19349481618441419"/>
          <c:h val="0.401542641676832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 Bharati Waghela.xlsx]Segment Distribution!PivotTable2</c:name>
    <c:fmtId val="1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CA"/>
              <a:t>Segment Distribution</a:t>
            </a:r>
            <a:endParaRPr lang="en-US"/>
          </a:p>
        </c:rich>
      </c:tx>
      <c:layout>
        <c:manualLayout>
          <c:xMode val="edge"/>
          <c:yMode val="edge"/>
          <c:x val="0.23874019348404496"/>
          <c:y val="2.916666666666666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4"/>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5"/>
      </c:pivotFmt>
      <c:pivotFmt>
        <c:idx val="16"/>
      </c:pivotFmt>
      <c:pivotFmt>
        <c:idx val="17"/>
      </c:pivotFmt>
      <c:pivotFmt>
        <c:idx val="18"/>
      </c:pivotFmt>
      <c:pivotFmt>
        <c:idx val="1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'Segment Distribution'!$C$3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ABD-40C7-9E15-124C8AFFBBEA}"/>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ABD-40C7-9E15-124C8AFFBBEA}"/>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ABD-40C7-9E15-124C8AFFBBEA}"/>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DABD-40C7-9E15-124C8AFFBBEA}"/>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DABD-40C7-9E15-124C8AFFBBEA}"/>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DABD-40C7-9E15-124C8AFFBBEA}"/>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DABD-40C7-9E15-124C8AFFBBEA}"/>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DABD-40C7-9E15-124C8AFFBBEA}"/>
              </c:ext>
            </c:extLst>
          </c:dPt>
          <c:dPt>
            <c:idx val="8"/>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DABD-40C7-9E15-124C8AFFBBEA}"/>
              </c:ext>
            </c:extLst>
          </c:dPt>
          <c:dPt>
            <c:idx val="9"/>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DABD-40C7-9E15-124C8AFFBBEA}"/>
              </c:ext>
            </c:extLst>
          </c:dPt>
          <c:dPt>
            <c:idx val="10"/>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DABD-40C7-9E15-124C8AFFBBEA}"/>
              </c:ext>
            </c:extLst>
          </c:dPt>
          <c:dPt>
            <c:idx val="11"/>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DABD-40C7-9E15-124C8AFFBBEA}"/>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'Segment Distribution'!$B$4:$B$8</c:f>
              <c:strCache>
                <c:ptCount val="4"/>
                <c:pt idx="0">
                  <c:v>Consumer</c:v>
                </c:pt>
                <c:pt idx="1">
                  <c:v>Corporate</c:v>
                </c:pt>
                <c:pt idx="2">
                  <c:v>Home Office</c:v>
                </c:pt>
                <c:pt idx="3">
                  <c:v>Small Business</c:v>
                </c:pt>
              </c:strCache>
            </c:strRef>
          </c:cat>
          <c:val>
            <c:numRef>
              <c:f>'Segment Distribution'!$C$4:$C$8</c:f>
              <c:numCache>
                <c:formatCode>General</c:formatCode>
                <c:ptCount val="4"/>
                <c:pt idx="0">
                  <c:v>408</c:v>
                </c:pt>
                <c:pt idx="1">
                  <c:v>675</c:v>
                </c:pt>
                <c:pt idx="2">
                  <c:v>468</c:v>
                </c:pt>
                <c:pt idx="3">
                  <c:v>385</c:v>
                </c:pt>
              </c:numCache>
            </c:numRef>
          </c:val>
          <c:extLst>
            <c:ext xmlns:c16="http://schemas.microsoft.com/office/drawing/2014/chart" uri="{C3380CC4-5D6E-409C-BE32-E72D297353CC}">
              <c16:uniqueId val="{00000018-DABD-40C7-9E15-124C8AFFBBE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8481546874885768"/>
          <c:y val="0.20608716849325129"/>
          <c:w val="0.25079023395456862"/>
          <c:h val="0.43982989721704635"/>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 1 - Bharati Waghela.xlsx]Distribution of Order Priority!PivotTable3</c:name>
    <c:fmtId val="11"/>
  </c:pivotSource>
  <c:chart>
    <c:title>
      <c:tx>
        <c:rich>
          <a:bodyPr rot="0" spcFirstLastPara="1" vertOverflow="ellipsis" vert="horz" wrap="square" anchor="ctr" anchorCtr="1"/>
          <a:lstStyle/>
          <a:p>
            <a:pPr>
              <a:defRPr sz="1400" b="1" i="0" u="none" strike="noStrike" kern="1200" cap="all" spc="50" baseline="0">
                <a:solidFill>
                  <a:schemeClr val="dk1"/>
                </a:solidFill>
                <a:latin typeface="+mn-lt"/>
                <a:ea typeface="+mn-ea"/>
                <a:cs typeface="+mn-cs"/>
              </a:defRPr>
            </a:pPr>
            <a:r>
              <a:rPr lang="en-CA"/>
              <a:t>Distribution of Order Priority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dk1"/>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hade val="53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6">
              <a:shade val="76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tint val="77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tint val="54000"/>
            </a:schemeClr>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hade val="53000"/>
            </a:schemeClr>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shade val="76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6">
              <a:tint val="77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6">
              <a:tint val="54000"/>
            </a:schemeClr>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6">
              <a:shade val="53000"/>
            </a:schemeClr>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6">
              <a:shade val="76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6">
              <a:tint val="77000"/>
            </a:schemeClr>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6">
              <a:tint val="54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'Distribution of Order Priority'!$C$3</c:f>
              <c:strCache>
                <c:ptCount val="1"/>
                <c:pt idx="0">
                  <c:v>Total</c:v>
                </c:pt>
              </c:strCache>
            </c:strRef>
          </c:tx>
          <c:dPt>
            <c:idx val="0"/>
            <c:bubble3D val="0"/>
            <c:spPr>
              <a:solidFill>
                <a:schemeClr val="accent6">
                  <a:shade val="53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A28-45AD-8C13-342F0FB60B8E}"/>
              </c:ext>
            </c:extLst>
          </c:dPt>
          <c:dPt>
            <c:idx val="1"/>
            <c:bubble3D val="0"/>
            <c:spPr>
              <a:solidFill>
                <a:schemeClr val="accent6">
                  <a:shade val="7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A28-45AD-8C13-342F0FB60B8E}"/>
              </c:ext>
            </c:extLst>
          </c:dPt>
          <c:dPt>
            <c:idx val="2"/>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A28-45AD-8C13-342F0FB60B8E}"/>
              </c:ext>
            </c:extLst>
          </c:dPt>
          <c:dPt>
            <c:idx val="3"/>
            <c:bubble3D val="0"/>
            <c:spPr>
              <a:solidFill>
                <a:schemeClr val="accent6">
                  <a:tint val="77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A28-45AD-8C13-342F0FB60B8E}"/>
              </c:ext>
            </c:extLst>
          </c:dPt>
          <c:dPt>
            <c:idx val="4"/>
            <c:bubble3D val="0"/>
            <c:spPr>
              <a:solidFill>
                <a:schemeClr val="accent6">
                  <a:tint val="54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9A28-45AD-8C13-342F0FB60B8E}"/>
              </c:ext>
            </c:extLst>
          </c:dPt>
          <c:dLbls>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'Distribution of Order Priority'!$B$4:$B$8</c:f>
              <c:strCache>
                <c:ptCount val="5"/>
                <c:pt idx="0">
                  <c:v>Critical</c:v>
                </c:pt>
                <c:pt idx="1">
                  <c:v>High</c:v>
                </c:pt>
                <c:pt idx="2">
                  <c:v>Low</c:v>
                </c:pt>
                <c:pt idx="3">
                  <c:v>Medium</c:v>
                </c:pt>
                <c:pt idx="4">
                  <c:v>Not Specified</c:v>
                </c:pt>
              </c:strCache>
            </c:strRef>
          </c:cat>
          <c:val>
            <c:numRef>
              <c:f>'Distribution of Order Priority'!$C$4:$C$8</c:f>
              <c:numCache>
                <c:formatCode>0.00%</c:formatCode>
                <c:ptCount val="5"/>
                <c:pt idx="0">
                  <c:v>0.19886363636363635</c:v>
                </c:pt>
                <c:pt idx="1">
                  <c:v>0.20041322314049587</c:v>
                </c:pt>
                <c:pt idx="2">
                  <c:v>0.20454545454545456</c:v>
                </c:pt>
                <c:pt idx="3">
                  <c:v>0.19369834710743802</c:v>
                </c:pt>
                <c:pt idx="4">
                  <c:v>0.2024793388429752</c:v>
                </c:pt>
              </c:numCache>
            </c:numRef>
          </c:val>
          <c:extLst>
            <c:ext xmlns:c16="http://schemas.microsoft.com/office/drawing/2014/chart" uri="{C3380CC4-5D6E-409C-BE32-E72D297353CC}">
              <c16:uniqueId val="{0000000A-9A28-45AD-8C13-342F0FB60B8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[Project 1 - Bharati Waghela.xlsx]Monthly Sales and Profit!PivotTable1</c:name>
    <c:fmtId val="7"/>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CA" b="1"/>
              <a:t>Monthly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Sales and Profit'!$C$3</c:f>
              <c:strCache>
                <c:ptCount val="1"/>
                <c:pt idx="0">
                  <c:v>Sum of Sales</c:v>
                </c:pt>
              </c:strCache>
            </c:strRef>
          </c:tx>
          <c:spPr>
            <a:solidFill>
              <a:schemeClr val="accent3">
                <a:shade val="76000"/>
              </a:schemeClr>
            </a:solidFill>
            <a:ln>
              <a:noFill/>
            </a:ln>
            <a:effectLst/>
          </c:spPr>
          <c:invertIfNegative val="0"/>
          <c:cat>
            <c:strRef>
              <c:f>'Monthly Sales and Profit'!$B$4:$B$9</c:f>
              <c:strCache>
                <c:ptCount val="5"/>
                <c:pt idx="0">
                  <c:v>Mar</c:v>
                </c:pt>
                <c:pt idx="1">
                  <c:v>Apr</c:v>
                </c:pt>
                <c:pt idx="2">
                  <c:v>May</c:v>
                </c:pt>
                <c:pt idx="3">
                  <c:v>Jun</c:v>
                </c:pt>
                <c:pt idx="4">
                  <c:v>Jul</c:v>
                </c:pt>
              </c:strCache>
            </c:strRef>
          </c:cat>
          <c:val>
            <c:numRef>
              <c:f>'Monthly Sales and Profit'!$C$4:$C$9</c:f>
              <c:numCache>
                <c:formatCode>_-[$$-409]* #,##0.00_ ;_-[$$-409]* \-#,##0.00\ ;_-[$$-409]* "-"??_ ;_-@_ </c:formatCode>
                <c:ptCount val="5"/>
                <c:pt idx="0">
                  <c:v>249061.35000000006</c:v>
                </c:pt>
                <c:pt idx="1">
                  <c:v>381645.91000000009</c:v>
                </c:pt>
                <c:pt idx="2">
                  <c:v>303301.22999999957</c:v>
                </c:pt>
                <c:pt idx="3">
                  <c:v>334850.14999999979</c:v>
                </c:pt>
                <c:pt idx="4">
                  <c:v>22165.14</c:v>
                </c:pt>
              </c:numCache>
            </c:numRef>
          </c:val>
          <c:extLst>
            <c:ext xmlns:c16="http://schemas.microsoft.com/office/drawing/2014/chart" uri="{C3380CC4-5D6E-409C-BE32-E72D297353CC}">
              <c16:uniqueId val="{00000000-C91C-4BEA-8383-C273AA04907D}"/>
            </c:ext>
          </c:extLst>
        </c:ser>
        <c:ser>
          <c:idx val="1"/>
          <c:order val="1"/>
          <c:tx>
            <c:strRef>
              <c:f>'Monthly Sales and Profit'!$D$3</c:f>
              <c:strCache>
                <c:ptCount val="1"/>
                <c:pt idx="0">
                  <c:v>Sum of Profit</c:v>
                </c:pt>
              </c:strCache>
            </c:strRef>
          </c:tx>
          <c:spPr>
            <a:solidFill>
              <a:schemeClr val="accent3">
                <a:tint val="77000"/>
              </a:schemeClr>
            </a:solidFill>
            <a:ln>
              <a:noFill/>
            </a:ln>
            <a:effectLst/>
          </c:spPr>
          <c:invertIfNegative val="0"/>
          <c:cat>
            <c:strRef>
              <c:f>'Monthly Sales and Profit'!$B$4:$B$9</c:f>
              <c:strCache>
                <c:ptCount val="5"/>
                <c:pt idx="0">
                  <c:v>Mar</c:v>
                </c:pt>
                <c:pt idx="1">
                  <c:v>Apr</c:v>
                </c:pt>
                <c:pt idx="2">
                  <c:v>May</c:v>
                </c:pt>
                <c:pt idx="3">
                  <c:v>Jun</c:v>
                </c:pt>
                <c:pt idx="4">
                  <c:v>Jul</c:v>
                </c:pt>
              </c:strCache>
            </c:strRef>
          </c:cat>
          <c:val>
            <c:numRef>
              <c:f>'Monthly Sales and Profit'!$D$4:$D$9</c:f>
              <c:numCache>
                <c:formatCode>_-[$$-409]* #,##0.00_ ;_-[$$-409]* \-#,##0.00\ ;_-[$$-409]* "-"??_ ;_-@_ </c:formatCode>
                <c:ptCount val="5"/>
                <c:pt idx="0">
                  <c:v>-2593.2713132500007</c:v>
                </c:pt>
                <c:pt idx="1">
                  <c:v>50780.853162000043</c:v>
                </c:pt>
                <c:pt idx="2">
                  <c:v>62756.369698399998</c:v>
                </c:pt>
                <c:pt idx="3">
                  <c:v>58517.742010000009</c:v>
                </c:pt>
                <c:pt idx="4">
                  <c:v>9953.0759000000016</c:v>
                </c:pt>
              </c:numCache>
            </c:numRef>
          </c:val>
          <c:extLst>
            <c:ext xmlns:c16="http://schemas.microsoft.com/office/drawing/2014/chart" uri="{C3380CC4-5D6E-409C-BE32-E72D297353CC}">
              <c16:uniqueId val="{00000001-C91C-4BEA-8383-C273AA04907D}"/>
            </c:ext>
          </c:extLst>
        </c:ser>
        <c:dLbls>
          <c:showLegendKey val="0"/>
          <c:showVal val="0"/>
          <c:showCatName val="0"/>
          <c:showSerName val="0"/>
          <c:showPercent val="0"/>
          <c:showBubbleSize val="0"/>
        </c:dLbls>
        <c:gapWidth val="219"/>
        <c:overlap val="-27"/>
        <c:axId val="999631071"/>
        <c:axId val="1469034223"/>
      </c:barChart>
      <c:catAx>
        <c:axId val="999631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69034223"/>
        <c:crosses val="autoZero"/>
        <c:auto val="1"/>
        <c:lblAlgn val="ctr"/>
        <c:lblOffset val="100"/>
        <c:noMultiLvlLbl val="0"/>
      </c:catAx>
      <c:valAx>
        <c:axId val="1469034223"/>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99631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 1 - Bharati Waghela.xlsx]Sales Trend!PivotTable7</c:name>
    <c:fmtId val="8"/>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Monthly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Trend'!$G$3</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'Sales Trend'!$F$4:$F$10</c:f>
              <c:strCache>
                <c:ptCount val="6"/>
                <c:pt idx="0">
                  <c:v>Jan</c:v>
                </c:pt>
                <c:pt idx="1">
                  <c:v>Feb</c:v>
                </c:pt>
                <c:pt idx="2">
                  <c:v>Mar</c:v>
                </c:pt>
                <c:pt idx="3">
                  <c:v>Apr</c:v>
                </c:pt>
                <c:pt idx="4">
                  <c:v>May</c:v>
                </c:pt>
                <c:pt idx="5">
                  <c:v>Jun</c:v>
                </c:pt>
              </c:strCache>
            </c:strRef>
          </c:cat>
          <c:val>
            <c:numRef>
              <c:f>'Sales Trend'!$G$4:$G$10</c:f>
              <c:numCache>
                <c:formatCode>_-[$$-409]* #,##0.00_ ;_-[$$-409]* \-#,##0.00\ ;_-[$$-409]* "-"??_ ;_-@_ </c:formatCode>
                <c:ptCount val="6"/>
                <c:pt idx="0">
                  <c:v>264998.55000000005</c:v>
                </c:pt>
                <c:pt idx="1">
                  <c:v>325502.44000000006</c:v>
                </c:pt>
                <c:pt idx="2">
                  <c:v>265167.13000000012</c:v>
                </c:pt>
                <c:pt idx="3">
                  <c:v>384029.19000000006</c:v>
                </c:pt>
                <c:pt idx="4">
                  <c:v>290230.8499999998</c:v>
                </c:pt>
                <c:pt idx="5">
                  <c:v>351596.61000000004</c:v>
                </c:pt>
              </c:numCache>
            </c:numRef>
          </c:val>
          <c:smooth val="0"/>
          <c:extLst>
            <c:ext xmlns:c16="http://schemas.microsoft.com/office/drawing/2014/chart" uri="{C3380CC4-5D6E-409C-BE32-E72D297353CC}">
              <c16:uniqueId val="{00000000-8102-4DDC-ADFE-7D5CB30362AA}"/>
            </c:ext>
          </c:extLst>
        </c:ser>
        <c:dLbls>
          <c:showLegendKey val="0"/>
          <c:showVal val="0"/>
          <c:showCatName val="0"/>
          <c:showSerName val="0"/>
          <c:showPercent val="0"/>
          <c:showBubbleSize val="0"/>
        </c:dLbls>
        <c:marker val="1"/>
        <c:smooth val="0"/>
        <c:axId val="159089199"/>
        <c:axId val="301305855"/>
      </c:lineChart>
      <c:catAx>
        <c:axId val="159089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01305855"/>
        <c:crosses val="autoZero"/>
        <c:auto val="1"/>
        <c:lblAlgn val="ctr"/>
        <c:lblOffset val="100"/>
        <c:noMultiLvlLbl val="0"/>
      </c:catAx>
      <c:valAx>
        <c:axId val="301305855"/>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9089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 Bharati Waghela.xlsx]Manager Performance!PivotTable8</c:name>
    <c:fmtId val="6"/>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CA" b="1"/>
              <a:t>Manager Performance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'Manager Performance'!$C$3:$C$4</c:f>
              <c:strCache>
                <c:ptCount val="1"/>
                <c:pt idx="0">
                  <c:v>Chris</c:v>
                </c:pt>
              </c:strCache>
            </c:strRef>
          </c:tx>
          <c:spPr>
            <a:solidFill>
              <a:schemeClr val="accent6"/>
            </a:solidFill>
            <a:ln>
              <a:noFill/>
            </a:ln>
            <a:effectLst/>
          </c:spPr>
          <c:invertIfNegative val="0"/>
          <c:cat>
            <c:strRef>
              <c:f>'Manager Performance'!$B$5:$B$10</c:f>
              <c:strCache>
                <c:ptCount val="6"/>
                <c:pt idx="0">
                  <c:v>Jan</c:v>
                </c:pt>
                <c:pt idx="1">
                  <c:v>Feb</c:v>
                </c:pt>
                <c:pt idx="2">
                  <c:v>Mar</c:v>
                </c:pt>
                <c:pt idx="3">
                  <c:v>Apr</c:v>
                </c:pt>
                <c:pt idx="4">
                  <c:v>May</c:v>
                </c:pt>
                <c:pt idx="5">
                  <c:v>Jun</c:v>
                </c:pt>
              </c:strCache>
            </c:strRef>
          </c:cat>
          <c:val>
            <c:numRef>
              <c:f>'Manager Performance'!$C$5:$C$10</c:f>
              <c:numCache>
                <c:formatCode>_-[$$-409]* #,##0.00_ ;_-[$$-409]* \-#,##0.00\ ;_-[$$-409]* "-"??_ ;_-@_ </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C49F-418E-88A2-31252A6AB78E}"/>
            </c:ext>
          </c:extLst>
        </c:ser>
        <c:ser>
          <c:idx val="1"/>
          <c:order val="1"/>
          <c:tx>
            <c:strRef>
              <c:f>'Manager Performance'!$D$3:$D$4</c:f>
              <c:strCache>
                <c:ptCount val="1"/>
                <c:pt idx="0">
                  <c:v>Erin</c:v>
                </c:pt>
              </c:strCache>
            </c:strRef>
          </c:tx>
          <c:spPr>
            <a:solidFill>
              <a:schemeClr val="accent5"/>
            </a:solidFill>
            <a:ln>
              <a:noFill/>
            </a:ln>
            <a:effectLst/>
          </c:spPr>
          <c:invertIfNegative val="0"/>
          <c:cat>
            <c:strRef>
              <c:f>'Manager Performance'!$B$5:$B$10</c:f>
              <c:strCache>
                <c:ptCount val="6"/>
                <c:pt idx="0">
                  <c:v>Jan</c:v>
                </c:pt>
                <c:pt idx="1">
                  <c:v>Feb</c:v>
                </c:pt>
                <c:pt idx="2">
                  <c:v>Mar</c:v>
                </c:pt>
                <c:pt idx="3">
                  <c:v>Apr</c:v>
                </c:pt>
                <c:pt idx="4">
                  <c:v>May</c:v>
                </c:pt>
                <c:pt idx="5">
                  <c:v>Jun</c:v>
                </c:pt>
              </c:strCache>
            </c:strRef>
          </c:cat>
          <c:val>
            <c:numRef>
              <c:f>'Manager Performance'!$D$5:$D$10</c:f>
              <c:numCache>
                <c:formatCode>_-[$$-409]* #,##0.00_ ;_-[$$-409]* \-#,##0.00\ ;_-[$$-409]* "-"??_ ;_-@_ </c:formatCode>
                <c:ptCount val="6"/>
                <c:pt idx="0">
                  <c:v>59185.16</c:v>
                </c:pt>
                <c:pt idx="1">
                  <c:v>69109.8</c:v>
                </c:pt>
                <c:pt idx="2">
                  <c:v>59137.039999999994</c:v>
                </c:pt>
                <c:pt idx="3">
                  <c:v>189208.29000000004</c:v>
                </c:pt>
                <c:pt idx="4">
                  <c:v>84858.810000000012</c:v>
                </c:pt>
                <c:pt idx="5">
                  <c:v>123225.08999999997</c:v>
                </c:pt>
              </c:numCache>
            </c:numRef>
          </c:val>
          <c:extLst>
            <c:ext xmlns:c16="http://schemas.microsoft.com/office/drawing/2014/chart" uri="{C3380CC4-5D6E-409C-BE32-E72D297353CC}">
              <c16:uniqueId val="{00000005-C49F-418E-88A2-31252A6AB78E}"/>
            </c:ext>
          </c:extLst>
        </c:ser>
        <c:ser>
          <c:idx val="2"/>
          <c:order val="2"/>
          <c:tx>
            <c:strRef>
              <c:f>'Manager Performance'!$E$3:$E$4</c:f>
              <c:strCache>
                <c:ptCount val="1"/>
                <c:pt idx="0">
                  <c:v>Sam</c:v>
                </c:pt>
              </c:strCache>
            </c:strRef>
          </c:tx>
          <c:spPr>
            <a:solidFill>
              <a:schemeClr val="accent4"/>
            </a:solidFill>
            <a:ln>
              <a:noFill/>
            </a:ln>
            <a:effectLst/>
          </c:spPr>
          <c:invertIfNegative val="0"/>
          <c:cat>
            <c:strRef>
              <c:f>'Manager Performance'!$B$5:$B$10</c:f>
              <c:strCache>
                <c:ptCount val="6"/>
                <c:pt idx="0">
                  <c:v>Jan</c:v>
                </c:pt>
                <c:pt idx="1">
                  <c:v>Feb</c:v>
                </c:pt>
                <c:pt idx="2">
                  <c:v>Mar</c:v>
                </c:pt>
                <c:pt idx="3">
                  <c:v>Apr</c:v>
                </c:pt>
                <c:pt idx="4">
                  <c:v>May</c:v>
                </c:pt>
                <c:pt idx="5">
                  <c:v>Jun</c:v>
                </c:pt>
              </c:strCache>
            </c:strRef>
          </c:cat>
          <c:val>
            <c:numRef>
              <c:f>'Manager Performance'!$E$5:$E$10</c:f>
              <c:numCache>
                <c:formatCode>_-[$$-409]* #,##0.00_ ;_-[$$-409]* \-#,##0.00\ ;_-[$$-409]* "-"??_ ;_-@_ </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6-C49F-418E-88A2-31252A6AB78E}"/>
            </c:ext>
          </c:extLst>
        </c:ser>
        <c:ser>
          <c:idx val="3"/>
          <c:order val="3"/>
          <c:tx>
            <c:strRef>
              <c:f>'Manager Performance'!$F$3:$F$4</c:f>
              <c:strCache>
                <c:ptCount val="1"/>
                <c:pt idx="0">
                  <c:v>William</c:v>
                </c:pt>
              </c:strCache>
            </c:strRef>
          </c:tx>
          <c:spPr>
            <a:solidFill>
              <a:schemeClr val="accent6">
                <a:lumMod val="60000"/>
              </a:schemeClr>
            </a:solidFill>
            <a:ln>
              <a:noFill/>
            </a:ln>
            <a:effectLst/>
          </c:spPr>
          <c:invertIfNegative val="0"/>
          <c:cat>
            <c:strRef>
              <c:f>'Manager Performance'!$B$5:$B$10</c:f>
              <c:strCache>
                <c:ptCount val="6"/>
                <c:pt idx="0">
                  <c:v>Jan</c:v>
                </c:pt>
                <c:pt idx="1">
                  <c:v>Feb</c:v>
                </c:pt>
                <c:pt idx="2">
                  <c:v>Mar</c:v>
                </c:pt>
                <c:pt idx="3">
                  <c:v>Apr</c:v>
                </c:pt>
                <c:pt idx="4">
                  <c:v>May</c:v>
                </c:pt>
                <c:pt idx="5">
                  <c:v>Jun</c:v>
                </c:pt>
              </c:strCache>
            </c:strRef>
          </c:cat>
          <c:val>
            <c:numRef>
              <c:f>'Manager Performance'!$F$5:$F$10</c:f>
              <c:numCache>
                <c:formatCode>_-[$$-409]* #,##0.00_ ;_-[$$-409]* \-#,##0.00\ ;_-[$$-409]* "-"??_ ;_-@_ </c:formatCode>
                <c:ptCount val="6"/>
                <c:pt idx="0">
                  <c:v>73048.319999999992</c:v>
                </c:pt>
                <c:pt idx="1">
                  <c:v>154355.81000000003</c:v>
                </c:pt>
                <c:pt idx="2">
                  <c:v>66080</c:v>
                </c:pt>
                <c:pt idx="3">
                  <c:v>72477.409999999974</c:v>
                </c:pt>
                <c:pt idx="4">
                  <c:v>75231.509999999995</c:v>
                </c:pt>
                <c:pt idx="5">
                  <c:v>72833.589999999967</c:v>
                </c:pt>
              </c:numCache>
            </c:numRef>
          </c:val>
          <c:extLst>
            <c:ext xmlns:c16="http://schemas.microsoft.com/office/drawing/2014/chart" uri="{C3380CC4-5D6E-409C-BE32-E72D297353CC}">
              <c16:uniqueId val="{00000007-C49F-418E-88A2-31252A6AB78E}"/>
            </c:ext>
          </c:extLst>
        </c:ser>
        <c:dLbls>
          <c:showLegendKey val="0"/>
          <c:showVal val="0"/>
          <c:showCatName val="0"/>
          <c:showSerName val="0"/>
          <c:showPercent val="0"/>
          <c:showBubbleSize val="0"/>
        </c:dLbls>
        <c:gapWidth val="219"/>
        <c:overlap val="-27"/>
        <c:axId val="68166911"/>
        <c:axId val="296437023"/>
      </c:barChart>
      <c:catAx>
        <c:axId val="68166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96437023"/>
        <c:crosses val="autoZero"/>
        <c:auto val="1"/>
        <c:lblAlgn val="ctr"/>
        <c:lblOffset val="100"/>
        <c:noMultiLvlLbl val="0"/>
      </c:catAx>
      <c:valAx>
        <c:axId val="296437023"/>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8166911"/>
        <c:crosses val="autoZero"/>
        <c:crossBetween val="between"/>
      </c:valAx>
      <c:spPr>
        <a:solidFill>
          <a:schemeClr val="lt1"/>
        </a:solidFill>
        <a:ln w="12700" cap="flat" cmpd="sng" algn="ctr">
          <a:solidFill>
            <a:schemeClr val="accent1"/>
          </a:solidFill>
          <a:prstDash val="solid"/>
          <a:miter lim="800000"/>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 Bharati Waghela.xlsx]Comparison of Sales and Profit!PivotTable9</c:name>
    <c:fmtId val="9"/>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CA" b="1"/>
              <a:t>Comparison of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3791317529159"/>
          <c:y val="0.14710676446617768"/>
          <c:w val="0.72625742136511007"/>
          <c:h val="0.5546916812660031"/>
        </c:manualLayout>
      </c:layout>
      <c:barChart>
        <c:barDir val="col"/>
        <c:grouping val="clustered"/>
        <c:varyColors val="0"/>
        <c:ser>
          <c:idx val="0"/>
          <c:order val="0"/>
          <c:tx>
            <c:strRef>
              <c:f>'Comparison of Sales and Profit'!$C$3</c:f>
              <c:strCache>
                <c:ptCount val="1"/>
                <c:pt idx="0">
                  <c:v>Sum of Sales</c:v>
                </c:pt>
              </c:strCache>
            </c:strRef>
          </c:tx>
          <c:spPr>
            <a:solidFill>
              <a:schemeClr val="accent1"/>
            </a:solidFill>
            <a:ln>
              <a:noFill/>
            </a:ln>
            <a:effectLst/>
          </c:spPr>
          <c:invertIfNegative val="0"/>
          <c:cat>
            <c:strRef>
              <c:f>'Comparison of Sales and Profit'!$B$4:$B$20</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'Comparison of Sales and Profit'!$C$4:$C$20</c:f>
              <c:numCache>
                <c:formatCode>_-[$$-409]* #,##0.00_ ;_-[$$-409]* \-#,##0.00\ ;_-[$$-409]* "-"??_ ;_-@_ </c:formatCode>
                <c:ptCount val="17"/>
                <c:pt idx="0">
                  <c:v>82201.150000000009</c:v>
                </c:pt>
                <c:pt idx="1">
                  <c:v>185928.13999999984</c:v>
                </c:pt>
                <c:pt idx="2">
                  <c:v>107796.09000000004</c:v>
                </c:pt>
                <c:pt idx="3">
                  <c:v>241200.42000000007</c:v>
                </c:pt>
                <c:pt idx="4">
                  <c:v>96261.300000000017</c:v>
                </c:pt>
                <c:pt idx="5">
                  <c:v>99069.48</c:v>
                </c:pt>
                <c:pt idx="6">
                  <c:v>10479.769999999999</c:v>
                </c:pt>
                <c:pt idx="7">
                  <c:v>4914.82</c:v>
                </c:pt>
                <c:pt idx="8">
                  <c:v>98070.909999999989</c:v>
                </c:pt>
                <c:pt idx="9">
                  <c:v>318169.67999999993</c:v>
                </c:pt>
                <c:pt idx="10">
                  <c:v>55813.920000000035</c:v>
                </c:pt>
                <c:pt idx="11">
                  <c:v>26071.610000000004</c:v>
                </c:pt>
                <c:pt idx="12">
                  <c:v>1789.4299999999998</c:v>
                </c:pt>
                <c:pt idx="13">
                  <c:v>6752.18</c:v>
                </c:pt>
                <c:pt idx="14">
                  <c:v>175730.04999999996</c:v>
                </c:pt>
                <c:pt idx="15">
                  <c:v>172511.33000000002</c:v>
                </c:pt>
                <c:pt idx="16">
                  <c:v>198764.48999999985</c:v>
                </c:pt>
              </c:numCache>
            </c:numRef>
          </c:val>
          <c:extLst>
            <c:ext xmlns:c16="http://schemas.microsoft.com/office/drawing/2014/chart" uri="{C3380CC4-5D6E-409C-BE32-E72D297353CC}">
              <c16:uniqueId val="{00000000-1938-4455-9B53-C58DE3C9A36F}"/>
            </c:ext>
          </c:extLst>
        </c:ser>
        <c:ser>
          <c:idx val="1"/>
          <c:order val="1"/>
          <c:tx>
            <c:strRef>
              <c:f>'Comparison of Sales and Profit'!$D$3</c:f>
              <c:strCache>
                <c:ptCount val="1"/>
                <c:pt idx="0">
                  <c:v>Sum of Profit</c:v>
                </c:pt>
              </c:strCache>
            </c:strRef>
          </c:tx>
          <c:spPr>
            <a:solidFill>
              <a:schemeClr val="accent2"/>
            </a:solidFill>
            <a:ln>
              <a:noFill/>
            </a:ln>
            <a:effectLst/>
          </c:spPr>
          <c:invertIfNegative val="0"/>
          <c:cat>
            <c:strRef>
              <c:f>'Comparison of Sales and Profit'!$B$4:$B$20</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'Comparison of Sales and Profit'!$D$4:$D$20</c:f>
              <c:numCache>
                <c:formatCode>_-[$$-409]* #,##0.00_ ;_-[$$-409]* \-#,##0.00\ ;_-[$$-409]* "-"??_ ;_-@_ </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1-1938-4455-9B53-C58DE3C9A36F}"/>
            </c:ext>
          </c:extLst>
        </c:ser>
        <c:dLbls>
          <c:showLegendKey val="0"/>
          <c:showVal val="0"/>
          <c:showCatName val="0"/>
          <c:showSerName val="0"/>
          <c:showPercent val="0"/>
          <c:showBubbleSize val="0"/>
        </c:dLbls>
        <c:gapWidth val="219"/>
        <c:overlap val="-27"/>
        <c:axId val="1604470079"/>
        <c:axId val="1592153279"/>
      </c:barChart>
      <c:catAx>
        <c:axId val="1604470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92153279"/>
        <c:crosses val="autoZero"/>
        <c:auto val="1"/>
        <c:lblAlgn val="ctr"/>
        <c:lblOffset val="100"/>
        <c:noMultiLvlLbl val="0"/>
      </c:catAx>
      <c:valAx>
        <c:axId val="1592153279"/>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04470079"/>
        <c:crosses val="autoZero"/>
        <c:crossBetween val="between"/>
      </c:valAx>
      <c:spPr>
        <a:noFill/>
        <a:ln>
          <a:noFill/>
        </a:ln>
        <a:effectLst/>
      </c:spPr>
    </c:plotArea>
    <c:legend>
      <c:legendPos val="r"/>
      <c:layout>
        <c:manualLayout>
          <c:xMode val="edge"/>
          <c:yMode val="edge"/>
          <c:x val="0.78928182941036096"/>
          <c:y val="0.13162376707801501"/>
          <c:w val="0.1527859067750221"/>
          <c:h val="0.129987999666300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 Bharati Waghela.xlsx]Shipping Priority Share!PivotTable1</c:name>
    <c:fmtId val="7"/>
  </c:pivotSource>
  <c:chart>
    <c:title>
      <c:tx>
        <c:rich>
          <a:bodyPr rot="0" spcFirstLastPara="1" vertOverflow="ellipsis" vert="horz" wrap="square" anchor="ctr" anchorCtr="1"/>
          <a:lstStyle/>
          <a:p>
            <a:pPr>
              <a:defRPr sz="1400" b="0" i="0" u="none" strike="noStrike" kern="1200" cap="none" spc="20" baseline="0">
                <a:solidFill>
                  <a:schemeClr val="dk1"/>
                </a:solidFill>
                <a:latin typeface="+mn-lt"/>
                <a:ea typeface="+mn-ea"/>
                <a:cs typeface="+mn-cs"/>
              </a:defRPr>
            </a:pPr>
            <a:r>
              <a:rPr lang="en-US" b="1"/>
              <a:t>Shipping Priority Trend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solidFill>
              <a:latin typeface="+mn-lt"/>
              <a:ea typeface="+mn-ea"/>
              <a:cs typeface="+mn-cs"/>
            </a:defRPr>
          </a:pPr>
          <a:endParaRPr lang="en-US"/>
        </a:p>
      </c:txPr>
    </c:title>
    <c:autoTitleDeleted val="0"/>
    <c:pivotFmts>
      <c:pivotFmt>
        <c:idx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96393227485909"/>
          <c:y val="0.14639091646390917"/>
          <c:w val="0.85701803924099651"/>
          <c:h val="0.51364605884118497"/>
        </c:manualLayout>
      </c:layout>
      <c:lineChart>
        <c:grouping val="standard"/>
        <c:varyColors val="0"/>
        <c:ser>
          <c:idx val="0"/>
          <c:order val="0"/>
          <c:tx>
            <c:strRef>
              <c:f>'Shipping Priority Share'!$D$3</c:f>
              <c:strCache>
                <c:ptCount val="1"/>
                <c:pt idx="0">
                  <c:v>Total</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cat>
            <c:multiLvlStrRef>
              <c:f>'Shipping Priority Share'!$B$4:$C$22</c:f>
              <c:multiLvlStrCache>
                <c:ptCount val="15"/>
                <c:lvl>
                  <c:pt idx="0">
                    <c:v>Critical</c:v>
                  </c:pt>
                  <c:pt idx="1">
                    <c:v>High</c:v>
                  </c:pt>
                  <c:pt idx="2">
                    <c:v>Low</c:v>
                  </c:pt>
                  <c:pt idx="3">
                    <c:v>Medium</c:v>
                  </c:pt>
                  <c:pt idx="4">
                    <c:v>Not Specified</c:v>
                  </c:pt>
                  <c:pt idx="5">
                    <c:v>Critical</c:v>
                  </c:pt>
                  <c:pt idx="6">
                    <c:v>High</c:v>
                  </c:pt>
                  <c:pt idx="7">
                    <c:v>Low</c:v>
                  </c:pt>
                  <c:pt idx="8">
                    <c:v>Medium</c:v>
                  </c:pt>
                  <c:pt idx="9">
                    <c:v>Not Specified</c:v>
                  </c:pt>
                  <c:pt idx="10">
                    <c:v>Critical</c:v>
                  </c:pt>
                  <c:pt idx="11">
                    <c:v>High</c:v>
                  </c:pt>
                  <c:pt idx="12">
                    <c:v>Low</c:v>
                  </c:pt>
                  <c:pt idx="13">
                    <c:v>Medium</c:v>
                  </c:pt>
                  <c:pt idx="14">
                    <c:v>Not Specified</c:v>
                  </c:pt>
                </c:lvl>
                <c:lvl>
                  <c:pt idx="0">
                    <c:v>Delivery Truck</c:v>
                  </c:pt>
                  <c:pt idx="5">
                    <c:v>Express Air</c:v>
                  </c:pt>
                  <c:pt idx="10">
                    <c:v>Regular Air</c:v>
                  </c:pt>
                </c:lvl>
              </c:multiLvlStrCache>
            </c:multiLvlStrRef>
          </c:cat>
          <c:val>
            <c:numRef>
              <c:f>'Shipping Priority Share'!$D$4:$D$22</c:f>
              <c:numCache>
                <c:formatCode>General</c:formatCode>
                <c:ptCount val="15"/>
                <c:pt idx="0">
                  <c:v>54</c:v>
                </c:pt>
                <c:pt idx="1">
                  <c:v>55</c:v>
                </c:pt>
                <c:pt idx="2">
                  <c:v>56</c:v>
                </c:pt>
                <c:pt idx="3">
                  <c:v>54</c:v>
                </c:pt>
                <c:pt idx="4">
                  <c:v>51</c:v>
                </c:pt>
                <c:pt idx="5">
                  <c:v>52</c:v>
                </c:pt>
                <c:pt idx="6">
                  <c:v>45</c:v>
                </c:pt>
                <c:pt idx="7">
                  <c:v>39</c:v>
                </c:pt>
                <c:pt idx="8">
                  <c:v>47</c:v>
                </c:pt>
                <c:pt idx="9">
                  <c:v>55</c:v>
                </c:pt>
                <c:pt idx="10">
                  <c:v>279</c:v>
                </c:pt>
                <c:pt idx="11">
                  <c:v>288</c:v>
                </c:pt>
                <c:pt idx="12">
                  <c:v>301</c:v>
                </c:pt>
                <c:pt idx="13">
                  <c:v>274</c:v>
                </c:pt>
                <c:pt idx="14">
                  <c:v>286</c:v>
                </c:pt>
              </c:numCache>
            </c:numRef>
          </c:val>
          <c:smooth val="0"/>
          <c:extLst>
            <c:ext xmlns:c16="http://schemas.microsoft.com/office/drawing/2014/chart" uri="{C3380CC4-5D6E-409C-BE32-E72D297353CC}">
              <c16:uniqueId val="{00000000-BDE7-4804-87C4-258771FB158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78568927"/>
        <c:axId val="979567183"/>
      </c:lineChart>
      <c:catAx>
        <c:axId val="107856892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solidFill>
                <a:latin typeface="+mn-lt"/>
                <a:ea typeface="+mn-ea"/>
                <a:cs typeface="+mn-cs"/>
              </a:defRPr>
            </a:pPr>
            <a:endParaRPr lang="en-US"/>
          </a:p>
        </c:txPr>
        <c:crossAx val="979567183"/>
        <c:crosses val="autoZero"/>
        <c:auto val="1"/>
        <c:lblAlgn val="ctr"/>
        <c:lblOffset val="100"/>
        <c:noMultiLvlLbl val="0"/>
      </c:catAx>
      <c:valAx>
        <c:axId val="9795671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solidFill>
                <a:latin typeface="+mn-lt"/>
                <a:ea typeface="+mn-ea"/>
                <a:cs typeface="+mn-cs"/>
              </a:defRPr>
            </a:pPr>
            <a:endParaRPr lang="en-US"/>
          </a:p>
        </c:txPr>
        <c:crossAx val="1078568927"/>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 Bharati Waghela.xlsx]Customer Ordering Trend!PivotTable2</c:name>
    <c:fmtId val="4"/>
  </c:pivotSource>
  <c:chart>
    <c:title>
      <c:tx>
        <c:rich>
          <a:bodyPr rot="0" spcFirstLastPara="1" vertOverflow="ellipsis" vert="horz" wrap="square" anchor="ctr" anchorCtr="1"/>
          <a:lstStyle/>
          <a:p>
            <a:pPr>
              <a:defRPr sz="1600" b="1" i="0" u="none" strike="noStrike" kern="1200" cap="none" spc="0" normalizeH="0" baseline="0">
                <a:solidFill>
                  <a:schemeClr val="dk1"/>
                </a:solidFill>
                <a:latin typeface="+mn-lt"/>
                <a:ea typeface="+mn-ea"/>
                <a:cs typeface="+mn-cs"/>
              </a:defRPr>
            </a:pPr>
            <a:r>
              <a:rPr lang="en-CA"/>
              <a:t>Customer Ordering Trend</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solidFill>
              <a:latin typeface="+mn-lt"/>
              <a:ea typeface="+mn-ea"/>
              <a:cs typeface="+mn-cs"/>
            </a:defRPr>
          </a:pPr>
          <a:endParaRPr lang="en-US"/>
        </a:p>
      </c:txPr>
    </c:title>
    <c:autoTitleDeleted val="0"/>
    <c:pivotFmts>
      <c:pivotFmt>
        <c:idx val="0"/>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chemeClr val="accent1"/>
            </a:solidFill>
            <a:round/>
          </a:ln>
          <a:effectLst/>
        </c:spPr>
        <c:marker>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 Ordering Trend'!$C$3</c:f>
              <c:strCache>
                <c:ptCount val="1"/>
                <c:pt idx="0">
                  <c:v>Total</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strRef>
              <c:f>'Customer Ordering Trend'!$B$4:$B$10</c:f>
              <c:strCache>
                <c:ptCount val="6"/>
                <c:pt idx="0">
                  <c:v>Jan</c:v>
                </c:pt>
                <c:pt idx="1">
                  <c:v>Feb</c:v>
                </c:pt>
                <c:pt idx="2">
                  <c:v>Mar</c:v>
                </c:pt>
                <c:pt idx="3">
                  <c:v>Apr</c:v>
                </c:pt>
                <c:pt idx="4">
                  <c:v>May</c:v>
                </c:pt>
                <c:pt idx="5">
                  <c:v>Jun</c:v>
                </c:pt>
              </c:strCache>
            </c:strRef>
          </c:cat>
          <c:val>
            <c:numRef>
              <c:f>'Customer Ordering Trend'!$C$4:$C$10</c:f>
              <c:numCache>
                <c:formatCode>General</c:formatCode>
                <c:ptCount val="6"/>
                <c:pt idx="0">
                  <c:v>366</c:v>
                </c:pt>
                <c:pt idx="1">
                  <c:v>313</c:v>
                </c:pt>
                <c:pt idx="2">
                  <c:v>326</c:v>
                </c:pt>
                <c:pt idx="3">
                  <c:v>318</c:v>
                </c:pt>
                <c:pt idx="4">
                  <c:v>308</c:v>
                </c:pt>
                <c:pt idx="5">
                  <c:v>305</c:v>
                </c:pt>
              </c:numCache>
            </c:numRef>
          </c:val>
          <c:smooth val="0"/>
          <c:extLst>
            <c:ext xmlns:c16="http://schemas.microsoft.com/office/drawing/2014/chart" uri="{C3380CC4-5D6E-409C-BE32-E72D297353CC}">
              <c16:uniqueId val="{00000000-955C-4B3D-B8C6-7CAF8BD19236}"/>
            </c:ext>
          </c:extLst>
        </c:ser>
        <c:dLbls>
          <c:showLegendKey val="0"/>
          <c:showVal val="0"/>
          <c:showCatName val="0"/>
          <c:showSerName val="0"/>
          <c:showPercent val="0"/>
          <c:showBubbleSize val="0"/>
        </c:dLbls>
        <c:marker val="1"/>
        <c:smooth val="0"/>
        <c:axId val="1078579487"/>
        <c:axId val="979588511"/>
      </c:lineChart>
      <c:catAx>
        <c:axId val="107857948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solidFill>
                <a:latin typeface="+mn-lt"/>
                <a:ea typeface="+mn-ea"/>
                <a:cs typeface="+mn-cs"/>
              </a:defRPr>
            </a:pPr>
            <a:endParaRPr lang="en-US"/>
          </a:p>
        </c:txPr>
        <c:crossAx val="979588511"/>
        <c:crosses val="autoZero"/>
        <c:auto val="1"/>
        <c:lblAlgn val="ctr"/>
        <c:lblOffset val="100"/>
        <c:noMultiLvlLbl val="0"/>
      </c:catAx>
      <c:valAx>
        <c:axId val="9795885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78579487"/>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 Bharati Waghela.xlsx]Sales, Profit and Quantity!PivotTable1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Sales,</a:t>
            </a:r>
            <a:r>
              <a:rPr lang="en-CA" baseline="0"/>
              <a:t> Profit and Quantity of each Product Category</a:t>
            </a:r>
            <a:endParaRPr lang="en-CA"/>
          </a:p>
        </c:rich>
      </c:tx>
      <c:layout>
        <c:manualLayout>
          <c:xMode val="edge"/>
          <c:yMode val="edge"/>
          <c:x val="0.25280856096691617"/>
          <c:y val="2.69905533063427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45931758530183"/>
          <c:y val="5.0925925925925923E-2"/>
          <c:w val="0.49619181977252852"/>
          <c:h val="0.85497630504520272"/>
        </c:manualLayout>
      </c:layout>
      <c:barChart>
        <c:barDir val="col"/>
        <c:grouping val="clustered"/>
        <c:varyColors val="0"/>
        <c:ser>
          <c:idx val="0"/>
          <c:order val="0"/>
          <c:tx>
            <c:strRef>
              <c:f>'Sales, Profit and Quantity'!$B$3</c:f>
              <c:strCache>
                <c:ptCount val="1"/>
                <c:pt idx="0">
                  <c:v>Sum of Sales</c:v>
                </c:pt>
              </c:strCache>
            </c:strRef>
          </c:tx>
          <c:spPr>
            <a:solidFill>
              <a:schemeClr val="accent1"/>
            </a:solidFill>
            <a:ln>
              <a:noFill/>
            </a:ln>
            <a:effectLst/>
          </c:spPr>
          <c:invertIfNegative val="0"/>
          <c:cat>
            <c:strRef>
              <c:f>'Sales, Profit and Quantity'!$A$4:$A$7</c:f>
              <c:strCache>
                <c:ptCount val="3"/>
                <c:pt idx="0">
                  <c:v>Furniture</c:v>
                </c:pt>
                <c:pt idx="1">
                  <c:v>Office Supplies</c:v>
                </c:pt>
                <c:pt idx="2">
                  <c:v>Technology</c:v>
                </c:pt>
              </c:strCache>
            </c:strRef>
          </c:cat>
          <c:val>
            <c:numRef>
              <c:f>'Sales, Profit and Quantity'!$B$4:$B$7</c:f>
              <c:numCache>
                <c:formatCode>_-[$$-409]* #,##0.00_ ;_-[$$-409]* \-#,##0.00\ ;_-[$$-409]* "-"??_ ;_-@_ </c:formatCode>
                <c:ptCount val="3"/>
                <c:pt idx="0">
                  <c:v>619578.75000000035</c:v>
                </c:pt>
                <c:pt idx="1">
                  <c:v>549681.06999999948</c:v>
                </c:pt>
                <c:pt idx="2">
                  <c:v>712264.94999999972</c:v>
                </c:pt>
              </c:numCache>
            </c:numRef>
          </c:val>
          <c:extLst>
            <c:ext xmlns:c16="http://schemas.microsoft.com/office/drawing/2014/chart" uri="{C3380CC4-5D6E-409C-BE32-E72D297353CC}">
              <c16:uniqueId val="{00000000-D7FD-486B-B15F-4F973B016570}"/>
            </c:ext>
          </c:extLst>
        </c:ser>
        <c:ser>
          <c:idx val="1"/>
          <c:order val="1"/>
          <c:tx>
            <c:strRef>
              <c:f>'Sales, Profit and Quantity'!$C$3</c:f>
              <c:strCache>
                <c:ptCount val="1"/>
                <c:pt idx="0">
                  <c:v>Sum of Profit</c:v>
                </c:pt>
              </c:strCache>
            </c:strRef>
          </c:tx>
          <c:spPr>
            <a:solidFill>
              <a:schemeClr val="accent3"/>
            </a:solidFill>
            <a:ln>
              <a:noFill/>
            </a:ln>
            <a:effectLst/>
          </c:spPr>
          <c:invertIfNegative val="0"/>
          <c:cat>
            <c:strRef>
              <c:f>'Sales, Profit and Quantity'!$A$4:$A$7</c:f>
              <c:strCache>
                <c:ptCount val="3"/>
                <c:pt idx="0">
                  <c:v>Furniture</c:v>
                </c:pt>
                <c:pt idx="1">
                  <c:v>Office Supplies</c:v>
                </c:pt>
                <c:pt idx="2">
                  <c:v>Technology</c:v>
                </c:pt>
              </c:strCache>
            </c:strRef>
          </c:cat>
          <c:val>
            <c:numRef>
              <c:f>'Sales, Profit and Quantity'!$C$4:$C$7</c:f>
              <c:numCache>
                <c:formatCode>_-[$$-409]* #,##0.00_ ;_-[$$-409]* \-#,##0.00\ ;_-[$$-409]* "-"??_ ;_-@_ </c:formatCode>
                <c:ptCount val="3"/>
                <c:pt idx="0">
                  <c:v>49515.527436350014</c:v>
                </c:pt>
                <c:pt idx="1">
                  <c:v>90204.715936799927</c:v>
                </c:pt>
                <c:pt idx="2">
                  <c:v>75303.156364000024</c:v>
                </c:pt>
              </c:numCache>
            </c:numRef>
          </c:val>
          <c:extLst>
            <c:ext xmlns:c16="http://schemas.microsoft.com/office/drawing/2014/chart" uri="{C3380CC4-5D6E-409C-BE32-E72D297353CC}">
              <c16:uniqueId val="{00000001-D7FD-486B-B15F-4F973B016570}"/>
            </c:ext>
          </c:extLst>
        </c:ser>
        <c:ser>
          <c:idx val="2"/>
          <c:order val="2"/>
          <c:tx>
            <c:strRef>
              <c:f>'Sales, Profit and Quantity'!$D$3</c:f>
              <c:strCache>
                <c:ptCount val="1"/>
                <c:pt idx="0">
                  <c:v>Sum of Quantity ordered new</c:v>
                </c:pt>
              </c:strCache>
            </c:strRef>
          </c:tx>
          <c:spPr>
            <a:solidFill>
              <a:schemeClr val="accent5"/>
            </a:solidFill>
            <a:ln>
              <a:noFill/>
            </a:ln>
            <a:effectLst/>
          </c:spPr>
          <c:invertIfNegative val="0"/>
          <c:cat>
            <c:strRef>
              <c:f>'Sales, Profit and Quantity'!$A$4:$A$7</c:f>
              <c:strCache>
                <c:ptCount val="3"/>
                <c:pt idx="0">
                  <c:v>Furniture</c:v>
                </c:pt>
                <c:pt idx="1">
                  <c:v>Office Supplies</c:v>
                </c:pt>
                <c:pt idx="2">
                  <c:v>Technology</c:v>
                </c:pt>
              </c:strCache>
            </c:strRef>
          </c:cat>
          <c:val>
            <c:numRef>
              <c:f>'Sales, Profit and Quantity'!$D$4:$D$7</c:f>
              <c:numCache>
                <c:formatCode>General</c:formatCode>
                <c:ptCount val="3"/>
                <c:pt idx="0">
                  <c:v>4912</c:v>
                </c:pt>
                <c:pt idx="1">
                  <c:v>14272</c:v>
                </c:pt>
                <c:pt idx="2">
                  <c:v>5918</c:v>
                </c:pt>
              </c:numCache>
            </c:numRef>
          </c:val>
          <c:extLst>
            <c:ext xmlns:c16="http://schemas.microsoft.com/office/drawing/2014/chart" uri="{C3380CC4-5D6E-409C-BE32-E72D297353CC}">
              <c16:uniqueId val="{00000002-D7FD-486B-B15F-4F973B016570}"/>
            </c:ext>
          </c:extLst>
        </c:ser>
        <c:dLbls>
          <c:showLegendKey val="0"/>
          <c:showVal val="0"/>
          <c:showCatName val="0"/>
          <c:showSerName val="0"/>
          <c:showPercent val="0"/>
          <c:showBubbleSize val="0"/>
        </c:dLbls>
        <c:gapWidth val="219"/>
        <c:overlap val="-27"/>
        <c:axId val="671932111"/>
        <c:axId val="802361951"/>
      </c:barChart>
      <c:catAx>
        <c:axId val="671932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361951"/>
        <c:crosses val="autoZero"/>
        <c:auto val="1"/>
        <c:lblAlgn val="ctr"/>
        <c:lblOffset val="100"/>
        <c:noMultiLvlLbl val="0"/>
      </c:catAx>
      <c:valAx>
        <c:axId val="802361951"/>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932111"/>
        <c:crosses val="autoZero"/>
        <c:crossBetween val="between"/>
      </c:valAx>
      <c:spPr>
        <a:noFill/>
        <a:ln>
          <a:noFill/>
        </a:ln>
        <a:effectLst/>
      </c:spPr>
    </c:plotArea>
    <c:legend>
      <c:legendPos val="r"/>
      <c:layout>
        <c:manualLayout>
          <c:xMode val="edge"/>
          <c:yMode val="edge"/>
          <c:x val="0.70350685331000296"/>
          <c:y val="0.21491529145901297"/>
          <c:w val="0.27180178866530574"/>
          <c:h val="0.363691330081715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 Bharati Waghela.xlsx]Segment Distribution!PivotTable2</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CA" sz="1400" b="0" i="0" u="none" strike="noStrike" cap="all" baseline="0"/>
              <a:t>segment distribution</a:t>
            </a:r>
            <a:endParaRPr lang="en-US"/>
          </a:p>
        </c:rich>
      </c:tx>
      <c:layout>
        <c:manualLayout>
          <c:xMode val="edge"/>
          <c:yMode val="edge"/>
          <c:x val="0.23874019348404496"/>
          <c:y val="2.9166666666666667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'Segment Distribution'!$C$3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C99-45A7-8A8E-5A1228ECF123}"/>
              </c:ext>
            </c:extLst>
          </c:dPt>
          <c:dPt>
            <c:idx val="1"/>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C99-45A7-8A8E-5A1228ECF123}"/>
              </c:ext>
            </c:extLst>
          </c:dPt>
          <c:dPt>
            <c:idx val="2"/>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C99-45A7-8A8E-5A1228ECF123}"/>
              </c:ext>
            </c:extLst>
          </c:dPt>
          <c:dPt>
            <c:idx val="3"/>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C99-45A7-8A8E-5A1228ECF123}"/>
              </c:ext>
            </c:extLst>
          </c:dPt>
          <c:dPt>
            <c:idx val="4"/>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C99-45A7-8A8E-5A1228ECF123}"/>
              </c:ext>
            </c:extLst>
          </c:dPt>
          <c:dPt>
            <c:idx val="5"/>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4C99-45A7-8A8E-5A1228ECF123}"/>
              </c:ext>
            </c:extLst>
          </c:dPt>
          <c:dPt>
            <c:idx val="6"/>
            <c:bubble3D val="0"/>
            <c:spPr>
              <a:solidFill>
                <a:schemeClr val="accent1">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4C99-45A7-8A8E-5A1228ECF123}"/>
              </c:ext>
            </c:extLst>
          </c:dPt>
          <c:dPt>
            <c:idx val="7"/>
            <c:bubble3D val="0"/>
            <c:spPr>
              <a:solidFill>
                <a:schemeClr val="accent3">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4C99-45A7-8A8E-5A1228ECF123}"/>
              </c:ext>
            </c:extLst>
          </c:dPt>
          <c:dPt>
            <c:idx val="8"/>
            <c:bubble3D val="0"/>
            <c:spPr>
              <a:solidFill>
                <a:schemeClr val="accent5">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4C99-45A7-8A8E-5A1228ECF123}"/>
              </c:ext>
            </c:extLst>
          </c:dPt>
          <c:dPt>
            <c:idx val="9"/>
            <c:bubble3D val="0"/>
            <c:spPr>
              <a:solidFill>
                <a:schemeClr val="accent1">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4C99-45A7-8A8E-5A1228ECF123}"/>
              </c:ext>
            </c:extLst>
          </c:dPt>
          <c:dPt>
            <c:idx val="10"/>
            <c:bubble3D val="0"/>
            <c:spPr>
              <a:solidFill>
                <a:schemeClr val="accent3">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4C99-45A7-8A8E-5A1228ECF123}"/>
              </c:ext>
            </c:extLst>
          </c:dPt>
          <c:dPt>
            <c:idx val="11"/>
            <c:bubble3D val="0"/>
            <c:spPr>
              <a:solidFill>
                <a:schemeClr val="accent5">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4C99-45A7-8A8E-5A1228ECF12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 Distribution'!$B$4:$B$8</c:f>
              <c:strCache>
                <c:ptCount val="4"/>
                <c:pt idx="0">
                  <c:v>Consumer</c:v>
                </c:pt>
                <c:pt idx="1">
                  <c:v>Corporate</c:v>
                </c:pt>
                <c:pt idx="2">
                  <c:v>Home Office</c:v>
                </c:pt>
                <c:pt idx="3">
                  <c:v>Small Business</c:v>
                </c:pt>
              </c:strCache>
            </c:strRef>
          </c:cat>
          <c:val>
            <c:numRef>
              <c:f>'Segment Distribution'!$C$4:$C$8</c:f>
              <c:numCache>
                <c:formatCode>General</c:formatCode>
                <c:ptCount val="4"/>
                <c:pt idx="0">
                  <c:v>408</c:v>
                </c:pt>
                <c:pt idx="1">
                  <c:v>675</c:v>
                </c:pt>
                <c:pt idx="2">
                  <c:v>468</c:v>
                </c:pt>
                <c:pt idx="3">
                  <c:v>385</c:v>
                </c:pt>
              </c:numCache>
            </c:numRef>
          </c:val>
          <c:extLst>
            <c:ext xmlns:c16="http://schemas.microsoft.com/office/drawing/2014/chart" uri="{C3380CC4-5D6E-409C-BE32-E72D297353CC}">
              <c16:uniqueId val="{00000000-08F1-48EE-B5B4-A65D9A14036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8481546874885768"/>
          <c:y val="0.20608716849325129"/>
          <c:w val="0.25079023395456862"/>
          <c:h val="0.439829897217046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 1 - Bharati Waghela.xlsx]Distribution of Order Priority!PivotTable3</c:name>
    <c:fmtId val="6"/>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CA"/>
              <a:t>Distribution of Order Priority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hade val="53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6">
              <a:shade val="76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tint val="77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tint val="54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'Distribution of Order Priority'!$C$3</c:f>
              <c:strCache>
                <c:ptCount val="1"/>
                <c:pt idx="0">
                  <c:v>Total</c:v>
                </c:pt>
              </c:strCache>
            </c:strRef>
          </c:tx>
          <c:dPt>
            <c:idx val="0"/>
            <c:bubble3D val="0"/>
            <c:spPr>
              <a:solidFill>
                <a:schemeClr val="accent6">
                  <a:shade val="53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50A-46BE-BBA8-4FFBBA389EE8}"/>
              </c:ext>
            </c:extLst>
          </c:dPt>
          <c:dPt>
            <c:idx val="1"/>
            <c:bubble3D val="0"/>
            <c:spPr>
              <a:solidFill>
                <a:schemeClr val="accent6">
                  <a:shade val="7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50A-46BE-BBA8-4FFBBA389EE8}"/>
              </c:ext>
            </c:extLst>
          </c:dPt>
          <c:dPt>
            <c:idx val="2"/>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50A-46BE-BBA8-4FFBBA389EE8}"/>
              </c:ext>
            </c:extLst>
          </c:dPt>
          <c:dPt>
            <c:idx val="3"/>
            <c:bubble3D val="0"/>
            <c:spPr>
              <a:solidFill>
                <a:schemeClr val="accent6">
                  <a:tint val="77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650A-46BE-BBA8-4FFBBA389EE8}"/>
              </c:ext>
            </c:extLst>
          </c:dPt>
          <c:dPt>
            <c:idx val="4"/>
            <c:bubble3D val="0"/>
            <c:spPr>
              <a:solidFill>
                <a:schemeClr val="accent6">
                  <a:tint val="54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650A-46BE-BBA8-4FFBBA389EE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'Distribution of Order Priority'!$B$4:$B$8</c:f>
              <c:strCache>
                <c:ptCount val="5"/>
                <c:pt idx="0">
                  <c:v>Critical</c:v>
                </c:pt>
                <c:pt idx="1">
                  <c:v>High</c:v>
                </c:pt>
                <c:pt idx="2">
                  <c:v>Low</c:v>
                </c:pt>
                <c:pt idx="3">
                  <c:v>Medium</c:v>
                </c:pt>
                <c:pt idx="4">
                  <c:v>Not Specified</c:v>
                </c:pt>
              </c:strCache>
            </c:strRef>
          </c:cat>
          <c:val>
            <c:numRef>
              <c:f>'Distribution of Order Priority'!$C$4:$C$8</c:f>
              <c:numCache>
                <c:formatCode>0.00%</c:formatCode>
                <c:ptCount val="5"/>
                <c:pt idx="0">
                  <c:v>0.19886363636363635</c:v>
                </c:pt>
                <c:pt idx="1">
                  <c:v>0.20041322314049587</c:v>
                </c:pt>
                <c:pt idx="2">
                  <c:v>0.20454545454545456</c:v>
                </c:pt>
                <c:pt idx="3">
                  <c:v>0.19369834710743802</c:v>
                </c:pt>
                <c:pt idx="4">
                  <c:v>0.2024793388429752</c:v>
                </c:pt>
              </c:numCache>
            </c:numRef>
          </c:val>
          <c:extLst>
            <c:ext xmlns:c16="http://schemas.microsoft.com/office/drawing/2014/chart" uri="{C3380CC4-5D6E-409C-BE32-E72D297353CC}">
              <c16:uniqueId val="{0000000A-7F0E-4897-9A45-852EA6C48F5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 Bharati Waghela.xlsx]Monthly Sales and Profit!PivotTable1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b="1"/>
              <a:t>Monthly</a:t>
            </a:r>
            <a:r>
              <a:rPr lang="en-CA" b="1" baseline="0"/>
              <a:t> Sales and Profit</a:t>
            </a:r>
            <a:endParaRPr lang="en-CA"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Sales and Profit'!$C$3</c:f>
              <c:strCache>
                <c:ptCount val="1"/>
                <c:pt idx="0">
                  <c:v>Sum of Sales</c:v>
                </c:pt>
              </c:strCache>
            </c:strRef>
          </c:tx>
          <c:spPr>
            <a:solidFill>
              <a:schemeClr val="accent6"/>
            </a:solidFill>
            <a:ln>
              <a:noFill/>
            </a:ln>
            <a:effectLst/>
          </c:spPr>
          <c:invertIfNegative val="0"/>
          <c:cat>
            <c:strRef>
              <c:f>'Monthly Sales and Profit'!$B$4:$B$9</c:f>
              <c:strCache>
                <c:ptCount val="5"/>
                <c:pt idx="0">
                  <c:v>Mar</c:v>
                </c:pt>
                <c:pt idx="1">
                  <c:v>Apr</c:v>
                </c:pt>
                <c:pt idx="2">
                  <c:v>May</c:v>
                </c:pt>
                <c:pt idx="3">
                  <c:v>Jun</c:v>
                </c:pt>
                <c:pt idx="4">
                  <c:v>Jul</c:v>
                </c:pt>
              </c:strCache>
            </c:strRef>
          </c:cat>
          <c:val>
            <c:numRef>
              <c:f>'Monthly Sales and Profit'!$C$4:$C$9</c:f>
              <c:numCache>
                <c:formatCode>_-[$$-409]* #,##0.00_ ;_-[$$-409]* \-#,##0.00\ ;_-[$$-409]* "-"??_ ;_-@_ </c:formatCode>
                <c:ptCount val="5"/>
                <c:pt idx="0">
                  <c:v>249061.35000000006</c:v>
                </c:pt>
                <c:pt idx="1">
                  <c:v>381645.91000000009</c:v>
                </c:pt>
                <c:pt idx="2">
                  <c:v>303301.22999999957</c:v>
                </c:pt>
                <c:pt idx="3">
                  <c:v>334850.14999999979</c:v>
                </c:pt>
                <c:pt idx="4">
                  <c:v>22165.14</c:v>
                </c:pt>
              </c:numCache>
            </c:numRef>
          </c:val>
          <c:extLst>
            <c:ext xmlns:c16="http://schemas.microsoft.com/office/drawing/2014/chart" uri="{C3380CC4-5D6E-409C-BE32-E72D297353CC}">
              <c16:uniqueId val="{00000000-30D0-45D6-A697-C38755D4E561}"/>
            </c:ext>
          </c:extLst>
        </c:ser>
        <c:ser>
          <c:idx val="1"/>
          <c:order val="1"/>
          <c:tx>
            <c:strRef>
              <c:f>'Monthly Sales and Profit'!$D$3</c:f>
              <c:strCache>
                <c:ptCount val="1"/>
                <c:pt idx="0">
                  <c:v>Sum of Profit</c:v>
                </c:pt>
              </c:strCache>
            </c:strRef>
          </c:tx>
          <c:spPr>
            <a:solidFill>
              <a:schemeClr val="accent5"/>
            </a:solidFill>
            <a:ln>
              <a:noFill/>
            </a:ln>
            <a:effectLst/>
          </c:spPr>
          <c:invertIfNegative val="0"/>
          <c:cat>
            <c:strRef>
              <c:f>'Monthly Sales and Profit'!$B$4:$B$9</c:f>
              <c:strCache>
                <c:ptCount val="5"/>
                <c:pt idx="0">
                  <c:v>Mar</c:v>
                </c:pt>
                <c:pt idx="1">
                  <c:v>Apr</c:v>
                </c:pt>
                <c:pt idx="2">
                  <c:v>May</c:v>
                </c:pt>
                <c:pt idx="3">
                  <c:v>Jun</c:v>
                </c:pt>
                <c:pt idx="4">
                  <c:v>Jul</c:v>
                </c:pt>
              </c:strCache>
            </c:strRef>
          </c:cat>
          <c:val>
            <c:numRef>
              <c:f>'Monthly Sales and Profit'!$D$4:$D$9</c:f>
              <c:numCache>
                <c:formatCode>_-[$$-409]* #,##0.00_ ;_-[$$-409]* \-#,##0.00\ ;_-[$$-409]* "-"??_ ;_-@_ </c:formatCode>
                <c:ptCount val="5"/>
                <c:pt idx="0">
                  <c:v>-2593.2713132500007</c:v>
                </c:pt>
                <c:pt idx="1">
                  <c:v>50780.853162000043</c:v>
                </c:pt>
                <c:pt idx="2">
                  <c:v>62756.369698399998</c:v>
                </c:pt>
                <c:pt idx="3">
                  <c:v>58517.742010000009</c:v>
                </c:pt>
                <c:pt idx="4">
                  <c:v>9953.0759000000016</c:v>
                </c:pt>
              </c:numCache>
            </c:numRef>
          </c:val>
          <c:extLst>
            <c:ext xmlns:c16="http://schemas.microsoft.com/office/drawing/2014/chart" uri="{C3380CC4-5D6E-409C-BE32-E72D297353CC}">
              <c16:uniqueId val="{00000003-30D0-45D6-A697-C38755D4E561}"/>
            </c:ext>
          </c:extLst>
        </c:ser>
        <c:dLbls>
          <c:showLegendKey val="0"/>
          <c:showVal val="0"/>
          <c:showCatName val="0"/>
          <c:showSerName val="0"/>
          <c:showPercent val="0"/>
          <c:showBubbleSize val="0"/>
        </c:dLbls>
        <c:gapWidth val="219"/>
        <c:overlap val="-27"/>
        <c:axId val="999631071"/>
        <c:axId val="1469034223"/>
      </c:barChart>
      <c:catAx>
        <c:axId val="999631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034223"/>
        <c:crosses val="autoZero"/>
        <c:auto val="1"/>
        <c:lblAlgn val="ctr"/>
        <c:lblOffset val="100"/>
        <c:noMultiLvlLbl val="0"/>
      </c:catAx>
      <c:valAx>
        <c:axId val="1469034223"/>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631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 1 - Bharati Waghela.xlsx]Sales Trend!PivotTable7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a:t>
            </a:r>
            <a:r>
              <a:rPr lang="en-US" b="1" baseline="0"/>
              <a:t> Sales Trend</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Trend'!$G$3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'Sales Trend'!$F$4:$F$10</c:f>
              <c:strCache>
                <c:ptCount val="6"/>
                <c:pt idx="0">
                  <c:v>Jan</c:v>
                </c:pt>
                <c:pt idx="1">
                  <c:v>Feb</c:v>
                </c:pt>
                <c:pt idx="2">
                  <c:v>Mar</c:v>
                </c:pt>
                <c:pt idx="3">
                  <c:v>Apr</c:v>
                </c:pt>
                <c:pt idx="4">
                  <c:v>May</c:v>
                </c:pt>
                <c:pt idx="5">
                  <c:v>Jun</c:v>
                </c:pt>
              </c:strCache>
            </c:strRef>
          </c:cat>
          <c:val>
            <c:numRef>
              <c:f>'Sales Trend'!$G$4:$G$10</c:f>
              <c:numCache>
                <c:formatCode>_-[$$-409]* #,##0.00_ ;_-[$$-409]* \-#,##0.00\ ;_-[$$-409]* "-"??_ ;_-@_ </c:formatCode>
                <c:ptCount val="6"/>
                <c:pt idx="0">
                  <c:v>264998.55000000005</c:v>
                </c:pt>
                <c:pt idx="1">
                  <c:v>325502.44000000006</c:v>
                </c:pt>
                <c:pt idx="2">
                  <c:v>265167.13000000012</c:v>
                </c:pt>
                <c:pt idx="3">
                  <c:v>384029.19000000006</c:v>
                </c:pt>
                <c:pt idx="4">
                  <c:v>290230.8499999998</c:v>
                </c:pt>
                <c:pt idx="5">
                  <c:v>351596.61000000004</c:v>
                </c:pt>
              </c:numCache>
            </c:numRef>
          </c:val>
          <c:smooth val="0"/>
          <c:extLst>
            <c:ext xmlns:c16="http://schemas.microsoft.com/office/drawing/2014/chart" uri="{C3380CC4-5D6E-409C-BE32-E72D297353CC}">
              <c16:uniqueId val="{00000000-EAC8-4A61-90B0-9EF8A479BD5C}"/>
            </c:ext>
          </c:extLst>
        </c:ser>
        <c:dLbls>
          <c:showLegendKey val="0"/>
          <c:showVal val="0"/>
          <c:showCatName val="0"/>
          <c:showSerName val="0"/>
          <c:showPercent val="0"/>
          <c:showBubbleSize val="0"/>
        </c:dLbls>
        <c:marker val="1"/>
        <c:smooth val="0"/>
        <c:axId val="159089199"/>
        <c:axId val="301305855"/>
      </c:lineChart>
      <c:catAx>
        <c:axId val="159089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305855"/>
        <c:crosses val="autoZero"/>
        <c:auto val="1"/>
        <c:lblAlgn val="ctr"/>
        <c:lblOffset val="100"/>
        <c:noMultiLvlLbl val="0"/>
      </c:catAx>
      <c:valAx>
        <c:axId val="301305855"/>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89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 1 - Bharati Waghela.xlsx]Sales Trend!PivotTable5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Weekly</a:t>
            </a:r>
            <a:r>
              <a:rPr lang="en-US" b="1" baseline="0"/>
              <a:t> Sales Trend</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8575" cap="rnd">
              <a:solidFill>
                <a:schemeClr val="accent6"/>
              </a:solidFill>
              <a:round/>
            </a:ln>
            <a:effectLst/>
          </c:spPr>
          <c:marker>
            <c:symbol val="none"/>
          </c:marker>
          <c:cat>
            <c:strRef>
              <c:f>'Sales Trend'!$B$4:$B$183</c:f>
              <c:strCache>
                <c:ptCount val="179"/>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04-Apr</c:v>
                </c:pt>
                <c:pt idx="93">
                  <c:v>05-Apr</c:v>
                </c:pt>
                <c:pt idx="94">
                  <c:v>06-Apr</c:v>
                </c:pt>
                <c:pt idx="95">
                  <c:v>07-Apr</c:v>
                </c:pt>
                <c:pt idx="96">
                  <c:v>08-Apr</c:v>
                </c:pt>
                <c:pt idx="97">
                  <c:v>09-Apr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01-May</c:v>
                </c:pt>
                <c:pt idx="120">
                  <c:v>02-May</c:v>
                </c:pt>
                <c:pt idx="121">
                  <c:v>03-May</c:v>
                </c:pt>
                <c:pt idx="122">
                  <c:v>04-May</c:v>
                </c:pt>
                <c:pt idx="123">
                  <c:v>05-May</c:v>
                </c:pt>
                <c:pt idx="124">
                  <c:v>06-May</c:v>
                </c:pt>
                <c:pt idx="125">
                  <c:v>07-May</c:v>
                </c:pt>
                <c:pt idx="126">
                  <c:v>08-May</c:v>
                </c:pt>
                <c:pt idx="127">
                  <c:v>09-May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01-Jun</c:v>
                </c:pt>
                <c:pt idx="150">
                  <c:v>02-Jun</c:v>
                </c:pt>
                <c:pt idx="151">
                  <c:v>03-Jun</c:v>
                </c:pt>
                <c:pt idx="152">
                  <c:v>04-Jun</c:v>
                </c:pt>
                <c:pt idx="153">
                  <c:v>05-Jun</c:v>
                </c:pt>
                <c:pt idx="154">
                  <c:v>06-Jun</c:v>
                </c:pt>
                <c:pt idx="155">
                  <c:v>07-Jun</c:v>
                </c:pt>
                <c:pt idx="156">
                  <c:v>08-Jun</c:v>
                </c:pt>
                <c:pt idx="157">
                  <c:v>09-Jun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'Sales Trend'!$C$4:$C$183</c:f>
              <c:numCache>
                <c:formatCode>_-[$$-409]* #,##0.00_ ;_-[$$-409]* \-#,##0.00\ ;_-[$$-409]* "-"??_ ;_-@_ </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56764.539999999994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67267.77</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37768.200000000004</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36735.800000000003</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49028.219999999994</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F3B8-4111-95E6-DB7BB617EABD}"/>
            </c:ext>
          </c:extLst>
        </c:ser>
        <c:dLbls>
          <c:showLegendKey val="0"/>
          <c:showVal val="0"/>
          <c:showCatName val="0"/>
          <c:showSerName val="0"/>
          <c:showPercent val="0"/>
          <c:showBubbleSize val="0"/>
        </c:dLbls>
        <c:smooth val="0"/>
        <c:axId val="977037727"/>
        <c:axId val="949230111"/>
      </c:lineChart>
      <c:catAx>
        <c:axId val="97703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230111"/>
        <c:crosses val="autoZero"/>
        <c:auto val="1"/>
        <c:lblAlgn val="ctr"/>
        <c:lblOffset val="100"/>
        <c:noMultiLvlLbl val="0"/>
      </c:catAx>
      <c:valAx>
        <c:axId val="949230111"/>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037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 Bharati Waghela.xlsx]Manager Performance!PivotTable8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b="1"/>
              <a:t>Manager Performance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'Manager Performance'!$C$3:$C$4</c:f>
              <c:strCache>
                <c:ptCount val="1"/>
                <c:pt idx="0">
                  <c:v>Chris</c:v>
                </c:pt>
              </c:strCache>
            </c:strRef>
          </c:tx>
          <c:spPr>
            <a:solidFill>
              <a:schemeClr val="accent1"/>
            </a:solidFill>
            <a:ln>
              <a:noFill/>
            </a:ln>
            <a:effectLst/>
          </c:spPr>
          <c:invertIfNegative val="0"/>
          <c:cat>
            <c:strRef>
              <c:f>'Manager Performance'!$B$5:$B$10</c:f>
              <c:strCache>
                <c:ptCount val="6"/>
                <c:pt idx="0">
                  <c:v>Jan</c:v>
                </c:pt>
                <c:pt idx="1">
                  <c:v>Feb</c:v>
                </c:pt>
                <c:pt idx="2">
                  <c:v>Mar</c:v>
                </c:pt>
                <c:pt idx="3">
                  <c:v>Apr</c:v>
                </c:pt>
                <c:pt idx="4">
                  <c:v>May</c:v>
                </c:pt>
                <c:pt idx="5">
                  <c:v>Jun</c:v>
                </c:pt>
              </c:strCache>
            </c:strRef>
          </c:cat>
          <c:val>
            <c:numRef>
              <c:f>'Manager Performance'!$C$5:$C$10</c:f>
              <c:numCache>
                <c:formatCode>_-[$$-409]* #,##0.00_ ;_-[$$-409]* \-#,##0.00\ ;_-[$$-409]* "-"??_ ;_-@_ </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4106-4BCA-B18C-3B985AB61D49}"/>
            </c:ext>
          </c:extLst>
        </c:ser>
        <c:ser>
          <c:idx val="1"/>
          <c:order val="1"/>
          <c:tx>
            <c:strRef>
              <c:f>'Manager Performance'!$D$3:$D$4</c:f>
              <c:strCache>
                <c:ptCount val="1"/>
                <c:pt idx="0">
                  <c:v>Erin</c:v>
                </c:pt>
              </c:strCache>
            </c:strRef>
          </c:tx>
          <c:spPr>
            <a:solidFill>
              <a:schemeClr val="accent2"/>
            </a:solidFill>
            <a:ln>
              <a:noFill/>
            </a:ln>
            <a:effectLst/>
          </c:spPr>
          <c:invertIfNegative val="0"/>
          <c:cat>
            <c:strRef>
              <c:f>'Manager Performance'!$B$5:$B$10</c:f>
              <c:strCache>
                <c:ptCount val="6"/>
                <c:pt idx="0">
                  <c:v>Jan</c:v>
                </c:pt>
                <c:pt idx="1">
                  <c:v>Feb</c:v>
                </c:pt>
                <c:pt idx="2">
                  <c:v>Mar</c:v>
                </c:pt>
                <c:pt idx="3">
                  <c:v>Apr</c:v>
                </c:pt>
                <c:pt idx="4">
                  <c:v>May</c:v>
                </c:pt>
                <c:pt idx="5">
                  <c:v>Jun</c:v>
                </c:pt>
              </c:strCache>
            </c:strRef>
          </c:cat>
          <c:val>
            <c:numRef>
              <c:f>'Manager Performance'!$D$5:$D$10</c:f>
              <c:numCache>
                <c:formatCode>_-[$$-409]* #,##0.00_ ;_-[$$-409]* \-#,##0.00\ ;_-[$$-409]* "-"??_ ;_-@_ </c:formatCode>
                <c:ptCount val="6"/>
                <c:pt idx="0">
                  <c:v>59185.16</c:v>
                </c:pt>
                <c:pt idx="1">
                  <c:v>69109.8</c:v>
                </c:pt>
                <c:pt idx="2">
                  <c:v>59137.039999999994</c:v>
                </c:pt>
                <c:pt idx="3">
                  <c:v>189208.29000000004</c:v>
                </c:pt>
                <c:pt idx="4">
                  <c:v>84858.810000000012</c:v>
                </c:pt>
                <c:pt idx="5">
                  <c:v>123225.08999999997</c:v>
                </c:pt>
              </c:numCache>
            </c:numRef>
          </c:val>
          <c:extLst>
            <c:ext xmlns:c16="http://schemas.microsoft.com/office/drawing/2014/chart" uri="{C3380CC4-5D6E-409C-BE32-E72D297353CC}">
              <c16:uniqueId val="{00000005-4106-4BCA-B18C-3B985AB61D49}"/>
            </c:ext>
          </c:extLst>
        </c:ser>
        <c:ser>
          <c:idx val="2"/>
          <c:order val="2"/>
          <c:tx>
            <c:strRef>
              <c:f>'Manager Performance'!$E$3:$E$4</c:f>
              <c:strCache>
                <c:ptCount val="1"/>
                <c:pt idx="0">
                  <c:v>Sam</c:v>
                </c:pt>
              </c:strCache>
            </c:strRef>
          </c:tx>
          <c:spPr>
            <a:solidFill>
              <a:schemeClr val="accent3"/>
            </a:solidFill>
            <a:ln>
              <a:noFill/>
            </a:ln>
            <a:effectLst/>
          </c:spPr>
          <c:invertIfNegative val="0"/>
          <c:cat>
            <c:strRef>
              <c:f>'Manager Performance'!$B$5:$B$10</c:f>
              <c:strCache>
                <c:ptCount val="6"/>
                <c:pt idx="0">
                  <c:v>Jan</c:v>
                </c:pt>
                <c:pt idx="1">
                  <c:v>Feb</c:v>
                </c:pt>
                <c:pt idx="2">
                  <c:v>Mar</c:v>
                </c:pt>
                <c:pt idx="3">
                  <c:v>Apr</c:v>
                </c:pt>
                <c:pt idx="4">
                  <c:v>May</c:v>
                </c:pt>
                <c:pt idx="5">
                  <c:v>Jun</c:v>
                </c:pt>
              </c:strCache>
            </c:strRef>
          </c:cat>
          <c:val>
            <c:numRef>
              <c:f>'Manager Performance'!$E$5:$E$10</c:f>
              <c:numCache>
                <c:formatCode>_-[$$-409]* #,##0.00_ ;_-[$$-409]* \-#,##0.00\ ;_-[$$-409]* "-"??_ ;_-@_ </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6-4106-4BCA-B18C-3B985AB61D49}"/>
            </c:ext>
          </c:extLst>
        </c:ser>
        <c:ser>
          <c:idx val="3"/>
          <c:order val="3"/>
          <c:tx>
            <c:strRef>
              <c:f>'Manager Performance'!$F$3:$F$4</c:f>
              <c:strCache>
                <c:ptCount val="1"/>
                <c:pt idx="0">
                  <c:v>William</c:v>
                </c:pt>
              </c:strCache>
            </c:strRef>
          </c:tx>
          <c:spPr>
            <a:solidFill>
              <a:schemeClr val="accent4"/>
            </a:solidFill>
            <a:ln>
              <a:noFill/>
            </a:ln>
            <a:effectLst/>
          </c:spPr>
          <c:invertIfNegative val="0"/>
          <c:cat>
            <c:strRef>
              <c:f>'Manager Performance'!$B$5:$B$10</c:f>
              <c:strCache>
                <c:ptCount val="6"/>
                <c:pt idx="0">
                  <c:v>Jan</c:v>
                </c:pt>
                <c:pt idx="1">
                  <c:v>Feb</c:v>
                </c:pt>
                <c:pt idx="2">
                  <c:v>Mar</c:v>
                </c:pt>
                <c:pt idx="3">
                  <c:v>Apr</c:v>
                </c:pt>
                <c:pt idx="4">
                  <c:v>May</c:v>
                </c:pt>
                <c:pt idx="5">
                  <c:v>Jun</c:v>
                </c:pt>
              </c:strCache>
            </c:strRef>
          </c:cat>
          <c:val>
            <c:numRef>
              <c:f>'Manager Performance'!$F$5:$F$10</c:f>
              <c:numCache>
                <c:formatCode>_-[$$-409]* #,##0.00_ ;_-[$$-409]* \-#,##0.00\ ;_-[$$-409]* "-"??_ ;_-@_ </c:formatCode>
                <c:ptCount val="6"/>
                <c:pt idx="0">
                  <c:v>73048.319999999992</c:v>
                </c:pt>
                <c:pt idx="1">
                  <c:v>154355.81000000003</c:v>
                </c:pt>
                <c:pt idx="2">
                  <c:v>66080</c:v>
                </c:pt>
                <c:pt idx="3">
                  <c:v>72477.409999999974</c:v>
                </c:pt>
                <c:pt idx="4">
                  <c:v>75231.509999999995</c:v>
                </c:pt>
                <c:pt idx="5">
                  <c:v>72833.589999999967</c:v>
                </c:pt>
              </c:numCache>
            </c:numRef>
          </c:val>
          <c:extLst>
            <c:ext xmlns:c16="http://schemas.microsoft.com/office/drawing/2014/chart" uri="{C3380CC4-5D6E-409C-BE32-E72D297353CC}">
              <c16:uniqueId val="{00000007-4106-4BCA-B18C-3B985AB61D49}"/>
            </c:ext>
          </c:extLst>
        </c:ser>
        <c:dLbls>
          <c:showLegendKey val="0"/>
          <c:showVal val="0"/>
          <c:showCatName val="0"/>
          <c:showSerName val="0"/>
          <c:showPercent val="0"/>
          <c:showBubbleSize val="0"/>
        </c:dLbls>
        <c:gapWidth val="219"/>
        <c:overlap val="-27"/>
        <c:axId val="68166911"/>
        <c:axId val="296437023"/>
      </c:barChart>
      <c:catAx>
        <c:axId val="68166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437023"/>
        <c:crosses val="autoZero"/>
        <c:auto val="1"/>
        <c:lblAlgn val="ctr"/>
        <c:lblOffset val="100"/>
        <c:noMultiLvlLbl val="0"/>
      </c:catAx>
      <c:valAx>
        <c:axId val="296437023"/>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66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 Bharati Waghela.xlsx]Comparison of Sales and Profit!PivotTable9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b="1"/>
              <a:t>Comparison of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'Comparison of Sales and Profit'!$C$3</c:f>
              <c:strCache>
                <c:ptCount val="1"/>
                <c:pt idx="0">
                  <c:v>Sum of Sales</c:v>
                </c:pt>
              </c:strCache>
            </c:strRef>
          </c:tx>
          <c:spPr>
            <a:solidFill>
              <a:schemeClr val="accent2"/>
            </a:solidFill>
            <a:ln>
              <a:noFill/>
            </a:ln>
            <a:effectLst/>
          </c:spPr>
          <c:invertIfNegative val="0"/>
          <c:cat>
            <c:strRef>
              <c:f>'Comparison of Sales and Profit'!$B$4:$B$20</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'Comparison of Sales and Profit'!$C$4:$C$20</c:f>
              <c:numCache>
                <c:formatCode>_-[$$-409]* #,##0.00_ ;_-[$$-409]* \-#,##0.00\ ;_-[$$-409]* "-"??_ ;_-@_ </c:formatCode>
                <c:ptCount val="17"/>
                <c:pt idx="0">
                  <c:v>82201.150000000009</c:v>
                </c:pt>
                <c:pt idx="1">
                  <c:v>185928.13999999984</c:v>
                </c:pt>
                <c:pt idx="2">
                  <c:v>107796.09000000004</c:v>
                </c:pt>
                <c:pt idx="3">
                  <c:v>241200.42000000007</c:v>
                </c:pt>
                <c:pt idx="4">
                  <c:v>96261.300000000017</c:v>
                </c:pt>
                <c:pt idx="5">
                  <c:v>99069.48</c:v>
                </c:pt>
                <c:pt idx="6">
                  <c:v>10479.769999999999</c:v>
                </c:pt>
                <c:pt idx="7">
                  <c:v>4914.82</c:v>
                </c:pt>
                <c:pt idx="8">
                  <c:v>98070.909999999989</c:v>
                </c:pt>
                <c:pt idx="9">
                  <c:v>318169.67999999993</c:v>
                </c:pt>
                <c:pt idx="10">
                  <c:v>55813.920000000035</c:v>
                </c:pt>
                <c:pt idx="11">
                  <c:v>26071.610000000004</c:v>
                </c:pt>
                <c:pt idx="12">
                  <c:v>1789.4299999999998</c:v>
                </c:pt>
                <c:pt idx="13">
                  <c:v>6752.18</c:v>
                </c:pt>
                <c:pt idx="14">
                  <c:v>175730.04999999996</c:v>
                </c:pt>
                <c:pt idx="15">
                  <c:v>172511.33000000002</c:v>
                </c:pt>
                <c:pt idx="16">
                  <c:v>198764.48999999985</c:v>
                </c:pt>
              </c:numCache>
            </c:numRef>
          </c:val>
          <c:extLst>
            <c:ext xmlns:c16="http://schemas.microsoft.com/office/drawing/2014/chart" uri="{C3380CC4-5D6E-409C-BE32-E72D297353CC}">
              <c16:uniqueId val="{00000000-3FC6-42F9-8270-8B14B9C32683}"/>
            </c:ext>
          </c:extLst>
        </c:ser>
        <c:ser>
          <c:idx val="1"/>
          <c:order val="1"/>
          <c:tx>
            <c:strRef>
              <c:f>'Comparison of Sales and Profit'!$D$3</c:f>
              <c:strCache>
                <c:ptCount val="1"/>
                <c:pt idx="0">
                  <c:v>Sum of Profit</c:v>
                </c:pt>
              </c:strCache>
            </c:strRef>
          </c:tx>
          <c:spPr>
            <a:solidFill>
              <a:schemeClr val="accent4"/>
            </a:solidFill>
            <a:ln>
              <a:noFill/>
            </a:ln>
            <a:effectLst/>
          </c:spPr>
          <c:invertIfNegative val="0"/>
          <c:cat>
            <c:strRef>
              <c:f>'Comparison of Sales and Profit'!$B$4:$B$20</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'Comparison of Sales and Profit'!$D$4:$D$20</c:f>
              <c:numCache>
                <c:formatCode>_-[$$-409]* #,##0.00_ ;_-[$$-409]* \-#,##0.00\ ;_-[$$-409]* "-"??_ ;_-@_ </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1-3FC6-42F9-8270-8B14B9C32683}"/>
            </c:ext>
          </c:extLst>
        </c:ser>
        <c:dLbls>
          <c:showLegendKey val="0"/>
          <c:showVal val="0"/>
          <c:showCatName val="0"/>
          <c:showSerName val="0"/>
          <c:showPercent val="0"/>
          <c:showBubbleSize val="0"/>
        </c:dLbls>
        <c:gapWidth val="219"/>
        <c:overlap val="-27"/>
        <c:axId val="1604470079"/>
        <c:axId val="1592153279"/>
      </c:barChart>
      <c:catAx>
        <c:axId val="1604470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2153279"/>
        <c:crosses val="autoZero"/>
        <c:auto val="1"/>
        <c:lblAlgn val="ctr"/>
        <c:lblOffset val="100"/>
        <c:noMultiLvlLbl val="0"/>
      </c:catAx>
      <c:valAx>
        <c:axId val="1592153279"/>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470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 1 - Bharati Waghela.xlsx]Shipping Priority Share!PivotTable1</c:name>
    <c:fmtId val="3"/>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b="1"/>
              <a:t>Shipping Priority Trend</a:t>
            </a:r>
            <a:r>
              <a:rPr lang="en-US" b="1" baseline="0"/>
              <a:t>  </a:t>
            </a:r>
            <a:endParaRPr lang="en-US" b="1"/>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'Shipping Priority Share'!$D$3</c:f>
              <c:strCache>
                <c:ptCount val="1"/>
                <c:pt idx="0">
                  <c:v>Total</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'Shipping Priority Share'!$B$4:$C$22</c:f>
              <c:multiLvlStrCache>
                <c:ptCount val="15"/>
                <c:lvl>
                  <c:pt idx="0">
                    <c:v>Critical</c:v>
                  </c:pt>
                  <c:pt idx="1">
                    <c:v>High</c:v>
                  </c:pt>
                  <c:pt idx="2">
                    <c:v>Low</c:v>
                  </c:pt>
                  <c:pt idx="3">
                    <c:v>Medium</c:v>
                  </c:pt>
                  <c:pt idx="4">
                    <c:v>Not Specified</c:v>
                  </c:pt>
                  <c:pt idx="5">
                    <c:v>Critical</c:v>
                  </c:pt>
                  <c:pt idx="6">
                    <c:v>High</c:v>
                  </c:pt>
                  <c:pt idx="7">
                    <c:v>Low</c:v>
                  </c:pt>
                  <c:pt idx="8">
                    <c:v>Medium</c:v>
                  </c:pt>
                  <c:pt idx="9">
                    <c:v>Not Specified</c:v>
                  </c:pt>
                  <c:pt idx="10">
                    <c:v>Critical</c:v>
                  </c:pt>
                  <c:pt idx="11">
                    <c:v>High</c:v>
                  </c:pt>
                  <c:pt idx="12">
                    <c:v>Low</c:v>
                  </c:pt>
                  <c:pt idx="13">
                    <c:v>Medium</c:v>
                  </c:pt>
                  <c:pt idx="14">
                    <c:v>Not Specified</c:v>
                  </c:pt>
                </c:lvl>
                <c:lvl>
                  <c:pt idx="0">
                    <c:v>Delivery Truck</c:v>
                  </c:pt>
                  <c:pt idx="5">
                    <c:v>Express Air</c:v>
                  </c:pt>
                  <c:pt idx="10">
                    <c:v>Regular Air</c:v>
                  </c:pt>
                </c:lvl>
              </c:multiLvlStrCache>
            </c:multiLvlStrRef>
          </c:cat>
          <c:val>
            <c:numRef>
              <c:f>'Shipping Priority Share'!$D$4:$D$22</c:f>
              <c:numCache>
                <c:formatCode>General</c:formatCode>
                <c:ptCount val="15"/>
                <c:pt idx="0">
                  <c:v>54</c:v>
                </c:pt>
                <c:pt idx="1">
                  <c:v>55</c:v>
                </c:pt>
                <c:pt idx="2">
                  <c:v>56</c:v>
                </c:pt>
                <c:pt idx="3">
                  <c:v>54</c:v>
                </c:pt>
                <c:pt idx="4">
                  <c:v>51</c:v>
                </c:pt>
                <c:pt idx="5">
                  <c:v>52</c:v>
                </c:pt>
                <c:pt idx="6">
                  <c:v>45</c:v>
                </c:pt>
                <c:pt idx="7">
                  <c:v>39</c:v>
                </c:pt>
                <c:pt idx="8">
                  <c:v>47</c:v>
                </c:pt>
                <c:pt idx="9">
                  <c:v>55</c:v>
                </c:pt>
                <c:pt idx="10">
                  <c:v>279</c:v>
                </c:pt>
                <c:pt idx="11">
                  <c:v>288</c:v>
                </c:pt>
                <c:pt idx="12">
                  <c:v>301</c:v>
                </c:pt>
                <c:pt idx="13">
                  <c:v>274</c:v>
                </c:pt>
                <c:pt idx="14">
                  <c:v>286</c:v>
                </c:pt>
              </c:numCache>
            </c:numRef>
          </c:val>
          <c:smooth val="0"/>
          <c:extLst>
            <c:ext xmlns:c16="http://schemas.microsoft.com/office/drawing/2014/chart" uri="{C3380CC4-5D6E-409C-BE32-E72D297353CC}">
              <c16:uniqueId val="{00000000-88D7-403F-A1C5-E022BDECFA2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78568927"/>
        <c:axId val="979567183"/>
      </c:lineChart>
      <c:catAx>
        <c:axId val="107856892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79567183"/>
        <c:crosses val="autoZero"/>
        <c:auto val="1"/>
        <c:lblAlgn val="ctr"/>
        <c:lblOffset val="100"/>
        <c:noMultiLvlLbl val="0"/>
      </c:catAx>
      <c:valAx>
        <c:axId val="9795671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78568927"/>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 Bharati Waghela.xlsx]Customer Ordering Trend!PivotTable2</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CA" sz="1400" b="1" i="0" u="none" strike="noStrike" cap="none" normalizeH="0" baseline="0"/>
              <a:t>Customer Ordering Trend</a:t>
            </a:r>
            <a:endParaRPr lang="en-CA" sz="1400" b="1" i="0"/>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chemeClr val="accent1"/>
            </a:solidFill>
            <a:round/>
          </a:ln>
          <a:effectLst/>
        </c:spPr>
        <c:marker>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 Ordering Trend'!$C$3</c:f>
              <c:strCache>
                <c:ptCount val="1"/>
                <c:pt idx="0">
                  <c:v>Total</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strRef>
              <c:f>'Customer Ordering Trend'!$B$4:$B$10</c:f>
              <c:strCache>
                <c:ptCount val="6"/>
                <c:pt idx="0">
                  <c:v>Jan</c:v>
                </c:pt>
                <c:pt idx="1">
                  <c:v>Feb</c:v>
                </c:pt>
                <c:pt idx="2">
                  <c:v>Mar</c:v>
                </c:pt>
                <c:pt idx="3">
                  <c:v>Apr</c:v>
                </c:pt>
                <c:pt idx="4">
                  <c:v>May</c:v>
                </c:pt>
                <c:pt idx="5">
                  <c:v>Jun</c:v>
                </c:pt>
              </c:strCache>
            </c:strRef>
          </c:cat>
          <c:val>
            <c:numRef>
              <c:f>'Customer Ordering Trend'!$C$4:$C$10</c:f>
              <c:numCache>
                <c:formatCode>General</c:formatCode>
                <c:ptCount val="6"/>
                <c:pt idx="0">
                  <c:v>366</c:v>
                </c:pt>
                <c:pt idx="1">
                  <c:v>313</c:v>
                </c:pt>
                <c:pt idx="2">
                  <c:v>326</c:v>
                </c:pt>
                <c:pt idx="3">
                  <c:v>318</c:v>
                </c:pt>
                <c:pt idx="4">
                  <c:v>308</c:v>
                </c:pt>
                <c:pt idx="5">
                  <c:v>305</c:v>
                </c:pt>
              </c:numCache>
            </c:numRef>
          </c:val>
          <c:smooth val="0"/>
          <c:extLst>
            <c:ext xmlns:c16="http://schemas.microsoft.com/office/drawing/2014/chart" uri="{C3380CC4-5D6E-409C-BE32-E72D297353CC}">
              <c16:uniqueId val="{00000000-96D2-4198-8128-7ED363487250}"/>
            </c:ext>
          </c:extLst>
        </c:ser>
        <c:dLbls>
          <c:showLegendKey val="0"/>
          <c:showVal val="0"/>
          <c:showCatName val="0"/>
          <c:showSerName val="0"/>
          <c:showPercent val="0"/>
          <c:showBubbleSize val="0"/>
        </c:dLbls>
        <c:marker val="1"/>
        <c:smooth val="0"/>
        <c:axId val="1078579487"/>
        <c:axId val="979588511"/>
      </c:lineChart>
      <c:catAx>
        <c:axId val="107857948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979588511"/>
        <c:crosses val="autoZero"/>
        <c:auto val="1"/>
        <c:lblAlgn val="ctr"/>
        <c:lblOffset val="100"/>
        <c:noMultiLvlLbl val="0"/>
      </c:catAx>
      <c:valAx>
        <c:axId val="9795885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078579487"/>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Arial"/>
              <a:cs typeface="Arial"/>
            </a:rPr>
            <a:t>State Wise Sales</a:t>
          </a:r>
        </a:p>
      </cx:txPr>
    </cx:title>
    <cx:plotArea>
      <cx:plotAreaRegion>
        <cx:series layoutId="regionMap" uniqueId="{22635BC2-8C96-400D-99D2-D603DAC6C695}">
          <cx:tx>
            <cx:txData>
              <cx:f>_xlchart.v5.2</cx:f>
              <cx:v>Sum of Sales</cx:v>
            </cx:txData>
          </cx:tx>
          <cx:dataId val="0"/>
          <cx:layoutPr>
            <cx:geography cultureLanguage="en-US" cultureRegion="CA" attribution="Powered by Bing">
              <cx:geoCache provider="{E9337A44-BEBE-4D9F-B70C-5C5E7DAFC167}">
                <cx:binary>1H1pc9vIku1fcfjzgxq1ompieiJuAeAqal/9BUFLNPa1sP/6SVmSr4RLjzVxNfGC7I7eyCQTdSoz
Ty5V/Z8P/X88JLtt9aVPk0z/x0P/99egrov/+Osv/RDs0q0+SsOHKtf5j/roIU//yn/8CB92fz1W
2y7M/L+wiehfD8G2qnf91//6T/g2f5cf5w/bOsyz82ZXDRc73SS1/h/e2/vWl+1jGmZOqOsqfKjR
31+dXbLtttXu65ddVof1cDUUu7+/vvvU1y9/Tb/rX373SwKq1c0jyBJ5ZJrC4pgw+fz6+iXJM//l
bcNiR5QLTgkSz2+z198+2aYg/xGNfuqzfXysdlrDI/38+1vJd/rDG+7XLw95k9VP6+bDEv799ToL
693jl8t6W+/01y+hzu3nD9j500NcX/586r/er/x//efkP8A6TP7LG3Cmi/ant/4Fm38k2+/bdPu6
PJ8ADT6yOKeYm9L8+SLvoRH8SFCTEGziX9A9b4tnaD6g0H5kfglOgPnH8WECU4Vjnn0mMPQIS4Kx
QPR54a33wCCEjgA4JjnjP4FDr5viBZg/K/QbYF4Fp8B8O1Bg4m2mt2DQn+bN6BG4KWES9OLNxHtk
JD6iRCLGmHg2qYk3+0f1Z41+B82r5BSbi4PExs6TvNo+5p+IjTgCaBgzKX5ee7CKt5EGmeyIUUsQ
Dn7urR/7iCr7Qfmn5AQU+/QgQdmEWudNFb6uzyfEGHFEuAXWQNEzKPg9KE8GY1kACXsJ//z1t59d
2Uc02o/NPyUn2GwOFxuAJyyKz4QHKAAGeiZeyZl8D4+QRxBjMJjUi03tgecDSv0eoV/CU5CAcR0g
R7O3Sfgjr7LwM9mAdYQZ5VyiF5o29WsIQEIWthBFrwz7nXv7kE77IXr7PBOE7H8cJkJ5lu0e6vCh
qV89zb/v5Sg6YhZDjBC2N/RYYGZEAJ/DEz5gf0yb34DzVniKztVBonO16z+VriFILomgAr1En4np
SHlEIL+RlvWS4QCde2s6f1RnPzAvYhNIru4OEpLX6sCX/McX4DtN+v1TnRuQNhMYgMVeEJikOpZ1
ZCKOhbBeItTEgP632u0HbP+3TPBz7IPEbwY8O3z8xHiExRGTjCFMpmQBuJywCMWCPHvBCc/+gCb7
4fklOEFkdpj1gpNd92Wz68OHz0x+6BHFiAAHeK4ImLD275MffoRMQaQpwAe+9XEf02Y/MG9lJ9ic
bA7SWua7vPI/1cHhI04h9IvXEDNxcIIcUUqJRc2XisHEaD6g0H5sfglOgJkfJm9bPm6DT7QXSo+I
kKaFXznzpJCDEIXMRxILUp/39vJHRfbD8SI2AWPpHKSVLJMkzPJQv67MJzBo8wgBFhTKN885zAQP
SEQRFU9lgtdM9fW3n+sEH9HoN8D8epYpNocZXZbZY7j91Gq0PILUU1ryBRk5Dfv8CDIbYXL5kvzQ
CTR/Vug3yLwKToE5OUijud3qALp5dZ69rs8nmI11RBEizBLW/k4BNo8YgwD0Wn+bBP+P6bQfnrey
E4RuDzTG5N32E7HBR6ZFObMo/UWH31IySY6eDIYj8+X9SW1t+Qdt9qPyLDXBY3mYeKw/u3sjIEGh
QMQsa2+ZRkKxWpjgyl571cDV3lLlP+uzH5NXuQkq68uD9GNrWJLmIR5e1+bf92LEOmLYIhgGAd5n
LYJBaAGwKOXP7m0SWj6iym8g+fUQU1DuDxKU02rnf2pgIUeSCBjMIC8rPwn66GdggboamUSUPyuy
H5BXuQkcp4fZ3TzJqzr44mzjvP7MiALRHuqZkMKTZ3OYgmKaUO98mhx4aQTA+2/910e12o/Qe+kJ
TieHmcgc502oP5kum0dSQLlZsEkJRiKYHUACxjpeiPTEmX1Il/3QvBGd4HJ8mJF/sw2z3evm/fcD
DGVHBDpolL0J7G+pGJdHGHFEga/tjTN/VGc/LC9iE0g27kFGmNudrr/chFAd+9zupoD6GIYEBu1v
AAgTmpvEgsLlSwtnUh/7sFr7IZqIT6C6vTlIqDbbaki22ePnGRCBNs0TRWOTiGPxI8sE5Ih8MZwJ
Oh/RZD8w/5ScYLI5zEiz2Wq9fQgavatr/XnAUHwErX8oH1svPRegY289mwWTgiaDIU4xyWU+rM/v
4Hn3OFOMDjTqhA9B6G8/sz4D84KAjQT39hxY/jXBAeCgtvZUYXt6TWoAmw9o9BuAfklOsVkepk8L
YW5Dfy6d5sAKJIKBzZfWy8R2JD1CEnqZwKdfDfZ1KO0DuvwOll+iU1wOs6p5XW+D19X594kanBYg
4M0Aj5cy/6Rb9nPy2QIOjfnEUv6kx344nqUmSFxfHaaF5Fn9qYV/CrMXMNGEJDQnf74mCQ0yYfCM
wiAAJ5NUZvNnVfbj8UtwAsnmMCE52X2vtjrefp6BPE2awaQfsayXPv90nlYeQfL51GveP4D+EY32
Q/NPyQk2J4eZz5zs2u1njsU8uS7otEBA2c/EEOLQUWbkaXTmpzVBtHlXnPmjPr/D5fk5pqgcZupy
mTdQOLO3VQ4d5k+0GwL1TBOyFPw6CTjxZZBmCgkzGBBg9hKxj+u1H6Wp/AStS/sgQ87T/M9imxbQ
2PzMM4OUHHHBOJKv47QTsCCpYeAAMXSknwPThJ99WK39WE3EJ1CdLA4WqtWu0rvh1e38+2yNwtAG
FGYkIy+1mUkwsmCGBo4WwPHVZ5uSE5rwtNB/1un3IL3KThFaHSxC93kVfyI+GJo4EsPR2gmNhkO3
cKjDpALI3c/XpDjwBMyfVPk9LM+SU1DuDxOUn42c/4N4BGfRCIyXMcj+XxF4V7eBeSfBKLKgG/3z
NXVxH9brNzhN5KdoHWY8Og3Cz5wRhG4aHOWEGsHLuMAkDAk41WFCjBK/abf9SZv9yDxLTfA4Pcyg
cxonMLX5qWfWwW4EgS7oy6yZOa3ZwCgBjDmbpvUyEAUF67cs+yMa/QaXX88yxWZ9EJ7tfz5N97xG
z5Tg3Sf/99c9QLWZWSaD+sxbhwZHbWCyhmA4Cvrs8MCY3gIzuYHh9/rsR2ci/u4RDuN6h7Ndlukh
abef2l4DiiYknB18iSLm1F7gfI0gQjxNRD3DAgXqt7B8VKv9qLyXntjN2T8Owm7eaQ1XpFwEcCXI
l6X+3AYb1HXglBOWr8egJeDw1nyeUh4kYMgWbn34+ZqYz0e12o/Te+l3TwwPfJgNg+eM+9NHcOCc
DYFJAcg/n3GYMGtIhI4wMaEKxCfJzkf12Y/Qe+kJQpfOQVrSFXg8uLFn94mDHoTBlTVQ/IRJwl/u
7K0ZwZU2hEIQor+pHHxIpf0IvRGdwHN1mJ2dm12VQh3/NR58QrmAwkA0w/DHhEjD8WjOMZcczqf9
fLHXH33ut31Ak/2Y/BKcIHJzdZAGcxvqhzzT4ec2qDksOiNwCdTz633cgXM3MJgLNWu5/0znh1Ta
D84b0Qk8t4cZcf4PhqMgm4HpGvOpNP3zNTUcGJ6SUAiFsvbz+5Oewkc02g/OPyUn2NwcJmu7HXK4
6c5/9Suf4MygtgbjGpj/5iYoaMLByRtEKSSqr4b1llh/QKH9yPwSnABz+/+pwPb7G+9+XQvobOut
+/M+wTeX3v3P7/58drjlcCL6kpvshe95dZePf3+F4XQT2NevewqfvuRF8jmg/Dob+y8yu62u//5q
PLWDKJStqWViOHdICdDxDgYgn96C2qkJjSSoMMBwPNTn4K3sqZoGdx1C3NJPDSz4RxO6gXD6Bzyn
sBCUiH7d23iWJwOM6v96/Jd//5I16VkeZrX++yu2MHxp8fzBpwdiUIKSEB/hhB1wTxiX5PBLxcP2
ArY0fB79P4nzTHi5SBY6LXZ5VKZqbJQ5lj8k46vewLVqZHwdpuWxSfz5EAShLYK2WSUj2gw6VlaQ
tK4vtK/SPjbtxKtDJbDpLzojKuzUs1yvklghLQNbd+hcNMaJ6DRRfk5MuxDkRzWYhUOotRt5uTK5
IdcRacNZErSBnUf0xDDa2NG0bRXqUTXrLSObVUF5QuJIu0maFG7H6tQd9RC4pBEnKb7rUGTXLIls
HUVU8ZydFYaR203MIocTvTHSQcwqY0wUSLY2iyJsdx5ZJm1qqCDGj1nPfCcaiaPjRWCGnV3F+CTL
6TdUDRl84YjgXT4bInNLk+DMS7xWaZ2tUpkuh7Gr7ThqhFvk4rSttR3G3LItlLli6DobrqxA85DS
0omC4LJN2/PSywMlZF6qKhQPMjUdzPrANVsvdWpNTdWWbAQt2UUUl6Bucd3UbXc8xus8G8cl7Von
1VqrMR2ImxQ0dcOho7b0m86hY3Bu8GFHE+M48rkTMjKPU3+Gs3Ee9mjWRTRTQVJ0S9JkCv7EQ3Ie
c3PJxnJZpmh0YK3OzHy8EYGMVt5QrngzVjby89at6jJUnVkXdpkgu6mC3rZ4wFVKcnuo+171WDym
bXhSxcYP3HpObaxyM5oTHMzZyB4k9hZJlt1mvoD9wOd+wx5iy+9soy5OB3gsb6zOrKa+9VJ6XMjM
DmvPd3iMAxUJXdllz508bM5HY0icKBUXXU3vjca0aZXPCT3GcJVoYUUqrpvbxouOBzxSlVliwTXR
LnQ43FTTY2p01C2LXnlDNTeGcFcnw0xYAYWtEF9gUjx6rZxTGrptmQaKDOMiz9NVndFI9X3iOwPG
/rqTgytgWs+pk6CaiVYv29L31zzRl8xDNjWHB8J2Q+Nhpw9M6ZIxVMinpht7sOpJXIczC9UbXdBi
OVAwGa9LNoXIoxluPDRLM4ZnmnGpRD5cREGUzkLtBZvGjJY0HprLRDuijssFOJb0vCvXNe7rdR32
V33rJwsjGmyijdoefOYtmfTuxjoxbDEwrHo9S8rAVyIy6FrgftO2hNmhkTos0r4zWlHiEp/2Kg9D
Q4kAr02j8XwFYJZeYM1100jXbGD7Dp6+0qIJlkFQDk7WdN+QPXh+5sZ1Keyo7MFd8HyjY/NbZvhy
OQzoOuoJUqHFZxWJVmU3jseRER7nOezdHvFxjtrxPmhl6gZtdZzVdJhpr7e50Q12TelpHovKtrou
VrJvFp4XGq4HXmrWWPq8FaG5QI/GUMhlHfvMQbjnqgnLVuWB58oh5uusfnrooj8TWdTN0NC2Nnxg
4aeltzC4mLMkkPMOIcMxGy1sHHS+TeOysDNExisSwNLI4HtoaG0XfXnZDyI+hQmbQQUyWVUWK84t
1JbwHtFOFMXrrmaGinKvnHHrLjYkOmFF4yQ8mhEZsuOK+Q+6jtu5l+Obrgr5Iu9gYYOmLFXpN1SB
VUibUIQdoTsxS0lpD2kuVNOWnap9kTs9Lu6TxmIzatBmnRROX+XYHvsHOqbhFetjZ0RV5PKuTVWP
anNBe166TCDL1ql13BkVUXw04Hn8uLaNeG1Y67Ys0lk6PnpWVbkl4q1btHIT1a0F0jhSXpRUi86k
dtyaAThLflPD1RROCo6mLfGgNI5nfR1UF7mPln4se9csEq1kxxMHYuFal1liG0VQnvIKLbSfXRMd
eLNBWnPC+3ydD3pJg/AbBNDUpaN3EXapwsjqz82ydoKRSDfmfXXcUW2pcQy5MsYsvamzbGuZ/Sbq
aXeKBAQUIb2HNDLg96vYEVkVbFDw3Ygybbd6LFzOKmbDLMc11tFNWhlkprNw3cDmdzWc95lLs0vc
1CxOBWwDzNts2VWFDa0ctGBhOzhBm2FXQy1uhodmLXo/mTWeV8+M0ixUGNwbMIF4NkRiFQwmncm2
bBQMXKVzX/f3gdXkJ8jyb9qhXnUytJRf5YNTRCKwoYQXOjU2LtioI1X55imS5UXQhY0tue7uKNbj
Ca2sizZn2aqvQVUUeEgRqwscJKpxSXQ4XueGeSbKtF/3sYgdvy/TeSFHJ4/GwKnDtr8LCrSBgKYX
uCLhaijOsnxM3CGmaGGUnl7zBlYEB72KR0/PRZvp0yBfYi+LwZPGcp55+UkSsW2Dm3CZisRtSF3d
s66K7CBDpkMGwC8buuPG18Gp5w8n2C9Gt2Zt42iWf4dYw29Hi14P+Cqp236dVGHmZlhetlmcKyyq
23hMHlriyVUQepYDe2kxinHGO0fiUQRKpmxemdajhsv0FBzduYsCLBUqopNOmsWqW/F6bOcBkYMa
qBEf+5raeTGM66JxSWe0F1kb9Qon8lQEResQ2Udzicp0JSAYJ2kTn4iIboK0lCtw1RiYyHBiZlI4
jVEZVyYYtD0M9X1kWfGMlmY2r/K4dkwxEFhY34d4zJgjE8t0/TEwbCsmlWqKgbusyKST8ipYNVGg
IWQth4jhTV91c54bcw921bIaIQa2RhKe8CRZlG21LEcJNAPCCRx35es+9ICd3Kd50NhxXtybMmlO
8NNfBrPcimicIW/WF3nhtDguXAZGW6QFtjmtAhtXBrJNT0f2IIp6VuUprIzEvT0WaTJPUPQtNlpw
JDx/ikuJoXrRcLuQVuySOKhWEeeu4Y3gLSGlnMMzBLd+ddMEP3T9bZB17phSt/PKKq98GDO8iOq1
DEjl9pWVzvMciAQOkO9W8ajtbkjqRcH9+JSm8wFGQZZZ5gOR60mhPKAipqlPmjZq7XTojRVO8w2i
xWhXVl2t49zaBn7U2Ch4wjhOinUZXYZVsvb82FRwa3W/xD5sTcsskMuLZAd0SK5qv6SOGQtPxRUs
xhghCJojvq1w1ro1YbVDDKOZ1TWYCsVOVdXYrgu2LPJwZWZl+wPTzEHWotVZcEfTHs15GlJVtCNw
rJyHyvNaA9hX27vAK71FSIFnY68rZg0uKifO9EMkiL8gBSsWuGGzLh0WYWepsmHdJulOBOLD2vRS
cf60ZYo4Yed9e9GVRuqWY1w5Bq+xy7OxdD1vWEnYbDZtQr6SuILA3CYXDeG1GwC7nVW+v+ktoPq4
9+ZdwRO7QZYxH+I8VIGwZsWQZWdVFjmx0OemVeuzFFf5aS1iNaKGLdKRXAnSXMU89FU1FNoeUVna
NLD6BUqIpZiMRpUntXSRVRG7Bt3mnOfE1g23YAsU32s/j9c9l7nqQvgYg7vCXRrEbpFhfCr5tzSo
LccrcLKw0jKzA93f+XlxPKT4nhHwBHUXZHbUxi0YSmoL0xe2MUCQbpsR2cLLqFsUEAp6M10h0Z/m
aWY67WB9awdpoyKN5+MYnfp14rSoxYpVDbFltuyBuhhp5GahvIizdstzvTQCL7KbwdsYRbYzU7oo
y5sSye9WZSora+YNxsu4E9+9Lt8Fda9YeC9FczqEw2JsId24qSRr7Xzbhmxp+PW898kyZHID3PTU
MOnS87jdevVp33eLKjAd3yrg8WJjQ4BENGRUgqR2NejZEHTzOhR2aei5MVaz2qjnNR9vWK+VkUfY
MUmQKagZOGgcF5SwC6K9UsEx+O+sGR3h18e9Li7hg0Zit8GswMW5SPkVRNpaheGuBeKtkkHfeprM
qiao7aDx1nHZzXEtLFjx2FdZgzaFU7Dy5ulDuIiv4VqdRT/kqzrqLkrqHYuUhU5G0WWOqrXGNFAh
kkyFJURaItfJwM/zQaxgZ/9omHR9P2R2XMyKIkhUWwd2azazIglVOdKZqIrLOvdvu+rcl8UcduxV
7Z+xyJwZSLjj6K9LQnecnmlCYvX0gyXRC9RC3iHHdQ/vs3aoVESTm5LGi6ffhYRaxUhvOgtivDH4
Tk4vq8Eo7BZls84IsCt6bimzK1JlEU8ZwnPTjld2VppPBrLhMrU7q3P4EK6tMFzmuYSE2M/soQgX
Q40dSD2WPulrVZo5skcq56zmasThJqW6fsipCoVgKovlTdtjt87Qfa/1XVfp476Z9ajc6qq9NuxG
xxeWh/BJYRSzgfUPhhyWo/gGdx7eekHgqSK9yprwIov1N037EwPYdZiOx0FVzGkfLAqdfyeDedZi
vOEVEJamUoIHkcLWcJn14ooPGZkbPr6z/HjDB7KIULNM28u0HtwGKA4QelfkjKiODHaBLJdlyRVr
k0VwWlQQXEevmBkpGRyjyhJlZEvIyBLbN4wI+G0Rq7AQYA1RPfOqMwOnZ9qDnVJgoIdmAcmDxUql
e3marhhwSitvwJyaek19JG1u56wzlHHRFk8Gic/KBq/gvhPlg4to8ngTDKNboESZpX+h0w4Wo+4v
UzFciTE9tnS44nEzi2o8Yw076bJ6Rcfi1CyH0wpbqZ3kxqIW5UlplQpBGsbD0OEGO4bSwG3LLGVw
rIKOZbBzyCrV4X0Tm+dRpqwBpY7F61XE6AU3mjsdt2twQnbb6p1J6Joa2Uby0I7G/gSe9JhClO5Z
oEyUfhsscmIM4oTRchf3VxVKz0ozhaoBXvnjdW3qedUB0Ru1okI8Fn7pEILOJPevDUsvQytyZCpX
8D+XsIcWKeBusyj1YAUgpiZpelb1YuET6vhZLGyPDvdtEP10mVlCZzrR99owL7gItmbtcC9dRKx5
yP3QNTm5THO9Hrr8O8xfzAajcapWXwk8D+LkVAp/ZlqeohrSrTRdChqe51n8lDBeg64/EPPOeeN9
M0slRf/NqssbHxzcGHM3r/lVlfDHOjB92P/iuk3ptYn0o6yN7349rDIrd3LPdHIpjyOUO7x78HE6
N6MaEgbYLD6L7vOo2NYCyFtAT9KapCoN7ph3lWkUK2JW86qly770NzQv1kXbGXbfyUqNDMx+SPV5
ToSv0PADd2ByVmneZj3Up2L2xIBzp7DQXV2L6zRmrjbkSQ9kIivYXUdKB3ya7RftSRMTt0juGyPa
ZoCJJ+PLJg/cSJrHA81b5cls3hi9MkzI0VlzCQ7DV76BHKPoXVlkK4P3Zzyu7DQN5pqUC7Me5hEk
FiRCCkvvMoqCZUTR3MfDpmGwtXnvsuasl5nKRlBxVFYEKRE2ntziwmpLN4hLqCEYem3Qb9YJFBpP
BQY2AsWxFqJPF6ghvAnLQqgiaWoVN8Fjhf1Z2dLTMPYopO3UYUnP1ABsqUzaBRIZV7SJL0rwrmmq
a5tJbA9G/5gm0U0RVNHchwsIVBxlUCPpzoesAu8WG1cVhE3lpcVmqPCqNMksR9bNWMCuHop0noXm
rBqCZY74SS3Pi6g8jxnRShfZvSb5zIoqSNrGs5FShWOhusG86CQUnUg5C3l1K/v8vCRVCYWvDDJT
OiiSVIWiQxgpo+sWvrGAitwIGTE4DqhOmBGUCPuiq+dGrb+hnJ+j2B4zdJKFyWlap0tumHNUd6dZ
a5ymLLUHpF0UQ2rUlw6Lr2mXX2e8WA9We9yQyBmQb0c6u5PDeBWl6JIWvVDlsClGI1WdhytFyihU
aQQpUc7coW+c9Inold44zyENpHxRgzPhkedgns+hnOP4vk2wdVym9V1A5n1fQQ5GLxjpzioruwvS
UyPM1hGFiAvZnyn71dDFi0pWdkPuUNIATaZrDXuEmHxWMm8VBdWd2UZXhQoqOvfBR7S9tYHS48kY
Ppl9rm9qoOdVqL8J7m+AAAPT6mJbMydr+TmrvNp9+q7MHI4DqFJkA+/tOjTOMXdSK3+s/MaNyM+N
b3X+AogToJJUTsfozoSM1veaHxpbq0wTJx5zF8vhNkbdeQtP10CgQNm6x60rzHLnx1yrAaNMsfG2
KrNNT0Y3GT2gOO0Z5xasm1EMQPFTOwp82+r74ye8yia/b3l7I3H9LdXJSV2yeZEk8yZ3aVhc4CJK
lTChpsaHapMNjwn1f4RRrGoz2XoWCtVY0diRpLnwYkiF6RiFjqdx98QRbRQRJ8jg0wNkUZw2wOiJ
d+ob1mXWeecI1ysRRZaK+nIEhpVf1tXl6NmsHpBKDAMCaZM5uNeLmGbJAoUzDZVspX0eKdZ04ywr
oDxZJSVsAahujuUMCiqhXbJm46HOdGXWMQcS9MuIftOsO4XMFQhTkgNjG86TcWnJ7DLXMbirdryr
WpIrKy/mpu+7jGenpsHva5zHqq9bZyDpY6yHVd/s/DJ7cuA3ScupQxIDw5ZN5h2RYBsI6qZlMyaO
EZXryoO6QiMypCrI6h3Llw7l+KShnUJ1m5/lut3ksJdXCYMEPe5L2wpbsaKsU0YamhuoOgOrywe3
K/nCGqG6nefAsSLgRzAX9iOpM6iB1Xih5di6jeGZxyP4T46AGbFMzygJ5FlNTajbSXB1egxTVUIK
P4sL31OSeVg1Q+aDVxuWkAEo4bS1tCBzrgU0E/Rln+PK7YQfuEz7i4Z7gdKBfwUZwfcxoPGs1FG1
bFoomfsJsa0qwIqIINzgYIgVKulVxOWZh0o87yg54x091XB0SEli3JQyYQCjfzUa/Rn1shuPWQXA
HmuH9I3hBHVJF1ER9/MkyX2VYAS8OZMqjCKFLBm4HFXCjjt908SJdMzBusW5R2Zh1i8riFsV5XfM
IEB/INULgcspr/INl5YXzDAbuyqi2sFNWyk/rWapbyZ2pSGfEjjLVVpUvmqFnJelhhUKhxmU2esT
5RWWdGRQLiuvJdd58gBNhm3VndBmtBtqXVdFE6osFIvMAghTzzWxYdgUPNoQz0nI+LG0GDChpx6O
LyEZz2RoQ9Egtq3A75Z+Hm2DIgULTpslQwQDfyvoMk4Qs6O0XJKkFI5vmG7t5cNxNDQWoNHkSmrR
QXHQ+8Y6oKd+WIS2oSs2DyzIOXvYSiSmWOW8pcChrFix3le45ema5fFl0iS7qB0XRSL1DP6XRSHs
1BqCGj8Lqv5HKgSEu9s0zyEDyEc7IddGRG/yAJt2yIxL/bSTqwraIrUIISYimqskF9htRK16n0Nx
IzNHVVmzIIbNVo0dUx6Ep7QJHMhUgz51u6Q6iyJy1aP8Jhhcn55VY7G2iuy0yIQbI9iyrGUJkJXu
fkDicaRzLtIFT4Lyv9k7syVHdXVbPxEnBAIEETvOBeA+7WwrsypvFJWd6CQQCCR4+jOcc661Ys4T
azf3O6LC5SZtYxuk/x/jGyLrPL6g+j+sXfs5ESi8a51NfopvMBJd1jj13NtIZF60HKYgPPVGv2GK
OxO7uNwn6HDDwY6ZGIdz5wcowd/9XRqEd2vSv8lgLKbE0wWEZewWot41fHxAfy3RQbXPE7tKh72/
ZmmZFsKnH20PP6ylZZX1Ht1UKBKifZv0GyVZQUpvFwqaGfwEEgewTIODg+kQet7OOvY0h/MvPsoM
gHy29s0BAPUhFv4PXsXQ4zz/gCk7yrDHXGwy+RkMw31gOpQJ7gNtFayrqf0dN6poOgurqPVlRhr1
y0/nQ7LawhL/wdbVB7EyF4t+FDV9C4blXPMGtZZy78RF+yaxz7RCU8LYBurQD2Ix+6TDu9e90Dks
Dxwz72jiMcdyyHeQpL3MQLDbYm8sjYAuG2V+gu5CN/UxwqxYcxpndeC9MUGOY90/RIPKIYJk5ewu
MLleYqiF2Rq7z7Ic7iuofjZ5gIdSaMK3xBsqTBfDo3DtUyCnW59zVB7lfTe1p8jw/sYacoDCPKNL
rDQmcak2gTB578XHpXOwQuLhAHH6IzZ83zhxRJdUsEplQ2oNjoTgrOf2t0B9n4c8ureN3blZbwWx
eDH/4GL72cbNr4ibn8i63xpvmDalbB9FlTdx/bGoT1FD0FCoG0MDOZ1FJyb9s5fGm4B6GaWryNwy
XQYEePBBln07uN9YwMhl48JI5ldT0ZO6zeM5eRyrMg9Z/5s6tFopWVHHtNjpVnfdOc/Czksuh/GE
FXbcTvb9p1cNxwWe4rAGl7Ar7yvDfqVz+oPH7W6N2iaTXdVnxKIYGcaN8+Rd4oVDJgfzLDQsxXre
6R9CutuazUmeDuU+Xts2m1z32Sp98J26m9WyqXwDVzYUGTP+iG94pHApqgpq71gWnLD5+H2RDo39
49r3Te9682/3/e3m3572/Yw/Xq8ad81CYT3JBKVo/FjVnb8lK77CQc8s575Ux7Sb1VHBK4DFvD6o
msssbBN1DK4X39f+dfHfuM/BPGkzDlmE2ao5mFl0x6Vc4wJYQJv5SvXHZOXdHxffN8FimwNbfwxk
ms2pFkF3bEmHF0gcE0VUyiAjvG/XvEoo+pLr5oZOJuvm+2ovGW9Q5uDe1fi3PEzclicVBuVUOnn8
vvAq/o9rI8fOyuM9bVOzI70+JNGE7f3ezD+uNtd3+b7dL+Yq2PGM9UOTo4Qbjk50w3Hy7Z8X3/d9
3/x+gCVixu/+z4fH6zXWNm2O+cLmXZh0BJol7uzVc+hmA0ez6o9w0PqjCQNMbMSCMGhKfYSdqo/f
1/518X2f9LR3SKe3pJ/vuGc/2pb0h3joipInzU0iIMcxWr2tsG8ulDULCoDSbCorVBHum3RBKwrx
rSUY4pIRWlVgPxuTWHSpuEjQ97Rjp0+9vyxFmnqbZcUwSSPFC+mGIW8anx9Eom7nql+OQ7js/YFg
cF3mSzO4fsMi5nKF48dFfeELTILolrPORS9kXtrjjCagXqPuwuRS58E4L5u1S5udiA9e23wRpo/U
JeExnexySdz6kNS2OQYhN6eyE0ey6LehLvV+VrxBb53Vo1WXUffTxYQ6xYgan+AydBnE+U0XzQem
Z5670cfbBF2Hww0/ZidlvRVwLlGTMkxViTdeukUWsRwllI+AHDxL7qn1x8scDWe/AzWydvGhD9bu
gDo8+xHztj0TMWdCGXqZA0ovixE4+qk7ci++XWn/xWRTbfCU6SKjppAqPA9VFe+wY99VxiUHLGnA
b5qAowKiBffcq59CRkn64HMMjDyrDvX7CvNlKlGy4P86cRxqwYJvtUkh/5YDRup0/G3dUGOa7dSt
N67qdsXZmKYoyuZhnYsE6mI9k2ZjYvwq0chR4hKzbppGqkvJmLwQ7wnukjtHqxiKsm9hqUBuU6vv
trM/2Az9OTu3UKTP0EgPWAntIRCaQcrSy028R8jii0IiWGGxZbFOaaaCVRRQ8kyxYGJCqSrXotFo
JaADyI3fo90s5XLxHQxhlS431XVL4D15cOdQ3oAhUxlnybRzscCvMjmTp70cMBOl7aWZg5+Y78ge
Mt0TCpANuf6IcJRAmsBQkfDk8Felwp7V6Jhuvu/74+HvRyLJysJNHb6Y01rtVU/bTFr5guVwPqZ4
vemkRu1ad4/h4CChDRdexsfa4z+cy0fP/Y41/SRT/bRIcW7kAqJCn6zznyojZGZC/7mjjc68tH9l
gYV8s0KV1euDXefpJFtahB65iQwqRT+2Nx0MmL3Hcq3bY0+rm1Ghzqv1dipbSM90GDIm6qwic5R3
bH4Ju2A/N2YsWhL0meHjJi1LmsccdSrz0gctWpd3VRnmKpnhoPjzU4q5ynPJva0E/CS73Gl/7CFo
HdHeZtR1KMFM9Gy5PSdL88t6IcpUNJ4kHu98CXTGH47tHtY2yhKXbniky8zWY5hFtL+V7Gxgo860
mNMAXkpTPfYVL9oJstXMtMmoakwG8fvdahRhTJLXqe93ksl0Yzs6F55/SpIGP/ZKvyL0dpn2Q7mN
hHvgFUb+xXVQ+sSYx6gd/PiOz4LlaVRtvaBzJ9usSe7k/HOK6UO4PqwldptyEHeTF7Q3dQpmo3U8
D4Im6+fu5FWVQwV5IdI4DIQh1BXd5Xr2XngP5zUoFbzdptsP0fqbcxxOzTw84FSkG1s/RNEFI/5T
ahTUYaZ+LIMsvIXeaO3LzRTF94lfHnpTv4f+nZ3LBSI5PIsuMa8KxEfTxct2YWj9Jvep+i49DHBI
7jxXsqKfYKmRIDj53ZbGot+vgjdFhD4PDEh9u64kLKTF19AuOxcFN6RGRTkGhwlGmFP+lI0mzWyn
+tx3CX5QNDm08rFTdivQDLLmZWXPnTgxVHE43Q9ReSsbvYFAEeRU6k8mwjfGeJRN8CrJRKFJ1unj
MlZuX0aBzAYV+Sctfs+lH7xMEQSXaDxKxsShmhwtlsZ78b2LRn3WdyBQwkF/tNrHMD0fu7788n2M
+4x0KBDbuxTF2RzM6IwFWDGv8jPGSTZ0aKC9ssnbATNwOa7Hayk5UnJaIlh2Aau6TTxMfj44KBHV
Mv6uEwOlvlfYbyK0ZSkccvGRjLE6MaWAqqH5yURMu1sHOSELlmTP4lXv0e2qh2Hsf4CYepvD+rOe
PijOvLCdg4UX8Sr2GHfDO4kvS0YQ9VQAXA8dP/wA9yPpq6Vo04VBOzNm+5tEatpqyMsmDtfNotMu
N8bd+qWbNjqG+ag5uMCmodFN9Lv06LqN0FHi577thR/94pH/qcv1Nq5kcFDxkGxqN+YKDn02lCnZ
rJbg2DbQCuMAZTNEj3LpBRzNycuk4WFR0j4FBhRO2J7RFXLF3hULfd+i9dx4wYDpl8OfGdiySb3x
PZjVTnjt+uSt9QEjUnkUvrpEnal2gviPZYSaOZDK5WB75pxNel+aEPVbqz6d19hsrBe0wxjZIOnG
5zoCotPxG5KEl1D0IN/SFsrYOITwzsB+RWWyYcHwOi0k3cX9cA9ZNt3TxL+tYEoNUfnQNrzKKJyK
TUrEAzzrPZSh5CKYJ7BH9+RQl/2aAQyT+7RH4ZJEXgtLtpP56OyR0ukr1uuztGrGa8dHnKvxZuJL
/dxOt2U4fgg3P2mwByjUhmK2hG8GTnZTze+gsiRbLTTUZ7PkGG3C3YzaOOPCfxs8ZzPpX7sFHX92
UIAzFKV24wKzdST9IAZM5jx5FvUPeefaw0dg/T5UYZJVBoyjbCFPcLTUVazJVqtDg0+WDyYdNkvi
85MnPtXIgNclDS1gjAWnCvPutnHwm5rSS85lQpLz0nqFb0OWk5WHG/DbzZ5EbIFVTL09YeNUiETX
mVHEHpmCVtPjR2TjOQCYdKzFfIH60u6iCZwOsQPfaN28tdPkHcORx9kYAuWa175VWxnXQ8EMtr7x
qhrogZBH2704L6pOf9xzvXsdrl1A+YQlsdZckWnKOeCwUzxoTFWiH912GvTLHzfBnOyG0Lf7hdtw
iyYb5uK1+FsEHIumPH1fiyEi7+eo3ixRyY9VmwLh/L66DhCcZStkQZX/rFZm4BziT74v2My7ba2m
n7hl9sSWYDRIexoF0Ijyeq1K0LoYSQ8L9FQcgupA+lWdepzatai8Ic0UX9HamzjWGFTifhNMS5ix
CL4wc+vrIkuFYUurEwb3U6lYvcEPdNPj05+G64X2uN2WkffyfVdTJjwHWaJybaKwOdhRVgftRZt4
DNJ9IsYtaObx9H0xW05y10d1xtJpH8SjV7AhxuilanK0bRhlLWSQonUBpKq5ztQS7QR+cfCAHjAs
hT+oa2kLs4r+1M5TdwJborMJQyD2a/nmi8HD1NXspyq5TIODuSgdWBFdh0VDmvEE3JEU0wBUQFbY
fSICEq8SrjpR0VXYxvodbSv2B1CkJ4v2JFcOxkU9JFnrOwgmMYM9FS79CdpCfzJkAtHRBzuf0g6l
RNro09wTXUBdSKE8TvoUOJvsOiNuTI3qaJJiOKloDHJ/FNfRRcAI+b6T1arALgURvEoVOnc2bBKl
MWMs5alJQmg7329YQXHT0bFztDvN1y9BOBgG01idtUinw1CR4nvba8hPp+9rpsLcOtUoosZluFVc
VvfDjCPNH94DQdZDCs+3Daph183sYDritkTbUxmGaaZ71DPeOt0aiQ2oiPsZwIIvdDLc9GpMspXM
8XXaftUxFLBRRw2IFJRzSxD/xhe9Xe3UnmFr90WSbDtwQsKLQEolUJNiJwqfizGLrHVAJWxRDaTa
hvfhA7eo9ZZU76oyfqXz+FxLgNAeGbeyB3I5rwp77QjBnNX11zfj/2cA4S9c/TtYsKESpfkDs//n
zf/71En8+4/rc/5153/85RbW3By6sfsy/+lfIUJwzRKMf/+jv7wy3v3PrbtGEP5yY/P3PMS/STw8
fI5Ta/7Ng/+9OESSXBfp//dpiOKz/W1//2sBp2vi4I/n/JmGwHIxSLTCx46x7AIW/ImxGMmfaQg8
hHPPxFGC09OGeAC5hH+EIbASHcUdLEVtwXDGdDzpH+EInIcDp62JCF4PJwsMCP2fpCNATvw9HIHV
Bnz/GthIUpzUKyZ/DUc0NUx0f03RJ6MCLZK5P67QXLc4vcHRfg+9MhohCy+YxrLwKj54c7yxlVaA
ULB/Ss1QvI+YaiJfwkz0oP7WGIs6H4XM0jB9iuqpzbaEYYLuRyNOswL2n8BW7tGkFbYLzGmUQ942
5c00dt7WE9DO+rEwYEryMY4nDNpXU9EzpPA1zH1EIXcjiy82WuShAtpXIfh9auJClQQtx5oIZAO6
z6aT6y4coxqgeok2b043YDl/hi66dP2xkj7Nhql9Db0hKXiINtIBs12WGKpcyZ4XSsQGEsAloRg3
oRjBYkSsBUmPss9XDk9HRTsuo+ixq9sTEWiAPVS+wJzK9RQvYqeglPeQR88D+AHM7IDapTtApF33
jBi9DcfmLhDiFQKB/5hUMBKa5IbXcjjKdQGkuDyheILnzjA8gSrWsHZW6KWALnOn0XisgvxayZgl
CnTOGkSP1gb9xoVN88gF+1X126E90yHuD9aM5QYT7ueqmM1r1l98+Dl5CkwMKulYBHJBgT1WrzAc
K+EFm7oZgBpJ3+VLZQwo6o1MTb+VUmJ0MlvsQ1+NhUQCjs9lQ20ee9GDp/bx229JYJ5lACV5dWNS
QCs4lTHgr0R8RFBUML0iXeCXAQba4D5qpjFP06Ys7FTCaZu7bHsLeA9RCmsLIpqvJcSMx47rTCha
4U6eJxS7MoyfOFdlxsZY5+OwnKK+WrdprT/8DnpGpBdWNHEMP6uWdyXeKKaY6SpmzqbTNAPNdg80
P1sou+HzdPbBN2SlU49zZaq84iRBNWZAWUAib4HIZYsYD00i7oNE3kD9uYnI29DLu143SA+heRCc
N5u6vnaDi3hNY35Y+hhMU752zaGl9L5ZmlcdYdJmcFinRm5Yotrn5qo3IdBiXN7TErJuQwZY0t5+
IsucVxUUezi1k751lG84q+Os4fjk8wS3NQIMgUxC1qMS3co56DJPr5gviZjypd1T4fUbie5tmDpw
XyARM4ljHC2uA2yPqivWbD/1Q5qnnnUH6D6FAFGL9pCqHVVtnzMN/Kkny6GqxVMMvjBTxgDSJ/Kr
Th5SU56A5utNl15lVA9oKfeyaUDZvySP0zBaQO7yRpJ4x9b+MfYW8+Dx9kqDZ8ofymfatxtnqy8w
/lxKdWhttOfJmmRJBEV/jNN9vTwuCxIsLfj9TdgkT1N5Zm08bNAV5J0bqp1BogfSeN9Brq5vYt6w
jaDAX2uJBpZpnRYxJIixwVDTDHN16N+GNuJ30YW2pTnCBb1AbgUjeB3bvGr1so6jwOL+y2JdBzdi
fpAV84ogAbXH4MFPS5Bk5jgqmgP5HAoeAzJGmzhubKzvYUG7G7o6ML4mBTtiFrEpqRoAWvbhTqKt
BKSD0QmUaqLTcA9/OScNmEfe0CvdYdZtWJLbdF7TLUe3Diogh77x2JUaEEGpHkcDy6028qutub9D
maeAS/rvrDp6cvWP9hFY835Gl0JUmPkeWl7/jmm/LdLFXublPqD1CSQe2n9agmmWvEg4ea+ruSpk
ED2vgXqsBBzUOUBXEU08PsWhYqfazT6az2UzJ0g6iN5NWeu66QS9Um4tNoBqMDbVFAynwNbQD731
Y24cJOZlSxf3XCPgh7EBBMIcJTsqjNkvU3XP3OgAnUNg63iCeQO17ikIInHoJ1Ew+TxcB/7Ad9MJ
zku/6VoF25IQs19RjIYVolgNr1MI1rq5idoWWa2rHJ3Mu66x0W5KrMOgg3F0Sau1SDsFupFDVZB0
/AoYZKaer95pXLR3qtoRlfQc3Hkqik4KYnXeeMrLy1ajxG+RtGpqvJ0Xs3qv7Hoxta/23tCdqVvI
KfFlVOCrKKxwZVbqtLlhir6k04oIGBY3Py3IlexpGp+7mqBEh+K4AciCkJoJ4z+2Yrhuyvf26PWr
ZDU7ft+QxgI1ZiBMr1upysadmgmt+DWGuPbBcV50BIH++6qu4kNinqO0W48QNZ46rMtdeFO5X3B+
6O0QBveOwr5pbTaXDT3GbKTH72sK58U9ht4CB7mOgKmt85eMtNh2C8I4Qf1zbnHv1dtqIbzlQxDC
21rCO6HCZrOk67k1C9g+ij7KB4w9TcztrLeetSM0+98C9LuM/S/yuAHqwP80j3vp/v/TJV2r0D+f
+GcZmsb/J8JiBRFDJJdGEcK1/yxDfYK1Ja6LfhAsMMWuNeA/69AQC0/hLHs4y3hMApwKgSFa+2cd
itPCpFi6kuLUln+Uof7/pA71Gf1rIRpiGSXEpa5tfYARIQRf8ddCNEyTfowdC24ooimIsXxftKai
K5AlBDmxcPMu+C5A+7g7zk1Qt4ALrwXp9fb3hSFQ12dPxcX4bSUOVCFTOhxBZfqHbk29JmsHzsGt
YJiMwglNcNu10A/Z1dyEMu22rvRu0TOq4/eFtQmR+4rO6QHuGL26nGJAkGtfRU13/L4dBfwEuq7c
TUKKg05tNuXyQc2ByNdSPgPHeC0X+kAEzAg1XxyghSNCCJt48aMDn28x1rhC1esAV6T/MYr1SRI7
3Vgr4S1B+WogMMUL8PG6THwgTInKRXhV6utTyMspYyuoqabvTjpdDLivbto4Hu6ND44XuEGXQxua
s1Lpd9rB6AxidtfT+KdOmodRi/uFmJc20gxxXAT+aFtjnF/Bpkl/3EEMD1Bq8Butxh7MXPoVo+Af
ZJu5qIaUWSV+pnpzTqe6SKQ9hybyNt4avWi53EaNuvdp9RrBhgFeIO9VzwoV8Ha/AtIlXrdNptc5
RXeMk6IjBymgqrl63V1f0JTjC5jiY1iBW3Oo9CJog1ljHaBZkS5bWfXpjkUOVkA3h5lVD50HEJ0D
j8+mOgtrelMa9doLfKvwhSWwgZZn1F9PZTX86pPkCRnfR18Pd8nIfqSl/zwmTGfC1vtUxufUR3Cy
AWLA9H3gDRlwnqwJZ+QL+5NFzqsohf7QhiItStVHEmbuGsQC6LdpY3Uw1r5bO74nFOiynMxWNLuy
Vpt1bI9IOB0nUW0deHdKKlekQCsaFh8GArpz9EvMkgrtQhfqLyzjD3qBrOuunGAgifuUBbet8T+j
Fr9W2z/J2cKMViD1yjL6gpOOejc+1Uj5ZBNDSiO+Av4rPrRXX+NYoLIWNmHHG8rXyuolY6xbtkNg
6Bbye6VbllubvvWYTYvBQg9RPy2hMkv7CtwC9gcgx92j/9IE+KpSX6bZHMZbBLhvqEuhcjcPPen2
HUnuhY/5pCUj8lZre1e1B2W922YNixkqrMfi22Bexpyu0ZyFFRCcbuEo05YPWImXNoayI0x9OyVI
WJmGAuCL8Exf3g/oVpA4aJ4Hn79QlV7MFCNDQEAtVV6UWTmhXeqDj9CQO286gpyA7tb4a94n9R7p
myYPkxJ+L/O3Sd//iGz8MXUjckmABryZW9hC7WNCQqjwTX1IV3cLyE9mHcKpRYCooDdbWHBITkxj
eKcY7zPd8kvU6r0UzYsG64j0/X6gSNuRhe58xCGGxDwBb4Ftcc10KuzJcWDWTMXtc48gazbmMvaG
ooUrgqRVvR8e7ZzgR2YsCwXZ2CWC3apVMTWxl4GlujeOntaWnBB+Q3rgliiQYEkDm6/tly+8wS8E
su68Eq5aM1RvyGgdyCw3fBweeVy/4XqVjTbeJ56XZg6Zn+bQV3OzpQiOV8gZlLyYp52dYfjBcLGA
aOGr0QDGIQ0blwehBKocUeTlyz5rVH07InFaCP1VG28v0otKhyczkIdU9IAgfBzTc03vULm3A4Pg
3Y5oxapnG85bD/Q7iuTpYD0bZ6Szd4FaHti0azFLYPeqX2eaoNcb468Rme9sNQ1YXM8hbE4e0xo7
cxABYWfGfpLowtNl70RyO7bVJ8cSCiDo7IOhQ4mNNE9+Rycw1QEg2RXiQznGm2TFlILsz+Nczu8g
tR9IP7+6HhtJV3UJAzRgxkt3+ORgUcK7EsEpW1u1YZP87bnhh29hZwYhKER9HENYjJBatQ94cW7J
A8ckwOYFzY16slbvwqr+cgLUs1thSvZmMwnMJgYFYI6Wl1Vpwa4Uu3+14DUk5w5BF8R7A2Sqxkn9
IHh5RB/rDeFwHRpK9q2MoelOO73m6XtcY6yYyrs6id7XBSleV4J7C6rqnCbtgkQLxr91VWhd1vBS
zeFJtGrf1OELr8gn48ERxLW3KdcQkFWIjjiYt6mzJwRBeD7L9a7i08mRYROGaN6CqM+JRG0dYPFS
uyXwZQgHsyLNDaUH18i7UPIO35mHeRAW/jClx6oL88D4IEnVfTu3gLfoeY3HAd2g+52gNS8S193N
2s+r69HlQBFTj4IzLcvPFWDuDKEn4wb0a52Cy8YyCNR7jccajgQMI51oZMKxjkLTqClHvXJJFH+f
1Qqg3kdAQK1vJhDPzlUPIlnybkYnZyZN9xXs/mxk5KfiJtlGtDRIQi1IWmBhB8bmQ6CHG9had0uJ
csKCiWYY5JXHizK2OxKtD76clkzX8x5J93wA1Y1IW3gmyB0VtWl2to73vfUBsbMXYPAlPIDpkAa9
vxsTTgtRL1vhgl8CnnsuRvom6XA/gwUQFdK48ifErD1b3GfqzMaDh95a+qP3I8Sa/KsXMSF+y81u
TexxXCkqb1gFnTfC3F+QsLHewaR7fwT+7BAxoF0A77s8JejbM+CJNNDNNh3iOz8Y4H3jjxL1lOp0
O/bN79AGCNhWSEWs2BFJTbMesCqiNVOBqD/GO8QqvI5pBACgNMuVWEhhVyWlq3LA9lhbYF2x1Eer
f0ZWAuiLcH9PsOcqvvAblBS57QhmN+whNBx2Alx53IfHmITHGeEdGFXrj9TJ02DRbNTpr8pH746V
SD6gDO1iprEKhvXesPoMPK3oNqrL9GAbesaSFPCtdPtqbER2XV/vkpHCtrNJTkhDtlbodhemCnZa
FBTTBMmkr9RT3OMQj6X+TcP6SS0YcoZBf1Is+7JN9A/ICemm7kEPqba96Q3qId55OBzAH884XMs+
eUbCJ+qTH9Uclzll/KVpYgDb5fALwsHtctUIQBY/xJJjRb+BbLwU5ROr12JYXmKTHHkV8rwiFcYb
ONpUujfa9/BZBbn09G3t/Cy07ZOfQmFjv+RlBlSeCR8xkKHFiIi83VMShkBfJXnxPILxa76aRgSL
Eox4CumSF4ShYxQ/SFvMpgdQaI9hCEJ9mkC3d7HMJZ0f/aR/j9I76NevNko+xrLD4TPam2ZEmDAN
6zNYnAJY1A+eli6bSnI3MngV9dogu1kO0DxiaDE2LLzGYbWNRNwG5X4K28NEkBB2jfjV0uatBiOg
m/VS0vrBBPXF5+TMljjNlSQnOvqZGWUxgPIC4uPD1S7dM9Afg51MP64JxYIa8QkKH7Lubfs4tfFN
5+Mzjo53WMpjK2t7ZxGljDq3wOkqT5GmGHcRasPwV3gqfPKCkiD5Fm6GtB4LVbmfUY20gzT9HUdh
jY8ChGqJB1PYGpNQKW67KLCZk+CS94A7P5TvQ+1Gjy0ZJq1kea9jlQMN88BYq3abLIjqjNEJFbkX
Svi9EXQkHOfa8qdqZCZPDNITHIg+ScWUrWUEbH9GgkuEiOFggFvK9oF7MDhTI/AGkYK9PfPfIiyf
4mRFmaI4zaNFYTobO8RQOgEl712N4UPt6SBr2/K3S+xPVs4fy2Q+A6CUqLTf4JsJiHn4rhD0fZg8
JFbbSR6HdN7Noan3Pp8efMTS/h9757UcOa506yfiCXpzq/Kqkm+1unXDaDf03vPp/w8ojaiumb/n
nPuzYwcGSIAsNQ0IZK61crKGk1b7RyITPioqxOYDYlmDVW+jYpcUqxKtoX0cOQS7sqNfVX+FLZ/Y
SUtfBx1nr+buW0SFwA0lD1pXQhqt3R9hSwRczYcbTU3uPK13hD7K9za1V37udJsZjj44nRXfceiR
7ioY6obIOCw8W9F3oPP5/HdPZuF+N2I/ZN3r7phwx2wW0hg4XFWYVUMHDXpyxx9MOI9GCFTbfyD0
uEpQ2cnbeIP0ULIpoMysnaR6GOIcdRGvqOHuJCyZn0cz/zThiR/LFQ79dAUQLWCzgcpBqCo8LzGk
R52VssDKVdZ4iNwZYH2n34EluiNqe6fDw15PVXNoq5FNUGODPs0AjHSnqhiedMF5VPpi380Imqje
DzOYHhsjtfZ1V91Pg/ZZLd2vfhmflBhSpq/ygrm9u7bz9iptoNXOAMcHRT/0Ee9Um9g/p0Z7SBR3
V49EVpI5OoU5M1TlfdaJG26Lxo03RqTiXnTMOzQuVkmrfU4cOBuutav8frzqB8iRTnYc/U/xQLDG
TsWqVsBE7JgPYDRcWUp00zV1uI2gg6yMYtzDs41w1oMg8b/6g9YeiM0i7hPmm/CTgvLWOndaEDmT
61/b2ckYMgfanPNsmOFnF7RIMTi3Jdc1KLtVK/gCOkS1qj/l+oup97+i0P8ZzMMXGBrfu9D+HJis
tz1CUK56b5bOX1VSPviuhJGXuzEs/VXDCin0CmulWT9iHf+TNp7q6G6EfLMJ/GLnFtCBUp/4c7ev
dBYLI3H4K7CiBDmA3sBWKj+BBoXUbcPOztnUeioA7dlJv2UVm8g5HHHgj+HXsL4zk8YCS8Rn3lPC
UxuhmDTjmvam8Ffsmtsu+GTx3dPtzY9u0LLr0YycfQ4NMQQgfS2LRLoZZDVG3+nKBj63kc0sq3Zh
ybM+Im2VgTQcVoGP/FJHZOG6F54IL0D2vhoObQ4x0ivLn/K4dAz0q7KugrXX6rgwpLEQP5/7Xryx
bEg0iw1ScgclcwwnsCnl+W/Cdckv9JoyEQdKBcCs/iZR3rIYeNO6Om/6dW7HhA+qAZzGXEFqmUIX
tKCASQeewE7DfX3thxK2F3o2yZVtotsEkeipn+YckrJ7NwBf285nZ4zAeVsD5DXhoEkdgZoOo3bd
vP9rc/HvsiA8rVXLQoFKXAFZK8nUkTAnYpRAbStEWcvgoZWgdM8yvTdot2wXCiDmRNlVmkLIIQUG
eEawp40CFEv+C89VOdqZ3OgNM36uzii+2bkdAarh9yCvjysfcaM2eZlH/VpeufNVipTyqrBSZHHE
vZZXJWn55jethtdF2OQ9kUfImrSdHwfZlgUI85S1frivTMS1hu5R3ngiVtxYeWmWp0H21ASneOFT
XNsCuC7/SL2vuT6EenRW27g7Jqv63o7Nxm3S8Hx9cef3IOFNY5t5PgSlEhdI3sLkD7f5XMyI70yP
C2o/i21nNwfzNggqbqvKHmgfzKhbXOHaKf7xwx/+Bll1UoOIhx7q55HnuxeFKmvoHuf0KB6OUHjR
ulophFjZenxM0yQ6X9wRdx9wp+WtcXUHspG8eJdX0KjC2yLaucrcbJGH0OYNckKvSpepm+UK84pc
64Td+Mb9/QAVan+f1UO/lX9L71d3qT2r21K1+pmQEi/6ACNZXmB5HnmkrP2vNq8DkBbyuVnLJ6GP
U3wJhY//hwcBYS6kpOBhLY+PGABGjQEmy+IymPaSnDCih7Kfcms1d9WGoG1MbOydpfBvfwt6NQc/
NJFpygmUyt+WPynHzvGNy9KNpWEBL+f8JImrL58k2VxshWNuxIxk6TOxbqcCzOSk906g8CDK8bJY
3tYPj+i5Kvtn3KB7T/hBxMU+H9KG1k753DY5SFfhcs2roNnpQX1Y3vDlWZY22QzEU6j2/RbFMC6T
E21lnykfdjliOf7yEZRteddk7XyMbJ+rF/2yeWE7P7ZlZdtvU0+RsYqCYnUA1EYkTN9rKFGuQPvY
5+uDHHB3FegNiFJ9i7QcAc2G3ZCYagdbdza2c5fP7YMTJ7gr3ZOesgxUhdZL8pC7xn6oOwQ9TEAY
Y/mQZ8eiId6mwQzGR0R4eG8o6rqslG6vTGN7LYvCK9rrWqttFXkYjE7q6imrvWBYOwXgjFn3kYvJ
EQZL7IoeOf7fq8hkltvB1Z9QFJoPqf2J+Ht4HEThRwNfAdn2oXrbK1kl6lfvgSftBmMcgi16msFR
dgQBHwrb7bZ2xgydic+SLDzx2Viai200Ri6x7D5XZZcrH/tl/B/6lzNHo1PszVqPx5M11vN2OfzD
6c5VR/w5H6znn/5gWP7A5Sz/Zlt+XfaOtvWa+7Ub7IzG2lx0Lseff04XD8fF6ec6D7Zl1D6fT7dc
nItxH/7U5TQtLrCrQWcvtfwUwkvoFqlfwzytWDR2+K0+VMeoq9CYmrx9B8pbfQ+/aGNdXstC2mRN
xmVksxkTpN9UBUh4FLF+EnGYSh/fCqK8GIPEwOU4wujGac5nJBSMKf4YJv+lnWSlvcJRxSJUzvu5
XMaIwpMPQCCmT68u621haA8yMmNlA9/7ViwbVD5wG6thU1PLVcQc49OwHYAeYu3gDlV8PZ5jOpVc
QiA9GOxBFGzYLxMRyhuQoRsZ0AnE90gFPY3WrA3hG+pZaqL7d5UIoplsq4KUJpuTV79mxA7QfwI0
pYuXVtZYSeyGcK7xVCIdFalztA3Y2qSg5IEnxWUfrPNqbq5RDGiuy/faha1G4I1d6IB6iuCStYII
JosBjsH12RarIzqnBRBgFC/EgN70zF0I31vezwg3z7WsaVyYc03aokHnGbAgcExTnB+aumH1a1lu
eT3OHlV5h2XbrvXPflH4oFy5tzLaFhEZSa/kbV6ib5MgvbG7xmMs1nWVKGRN3ukLmyHWj+x9fsTy
Q3COwJ3r8kb3OT611vVW8nbKW7xE5Gz5KTq35fpyZumVtxUkPYJzkeQCyuokuYV90xbXSVT9IqwP
40zcUROt3Y93VBpjRAC3CmvVTlG5AnNYN7CFzIMCg+zaFPcWzrmQABLtYIrjbZWlzxah+eu0b4vh
CLEBNTv7qw9r99pT1I/Fv9nwwOyVqNF2oWY01yjSvBVtLlj+jkF4/d02VQF6PAHeZU8F1V8HZXs9
R98NODMHfJDWZmj6LxYqP/x94j4F8hbJascU4utBuEVPgGd9uRPyxix3J6w1NqnONK3kLVgKR0xO
S1O+mV5rFxswTb/kbZA36N9uVSfuD/i+ch/g7pI3pbS9rVlmcAHEm3a+RfLNc2PIS4gmEhIBxXvd
C4/6BLg58fNUXcV6XF8LRufBQnnJYBVKMCEpf4Af7zeDuE4oKkFBcm0olbJ9rnqB06/UkP2zvISq
uI7n6y1qsqmZCFxq0ADPb0asu5smcV/kBCnfHW9CaGslq+d3Cf2Tg13gP0PYeV7ZmTsChCtgKIqZ
IVQ0faWmqAmFqp7sxxxiQB7iaJa9s5gp/HxUNvZcfpbPUmXC3SxEsTRlTdosBc2pgQWEfNJCcRkU
cY7/D634AK34gWBUW0+Pv4KoeM/+IBES5h+BFRdpsX7JU74f94arsO3/Q4Y7A4lxOCt8PsDwntG9
Gok5mG6RHncsHXaRAFy8oXvJR2RYpmMAdnA1gfp9g1RoLpAKXaSV1HSHzOG68/8CqTA0/jUfdM9B
dHB20LBAKRzbM1ypi/5B9xw5yzrXhsT6RUjjxspxWo9Vqq/LEAFLrbf158FEZSmba/TbRK/qoukk
e/U6N869bMneev/t2GXwvx2red+ioAjXQV9WR1m4aVoRxntve+NUHR1RXNjiYC7/Hqg0J3xh4z4w
5/q0FGnpfWxGZqYcEXcgjGG8BGWKD8r2gpUimtWUE0wd0HHW7cp80Z32J3HB4S4AQUCUaVM4dbxN
5mECrYBCUKt5L30wbpF4bFukDxxC16k/+8dpqvyjrNml5x9zP7BrfEz0yHbiA6bqgXkmE+Bhkw3r
VVsbcbB2h1k7jqnmVFsE86EzinZoI46INtj3MoniPaDp/IRGbXFKRRH6o7NiGWauLjpkUxZ2VBen
pExA3cpqufeCITnJvhSZr00QjjHigxMbXGN2b2M098Dv+e5tKGrzOALe9SzoZtquaIzmM/4v5b5l
n7FLFBEnhw9524vCVxIKB8gAAq4oMLdD0CFSldkZe5HA2xlte6sF7XwblIr5pBVRs0EIPdjWY209
hUE53LBZeq4yIIdqyO76MUHW/noMEVK3mkeWRu0j/45+n0dRdLbJDvGusCOIg4Ns2rMePP7pIHmi
1Or3Rl0UhwEeSIUMSDcdBzf5WEhbqTvQWN47pI3P/PPbPXehabMKMbUhFS7U8AmWjbVrTBuGoWmH
T2MD7KIfINXFOmpcFbSro6bp3XXpDP3e1dAKscbY3uTuXDzqo4vXHvjzS5LCPh1Gr4fkVAG308d0
FQ9N/FnW0vdaMyjR2bbUSDWjw/AM7Y2GYjAQVADoXuh3oHZFG5YbMMbMC/a9NnWQt0CLKs0QPjlj
ku/nukfwe1Tdx7JBdadHAfRnOA6btgqz19aftHVo4vIFVuyfANGaa7+d/G3R4RzOSmhvCNGBXuSh
L5BoI0AdTmFxCxOnuJ1EUTkoy4ys0Leyo0YbQOO9oUcJW+vKrcofTjfeVH76SugAf3jpVUJZPX3N
817kQHBm5droildeT/5B7806N+uHZj6gQ54dZ6tFUMhMTO0Y52kSrNukgGo6APKRxnN/3Gjf7TIL
9/Azo00RKvaq65UYlXPlh9Jm403i+MZtNhKdiJ10/tynoGjUKpLxH9RSrzQLjS7WJ9O9N1vjucjh
145e9NESoCtUVPW885Gmvx+hVI9ECXapE6AeiLI5DoA6+4GWwn6Mu/EF3uOtk1fI2DBbyIJZzwe5
zjwim5mcTJY2N/DOn/Poyqm1+NQCgLkBN+qs+dzMXwKkpuCQERON5idztqKXzPWGjWqB4yjmOruJ
PISk5FAi4afYzIqXDyyXNzrQx7Qamkb6nN++LuSu1k129KZIkciHRnx9PnxdWBhGeOpD9xcSuenh
vC1YdgStxOfJNagsPrQvh35o/6N6eWwzzWw02tHcmMasPndgViprGu+yKIqfi4EATpPhWJmAYonb
LAsU9k3msCw55Wl7tmd6ERpXstcVR4wKFEg5bjns/YjFjlcMGSF5xH//RpXXN1U+5E+TC52i6Yvh
IcJdcvIRKF1bdlt+C5L+OhiN4HPmKdHBRH17G9Ru+a0np0GQfGvQrNy2UeGitpQ0nxUlQ3QnuRrm
9mkM5vwexWHrMQu7m2ByBOPRCvezTXBTc9ruC7ECwME1CuTwd4J9HTjaSquJ/XvoFb72PlqXwKnH
U5+70xNk73tH2BtX5OTIZv9QRVb+MgN+lvbOi53t1MY6lJckfNXaO0h0zhd/ypV939XmRpoDhCrb
uIyeA88lL4M5J2t/CKJXQ4/X//H0kQPm4ulzQJAaOsllwE5rPIq/P31zbMDlVu3oJ1AgQ0jOKfex
msyvpjrbaGvrrBlK33jsZpdPeTG9qqlnr9Ambk5zAxwzDJSXiRd2qw0FMoipn5xqQ01OaI+91aRN
cbP7JIf0fWGXY8fORpZYjlu6Y7u6r42aK/4vp5M2tYl3Zdg9OJZZbEai8Ce1zaxTUhO2y4o5+NLa
8Z0jXm7Lt+4r21Rf5FA9NN+G9rP+YWjhpM7PQjHuY8ggL7ZPgEsrtXBdowyFT0QxlbnM791uOPBK
ilwoMdFNampqwmoNuvCt9nvv5ThlBLWYFBzx+7jCbbRrve5MXIyeelKm+WPhldohNmzUoH63L2MT
v1RPsmlbxakdM2TDkwmg3zJkOVbaLPRL9CEd2RtyqOyU9svDMk99VBIBLS2SrT+n0yc+nvFKc7X6
iz0hkRqhYvOdvfTNnARhcBWjQhFFCgwI4KVXreXVj1oEMU2x8mctHmMQDar+/N6avcB4jqLqWe+z
mFQFtESfbOl8qZaR/1fHzeIX3s+y/F7AL8jWe9/ye6Jvab3/ZWgYO4ekjLqrWIvCG7cEXYAqRAG3
yAxupE3WliKRHUFqrlAyeBv3b4PD0ff3f36TLcDlHz8j7J3IEW46cDtU3XMN5+JFLrupcHh63Z9K
gNKegluq0jdy/1EAGet05ZNsQFwerFL5VKLJ9hRN3/rMOUJ4CW5sW8TX35ulr7KeiAf/3EuAsn7w
gmmtMlMBpQRdjmr8vilV/WSJmiFssiZtS29R+spuGSdrQzQ8ajkB9wEJxJVj6uO2reoGbGvwVsiO
ovNGthN/2+QQUiKwrhEdAGxBUNXiOBKov51GjpYDvWTyrv58jS84nuThMrjIsExF8lVPbCx/nyzH
MMI3VxvKzyhWn1q4+g/ACWNy1BCYl7Mmy64fXW64Dywv4Uu/213s8J3e7P1Mlqii0iexTPsxAlz8
MF7ajcD5kfrfotqDIpbOHYi6TDv57zPDuSZs6txUmxjmJjCbRmWgmCBktyzkGy1rciArEFIjGCKf
gDSeT45aAgjfGUF5pWDjUQlAVN57sPDFxiMrDHUXqka0lk01d9OHVkNzQ3RCILOeDD8gY8mYFUDC
XskVhGDqZB3Tqm3uBn0QiPck+1Fxi2LfHvH1RvFmGWFbP30LJ6drHxwhzd5qNg/e0i6N/1hx2RcE
Ce6iw+bQdHXPRMKdPf3vdzGw+khRx9D4aeVtAP4h0k642N8Ku4m4irINsJTVYRlsjDZqrhdTlfN6
pVFvbObIIudYlJi3CZ602AibG3PqzFsSurzZI9js4Bs0c3XRIY8awbC1tR5t2s5TWpgVkZPeqkAr
15GefanGSDtYhdXcEbxq7gxRE/YC6a/9eSzwU/JedMkR6UX9Gb0t795xomM9lAaYO5Jxib5KdT/0
NaJlmsMnIpnTptCV6tDA0DzKGpz+t1r6Xlt6l1owOEhY6E29+/Mb5l0shj340w5582zLtAzKyxRz
bCQr10cs6clUYeze2iWK6Cg3f3ZYvz3Anu4fRjd9DtNk+hI1ubKFUGFvZVOMiiAKPiDdUu310Pum
Q/Hc2FaWn6DvRTdh3vhrz7LaL3pX38iFgVYbiO+pxYulkNIFfCJDJ6Gb7NyHSlHfs+DZDgChnorC
tp7QngjBYSf+UdoaHUJCW5rdWvbKA2qYL5bSWih1p+a6rSN0dS1yMoxxihIMO80n28/nQ8b8D31w
QMcLbbx8DNsn8o3wIv0+1tTuG1s/uIO6j8Q+EadTcStr0NkKlEcsj7CMupf2uUfKox4CZBgbXT1p
ZvSrHjyyIIginB7K2oqfpCWL7P6qrxEwzxAd/6R3ZMpTNCSZZa88ehjS89EFia/ufHROFDStybuh
m22ygpDB4yiKvnXE06m1W9lR6Wr4HytUE/feh++apaquxv8twyXSZLBYvZhzCRfoU8tf8GSROfDK
qNXxdtBCMM5BzLaw+oxOqv5N7yoNCmk/nkhZRn4DVH3IfQOmzo6Tm16IZJQAfuDcCfmMIIa2cK7W
0tqKAVGL7xlNiHgtB8mDZIds/q+288kClaB6A/nF2EwGCRId4ZhShYtK1swxYcedR5MOpUStSKPl
xoel+x9jzgaz7v7j9TKFCAGvcVDkwt8qLiZ5qVnpQlLTAR96F1MfqXcAEGeq/whtdPqaOpBPNCvt
7vVI8a5LqOqbPvXyr4VqkcVtyn7IEXUdNrA3TPRSLI0MTHjUCS+kfblvhiszxxVQ5+7wsSgGEsN1
KdnbkNUVfZoLurnVcKVU7LhI+qVpN6auZg8avCzQr3gMZYeaKW8dWYBKp89n4pXMZKRvKUv9pvC9
9MGGC/4fk87vHwRxVWCQouqj6a4Oic+4uCpjGpuoCqb2o1pUCKbbfrQ2By1BddthhdGIFQZC3fEa
KEGEyuiaSMR4I4uoqMcbAolvTTBSqIW7LaxUYfMdYkreaAPLqmPlqFlZs6pCY/oC9haSUIn4lVWW
05c42Dld6bwsoxrbB3WgVh2pJr36oUQWGTy7QqZM0exEMQDPv4IR9w+bHFcOE0PkYDFO2qbGrY+B
qXyV/kS07mbziWnYeiKwJXJg2ihCi895VM31wa+HaCV7P4z2TCSSvdL0TmGni0dgeuVxglJHSrF9
bg3lF2FXi9Fmjqh4GbIud+1X13AJoUNf7htvBMeJT7zs4c2Ilipaom+YyukpBYtR9SD6ghwp6wHd
S2hi5S103fYxnFv/6GbOlzTv2kdpKmxTW6fGFG1lU3ZoKZqUqvbtz88Iq+jLVwcJETIXsLL2LBLq
uhf6HpOnKgOikGRSCwn4tl3+giM4+p4PNokORlu9T9U6OmWmOqwLzQ2/l+hc2mrpfy1BVW4Twk0H
aJvRp9+P9OpevQ+H6eRlSrQeW035bA9xfVWUbncjm4TBN2HZzTBsnPppgq0e6VHwUsLUu6nniL2W
aGpO1u7RSHFYOdDMatJ7VK417mUTSMDbKWVzDhDGDdt0g2ZLskkaX32MfL3ZRDNZn8ai0h57UUBp
37ZTXd/JEURngLKYNTLYYaFmKyvrp6u8trSDHMzOvbjzSQoij5dHlAGouQ462fknpG3KSZyorfXE
+crKrHuwdVCZ6JegOB846lej0wkFqmp2UubZ+aQFFXCsUvtaGmQZY071SYnEsDgucat7+svQuhkR
ZeQ8pd0222/LaYlvknNDHC5PW3ZFgAp5eULte75BfGdCSa4PPxHtYk2MwMm3muQpUxMCNhpRiUyK
IvqZG2MuYPP+M8r6aCwoY3qXN8GwR9JSP8gzWW338UyDmgWPXjmepAesJ/+k7lfGCVKqeYv/1jz7
0qyazDmNZZB6THjVFm+ZHDdyFI5i43wON9p1MEfv3ACCSm522WuS9teTVvi/WhSPoG96X+NUtyH/
T+E94gtALlpSI44IgcBMMQz+Ajd7dVnENn5OipghucML7TxMEJAy3Bgk8Sj6T+WgB7coOhZoF83N
mvxP5L4TTbtKu0PT496TTa1AOrtp1G3cGcWDH8fauiBS+6hXRUreHGen4dJ6lCZyzEGl1f1ZKBgw
wqyaR9RUZR85LvJbvUSyAjrkba22d6GR2odOBErCPqiNtbC1ozOvgl49ZjWLJXfytK9Krj1EtQUs
l4xbhl9Xf5Gg7psR46Fy0wZNi1kz0d00mp0JMvUaEeP05GnRAAyoKx7/7TxpchizEp+yG/WbiojL
Ea2Jx9Lo8/tIT/L7kJn7PgdRiGAinC9pk4U1aOex9sws5UbVunXH6YtbFOt5KqbnOAm1G7eyycGj
KtMXVrcwMIeCD6lYwFrk22wBDF8PNeEt9Wroh+SmiQu0WHDUPXg4hXcGUohHsCkTurWTsmnd0nmy
dWImdhG632clJKtxYP4VdN6xb/XhVR4ehqX3YAZhtItJdbf980x4wS+3VFYNpmqofBhsDcGjy+0T
rJyq1Uelvx0mrSS7it8Fu9T0AgR69Hsv7DSgfB7Qd2nrm+oQtv2nubWrbWV4ygF5M+0h7kX8a6iy
HwS5ru0hMV+WEapnBKtS9clgQ7q+W4Qxi9uuIcNKqqE9VLVuftsFI8thUUubx54sgEGDFoVcRxiT
CdXVnJLbjpQS97JDJVZx/+fLoF2uS8VlsFTWDeJ/tn2p9+SMMNB1V+1u56y2WNc5MFPla6zqBQmN
kF6F8Cnd3O8vfRogSDsa1eVkII8gU0m5km8/yRPWXVQM8erPf7KJ4NZvqz8Hn5zrcudcJg9Tsy8i
Dcbgaxq6HPHteUE/k6F1hbxK9Fprq7T3pldHJdtd5aHe+LdZfuNrKCf/Yg7QVj+bVaOLXhHbXkY3
MTn5LNStAJpv5AY0c7zoWbdQICnIEho28HCHHgnLRAsfFZFQUdZIWWuiYlSGj3mgmetJ1JZxeYG2
6Z8viisWd8uSWKz7dNt0QWGx28R5drm/aO1IjacEqmMykZRRc0hV0M0olswqoTIEe7KjbJJCR7uy
agA4xQw2CLAp3RcDgUujKnUeLgeNYpAcuQyXp5RNeUoX7l2qG2RoJpXVbWQaJfkyfLJwlkdpmQdj
uk2k2SljfxsMyO+nOH10cohwhOzn24yAASo8u1mLpttz99tZNCK5V3WdceWDDWqKEGR7patPGhNN
tpZVWTRK6h+zYCMbMNAQ4FsGL8Mm0ROqrofo9wYsGKeTpnPV79gAtyTD2/qNWP7n+bQt8ZtfOUzr
N9ImC4voHssmMcYdnFOpTvXBDlsYO8sYWQu99u0MsumVbHn//ABocnn/2xNgoNZh422ANAQCRW6a
PgTgQif003hS659Jm8+NuXFKT6RqVW5StyIZ/NgfZOtscjSfFVDeTevAAFqXnttitOyPk2i6Hpz6
MOUuaRmz0Op3k1d8OI3skGMjBEvWYN5a9MhJehsXs/LV0tFgKGuoqWAyptbhv4FxP+p59Tr4JVMg
QqRPajiPm5ysITcV+RcOekTCA9cOjZsEP/1GY/34hEoNu1n0V1/FGcPEIa9afTLJ6vQoeIY7UwF+
LSdgE3mAahzwp/SkeplZHVxrqe3fyxFpbQ8k6SVZTSs9ZMIjNpqdKvLm4SZD/aC8sgyRufi9ZxlY
6B0U46DPV/lgNA/k6LpKqzF8QjU+fNKHTl9HnivyiWN7H9GOVbLWRv+xEiFraw7zrU6m7jVa3fWD
tEVsSrdIAMdrRwa5g/c2qpdEucVAaVM89myzFjcPsmM5VyZj5bmOvFOjtNdmFV5+VeSHp7Ry66hV
ATTzv7820i6/O7JTHLmYlq9VLY58P+1il0fq0Xg+rfywXRz++2kbr/iPMAEiNf+Y71ChIeBHxJkH
1LjcxwTeHFte2SrfkwaRKaLlxhXKfSSIQfkdtgW+zMV76fbeeOu+SkOUlwyVXswpQzEgmee38dIm
j5wjkhn2P3iQxFmXc/1+/vOPRrHzl8MElozk3oN8Qwp25xHhwer+HGsQAQeCvoslcLPkHnafyL01
Mgs9JG1qPXkKOODGLEhp5nuwumc7PgLPrxDwpRcWm/UkDgB93JwPAOPDAcMMJ7DJd3IzqngJOq2W
W+xlM4C3BkFSK/ZycwoX661XYr2WXon1kr2qGHxxrJao+XOB1v1hLse//ImslqEaspgUhRL0P8mQ
ox1kS3Z2btofYr3+C4WQnM2kPq9HTwd6fJUVqF/HRrDuhR897ptkNemTdVdNand0SAwFaNsPXhtH
gTceGl/m2Sd7XEUaOXLUkhi3Dp/6ygiftIQsg0Gr3EnTGI0Fbv0S0UArZorrhEgOm9NtqEQ9ScQL
7w4SlXvniFppBUJCf05J6PR3x5h45k2lzCs5bLHLk3SQ7D50gE6Zrwzp0o18cz72dUU8PSEKFJfF
varYP9rJGb9MfZFvHc2a0LHGL+J3xZ2NBNljEob/8R44vy/fTAccBpRW1bQ0slsR0LlYC3WD79Zq
NY/fx/PiGzApbH1ELW+IDDwUpL1Cu681/zL60DvOsQq128lJ3+ZkAwmfacqiLz/ZpFF+lA094rlB
ONTfyiZebOsmiK0H2er8vEcY0f8rQQHsqPcK+4X3heHE0h45QeUoF5BndETqeuE27NNktYw7Lyi9
DplpzyI1L0B13P6Q0JRdUqYqWYfw7Re/N5GnzNatU24BWlo3Rlo8SYeOLEp0JoK+Lm9ly+cWbEjJ
bG/O+LO4tpfxhTYZCCC25rUZI0Uva5lNathqqk9g6adXaWfdTSaR1nc/sVW5tBuDytcwRgZn0NTA
/w/nJupWF1ObptmOaZOEkDCCYYKoof/Dh9yt9KadGrv43gCAXufkFTi0WXcbj1MyXUl/3eKqK8ii
fSC10C3RLcSE5GDRJEFsPJHa7TFlT3vjFVG2Lz0vvEZVILtBbsDeOHg8n1gakc8nirJvTib05Eqc
BnXqIleS6D+Bf6MrjZyKDgrlBthYDqbCnUAy8kGqZtVFyC+dcrRvYOo4867LILOhr5lEv/QcEmeO
SMBqFgutpbDDqDmRlA7cxXtHn+PG1lBDJke6tvH4urePRW8fYMzsM300Xow4RDy2NK2DlSrGS2uj
jKp75WOXTgNJ1f0jU2DyuXTuHGdOyOpGIWuycGcySZPLpIU8lWp7aYPpDiYRTYXdOYgI1PETqUr8
3RJ2lJHKpemLmKWMQr6PlSY5wkZd07dIydNA2TsuxdyXE+k7sn2WkRXQMIKSbCbvQ85tJwQiafvz
wYJ6fTfbw7rLs+rGEC1pavnqHNWWRCvCxBzzZu8LVKCnWB1Wi00OATX4qnVTsxtAFdXfY0PNN0M7
2gcjRzUIYaDga2YgWglaZjqiX5q/aEiVSnvh+8VhCuMYhc0g/GoUDegHW/PISZ/bD5rZPtvCjmwc
+FiPTOq54uTAFknSRM67isSFx34c7KfcKKLntthKqIPZaLIhEQtm6IaiRzZSMSzoPwxDC6uKSSf4
57Uxu/p/vFLMjQ4sH3ihCBzb4pX78EqNxpCXXj6jqkL47OCYqnuSheLOUDemtL1abGbYTv0VVMS3
MUh9qCfePOv9KDn2oinHW+qE8FfGP4lEJk+hMk/Xce8BxRHFZKmka2MlsphskmtcTZWeQ0kvzPOw
0LCTra02ZD0XNqJr2tqqvGqrelALyrHJDtpYeZ8qm2xvtlGCIRbNcjbrPdmYQladNOMpB4FalMgI
iWbnWtpdr5o3spWEc/EpsM4HSktm93tcYM49FO4fsZrlRzI9kWPSHEm9IFaik1h/XthUYSOd7cdx
i00hNRySkQLdeXFcZ7jT0RpIsTIrAYmms+Rz0/fKBnYwn5Qp8G/g3fbr1ErUr+ocHFSts3/+PhQh
6e5oiqFW1ffraByHnVuHpCUr+vAWNenwtkJp5qSqIclM0vDWtirUimWvbA/uSN4nFUZPDb2JVH+M
8XorvK2VpF0Z4YSOwXJcpejOLiXb06kKw/TOmNvXGSHEz7HNMs3MgArIZl0O5s5J0ECQTTKbRhvD
HfzdeXDqo4CW9vVRNgOl+uKQ3+PODmrtc5g0K9ewfnU+SZRkvAK+dnRT2toX+RWTJtCgR7Y30Z1T
eM7pfyg7r+XGkaVbPxEi4M0tPUUjifK6QXRPT8N7j6f/vypqhj29J/Y+5waBrMoqQCIJVGWuXCtI
zIs5FSBr5Xpcg3pnQSxn3NwW6rdVuezVK/Amvy3XUSkt9qMWuXfe7PP0IQoc31WRuQ9HRI2pfwHk
PTUHQxyCrGxI9XAGk3HB0w6txb+b5Jl0kx7SlAe1dZqD70MgCM6bLFnQuVvdJ6tCYDp6t4sC5Zt5
mk/JEPiv3nQfOn30rvqWf5j9PF9KU/cyExlyNdtLs2hzeMM1/xLXMVKN9rdEg+M5sP3xzguL7KUN
00Mt0jqyPRLtuqn+a7sDiusuQmtlIQG4o+0la2lKFK7E38qOG1D31tbN7a6cEf1qVOMEUUcByQeE
w9K8HTzR++UCQ6tVmdFWmoEQzLx615Uen+Zo75cVel1eXK1RSc7Xxmy4p5FdGFyEQ/XBvhFWgtD2
Dz2Ippey8/mxR9WHmSjmNtbTdtPMavlR6eYp4s3+5Jqhdx0+C7ffhmfousp2lkrm2ooE5ZuL6IAA
4cuDAWsS7MmOcSdNVgLafTNDOik8Jvg9ltbMKtGFvuze6V6iEfmtBTEoNgfAW1djpNTrPgYyKdsI
w8b3OvSKXfEPt9x6RzcWWRBYLwj3TpcZOEmx1LxcWSXw7EHF1YVPqlf5orMSaHu/t+//+xtCs0T+
/dfoiU7AiqIcRKEICFvsKv/5hnAyJa/6vC8/Sx9qx4z110HtoxzF60jjeD23fSiBe6dUIclCTdWS
XVcH2XU91Fa5jQeq74DbVts+y9MrgK0Upst3ExI21XjxC7vcwtGVruWGzCb/dO2N+6x49PipSsS8
RNDLs67pXmooG/e39hv4fvirU/pLFP7NzVOHl3huLgVUXnOeRC9JPK4d2NzedRKf+zDKFCIc9fTu
DShdeqCKzok3XN0UqtRO2ajoEPSwBmJ1oW5QIoquiEzZdlsJ/Ybvujn/tpz6zbzNzHuKfLm40G1S
feyPrRG793CfnSXgJYuGRw2JoTeztqq1GaftETJX76jAdkYZb5y9N0Z9jhqAgZ2EJOVBG1x83qUL
rYRQHDng8WnQ1Tve2tM7NdnZDskPcIbClG7k84ZjqfWwqMENCpBqzB5u32UwBS99OaqIDYovs2GX
EOJk7HGlizy04osf2sVLNxTq3a395ivnvP5oFKu4zhcXU7RsKDddsklNLmCfNDJYlrcuPSu+yIOe
RZ8zurlAQWjyB8198JN3acgxIRx+e6NFdvfW9ts8Y56o/2OJZYk6td9+QIbukVWhrAWQy3/sWpIx
aTI/LMrPNtSzO6LQsDyKdMrYTBCusvlYWY2Vo0InGv+tW3a0pfXRNGaJ/Awbzda77+ygv0gjqWvE
CZDw3kpTGTvtpPrj5brJRV3pz6pwgmNfuxY811a09MfRGlaxB4O4UZXFaqgne1fF3VvE1gcCqJCS
kXn27i1QEpSaz8YbsjnxnWyzRXwgnhTtqPrVVlqQKcLw4M9U0wx9yROwKBoTFjvPfESwaC1vKtOJ
PKiC8U3ulv2iCyGYAkdbBMOT9KjNFOBnnhZ7aVaOENYQgR5pakZqLqokGkhFzfmxNMdVy2oJANlE
jLxqiaproTqsg05pl6HbQW0su6Dj+/RK19xNXkCiMQjCXTHlUHGOo3YJHVh7ZoI7F3gm+9UozmLR
BtW6flLkst1JNI93ZAR4Ow0f4NIBGSUOEjUi29n0PUhrjlQI6GPv4NqJ8zAr/Yd8dDQF3DB9qWRb
1B+DQweR0j7M/cc2HZuTLJJq9TzZh17tL2zxSJcHJfMfk8RpTtK6ecgiKznq7zmkBwpEEzyBlJzf
novyYadrTXhq/R+/NUvT6fXwRKhKGrdHpnw+yj6/+3F7WMqzyjz14Ezss/h9QxibHAFUhHfsGym/
iK3hpCI/sQncdCTeFwJ5UK34tQtNKOXbqvhWZe2DB1fAT7v9jn6vDe5eg7WemrUfMAF95jbopCCx
g2VOvPuu1NlQ64rhnCY9dk6x0zqnyGqKfa4lj0gdGvMqFG2yI3ef7JA1YK8qYgMOod1SsEtvb6G5
Eeo52K5OfAseUYs3//j7JA3ia0v814noajXnXgn75GCrqXtSwgZNxaEmtNhZSs1WhEZPo2ZwVSH2
vMkHJ3qMYsu6K1XUDcKuBeLSmFawUtTE28jFAU+f+jGe7lNYySrKpo6355/Df2PDei9bXh99fXNp
Q1dZOxqFfbBBpc/4v2sosHzv4H1b9BqxfsicmjsHwro1MhTVpwP7s/QoOi0Cnlgnpwyu+bPtQ3mT
VI6+V1yyc7rrWYeSneuhFgdp3g51JWhK0nB/a+pspKcNxJDmV61uui3pnTXBt/Csg399GAH2PbiQ
srGlmp1t75gKirBUqm/CCrIV2Q21q/kQjWHMziMAUltBO4lY2cLoDW8bp/V8R/18fkyhYNuAV+TL
Y5rmsrF8561yrD/G2cr/LBOoHT0Kx9B0gQCoqsfvCKt1C70D+DkRFIcOrqifCiVceLpuP6aNW6E6
A5Wz2iXQVIpOAx3qe1/xNrJTNqHdhxwnAcm9NBU1HQ5WgMJ8NiQtGjZD+pLGRnqaqxJVLYsK0E3V
qNk6ykj+SfED8K5kDOWpbJSHRHRfz+CTh0QzJ9V485Emj1t765ogNRM/1KF0NevoLozi97EYvXu/
yrz7XpxV4PcQwSgn0DuYQwLPnF8HyoLdC0AWP+KxIoAJuk7iZHTeEIb0kfUqEUEkxFOBAZlf51xV
+eLq8BqKQ6C8dH7lPygEnS+tlY8HbYLH8O9+ozbd9VCOUICKNl1tvrnFiHIwEtTTuE3RApmGoPzW
Wpm98my9OEaD6pw1bRqWfFOAFv6nR4k64mYozXeD7dklIP5psMl4kVZsBb9Yoo+VBiBn4Vloyvpm
ib4JnqE/M4K4h7To4oeOKq3r761KCfpDjm9dl+uy1BVutoNvUiLmlxmiwpryarnNskbN99lXmv6i
aoBU0kJ5NXNrPFZGqi0G4RWXg7ONq7Bcy940DptV2JTUs5aUHsip9SJNH7S2+2Vz0MMKva39+OsO
4sDItm2QxDB3u8ZxnPVLlzlzyicTpeveJtOnDW5zkQfSZRDfF9YaMdp7S8L464Z8MMxvBO/F4u/a
mE5Wse0hp12hxMIrzFbYmwkki8S0eLMy3Mfh/oZjkc03V4l3kb1ppo3CVUXvdgvMyjJ3UaHqUCMb
AAFtO/2zoZxJIJGczI3IELTti5UiqTlo3XwEIQEAVlnAfMgiUVldSxvS6M6z5/4Fuk+YVpCCvrUD
johPxVx8z4LMuPDygQLC8J5lpKVAAhBYSXmRVuw771rv+9e4jE4QFD6+qoBjh6BNH7Qeio9zupVm
ZNjtFrZNfSVns6d6unN0xVlYrt9seq2ICWl6pAr92jqqJpmV2tFsIT0afue399hrSfCCkKO7K/XM
2KhRUZ0mkeFiN71tkFb9AUdbBpFG2j35c6Bsu3CaoPe0+0s6u4jGCpc4IdpC3cFnOih8In1IuZSe
9f8jBm7+y2LSUR2AHiBabQuxtH/uxgwqCQM4btPPCMp/u6+6B82AzThp9eSubAS5NvmOi2wDoIj4
C9guqB0F4bHomOEM/23UqGi7qfBa5ckCNo4OhDt6WbIwu9sJqfXsEZ0vfU00ioywY7TNQR78zKo2
haV+mxWlOUBMNJYL3UGqURUH6SJNM28ZJ09vg38ZI+cZp/rjf+xefwNEUy7l8B6Cb0Iox1HX8/v/
q6nVBloTY/jQ+zzbZAFsuXBmOydNHORZiXTNDP1Qe6kjJ97LNijanNNQWXSQB2i2jqDZlo1dErmn
TEcRK+kdtkAQy6qOrd3/dgbtt35tG/8++//3G9DMba1g3so8pUUJ6iI0CazJbbE0AzNODjIxKc3E
HONfTNl7c76NbYseUvB/Ot/MoKm5UKr4S3XUnCNot+IeOetdJhL58kC83lhmiPltCcCGT+ns5ffA
+5dAvhGTTyYFRt+8fZziXt+VCZvI0DUT9gWGsUAmyf6RoGPAp/3DTuCQytIxvoM/DmHqEjFtd0zz
92Dika+Eo7aVZj46z1Bp549ooQPQVY2z4RnZe5QWzS5UOorbpRnPM2IO/nQa4n56NfI/42xGnCHN
84NhuuKbzdTUtkerwlWbO9k7mQo6dnlNiSKVB/IO5GRqFgUbeQdX0/SeC7fPHzsvry5Nb52zILTW
lhVH+46CvFU9OhYpjdJ/iGJRlZlU0Xd+HB+RWxhPBuzgexsl6U1jxfWn63xXWif8/ttAv9Pe/sf3
3zCNfz4xLKoFXYeiACGASFkUcoT/fGKoaoXufRQ21AiSuuvGTF9mQ6TcqcgkvEeZR7UziWzXqSk0
Mlm3yvYg7hwkKyJto0R5+O6psCKCK7BRxLOnl6xOl9ItL6z8EITeeDV5EHSrJh7Uve1GIM7HFn4+
dfheZF38MyvPAK9BdeYAXpzOdz+yDLUUnWT8xfQJ0WVqVR3btHfutKYatm1tzg/AlIMVcEj9TczT
t370c56/5tEVVpT2QglKhPqCEBBmX8T92TfmkxvAmqSDkCME7JrdGb3u7jQrL/XQdWfpJZulOXXV
vDN79Ztsl02yUx6mviKUCHQe3SxxBdnYiCkbbUR7O8+DrWz75WKu026JFSNXe7uBjKfPsUXV1Roq
52saeSmEr9WtntbZdeprm/RRrLpY9VbaU/Tzn3cNHScRYwBPW9DK1T5QmwcjHZ18E5saHBduSvYp
Yd15jEu9P6DuIVQ4OqU/SLtwi2DZBlDrusa0TgkUo90+o7UwwCO3cxD+fXK60DnNpn9vmyGWaOpS
IHJNq1r7yLOyJ3UMzAP03T9vHjDK/6zy2AEeaQqCW0bqdoYmrFNrCzmHJyZKiRl1dmedpIeZVsmu
YlHJIopO2Qazxpryr/DheqVMaNlM00yEFQ8vAjUezxR/19uoSUaCsrTqjZuvNU+DOlJc10Bs4NEA
y3Wb1IH5a1VEZrmVs5pz6Z+jNLhzwcSi0uO08dIr/WlHol0OQqvPPI5t9ibdZdM4839s3V5Efrmm
z3PtTkF37XoV2VYF0OqkSGjLUYEbKLu65DORdyXbDD2/yx3VPUv/yEQ4F/BhyCqaKafR/xTpxaNL
yft9XYkkoEk+QxyMeSQyrRneurWtMIeNgdV45GSP0qWZHYM3lYiE63qxRme33Xo9os9N+g3ujnQz
zibsCYpeviLBA4gXBmezhq3Xbgv9YAz9eFH6/rsG++C3IB/AokHwc3YhSbsH4c3mTnTk9vizrxzl
MfKLBIqANl3JC/RWdgBN9D4V/YRcoNLtHd4da3mR1H8uSs/4GNsRfbRy8LYN4LN3UHBLUHn+Rk+b
eEMczLwo7WGIK+Q7Owrqljxd4r0GtO1JmfiXUb1HHgfC2wr2CoKuWpA/yl7NjvqVTfXMVpqh4pnH
poBrXU5V8x1Gsyc7u16nPukqxSS+TjGcNKu8Vu/jyNpdfdsxhLKPUjngjcYfcjandJStZw7Wkpew
9qQro3nJyCCK27q2kOVfZlWYXG/VVdr8jsi8ujCEi5FSo9B57G+h7YcdrfnrnkVdYezP4VbeR1eo
JhXX+dc9D7Z733bg52Wn+DrAF2PBVyCmTK1qvp8dZycteRV536Y+DNf7+m/3LAeNcNz9fs9BUqtU
8xfhfZuPm0FJUAesvX2ZUL68VroSRSLI2XPUWzmdUsgsll0LSVbkWDtAWvS4ClqnaY4G4NVWWpIX
sYXMbDcHDBcDB7XNkTKHOM4Iy6/J1BzJxqPsvrayfVUXZEH9XElWxJD0yUie4qYiNFBXI3UDcfoE
MDJ9qrI3l+/To3ToHN0Qgrn1WpqlmugXBktHOSRLJ3c1hEMOdTGDGyCVxK+RRjSmfdEjJSEuc+0K
22Rld1W2jfQ+fVIDq71HIXB788iqqePP7IqdHEDCyyOWR8BpWSHqLf3kUMSsnQXVyM1etuWjOhwh
fv2Yq7nbuwYiHZrqxlsTPYA7FXb1E2LcoN3HlZ8Tj0iK+mVW82yRhuX0Zzhv0txpfk7p/AdVKPqr
C1n8Kq79/AwBibsH20pxht4Gj6MPfznBr+yTpfEhF4MIg1At0OrfYssAi9rO2UVeeZwK6y6OQUFA
ALYtXbveJnAaH9o4/NOA/3KNSLu666HEP7GUCTZmGWhr5BUsRIsrb6lCNv+iNOvKNJGyigbtm4sg
B+S/LUU2VD65I//keKw2YaQXP5Qu+KOCA/jdHlVUpobJf2qCQCHanKj3rjF/XTvIdRgC/3ndqAvc
R9+avaUThsNrFxHYgMb/t+sNVeSE1I2UG28qtY3Nxm1TtwS7/RSRsbzXAK1PvfZN6bSF3+vNh9fk
ziasp3GnUg/06pn2XZWJWWtkDeCk6k7G2Gv3eZSglytHCtxaWE1PvqeVd46ZUFEiBmT5FrYR99PU
w3SjtUOzFxC059mzH2Q/uEXqIrVqOIeEB8+OQqDvOtALHqlocZ752bX7UQ2TTYXazKdfQ53JxGQ6
+7Xezex9VarEhrB+v95INqMvQ8LiPgFUf9KpgUbCjgHRoNwVUZe/zm447XSXsGLWdt0H4SPEinFQ
DJSc0YHLBKFSdfFciE7kpRqrQZmAVcNDEAzd0e5VlNrlCKvZeDw13zr2pVu3rKctMpvKW2HyyQuH
skL7aw7d9BgEc/xoK0ggybtkyU+giGXfxVbc7uBTkX2dso4zfnBN+NHOdgCnf1nv7MGdXudC38uR
SWZYrFSzDNCD4t3nQmdu5pX0QsH3SzUN+SJyq2xXBEl7rZ+XRfRW26LqEtrZ7lZYrwXOkzK6+l68
TWtE3i6lOLgpa7vKiIktiZdrBMrhUqLDAVnN9YVaZjDUkuo1IFjFX3r1afg0sZw8ScsekW1CSITX
cFHoW5a5GrTS/cJJy/AlNRXlMQnKg+b3wRtcy/xzksxeyBK9utbGbYdC1Fr22qjSrRTK3wnaUN7X
D+bPtHTVs7TEjPrgBi+5mLGfqXAWTlbFdb+KU0BkJGsTNYwjmSj32Fk9q9O+GvXd4HT3uuiofVep
Vr90KyOEo0ltg1+NwfVoSQZ6zELR63o6hcRu23n8EWifgxlArd71VAUWnpEAPQjRaOEdua1AYUI0
FaRbvYcLrrGK7DLXagg0Xr3/cs4VwBVjl62utk7N3UKvqnYPWoPJmvwpsNX4MY289DJYFkWzofdn
ZyOEs9Q7N1vrbcPXTF6IdPgfXdlqhAMB+URdBGaxsOO3NFDsdaZ4RMWEiY6MxbcgKY/SHA19hwYj
q6jCFxBiEg5TnrwFIfFxo1R7sZBO3lzLRSpE9b9643RMYEPxp73s7VXnm1mgcSGHKsF6NtTxtYam
8QHgyIu8Tpab1Z28qUzMH6Eu+q83JXszKvjkTSlIAbFYSCoyFTPpXRfWDxnrk2Y+RIh6sZO5xv9k
mxsKJhBXEodIz0BBAV06OVfuj78nujrJOSPhhECkSFcE62kel13mxU+Blc0vwMDWBLu7i7TUoWCJ
FlmP0nI1Yw+HWHK1gMMdjQAZOtnnk4hMp8K9lxa4wSfgosXV8g3jrUNE8Cz7UFf7roVWdHbmeX5R
ffDGTWrCeCgu76o1TMOZ7R9lr5ZRzpoj00m1P73AhMdFpKXuQfbmvOcJfJvUOstehDf5TaF+Dt5C
fbHJEMDYdWrtOtlTXl48zwgSw9Soaug4Y6Iv2p7c2n93wPnxLa6SRTBRISs71ZZLFUbj3eWNUjyP
SV9s8liIQ4ihg29kR1ix4JqTY1t0ctz0WbqSvUBqzwtYuAvXsBv6tQHDEAwWTOQ1xC7Bxab10JxT
tF5WaZJpK8irmrNVFdT7deIU6VJU1OPI31wbqxBqkUXVaA9xBmeYHuQTDJtiDjh5FxkhEDh99iRd
kAOFAfhJ84bsXEXhWVU0pVjW6cyGTTOcvey1oqY9+Ch4IDhTFU+yjQD2p0Vy9iibIm/wd3IjRIKX
CSat2TV60fD0ZfZRg4vDD+eOUi5MOUKHyTDp1Yts0ULWehP6TxvZF07J8ND109Vdegyjw9eutJKd
NN2w7U9x0V9mZ4QHvm+PsrklpLPgC9rfSTNoKvPO5w2zkKY8DLX+bLRpepJX8ua0QWq2aZc3D9Va
jUO24ouSPgzmqK4NtevXPGmqTd4WDnLq/A96UguX4c/rX9uQkVtNIJ42chao0/T7JI23OqC361+L
zlS+1NVZ/7p9NzDZA1lv1BcEZIpmewMv2VLmumTWKwELBwDDRaD1rzyZPEtGWOJ0iBWkdW0aeoXS
+3GEl7z7yqk1SWSAXEJjcQxIEJejs05N9LAkbOiWOfQb96JGuf8FusgaCh3GEe0r6Wd43bDpHCSk
vLCMVkMSaCc4IdqTlSBVloxp+IePFiulmrd+1ez/a78cz6s5Y/OXFhsqxZ1VRZk1yW0TwSmR1LmZ
kgDsZkqAayGcW1vFWVCA3Xrl2KZzi1UN2mbvjqV33xjaT0mrgOpduFHq2t5KWgVWbaepTr1LyypU
evmx84JQFKgwWO8RaCAlZuvaSw+79yO8xNVjaqSvoajNLePA3TgllWAdr05oDZAzG+BbcNQCwBiZ
lEpUB6dKnR1Dti1JEpEGurlEGhXDyRhWqzHsx/U0FOBgHS9/8BU93lvk9U7XtkqwY9hjC0DDq8Nu
X45I2+kgZLa9rbr802LjJZxNdYvwhLtqYUN5kb2JA/FmiaZcCvpvMwbE6UplKHyUYgr1FCbeWqPC
/MEQhymLpgcQhd8nvU4gC8eS7W6nfw2VbfKg2soIYjxySC8lPaROsEBNQB6eraRrBMtpsxmEaSqa
s7fjIFrK3sKMyULWJqVvdMqmEnipZ6jao7T8MuwX3gRFFFoev85Gxi8KavtRph+U5NTpORAlkZAY
IFTee36r/pKzgLU+X8KeRUDo7zyGl5zautNJlWfn20B7GtWFNOXhNtDILfLuDEKeESZJf/66khwQ
Z7m/K3TXTc+oNb3lAwksxQycHfzhOjzFSL7+fsYKn9IK/3VWW6JHRNKIUpjqxYZIY6h66yitblSs
Q6gZ36QlD46pTctYzY2tgbrEpe/d4NITTxWD5TR+1Cri1x2tqPiZs6WYEfEXC0lrJbzYIURDaX4k
g/yqyz8pnnR7ZYa2u1bFv08e4ro+pIahnKRFVUR2HAeE0oRDDcPusS7ceZtSfX6MglC7HkCqf51Z
kdehHVx9SI9Uq77apTmlCCWbZXyCZwuZXMHhMgOyX3ip4pyHKvXuVdGRiY7CRMULIWLnHBYDSesR
+T85Io69n3Op73rfSve9oPlAXdp8NJOtP+vNJRNUHw6PdpjmCKNIB9k2jBUVZmb5NaiBt+zR8Ta5
c7KtcWknenS02tw8y8PgjdBxzTFajvXETYuO0E1gLp1Ej9lr69EgpCb9ZK8yNM997vNpW8l4yj0b
IlvbPQw25LueBqftQnZIW/QqfvCHawX9YxhScpV7g/50OwuUKVyVok0J6DUT79fem99YWEcSbd9D
AVklOIv2CB//Ge4C/VJR0S/bEXkC8M0OdgeIpPoI2SZlY2m/9h0LHvJ0bLlF+214jlAGhGBO8tDq
5G1mavPe2Ei4LJE4q0WbPJNtslf6DX0d/t4LNe7X2KL266U3hPpWmY3gBDYT0FpYj3cTGATZdGuX
Z4XdBqfONZutZyXzs5n6J6Wsxh/iJAE+LU/C6qvFqQ134UnWKZ9Poou78E6ptYfUZw8RyU9Onjbe
XAEymgYCJHymtjjIDmPWwRz9NcLlLz3bWQbFGgTvNTwpYHIQS2y3g1tpz3yUiGen6JxJM22s9mgR
tllIE3EWtmmsFII60pHwU/TNMMQx/DsM9WAJW1T88g5Ka2jPcuI6rgisCjO0mdjLibX7RHif9RlC
NotyvTLUx7OscpTFjyoQoN5cKNBB+K1pvKlxPB8atFzA8qbmm2LnRGtB2e5aiETe6rL5mCwjfUDH
wnr+l0GKNqmrvNDtU96tFECd6JXPFATCXMYvZhXJk2Fe8cayd7ZhW5tM0dHzyvyM+DiYCmkajcnO
Srx8pdm2XrWcs7B6nKbUBOvmKUsJ+lTVriD1bmVw6E39G7xOuWlO79IrLEme1aU3vnvuRARdeBm9
Ir3k4H/zMhSovHLNDomGJP2bSWG1mKFsu6/LSvO3y+LVpEOxqZRBW026Do7j70NsbAtiKkDE/mrO
NN7jC2reAHlY5VF2UCaRn5uu6I5q2XfvecZvmffMSwQv1C6bKmuTmKr13gOlTAXvT+yAoIL01D3G
DnryY286iyshECP9Ok5e4D/8GqmRvpYjpQMl418jKz0zriMlY1CVkhIt2l3kx9U3AVOx/PAnUD6i
L2VvI5LiNeuiH6JTXSnJoVZGXQhFFU9EWshtOT3Uk/A6ylFJMX104Ry9tQTjVzAzhefQ9BHWQc5w
6zsgw4RM6jLI0up7RK0csfvoZ+KDDFDK5n2OvGoVo7d1X3TQFrl18cGiP1tVo0ksCnzpMmgn95MF
J7x0XfRTs7RjEtf6R55popLEisC8+PrOdRN7h9IQSaKIWCASsOOHaRcnKMriN03xPzpeCJ1meWe/
0ornHhWpZTkl6U7ziuJZJVW1422B7rwZls/DNKj3LWA7fnfFs/SwRhclvSl9kE127TXL2HXDvfSf
A3jcq0xLV7KXID7k+qPzKC8lm9xwXEHU3j1Kqw0Nb5FEanAn546iWtnYRWytpGkHSD/0Qfkpfcci
q89ZZKkLl5IHsFVR9kzo6tynefFpRMDNTIp472rXhZ9uzjdNoxWfE7LNa77FfCnKXH0v1e/SXdHg
9xldFvbSdLWNU7TDB1Lr1Q4JAwAqYtKpT1ctgpBveZ3p+0IPq7WctFesu4IfI2WoLQrLhrmHhym5
JIXpLCMTgsTG6fsEtW6fV2HFu5po8qVEOPQ+nPo1UfkhWVJH0+3cflBIkAr7/3HwdSpxtX+dQAv6
dhG3xZ6AByHRdkB9pvdeYi1vTp1WWgvZngMJXJXBYFzd6nz8xa1101/dbBZLe5V18mmKDFYPC5KI
P6Kk9dD50bpj187mGwh8IgNN9KqqXnhv21W4mMVDlPVBv/XiHIYDYdoVGrQJgYKjNH3jpQ/s9jUE
1XYeswCacTFZb1sLh+LvpIz7hZ1N3R9NU69UPSc4wfL/EKNA8mkaTiyY8dVLaTtIRCStcvA9qqxq
YnIbIyoVAJ1aDf4siT+tvjvrcvycuItuiOofZQ74b3Ta4WU06mhd+l5+dsqp2ytRBIrIb9r7DAmj
VZmE/isJoj+zuA9/BurO0g3uo9L0Fzd1x3dH/PaUsjAe4rjStrBrdndtOIenps+tdYR8xrMqHhSk
Mcfvit1slIqYmBl4/S4xVH83KdTFt41uCDkXd1dWBCGkORk8AWGWiK+movvGTvea5GoOAb/SLFfS
lVrE5kuqjmTLjTzn/YrZWvGIaRdXZ4d09a6y4+rai7Rqu0MOg/+pcA4Lh3VeGrbX3tIme4I8RHcd
a/hjtvNNwFNy5sxqk13nquC8xT17XhntAiRYr72pqIEOek299s5p7G9JsYMAExeqHRIhUWUY117q
w62tpRfW1Qwj1diqrW1fTd5t2nbuGvc6Nh+HeYusM/Ki4rpar4+oRVTmIp2afeOW7Q4I1ovWjqiC
VH3WnOSBj/frLDbgJJ/H4+8e0i0ModMmkZdupdmUjbrMQytdFaPv3WemDqB4bpdQL/r3VFwA1gpJ
bm6qIJyvjdJPHtBK/+5EsLNJS46wFZ/QbzZsYjH+5hqnxKJAL7J9EZe5HVpdfdbRfEWa668BzRwp
BzeEsJc6fgBOYoCPEPSqqn00PISflvHwEZLd58wKmsPtYn7RRodKKR6SVv31+kPCSxXUfryWvreL
OToat25THm/tXaBkd7avvMor3+aOct1dEhjTrnM4T76jlcS0k+56UCKzO4ZeiK5LCUvCX81pGlrt
Qtp6qd5OLVJpBS9eCDSUbKUCsDheT6VrW6bKImwb79rzX6Zr04iSvYDUgrjkJOaxg45dkbTNSUGo
O/fgbEFXWTGTmToizdtXAd9yadpW4rBvCosTBSTBa02xo2zXUELZV7XKMnaY5netaaGwQ+D7BFOg
+ZIRDZDtSeaNewSYjetsHmpJ5Ejg5iIGwoKWCvujPJRt7B1rcZBm24LaU31oe2TbUFUkqcnxU22O
fAWRqb+w9knarDrPmA+8hE1iY6LD9p1+TeCL94oE4EvsvezRKG2X3jdM/m0qz9e+hskB17F1YN1B
7TGm38HtbqdJV45AGlLXzODm4TCZUX4axEGeybaIhNEKkkBIBv7ZEfJK/mVYrMBFoJYFQmb/aJeT
yKGkyf1NzXL5esV/u5gcq9UeOFFVROYI/aYAzDaqqNGXvEg35qQrnVIKNeveDtR1LdmVbj6DEaA0
7inDVm8QZLcoxHlS9DrYO2WWIoQYpK+RnzxKWta58WO+Fu2vHh6Ejv/dw1eqdjXNLSoTnp4dva4l
eNUG+VFXHWRAYnN/a3LS2Abh+7fLbUStJ90OSaATFLPZUbZfnZ0JpcU+q9Sl1XXtw1TyhgZ8SayR
2IlHuq92dgU0UItqstqHa2OZU22vU8Ip2wrR0dQU/7LHVldymmuH5vwfZee1HDmubdsvYgS9eSXT
p5TyKlW/MKqqq2lBA3p+/RmEem/17Tj3RtwXRgJgUqk0ILDWXGOiS6V2ef/F0Zq1RY/KMh6ir75P
AJdq/5vS9W+y1z/G1fldh0fHvy737wup9v+b6aXgXwrxxa+OG7t6il+1czQeQEMh4iHjMoewDABD
LIYgs1O3+rWF76pbKU01MsSdOewSzNhCh0/5oDpd6VqERRYr3xUyCxtrQrSLLjUEIO6d/aAgXDLJ
4sn0P9SY6gHmloNuCKroq891MjvMKojURuHI5xStwHP9rE5XByTXLNt13/v8G6rPTvU8Kry0O5m1
P50MoaOBEYKqh2wq7ztiH6d0WL61cW1geg+HbgrViDqHKvM+6ozR2hnb2WrAowTlUI/WQlK6NC+1
U4zdayxysXdanYoBP3nBd2j+bgi4j9IRPXnoVh7mkvLCpeqWy9IW2B/yq3nEokECMrON94KtczhR
4/enlYNvCZwpCUsMO7zZCtAs2UZYlNnwqsUk8UZLlrfJ08uzXhb5WdvWXfB/6701L/Nr0wFkzFxE
mIZfnD+vhGsBwZW4/3Mc+PmVorrFq9jVVt9cLcckj+stJSbm/22rR+rQZR1Oup11s9skuXf/eyC0
ltxTQ6Hdicw3j7rffVeDX/3/Oned23TTtv2v1/h6alr446UX5l5d+6tfPfrqWxs/u8v8l6+er1O/
+tSLKdZ7U/MprNterDqLkr/s2LqVR/LB6e79NKhDzUusw+wLbEnzFQameAo8YOha3fuvTWU+Nh40
cZ1E6ms3GGu4en15HScRvK7x0O2Iu2BRvY3a3eQeLJb/lCLRDJYlOFMvV0bqSvkojfsgTX+oQYcq
sueYnwtr7jtZOFh5LgnlNoU6xpmgqqYY0TKotnoo+BJdULRu7NQ5eBOx9wc/ygmnMVrg0F9EpU8P
n63UJrDlz4+fLYzHxVrrT6oVFERIMDd9rizvGwzHdS+mfn1QB8qDMS2LLR2JAn1Va/89IFFUYrLj
+/ted/CAL9WIAao8gT14+rpCW+RIz5L0WGE1cPfVP0xNsK8s1JfB1FYgg4W972HiPOJ46jzatYcH
nu1BZx4bpCXbwSIqci8EiaqY3QirUvoGC0tluWIltrXUuXlmm6F0s+LkDvn4OAw7N9fmOz1bpp0g
svUz37F3dn/KoR92eiGwANEa77aMpNXUQOswM1md/n2cHDjoa/87ENSxLZt1rIhHrAP/8TBXFsGy
7NYoTzAF7g232bNBic8bMqKnluLRdWTzCgGpJmNWgfKp7OZVsMA5yg6kthoVALrv5STeCUaXfTRQ
e+cPWYc5G0nVKUvX0PEmaEVJII4Ae0cRVkOlXzogfp+Hopr+2fypra6IKkPDfhvMzVU9itc6/UdT
Dfyrr9ye0fgV1t7qKcba75lbnJNEDjSnKRmPRcCKS3V5HZMsfzIcCU227dqf3ei+BrNuvRbDbMOX
suND2YzxN3y2CAs08me7igGx1tLf4ItY9zPZzojatuphzlK9O1KzuuwrVF6P7jTFZ6PDWsjuzPjR
3A7smtrbtMGgc8L9ezSwLNK76aYG1Wncon8Tvs4v6hrqgHcJIvDkQJoKXVpqr+9ybQ+JbS1/WE0z
7QcS6efZG/JjNqIIjzf8R27l2a1u0yQCRuYSiaD5NZBuTWH3SJ+sBenFf5+hwRe51xBuem0FyKPq
vA8riSd2PdLDDLJpvk3DT3frxmMEOvAWHCRL0IYomJOTAS/+zu8n7a4B0XMHgN/eTwm8EjWg+tSo
Y7DNpcKOc5DDtlEAuUSjNO4h6FGI+56d/dSX8rlrW4xxkHaduhVLq7KttA+8PiJ1ArSZYje0hX2n
nhlXSHWSgRuEplfPwtDJ736CYIPeoa4TN62H3HXMByKS0yERmvhHnxqVedpGWzjjsATLCIebndG4
zD5fTJ6rDo4szVtQv6qGVTNBhALR33muvT89uQyYG5f4i9hQsHdfz2q35ydWM4bdEntHNaBeSoz2
ISQDnYUKBwVEBbVml74vTV88jA3QSRL6BJzluhy9tvP26jQf/3W02gH33W30//tZ2K20b8PQhZpl
jo94j46PVCOMjyB4zgGZpLuv/iGrSBSvq892kNPUQFHq4CYpTVVPUv38v8tp6actxOVZD4AziLBP
vvtNd/QPUdb2X3lwBEnm/dYSPH8zw2/evU5zd2OAvs5K0v7cVf54QpllPThN9/ezeUc/UA//ZSXD
by6X3EOyy6fQ3x56rUjvU0f6URaXBUak9H0N9OP8gJOivlEDEQN3/r3C/iimDzUux0SnKki1VP/W
pc4K1jQ+fiZ+zapG8LdBOprFjJ808YxIOH1RB8pntF2OHcxBNZGLEhGI2+XY5tQoUs1+1xn98uCs
YnwdyLpHYInXsxrMMIU9rClkHTWqe+V8FZW1JS14qhRD+ryg41KDqotKC6S29vKgWk5MjCHu7mK2
NxUWt5PAyB0MwYigdIcTHLGI/5NKAK2Pt0xRCubtnK6l3n6NbTjAnj/jL2AsL74POdLUTP/Aknd9
0XSwXX4wvy1bS3XppvlegRO/V+d3fGWPQHq462xn+MiInsbUJoDPxQKKKaS5QylmRulsZjcXVM4k
ZmafpnxadJfVo53dk5fSd7yg6QnauMnCNmTefJrl2CCuNAEqigVcojZ+oKj+SDAteywuLpPNk4c/
QrksZFtL4R3hA8Jtwav4YNclIoFGQ6TvalFKevJEOvaseTJ7CmImdwzxpj98At12ry8gmmwLnxh7
vqlHmoPcqG1M42C6fKw5cLlIWtQPl6T1iT9xlyYUS+SMW/Kkx3U0dRiW+7VJFLfYlOQnb35agm1F
FACBS/j7YYVU92KZco3ezAynBCxoLvz+qQ6Vxa8NUPbc6FZyBqP5PRiTH2meBMc4MwL83zRiW2yH
uUtmfIvWNydbyqO7CR78bj7nsuF/Ddydn92QtzvhIpr0kRKv4JBiHUJ5MYXcxutgGX/gb+mHOoqw
nT3ERDspspTYkUb6gvAHt9tonPj1ECWo0t3adzk+64P+GAQ61qHkCUNzxUAOdU2/R/TsAW8H27Uj
04Hp8MB9WS/z64xsMUzr/n4gHI+LXvZn4VQGgkGr3ye10R5gm4pwshGYwoyKzCZD6JR9N9xh/dG3
wzF2snO3Og9WI/VrgPNZyM1p3AeZrELgyX/Fww9ZiSxi7/s7nw3ei+57heFoHlTfRoGYxGyGg0XV
sYlaLZxkU4em9i2pisihMj5kj30v69T+QSmZ2xQHi3emCiR5Ga/7rbNM2Dn2O9UA7QXJMbsTmemh
TTnaQde0KTLXqkRg5fxhZuaK4Js1ZZDVGGeNy3eA7Pum4ga7iLE7t01xy1yU1WtC3s4puoOca0o5
4/GHNlXV6xD/1QYFgUTZvWlER1knrLcG1khE4RoMu7nk5rF6O90wb+gx+U/WNj/B8l2QSE6/yzyR
N2Oxpt1Yvg7jaLxZ3mVEQRlpcfpqUBeyq0FrgSh1t4infa5ldbPX+VJDNH1eC3Gb4E/vDUpk9mvB
h0GidzzixikvWXIO2n7vmY19jmtpUfkyPcEjkCw++/aYuWkTjuPwiPRjZ8tlQoVsX4za10Id3iJK
u+HFW2sSlku97oB/yEuaT2eJjfwvHXM7YMVRrg36aZqoMavtCuEruq64Dsj2Z95bUlP2nveDfxGj
MzCduzffW9tnz96nQ+se+4H65CrTAcnMUYp9yWldqWOw4bLATqiMC9tyP5ooTEQfDLWaijW77RdU
HPolx4PtwioiM/ft0uIZVrizhNPKw5a6tzL8x9hq6nRUtTseUWue64ZAF+pITlVXMdTw5wWSSmKd
ZoZiXqcjxR4VjgG2xD8ayskMsvqSBpl5cAb9QTeb9oKQfOUXlvnyoWR/vOtA2h0Hc/nNTcylTGYN
njosrSONlUHI3S+5uCYGJVUSxY2399PS//O5mofvuc8GbvHaLKzMnyACXzBJDk1yeucE3vvey8df
TcfHkwbrY2O72UVvsJUjAw+lJUI2GzzIEkfR3j+gfk1fq2xt9+WAEFkOv4WH7w9CXQ9mWNPsVy3z
H0YZn8Xqay/xFKbxkl0Na3irHKCHedN876sS2EXc8eEJA81DPN7rbjqSwidRbXT1S5eNfyTS7g+l
k7nHwiWh0kzDIR5lFfF6i6sQ8zHIeENEg++RKZzxvq15s4wyfRUTeX2zZesSp8ciF4eVgPLJTbs7
IWrssYr6bYJeleaxuKw+ybUyCRoymsWhr+M72eDMgoH4XjfGxyY2PjLTI1TTyavOfiMa1nHcU7no
XDQT+ERqFPa5TDGKkX37V2rUdWiDztPlXzhd5UAe8jlqu3IXxMlTX1nGKRcXmQzOTrZh7XUvepm+
t7aeQSmd2fr64pZ5Li7h1gTQOkGbKgNxpiS+3BV+8dHLACBJ4S+R1901+DL77uKGaVCZoSca/1CT
7rkNSBZl0vW3iprm64qlTzyzhqLuRg8DDUIWMf0cRKnzYdUJFVmEnB5SPThNJb5BfnepteV34CHr
c4LvziSeC8eaznAVEOGnpIu5Oc/R4iDnq/GujAhD4zpa8fX3tor0UrTXfOqZg/3ZPrixa4aDNk87
QAvvmCLMaFdBly9+sMubsQynguLUdMqv6jCmTn4lO3othaTuiHJCZLzji19QYEFkCQqnFg69/Cu3
nHdnWn5JsycHltl3iLGvDVWIwFrBS7oQsPES+daBGobwWr762eDc4CDFGPSV8tQknXgUCzo8iCJP
KYXf9iDKvWBRtzMpzMJYLsco2pjQ0gqcso1O7FtzQ9TUfnGSwk/u8pQsWzdZ2XUNhHOOWanB8iiM
Sz5ZVGhm1Xqt82I6VXO+4KTpWkcjTZf7MRMJi1nKWpHHtIdxmkwk1Z2xb3IoQqJPsn0i79uBsh47
dUmmLoOD/wxL4qq1MCuBCgF9oQyivtDJm9tI4p00dV5dK5iiaU3bt647jZqbRVWV+289SftIes7w
LvNMC6Eqpt+sZXTCHEX9t7Vl52S0Y/2hteREg6Kfz41jOztKXruwZ7r8mB0qfTLqWj4oK+4RJ6N9
QKcKT3OATc0NbAh7SrU+ZncYYCak+kedOQMsBnyxEkegb67X6YN4Ohu2oh0/jCCGDYRK6iNwsBNz
Vl9+JDVTxByX7QclZHNojLZ8TDTrki2skHRnDAhIePFONfN0NW+VRhXRnH2sfbGBbjDBTJakP7T2
zE3Wti+Zy544Tuzx1vfZdOv4X6+zLw8IztgrcwPaNYGg1LL0nHvW2kSUgkdtldprX/CWTXY0urxK
bLqKaCjmKWw0jJWGxNqioDhiIY1C9pt0fENm24hcJOMHXde6Az7KP/yxJMWMvw4+GcCZ9XU5jHjy
ACRv3KglRArKxyofWmfywiUtrH1BCDi0MBYw6yJ4gpkzHdbmNhbtchq6PL6t/C/Qdu5QKr6VWZw+
EkgFwMUmguWGpj8YySD52a+Prr1ww64lcBQdqPiYbovqmJ2sPuZDRDFDf7B8J0oGvARs3Soe3Gmo
z8Fq+BcjW63d1Kx/1EN96GW9HttuYkXRBO+Ig3eDnHIKX/j9xyuK36X1U/4VF22IP1E0globynRc
ZEkYlwRaO4mXFC4M1iHPKRlKY7BexlQ+wi25mdvUnZQErlwxyA3yu9Ma6XDjTil8ICAQVUPsREMg
vFAXNYlIbg89TqPPUxMQVHfEoRusJpxqghp1kPi7ok7csCOzvO+yxt1hKz5eYBu693kK/qEpVnQL
HeEyw2ZCrVhCgw3N7yqrRaRr3S1a7+xHB59MajtanG09h1f2gPdgezJwnUm1Lr72/FQxWGt+2d46
RA5ZxtOInVOW5YSQF8/Y931cH+skLSM7f+tco31MltkMiaj9wexNhnlKlwv4ynEZsVbtEu0B9MBw
m91ZCyvS9fdgK4CiZhn/uB5csp56vpowT9HLR6LdiBsGhD+1DGx82Zr46BkGHAacAsOG8nfdKG6U
Nx74Ssy3viPbWKBKvCSxX0VC+Pelziow0cpw9HWYf128t9xlCY1eu/RB/ZamrndX9dpvOfNBzY5h
3dtNW+27pfizs9DvSFwXdsXwWA8yvyvHaQ61fAFfFEwPPfd9j9JzYImuuAjdjvdLbFPGOVIpPcTx
pZqwv0k97bc929MVbr91nJssyobZibqU78nQgMkDu0UJqEVgdJnrs7+ME0U6dXsHke6mS7ZUFlIR
C0SUqeU5YllWZKlwr3IO5guu9zI05NgdKbLdZzMMUL9N15Nwyg5pZfPad/WTBjgz8gfSjl7XfTfS
0owsadj8wkp+fAHE6WGmSg7Krp+0N3eLiQ6gkvbTpl+idH4BNjNGTZClF2qUdLJX6x9dZ6GVY1mw
40eBPcfCrLzOc7pzh+B7GVd22HsjsQ6szuZSXufOhenaz7cZkSG+X1hl+Mm7ByZ5PwdmE+UAMdc5
cdkMj7xB45ge3CTW96lXvtdinnctIbN9KVGUlxlqwlpLMCsym7tqxlOui7lFCRcqloet4kHLRy/q
RQ4dL86OxODKS7FWZ1c33Str/Lsld/qTDcrOMgzt2PBDCuPlsUTAMYk8ferYzyYOiWYMJ7jnU1fS
tx07Vh04pGeys2usZD6KxjV2OQKbMPUjz8kfknR2WN50gENRSO4cr3jKgvTqOr7c90EPGs0W+mGk
vO60enpAxS9GQczhlNKMhTiAntqvg1tjiZd7YaLxzsWLvu88X4aUK5cHLCGYSeI02eOU9t3Y+ILt
0E0vhiAsBF+UUkozDfUgiKPewjyvjfN5V5ryhY/K3zB/Pwh/llgiNLtksXZeiUYmISiHWt+T+6mU
mEKasUDmM6fvGfEZ6lwjDW0govZeRiNLikPrQDRtIUGgDq/757akhMsiERiQ85czCvpytpdQZyVt
D0a5zT8/wSxM1zQvn7S4XaNRN+L7tLO+uzZ5+HVsLvlQpGco8XZoa8i5arIZjXf12GVSenodLX1n
rITD29bAVayOKZ2L0SkV3aWHYwoxrMQXNWnD2HX0ow637jK2jvw8OCsqCLsW4w6GwFMcFOuBGs05
8gsKUodVY6c+ixwhQNCejXwaLvOUjhf16OuQuPZwETnSKWpquFN7hNvRtx+XqvSPfLjNxSr15uIS
7zr0a31b5mK9YCu2wlxh0xZQlxSpq/k9yYChnI8tCUbsGa9EL/yQUP8tNQJ5KdrqXfqCAEplT/K0
ZrgccaP+w/TL5QJsZLlM1lDtR9xqwto1BBBhpwp5E+zzqOGh1zTHeVmrC3eRik3QHO+doX53M1QB
/ZjUXJ9QS+fAb7brSMtqbGgWP76oA8tX1qFZcXMIux9iTZeXdcBYp5yco2Q6vEiofrAWWJaGraxf
86L/1fXV8PleqUfqbcpWx2ClEq/gUJGHH2NAd+xo2WeoR/7WnNlx8HnvZFPNvGgO7hxPFzd5o6ip
YaLbG0NtsbsgKxt4OWibpDKiTm+Lc9+vJNzXnTEVT4YW5Ptq5h8j+eZg5QoJghV818VxxCS1vYAW
oFx3KzSmizRnvFhiyFZ6DIq7bE9T124029gPwdpMPXWJGos1ZLCzdVGvAJgHeWFvfSNt11y4MWxU
ne0hKPuG7W9shVmPiBJUCOXfr3UVsLWabOI1nW9cEDqYl5Qa86jxqGNrf/pr+ZO4i887G+PDOJqO
z+6YdrUZRqZZCjSHz6ox5/oit4NqqoMNzIOv+f9tOG7cf56N3Xx3WKaU4GJ1NJopakf3O5uTAUAj
zop7V7MBjFTFaYS5R1KHE5Kmv6xQDMPWWUIZSPSZqdciueMwovg7LH+mMbwoAIeG1t9h6ZWdS01k
ofswNFDph2x8quLmrmAeuFTCKqOyET+wZEwIlHd+CJhRu6zmQycCXEVWzd97hYTo56akE5J8fQb/
VzF3r+JgTMmTR1YsFi+ZN75J/G6P4xYm0B1HXOYEq1UpzetirDtK+IPJexkkv+Fg9NFLivo1UGWQ
HiHEhELKcTprtVvw04Gfmi6YGjqe1rFqIs4YAG9ox/ICs1s/YSXDsopirCtvzRkWjOaEK1nnUJsR
afmWGRZBYr9goVs1TXEJ6vVPPmwvWhCtnu0JWpVv5v0uI0VmTn1wm9LVOhJUbqgai3K2EDtHdvWD
LihqHNlGRWkJV3sok/rByck4YwZ3bYfqSKH9CkMTEdpYZ/hqz7hD6x2p47X4QPUvr3EFSTaGrbHr
tLW9KwBnWAY8v4Zp9uDN0j+XPbUbgcZOeXXW/tdcpEdv7Y8jYpkXz0vrIz+B6hQTR3+vqxhiQq79
GDZopu0bI4rRtLxpOvueLhj3TZmlP5ImeyOSFNXebH8fYYViKuz9FinxNO4LZqW5D2XM8qVK8jaU
+nJq7c79SWTeJxbAHOXp/XAiWPJMapAal6Gl0Ipoya5OuuJsauQ0PWGvJ5yA1+NK6mCHStParVrf
7Vk+7upmyo96u8U7AIB2FZHWPh3cG0J/wJjp+Iyrw5OV19n3WGtcKsFJJpgvRaPXW/EKQEzLXZ+7
Sf/ed8ZHNfXtNR4pmCTbTx6mFpQ85wEcoKna4VtePKV5IShuLRYmqX2/iPLaigZK5ha9W5D6TpZs
T8EotTd9yfdpYBFSpWJvFw/lHg5r8oZS8Gfa++u9LU3t1dIdLVxGcL3+IFA2OnV2KOXsf5fEr2Xg
o63v4uVK4DOBigxOaSSDfLIWItQVG6oumKzIKzzjgR2AdZZN1h07as9eMrun6p1M+G+JBbcT5H/K
hS8MIRbrKajLBmKKsE8Blj9PVhsT2tDS6lfZ/AYrkJEjzZpwlW7wgtoYH77Mo2C4XSsW1MX6QIjh
z8Xsz+uS9i9T1/tPA2CLrELPvIzcFspMMh2p/HfJi72onHdBLq0Mv9qfw+pM1ana6qBO/3r2V9//
egk17K6xmudjU2hn3Ck8qj8y7iqfD+vJYBG9tdUjdb8ZM52TVPsfD7/Gv05Xferwrz51HdW3GH21
s/RmDtnblWWIJLjhpro91D2WMIRT/9NrjTYLgm281JDs7s1tXLU/n/p5TBfSgJqjHZIibS/q0Gy3
2cmugY+ptt0t/2njAM8qcszv6sVMnh1D5+fgCytCRJQ8q75GuMzuuT0dVZ866NSm69kU3312Cbd4
TJjGvp7UT0Fwtk1kPl9PqrpVkt/Z/MK3i6sD8wOkXWPUz1997Dix1XKth9oujX3mN8nRaRKY1lrr
3PTG1m+xCDJufXP/Q/rGu0CI/GLq2nxZ41Ts3Sp1n+plZfuULCGE8fp7huLimFtNcSIxQtUy1YkT
qDnDDMbdKEtiKXF179Zjdwf3+ehzj71Kd2aJtBblmcqxY8GW/1pJrzsCd3mrZOlt3h76XmPbxbSS
uPdTP+es8PX7Yu4vwFDENZhYe7Zsbk6oqFbIeqAyF03Aj6vXH6mHdStvdPBCQP++6qX+Hd5atUsn
t9rrqwGJNR3YYg5YndbFHHU4hB5tWZPp0QEyGSaFciy9d8U46m+tNyEY7YutmoJIUikc9PB2Yn3k
zZ9WN3TslBE0Donzvk52sxPUzj2XGZCCZq5/EsvHQmjrkok53AJo/aqlDhQKJ4eO0u+dOl/19YP5
FjijvFOtMatXMkzzfd8vATq1Pt3VopieqzSuKIPNpr2Gs8Sz6stqFruIo26qFQxte81a8RsMzd8n
rDN270Ql0aBs11AHYf6VTU76pC4TNGt21mOUEV8njEOzLe9leVZ9Lb/bu16Lb0FHDn/BJYLq3Udj
FfqzBlHx4PnJFp5g2lZ98ImfREUGVXU59bjCFq5/qXlddWXTukR6Y5hH1cyXrn6GWvv3FarioJkI
lZTmVYlckYM+5k3unfKO+RVky39Et5+ndJjZ2Eb87av/3+cR4sdDQbfMg7re14mjkb3MZOPY2eCt
BsGpvgcZaJ+teePntPiEqj51GGu9vu+3Q5JrGLWay3r418DXyUaxeiBb9cevLvVoKeP6/qvPz8Vv
PZCsfmQWhL7sQNCapIzTOfv70Vefq/WICGRwUWdoZJg+T6uStjxpJmKY3oxB5zd2vNFb+reEQNA+
Zs1wUE0jBX7OnoS6a8/p3tI43kQ+W6xwOzmbUnHKUzDCqjmlQ3OeM3QmoJrYe6XumxWU6Ntqmwjz
1rRJqp/MDuV+Pw3u21zJ6YR9X7tTo/Dji1Mvm2WX2NTKj73rXWLJosQtiM7pmpECSSvdV2+s2IIF
6btqOcKAckWeQLUyP3Zf8VqDktSLJ9VVDwmrCdGsd6qJYsqOitn53sJ52Jkz/F0nw5RIGzJt7wSB
/2qwNDrpFYs61axBvcBfY5GjTraYLh6pYLiqwRhFx+s3k6/1GE2Lxe+qaR717aJFz3K3D4LqTp3Y
AnSN4mUI+GG5Zaj6Ju48+xSe/iFgfx9kzUgRDbe4Wd3Y1L3JN72YcOe2vepHykUiyzXXk1d2B/xx
SrSfSXasoIW8JtNT00hxCLS2OJTTxr2c3BeCBA7JX2PY16iy3rRiJDpV6t9wcuHuvlTizTHmhXU+
s1zguSVrccu7rhnlzt7WHDWcOIYgfge7W74hEcavZLCPqtU2k3z1rDOzY7Z31/booQoCVGwGlG8V
2LlXcfrWzUSyypaUFGU05skAqRul5AS2KJ8XjShd9llpDwfCWFtszGc5DzNwsCrYqyI5BebO3apQ
XX2UT+pglifL1h6sSn4bTC2DzN8uD7xoMBz1TLy6ZO+iWZRF5iSPo8RtKDU0YQhCzap/9NX4GMet
/ponkCZR3ITSDuIXQVyraFmr61rL+7MYqIu2g3qUbmsMt7bvkyopP7uMOc4umjU+5135q3F969RZ
FqXiDny4hSXuVbTig7V398u309s4C+O3hN9QBJ3DZumhW9aQG25FDrvvkUs4uOqZ0KeSTX8NujVM
fMN5s/PunCHk/WUIwHDaYxk4MJvc+ioNvTrUBnHaSsurPQKWhqR39o1FHyY0gGmjtA/SMKay69GG
EU8gwM1+yfSHnqzuMeiMTZ1f+RDmiRFWOO5hWOsTtNVRxuJbgP3jVL1OQ75VF5bpRTXxgLwn9WLc
UXnvPsbDQh5qmFpqNaz5MZP2Vl+WdwdUwfmpa2GEOFp1ssaiivLSlSeCfnJvb2Xl7MytZ5b+/PmV
HCQJih0iqH2ukegnqVViRNVnBG/c0DafJq1/TlZmIIup9pDEZg0Jt0L1hcfCm+n13QO8/yeH3drb
uPrGU9+ZBzUG+jS4DtjphrP758Dk/GanXvCChVXouqbzNjrW8rJC9VdjMyA4Ys16pFo6vMXndiRy
vz0PN831uTKrvWrBgW+eu6A4pHHj4G7Xak/E949qbAgc/cnDyfCz1djtUz+tZ1svdPAV5qloy/Um
tkOvTzh09ibhGlrN0I2H0ddcWEame5tNw2PPu4iQiA7MANWJ5Yx7yx3uMcsirsLErkKfDEbjpV/3
doYB6mdbDakDCUy7q8ebanxeSrQdEPeuJoyKWdtpGsFiMxnX+Aw4MqVgCHKYatbbHyAJ4PLsTfZM
1gI5Ec25Nzl79fX1DDP89bOpRgzZjJfMKW6iHD/sOq/PgojXbRzbvw8QML19U7ht9K+BSQ/me5OX
8nVub3mGFXaz0YYIyEGLbFfJeoJBs5kDDMA48sEq/PmQjhRTGqWePPBLokjAHdflLkNepfrUef7S
JA+q6bf2IxV3RBm253/1r20Hvki6GlzGRLKUi41dusQpFaccqryvEBhTYjmVDUnkrS+zmT0BASXI
Odz+VTjVWxO36U21gmCJN2llxWaXwanPtaM2uTkb6Wp41d3KvHcb7xuKkR7RC2dgHYHI08Y1hkYq
yTEJWax3qmn0SDkoxiuxwmG0War8HE8ByuGtCcZTPKxT9vmHVZfrLFEmywQnHU5wxESIdYKJoprZ
hBuUa2+BaPW3XKe5UIvhYknDyaXpOY+SElzVUq+vT8xT6Qr5qF672HRes5NrONpwfrsJixYTuxPV
bFJ95atZbQY322tzBRikHBDU1lJXy+LxsWwI8ZJYJrXmGJUeaW0nLy7JAgLJS8tcbYPA1l0yQ4lr
lG/ezBydJ4n3AwHxVfIopcLkESOn9S/iFu8LkdDvDQzriKR8+lL9D2PntRwpEq3rJyICb26rivKy
Jam7dUO0xXvP05+PZGbQ1pnZsW8IMkkoCZIkc63foOu2wVI133SsV+5BcCTHIje9c6NNAdZ0Ungk
D5kdc0Q8H9Q0ekuQZ/uFlS/+esHwZtnFryzNzU2ux8NZKULzwY5A3xD7CX+dSMTXRPBZGCi+Hd0n
QxaBxPH9CynSQzRML+aUaRvkOIFvFIl510xtPm3SUqF786Z2SfogNhI2BA9EQzUAVd8tFB63XQwD
3e5L8ml+2QG4AnoOh05GY7OFxeI0wwWw/HSq6vJHUScSpsbp+GK0Jd1ueFS8Sn0zp+BnNtl4IMZ3
3Vh4+8AMfpdtGj+EOAm4SmJJe2j68lthRAqT1mav2Kr5GpgHUmLJF22a+r0mhZFrS8nFl5yfTNfl
M/Ydv/Uw/9EOgU56p7SOCohRsmy2GxUIjQ1VlKDABPnBCbT4vSdJhJWDDRSpJFlp8WLH5eDs1ID0
UgkQ4DnPD0TkI1J+eF40WXRLGtSJyRIoX8rJd46GQ+YT4HvilgHymLoFWKkHC1/XnXc13m1Y3/d9
pjxryJ1DRC+xacpQrM+JiBnIXRJ4GYj3yszNK0t7GIZ3tWGS9JQ3pn0c0xb5wwGAcrUlzigdFYm8
Gpymcg93XkUexNPOP4F6yPcJEbAd+krmLjOzjYZa5YnPIxKbpv+tTO3qNql8tKlSHywS94C7rYCI
KRtJH4Lr4EQ/x0wK74Ye7dxpKv5M0GCKRnXe/davtwZuCk8kbxXk5o3g7BsZUfmwsHc+dnFvID9/
YHFd/NFRwSQX9DtsW+zBrYBgfV4gDtE37UZGpA7fXL9/lnMlfCxBqYiS2JQGrjMQ5wmOzS3ExitU
kC6DMzuH9M/IqCjA/qIj2Ag3MnsmPIou30ZSqy6sS9MVRQMhxfs0cu5EqQNdeOs1yNiD2V1FlQb7
4GCFZrmr7Vi5OZ3WgPIEQDSXRBUmfAi+NUl8FifMX5+TxpeZuUt4zBVvVvss2tvoAWnVw+JJlPJU
8d3E9rK9KA6sbMhXN3iN0dRRlfYWSgkIAasblzp1dJRT52QmSF6aiA2Tkj2vRvooTvBtaXTjEjs0
cZBZNS4rKtmH+WrSvBl6An8SpIGTaEGouz97OSpQ6yVxgTojvhovfzPedPk2dMbbGBHuGA1FvdWe
hbZcFZyTNOBLlzfRH7Mx0ZVm7vRsBeZz0v8qnEl7Iaa5HTVjeOY7ob0UQ/EziBGaEMcI0cpbxCmd
I4hR/cVUGvBcndO7om2mqf65xFFzK472MpkeuQ6Ng6c/8r0vAMNUY3p2AmYQUNHCZ7FBHCV3y9jL
3fifOnUM041fOoh3m2r4PPoDKC/PQftbPyRBqN3svNVu8SQx6INpOYliJDntSZmAh4gmSm9qNz5g
o5WGS/usJo08oNJ6NOfTS7/aA3f3EESH21ZKrfUsNnFUM9rV/XCy/Mh6btBGvx8iCZo5xmqgIH3Y
0elEnGc+g4hg8ISWHGsar8m2oH5rlxs0uACb/7pe1f7JU8lzYfYDjFJH6RkunbqXlLpdiqKu0atd
pfA9EyXZr/PDVAKwW4qqx1lTevAAbjyIKrywSOe1kbzF196/ibpx8s5KxoshSlUjdcfGqHJa8KNi
05njQwE45G6pggV56pn/bzQrCx8tm9e8QTvLHFV9Q26XTLHW+ziZsHHk4CDn2nQvSoOHfU5Y2Ydc
TcJ4O9VzFLgqrY04mod85RNDJXRWx9F+rdOc+Lcjy3z0uqJ+UkK4Zb+tdm8MtfwsNvQjFDw6stVr
naf3rxWOEVcUfeTnzveia6WYX9cGMesUlDfq+rDW2TvC/sNy0brrEaxARmhrDOZ4xUjrscF45Z5v
YIqjeXruIEGcRcnEXgrrpvmAkwTPSqM3pw914jSjzn9UjefvlKJMAflk1pPY2BVRQgtCAAx16gpZ
AqRLLqbqdzEc1VsVecXNiwvCa04UHkRdGmbEKiMg5kGWF9ux9PBiDlPvJBrrmv3u56gUazrwn0I2
GzdhmMV5L6xu1VQ8NwQK79B7xYkrRuRWD2YjEeigeD30F6vVO24ABwPgUzsSqSClFLO6yWMVPdSR
fRIHRRUmOArB+9o5KWNf3I/6cDGrANuVqddea70vzs5QtaCCRj+9q/zCzQpXkvtiV9dWtVMwTgF4
hAOQPnu9dLNxS9R58TXVZdcwyy+15uXw4burV3R3Ruej2B6Qk4KX8MNro70RIHgQG6x0cmYATqGU
xyHEbtnOQLBVJ7nzYU5IAZhuuVN3DXOQbc3sI3Pe60hNNxMo4S1OrxBJPb7mItsHPgZ2vQ4GXZb6
M4iJV6WywoPPB4EAtwwkHZBy16kXeUJrDgsqjeQC7CRbOiSD+sa6i8EG9MKu0OT7tE1Oo2RJ17It
oMd2vX1KOwhwmvYa1X3E8s9mnQzaM+0C+zalhoJqu3Qm3tEQTNTyTZqNDZypjTxoLZo0ROuhE9U7
p+jiTTPxjWQxfCd3T0pQO4+zCN8IicEcSx3eo69d9Rq/U6lHLjgP39B0fSEjtAsbpdjnZmNfuhQX
MAIB7K6bsUcB3tTKC6JlX0BYDCdPbrp9YQXeBqSGd99lv7hMcEZuRdug+9xvLYyZ9mMuKdeUuWpq
DPKTlnDlvkwnbNrkGzYsqptKk5vHKpw8fGpqpa/OVetVrqzb/a62ML9M7GrayY36xR/wDwAx1bo+
jr2lPBVPBvCPp1LVX6UoLI8pao1XZBLBlfBNcZPaaq5FnhMlUXv4W5O39cuxuwIkOLYVgoxNFW+z
qjg46eCcMm0s8ecGEGV2eoBFLtyIqmuPRjkjAv1WcfUeF3MAwj+QavrOKJcedbLkW+5WtwUO125R
ZyOCR78xawm4Xtw0F4UtOgnAtdCSYMXeanztNRO2jfyjjNURXp1eXXqABidpDnho9ZOYUSvztJop
Ct2oJQ+CN2WJFiuSEWHfyK9q+r0zpfskgeeLOMo2iZ5AL/+ZbK08k3+T+RLGFZpr8nnMS+VZh+Gh
0+1J95pVH4O/scqtlgXhtc1K/+wPzDBShfd3DPIt9M4Cub1+7r0FVnlMPdCksMLXEX8AV4uJoZpl
VR0Cc/xhz/bxg427OKHAJiAUuoAdaghuVWdaJ78LcITwIdMo6HIqeTVHSr5ABMi2fRT+qtPiTBhZ
P/It72IQK8hbVXtu6J8qwSJmIAxP9gFTjqY0HgmMqJsIdNnOi+obfmtwzOxa4yXW8lNQMQ5Gko7n
X1dvi5aYQJU9omkqX7swVK7NvLH00SBVD7Uj2wSq77l6C1IvUFRWKJLVMvYatevHsb0FlLUPc/+X
ROYBJYYQRSFCGT87oy/eGmTN+Wgf28zD98SG06T65EDkAXqqw/T4zq8B8kxPrEiaLXnPstDvqyFJ
NzIxyCSSA37eMmYI9W6EXPwwOATYK7UdyQr7zwir8PlsShBKHkrRBcpS1wHkJVbSYLMIxgIYl+Hw
6A3B6ynx96Yzq8+W3S/f9lIEyjTgjbaaAGLQM4CH3iGYLPT2IcxvWgUqU/O7hzQYAvt1awc4X2Va
RJ2tDT5f8hah6dyV8xaEcithwKLIEmKQ6MX4vkdiobBvYzk+D4FZXwk1ptupHRFFS5sH2MvPRJrr
jYGe/MkZcfELVc84zVawktc5Zyn27LMx43Rwq/1e2861CBlm9VpiGEvK8jihsNQowXsPEPVQtu07
3gcanGDTd6UiHu96vIquFsHjfCYQ+4l6Syz7Av5hZJY9eNzB/n1g1U50wwe+FOEcp7WYVeWQKNKo
JFDR+DpZt8I4lnaZb4wY6zmg6zmgOMcAdMPHYA+Z+WxlJKXUHM0tpGNvhdHaRHlyZRdH0aEYG/3Q
VaXzNXFe4DK1cuP9nMxqB+edb6kzQ2Skn6HWbTMj9c/q4A9btZTrHSt159gBPDsY4EDBnZCSkjwW
by2EewtLwNaT9R0zwDsHg9/HpEejyKKEmEzsNrr/kqWSeVk3ZZ9bS9Fk5n8yKyhi1WTcGx5zR6c3
wDHaKUDP0nH2nu8528BBfU1h6NuyZN6oss+r6OnaZaoi0qbMPn4lmepmuOme5Qn5JoSinrAv/W3M
DlFQda5YoIvOyOqMD/G8mcVz9GzATlivmqe+a8b7JppHbkpO4TdPVchUt6ySQ+FbcrBNLB4jmLCT
1LD+aLuEmYcRvsWJis6hnj8a2mDuhyxk/T1vPPtuclp4aI0SuXX7lFh1fA5YHpwTzwp3Wg4BADZ2
eDFM/Un1NdgbzkCPwsK9B3FFfC9ye6l6mlSP4BoxGPo/AmdKehQYMHPOSEMVBpaoG7PXFQjMfzZS
S74I8/Jj7mCXoQVIankFSI0hdRrCLPg1WMiez4kAacJi2ztLJYZbcCRaN3bgWPsdaKzR70dWnB7n
Ehq5Iih9oqPml1ofH+VgGqB2eOZuQJVmO85FZArGbafzsPTEBmhmBQm8khbpyUkBXeTo+QVExrEf
YaQAV7pv9fZJavB/wuE53qltiQOgwMwFM4HfAH/mWv2YwSmY7PshURSmgm364JCaO0d1+TYBN3rF
awO0Yf49wNz9Vc7wgnGaX3bu0blFlMCaQwXVpLLSSehQlmMrd2Iz8gkDYOVIO0+0RgPcZ1IpthJg
Tw+kwFhl+llcJp+Ul7Dys1MaFQzZQ2vtKiMCHkJKARBcPm1zFNNCK8edWDK3+Nvpd70CpbcCKCC1
AKvimt9DcsS7iwiwHuMpeAuQgkN8dD/6XrGzLIwmZ+TcDoD2LlZ4uuj/JhLqW9Uf1jXNpenTQzVU
fCZBBcZW7B1kvGUJO0IVrE5W8C3PCu0LEvIocg7Pauwbx6SXnieCADO9VT6U+mw8EL3LrXaMnCEg
W79zosnBbN64j0ilbRMV+dJGzhD+00CMmxdbV8erkkQvg8wqNSh9ZBQDKMOzSVPpoWsT1/weUKC3
RQHCT6t2b5LwBstVmItwRDL+aXtLuQHbtZHGlkYWAjrjtDLj6rOkq3d5YjqPsACsB3l8mUDwPWqA
EczMx+82ir8UTAyQrwyBVhYkU0VxStSUOV+RAtCUpEPc2gHzJy0B/mLsMr/VttiLd0fYEflLq1f1
cYAtshVFFW9r8MaVsQlqqcZct+T/aVpzpxb+r9GUxkMeJdMF4Y/HbgLsrWOq/eAj5fLg10pFZhgp
TKuzEteozPJQQAPXfNgZUozEXMqfNzM17B6pYCsgyZj7G2saUpdV9INGnINRfJemD20AWAxPqxdM
y5pTOmNmihlXF4CwOOnWQzjjRittlE8AI4IZSSo2oxq+SZLmudE/VaJeNE/n1646Fz731Wmg023S
PGErgJ61CnJaqUp/5+1HWWNiGLxENUgB7zbUfrL3ofOajQa3qB9uCJWjbojn3aKrITBCAjeU6iwY
7MhCyXvW3hAHWi+BJDn8GO3aP4PLMiaXySp/idgVb7RRwiU7it14IoIEC4t/r69y0L52o6IgVEiH
cYYUMpcFONQBt/ZrvB68TSwpcxyBWh8slktW5ZslZbsYj9en8Zfe9aCY5xtXz1cUeys+0VRieXIF
VFFUDlM6pkfREktN7gyyiHizi2PNfBGxh5v7uDGtNNmJvzJGa5oELMJns6newa/lg1AYsZwtJPf+
BIbzZzs/v0EPrWOGGrXIAYtNLO6/2I1YIpPSwvhOFNO0PASFpOI/M/9NGbhPH4eNo/hJ8Wc4/kMQ
lj3iJF3pOkXxS5yXDD4c8/kxLk9YVAq8FK73EatLSKNr3VCo7QGpFTyZAH0s2F/RG6DdkqEexmRw
ZbX6LvDAYtMDo24r+HXEU5EcScvexIyotBLGeLt2RdJ7wXkFsv/ewVx0nTrgiZpIiO6buL6JZ2/G
9kNP3Gc/VRrDuoGL+Ilw3Jwpy8+JxfKvwVkY0OTfDw3ssAqEuvZ34nGJpyH2CsUmrSt2RS8wAtUj
r9xunLzLzvg6OqDPxO68gYhA35AOpcIqCn3BeAKIAMw5YUUzuR92xdkWjhQgkW0tOy+7U9KBhjLD
o/i9oa6JUde7qIm/TIN6FnduuUtQSze5kYw7ca/FXYmbnPV/oyC+MmMAxDMRZ4g9Ubd0B1EWGy3B
MaRuAyCaiD727bN48EvXFLdm7Q3iSEXkc1OCYd+JWyH+SLWruD+Nn6tbIujMco3yRzPbhiB3udxf
PbO6CeCVtk+ZDdDrbkqZNTBtg302QXRu1PFZnYcO8dlOI9M6TP4EEhjXvY0MnRMl3Bo9ISPO8v/v
hz/8DWIX2yvI7mqgLi2Xp4eaTAbSRFN3YggQ3/cWufGjCSBreE7g8i43d4FTfHhrPoAqPt9BjTRe
HsKanGrsuzNlciM7eJfaVHbXO8wgeFYtG0r3OrjI3WOKieVe/C2dVz4k5iTv0Wjspm2dBtemVyVg
HvM4NL/W4kyx9591TltMCAcE8U70hC5K9kxhWLrMHUEdkHbS4Viv3WduYJYTDXR12yPBdhQ9eGiN
/jhmBsuS0s2sHuMjewZX/ufvmnly8gKwwk6mAVeYASlr35uiO1udAYxablazvA3D2zwsi54kimtd
TvRnHpEMdbJczyp7MCvJo+VLjJGivdisb+uHLrrsiuNT6fRHp9a3oicsp2ArcJDempoEgRgLWbDX
BxS6T+sbvvZlUSeK/twL5a7b14D0DoEV7sUxXXR20WI9/3MXFGXx1MTeco4oL7ufjovip7ql2xYl
Xu/L0IOtHAn+RD/5cOU2CfCYPAHk1pkgnOcPh+pANPVVFqqjuseHgjw98wLxxHtTxRjUesim5sli
bsD68KoSsZjkfNNAncgApfRVezFmrOo0FE9Zb7d7XZ+YStSqvJP9nNhNh8DMhgTvXvAOxmy2i9Sn
vtr5YfFgpeWHBy9+VfSD5XVay6Jy7SZrXxFN8j5pjh32g6Izik01D9diT42hL+kRnCdx98VFcvCM
I5gVul3nQavfircEVju1YvdDbW9rXzMDESWxbhlxDXYh1X0zBZci4Ia1kZSciINDDYlmfMMQq69h
B9wdGRNX3GOxEY89mqcnCOWyRh6TH9monp1IS/fyNFxivUCgzGmPYpBRGLUbOLsF6rm7IPeXL4DW
/IKUn57EBcWTF3uM9M3MhjHD/tfUO4/Yy9kLZtmLzZuH59k+Ez1iHQxkRbZOnLf+fWozKLtuhHi/
3sUitRhJ4/kzk9qpsfMM6EKCVAIv4Cu4ZI2ZuIP8qGhCbg3KiYYuyqAYrlzNOmZisgVetzyMtnUa
AeaQzz1Aj0SjODS3KY5hy+xqWUWFip+Tc1OVZRCGS31fabG2F9cXf5dnhsOpUR8mLWv2sq49iae6
Plqxl7Xtz0gbw82Q5yj9QyH/a4G2DhyS+PaL8jKxY3la4EjD8gGMv6ukZgY7v8n6OwTZ9SPQtPIs
WDt92JZn+sKfIkjT5fmKJ7GOMeuD4QP9O4GeqY9OtTMgSCOLgeV3JOe8BDYj+A6FQLfgloknI7q1
LxN7NIAHezm+If8M5qLBOqKvT3Lp0PN4v96E9ajYE03+90sxVxtgL92J90nMFMQfI4rLXHwti72l
cgqx/WBCizCDmOhKrXmU8VgUTcTPLlMusYvDJq/askte+y9Y/fKhFH/nh1nGcm6R2VtgAVcSgthj
8KEX81eSI4SuxWsy5cjBbP1Rf0drhXhy0MXHvA4C2RXNl11v/oKGgEHwDl/mcaKnihndulnrxikl
5aCgFKkAE5snYeLfWTcLSlKUP8xll7++mAaYOHdDjq5bx34NPH1vkqWatuj15iShftjiD9Grs2qr
8kncbDGpE3vrvV/rSAShee1DAFkbi19fi+u5Ym99jOuB9Xqfzg2z1xahDsYwxkwxcCLhBrZIlMWb
xx2PWcbPx5c/fiqUfBNKvfxhGike4dLzpu8+RPuT6K6hKluApudnELQtkhuip/z7rjh7GaoA5dRH
u0h2n6kgPkyRdQn3iRMiCB7i6HpgXQOKA2KzthPF3vvZK1V2Wv76uScvZI/1nVnmM0tnFrWOmrXk
T/5578Te0krsfi6Lk5arfmj1+Qc+nyUpJDYa80WZkJoV48o6exDn/lvd2kQcXebZYnfdiOexFsWe
OO8/r/phOSNai4affurf6j5d9dMv+fOAj9Fc1QYw+uZXHA9nchXltKxVxQsvNoRSIGdCI2LxPofZ
1s1aN6V4gkK/o03ZaOwujcRwKy6+Nv1wROx6ug9CiBT80qPFy7K+8Z9eqvUFWl80UbeeJs74z7pP
p/3b5ZfXdcpmcn8egfYbdjYObUxr57mw+HCtm2Ulu5Y/xCr+rfmnumU9MV92+QVxnU9tll/oY+eq
SP0fuXWCrRgaxBpU7K3faDGGrEWxt07I1saf6j4VRTuvQzCg+6lUSCLEuQmRj5eT3DvTW9GFl11R
K8oToWyW1WmZ7lUnv63DO2AqaONrWZpmGrkoi5GfuZBPRMlIDXsJHXm+0fw1fyH6z1SmRhn4L7ra
MmiYMjEEMbrkxQQJE/G3nXiSYrMOt6IouoIlFv1rm7UbrHWfutB6mcGvE0IWNkyvXp70XWupybQV
698YgAHhonh48Zs+3C9vvLgp62YZVteyuF3/WRQH1ldXFH0CKX8N36L86QqibkpjsBNKzGu0DvbL
xHo5Lp7PemaNVwmLt/RkEBjR5gjJh5Xj2kycKzZiYrAWxd6ndmIQXes+/OPiyKdTeqeU3Em7AxX4
WEGlwDVAtCBSrikgOeYPV4EjXnMTQ5eXxml6FHemiLssPU6ytalTyziKJ7w+0eXd/xDM/DBVWJuK
PfHww7wjorc0WoJcmYXoiRaFyKSoaGX3k1OQjkHNRRnvxSu6xClFDxgmNaq/ihf5r6hWJfsu1tmk
TmqSg1mWnmIkgmGJQ1oTm6omW7lZy57hS+ifBcammHWHrcnAgIwBeY18GKriH3TVuwjOtkECIJTR
rhF3VTyXKoXKpJb5SxHBMxF8cnV+wFOD6E6zxDM/3X5xUz88omXputx1sWYRu8trHpKcnBx9dMVd
Fj+7bsQfsBbFjf1Ut6zqxJHPZM61pTi8/ktqEKhbE2u9DTaGWMX5mffW5tFw0BACdFUYsxShniFA
mp/wmeSooZI70yxkeuajjgPMU41jvJsq/xYq6UGZryHHVXpX+FWzEa2mNh2O0lToO7lLAen1fb6p
Q151sXFSW9+aDgBPBUzRNYntvRwGRuYiGYThMit7l6gkqOHROtWqXz/AySLXjGgsxPPUwr0okq+J
N7zMiPZnH1LKM/ybaodq3IAqB0VRlyJ4lMakJ6oBFYjILJPnyLFQFtTbuzFCC8ECtrBXye0fHMOb
HpOy/gnf8djpSvE2ZDquWon3nhVMySt84M+eL4MUT+uXzpmM7w7RejK7nk/CQWlQx+n7jV9X1Zdq
AtPLkrx4VeXE3KKoA7wqRLZLzmdbAJ1Q8pQZJfpNsoyUUUSSqS7AcWPEWN4P8xFCSZgJ9DgKBLFy
qHOzuJ/GuLwXe2KT5rmF7lmWISxMEN7II39XlMgPeWP/TSd5dmjkWcovlUsNOxKUOHZzAHhje6zc
ojxC9VqG8Kl5GInKKBjumjQHE+Q0PevhOrfPIDVIrzkE2xtUv8ZuDB/7eQPRJXz05PgdWU3pJKqK
FJNudBdR5coRPtMMsjWW/1ijhv0okwl9TCRF2Y7D4LOC4EBkOkCrEpN7mWEpiofsZuz79l6JW+dh
mjdVCmzPpG/BrqbFeiBQ02SrFBauaD3ZGX3EbG4YVHRhvN9jHE73Swk0B8q/Fn1uPb8MDecBlZlw
WwbNBt1TzbUUQ9+NY52h8QaYPtcU/WxaQJ2BtSo71VTjZoMVPDIYOIAXTlBcS6h213rerEX65yHO
iaH2SBuZcNMK9ZxNeqJtFV1TzmKTj/7flXlXStvRgeXuBAnBZkQNXjoPwKhtDt23uM++aqTSwYVD
9+fd0uEzg0wErZCXqMR002/SnV+CLFa/jXUMWgFBnBd/SIFdo4P1MCnkko0xNi6lnXVntYuaY5JE
+T2PQIHy38jP9SDRudJEv5O17qVCNejODuOH3ixrqK9S9Rx1JI4sxB5dURQHSIW+Ir+eudWw6TDu
2Ixz80hJMOWLwHLN55HBpsqSoN0yZuw+nGxk71Yy6RdxqarWlXvLCY6Qw3DqTJFF2/PBKXfrX9D4
8Z8gmOLlupU2NQ9127iZjKzN1sNiufPTG0aFE0H7vGatbOoXiBb1M9zz7p7Q8UmUMNptnjGtgwyV
Dog1zS1EnaUVn0+K7RfZRo8L10CA2tB+iFjMuxIMuiv6ad216gkrFwlqJ+KAhZLFCRnMGDQbt0LV
peaA2KayFUVxe9JEnj9VFpiw+f6YwwDQpZwnetHBHP4s/04SZ97BzCs4Z/P9Q3AaRF46OvjT02eG
Xkc5ReyKTelPMNzXsuhtQ4OE5IdKcVgcaSF37PoHgDMg8Hx0ronVf0c/lEFJrb5WlR8cO7P30XgP
yvei2IvjUR9U+0RFtamcJIuAtWTjFk488FT7oX9t500fo3tia97hw4GuS7CTefM9M3KhMESXYkjx
MJw3Yk/U6ayyc0gBKKpFSljjN/gfDcUpS+v17HbAHPD/ckpi9+ArZOXw+TJNmyNy+zTcFzLRwO2n
v060Fj8y5oVaX5Nm5lGQdtSNBgYsipR34bzJEJi4E8XR81AsDL0e8rocEVyfDxcyyuWbtZHYw0Hv
woevJY/MyZFNVCUoSgdPjFGSztabARQfZSlx9NOpoih+uEF19GghBL6cKn7twxmpqrttAUDj84H5
rxqLCLLj05SbXxPsSUEuTXZyacYyudhDCOBEQXmzTckzymQr3DgPlJtcBP3VVqsfWaDIt97M5Zsa
VPctA+w9uWmYLogO8vXrNPS/rKpRLybQkjc75VIkc4q7BDWDt7CUvsBH9h/EQb3w77w8Mh/FMZDC
bgKh7jmbWw7VW9wr+ovihfmrEp9EE7456U2ua+iX90GVjNfOV5K7Yd4g7qf2Gz2u2DXracOYDRpv
Loo2EE1J5Hj2bznucS+1iV3CXEreUqdCR1vRmq0oal3dHzVcU3eFbqCIvzGNtnvG9ArpImNQ3RBC
5VvdYYsgw9c7zPzKN6Bgxc5MPf04YJn5WJjDCxCa9ptRfJ/s2v5iSHZzTosQ6SRTbb/VE0AK2TKy
R0R00NINuj++ZTbfgGypuynCRdysvRcF8Bkatk0P3pO9KGjcCWtY+MJ/V0GL/OvgpzrVsEDFptO1
6J3Kxa+tQGHOyl9SyTDPddKOaG53+YsKY/oZ6/eNOCgBY3sBgfEFJq98J6pMrya/YPfFQRQH1CRO
ijPGW1GsIlt/nMjSiZK4YtvLdzJabyqM6Is/TuASciPQLhVaMdCiKw8VNjO7I+getTuweMh6Ii3r
ll5vncWRrvEcV1d6g36H28nkMfIgGBO+dXLZbeH4hGdRtELZBKYQdhdRNDEiwgdS9a6iOEnjd5tv
/r0ojV36yHidPWoR+B5v8I9B2EtPSdrId6EHjTjwsKvqs/IRoI+L7ET3VDjNaxw18gWwQv+kqg2v
SoSqfBnbV9FA1KOLuC+kKr0XVWKjo3IUmhAYqlbFcDXHPTY1/SfRPIKO9pjpT3Wd7+3WLjEsrFxk
zIuLOVr5JWwhy81iwcVFktnUbWkjMyuPu8jBRUs1w/ohUCyswEfjBYWw5JtslI6LbmZxFEU4OkDq
1fyt0AckKbUOLMHcTOlGb4OmH6iabMBdWW4AipfJN1DU6QE6vrVXyX18Mw3tktmScdOD1LorYgOA
xdysGeXfI2jJE5825Y5pnYIbEXv2vJmUxNsSwavB7/5dtzYRe4bU/C47VTn82/lqAwCmNaOHapjq
+0EqgUvnNtJ3oLp0vkS/M9l71YfefKutAX2gTM2vaaCZKBuXCYi4fvrSlfaTaDpoybUKNedrVWfy
zq4i4y4pHAxYqgq1FHRhX6Ej/ZQQv3KjfGsDG7rKBS+VPUTfWwWAmKHZ9YOjt/5ZMq34ECaBfENV
pdqIy1vTV7lw6p8teSNgRHqEDuOoHYnZFqjuFsaTY6I5zutuIWypZJs4rXKUcdGouhaMqVezCHad
p0bnCnHyvw4sbcThYq2FRwL4GRn/nTz5crQTxwNwj1dxtciyqTRL6ISlpZ+WojisOko87Hm1w6Wl
r6hPhh4bB9ns4W6vlzAs/WICLz9bgSG5iZKr2FL11tEA73vC66a+Kppu7c04HR9HfFx2XSPXr7yN
MtAf23pn7vyENo/0p3Ze7D5mSjrkxv7pZja5/hNOImKROuM8vY+XNo0tSCr+5FZlWd1HalMdda3s
z6HdGLj7egW2BK2FPhZgVQY+mJlqgSyW13nfIn94jUNd+i2BtFx+KM0UpOJy49eY9N8DSbK+Kmad
onasTLfARBucKYr/AIXaPqSzqLgsecmlSyLjQDggebChAoFxrg3iZwxkpjcF3xiA3yEfSr9UHx9k
0EnMsJmEx76t/05RRlbb7sXHmqNunrsWzDI6xfWL07AmbLtSeQC30QLPwWEJ3pW1I7jmeUdV1fCg
GqxZ0kBO0suktOlF7FlWRQoQCYS7NkbWBf+aZ8XqnZcscb4qYyTd6Z3jcA+Q762CpDqLYquhPJdZ
UXtSow5hKoV52aktgLrlte28+hDSN2UfyHddWXivYTV9Uw1fvRelaUaAW6rxIJo6inUJFcN7FKWg
8w9NUiTPeq56r95ELjE36luhWdardxi81PoW8ak8NIPcHKym999z9VD1lflegMjCMqesjr3f51+x
udt2Rmg/s468YvKQ31eehHi+D3mj7QJls9TNB8KcjDPOujOTZTggdjTyEiG8poXab2F3aCCmFlh+
+7o2qLVK25Vma+x7LAXv23lDxxh3Nd7IO1EUB0jY5vf1hNsWltUXwE78st+WoBswHN0Qu8vvtXlj
IsV7sSXtLrPK6ZkowNe2CMf3MZyBHg18DnSgkNxL1K/R1I/vQxUa22GuD+f6/9neRnJpbe/ZHtcB
nratfRvBt7+vv9b/1/X/Z3vxu2rZw9x2dFfPjGjbs2B/KvqxelItXT2Ycx1yGdWTOJCx+F3qRBOE
Iuv/x9h5LNeqLdv2i4jADFwVmN5IWvKqEDJLeO/5+ttA+x7td+IWXoXATcfE5MjM3vpduaz7r9fy
5ARnJdm7WOWZuE70RW1pV4285czI/lknYx9t52L7u9u6cYxt26lr9AZBeSNlrY5gEs3XqNRDsDG5
1r0ejo2XjUpxs05Gwf9V9E+qozTVRg0T+RxUCPG4Sa0LENrlc7tM1kVDkxDd/yxnldczXIP1+L9b
1/W/i+sr1nWw7U55REPb76qfd/pdTrnpzaN1U3K43nvsPyCS2a8JeiZOqjI/2D5aUnU0/0xGb79r
AOjIFtrDjW5ZGI4m8FaKVI6ovqImRnh8aEppq6n2/AyRYdh1vOsKPH1ClnVYPyPMaOfrq1a/4IRt
X/1OodC1vDfmFTcqR+2RvhEd1wFN26pNOx7VOoTZ/R+HnR9zHT0sEOcy+Fo3rJMeVvfGoskKJXpv
HkQqSuA6rX+XmYl0ByC689S9jY1YMs8wXTTYMUDITeEQgqCLicd6J1VZv2PwBxZf+65E+wZiZHiO
Ypzgk67tb6KmV/Zy3GYHf0zFNQxUPDGkcn5Kw/SbpsPsmxeH2MEfJSGgY2H9e4efzE4bu+BaFU1z
VywTTSY8DAtwicsOmrpIkRpaNvS2vCopuniQyfJmsIvuuu6/7obB0wbTyAkDNOA0yeLJTss8XrJ9
chcA69jgS5neAh3CIELHGE3r5HGLD1p91YMu2VVIay5JhqhCG8V8Ni06i1HHGyczG6JDAcr4ZItI
P5D2KI72NA/HrBrHgyRH5SnTCox9/D46J40P4mkwrXNSTni91iRJoi7xt3HbyjgwyPXWsosRoSvQ
ZQBQ/S31iXKTxmZ350N7ghtM7yB3HLqBqr6/nzusfjB3Hh8iHTxyJ5y+C0lKBYX82FCDdsNR1p5G
y4LlDff0Ge+Z3qmiabz4+FCBoM5Tr5rCCBIW/DieTQg+/HT+SBpr4+NH9kL1uoFrEy1a+zm6p5f0
OzLk+UNKtA8Sv8jL9YBEeWCp26zl4ewPYtcv72DF+HfQB1Zi8TAyoDImIJ20mHwU9CWqnXi36TVg
CJgNJ9io422dmOpC45+BrtUXW586UMhcAYyMyn3WKIBkgPeN1xhaC0H5uM+FFD34km1eTQU17WoE
H4oeyZ3uD/s+HaYXYTB2UpTgwSq4UpQpL8AGyONLRAPgJiiHfr++So2TQ60NyjE3lcEjl1gcUQTF
DFWXzmDdxpDDb52fVWICiLjuss79a6WxbFlX/veW393HbOUT8gG/77OuqyoLHRoFPDfDMfCqly1W
jq3UPXUYWB5HX87AV3BIMnjb5C0HlB7LIkQ7ezO1BT6Xy6IqJkRLQi8O66Kf1oqDOjF2MHlAJGeY
DAqWiZqH+D2VYipPo51UOFgwt05+91nn1nU4jbN3o9KiNOR0Y/1/vG4GGFUiUP9/3ntd/NdHm/gI
HIiEnH+t+33J+vljVM7HLH1ppjB84J7rO0Vs6gfVR1vR59q9bJv+ThtCyZ1z/mbTLuJboyr269L6
IqHZ922X2Rddl/agi+ar3TVICtu8fe5Hs3K0wQze20B6QFBkfwlF2eYWtwM44G6g5GrEDkB5uyz+
JplxAx0k/qiiOuax07Qvi929m+hdeSHPfZKBuF8QClSXXKnCLTjT2UmEXF1+N6xbCbD+2U9gyVO0
pit3T7TI4Ny8vMP6knXH38XeGE3HHGpqlv/5kP96a2lM0Aup/lNKjyrAzOVDft9gXUwHeU/xKz56
1iCZ524MMCDCOhTHF6kPkZCo5q2A5HibGsvdVynoMBCh9bMOpS+WSqm1N0kVXEwZ45JYBvX/s7is
w6l7uETLZF1HC6aywReNKsiy9XfDut+6rqrlbCsGXAHWxdbQ8k0EFsbr4on0flV/RAgX7EKuX5Vg
Qv7Wl9OTWTJor6fGv8/nvPdoFevv1C6GhmmO2Y2lAVWJgbhdJr0f9gVdtRAcI3r2sa066KkNE2S5
iw+mHF3zVK62GWPdWxnWLhkDstepXksk1ovskW8XuuS8refEgICiz0K84Sn64jep8Vnq/lEmkRlA
wkHXlNQJofRjUbYG+D6SDBQ0uu9xss9+nhefWhO/S4IsNXdLGujpGtL1HjcsAWpBB+mZzdnw6NdD
A9OcAcS6dTTD8hRmSAHXrTkWnme/nxtn3RqnYYbnJUy5devUGum1lsRbsrwTFY/8Jq2r+3VbLCxy
ToCWiMmjm7KVpWuMkxDzgT5HN+vcOpGz4HVW5erwu2qdww019GJ8fH5e9btVNjNzF1OIctZ1ZhOC
m7QadKfAQd3f/X4/Rx6ySyMK4+jPKvvOMa5UKJHux8QuKRH5FE+UVDnZVqecZHRUaNYjZZfOoGLW
DetktKAGudKyTy1JU7X9fY3iS5/lXEK2+8/b/GsX3YzRkK1v/vtuPTYdbm9OpffzvutmP435iH/t
ORuS5GKHJTzNsBGCLW8vDTUSQRSs/3rhuuHnI9cvGGayv7WFePpZp63f4PfDJzvhFPTNTj40Yev9
n7/pd+9/3lf5ygK4DT/fYTkK69y/vuzy5X6+07rl50O7MruJAbsiFd/prSWfimW3dQdf1KR51tl1
yzqZ1sO/zgqrA90wfNhUhC5SN2yJNrBTG5tLk0SVW2NgEURIzYImf9eLZoKhR09jLx+M0J93pt39
pS138lLAinL02asJ1pHCwI/Chg9mD90hTNuvOvPtLTHTyQJhGlVq5CnGtKBs7U9DwiI77hyp5kYO
aFaAw7dscowN7lZWnTwxztwjwnsUTW87PZcdXI/pofYrmou7RyUYeTNkfhCxk2svN2czRn9Z0fVE
QmeTkt0qhPoeFsNZouo5FVgiTiAYyqXgV0gUHRL0vnt0xAxT7eQUScpd3SbSrRwz5C3xM7qt/JMg
FsFeblk1jD0yqTS5/KxTMHFx5mLIDr+vCsjkeVkNcgnfVOl23YAG7b2dUVxVbY+Uc75vqvsmFcPt
QCDUmjUs9Jwh+TDTMgK8LOaLBI9SickKDjnYHlSdCdmhHZ0Rqamw6TfU02uvjDiALZMp9e/qAR1/
VpzMYNDp+mdSkC120ZiNW7WANbauyyEw7GZc1kiY/u+6biaQAGmq7ipc9ApL92+yZQKOwi7N6rY1
wDWlLVyckRjmdl4mUaqVe2syJ2dd5A6i3cbQKBAMNT+rftc3hniO9FY7rqssqVLhko0zdqFNsVnX
rRNN9VXKRDAb113+tQFinjY1Px+8rtbVgvruVOSH9YPXdX44OIbdal471VSsly+5bowSOT/pBgDC
ZZVOWv1qmpI3BGF8V5SbAkHwbaso0R018+8xqvzDoGgXQOTpecSs6nadWDOsf7BW+vZ3XTr1OSZu
kPkTWYolJI2+hud1d0z0RL8l2a//vLaLjM1c+LgfhW3j5rnFoM1P8Ria9dLa/SzjkFRt6yIVLn2+
bA9LXT0twXPcWDezTXTQzxW1oqoTt7adSDd6dAqWBS2K/5mMev3akbU8TiJdhoXofXD/ozHjd78x
gXKUztx61zcy5cLAuyK6xfCuu5bF5P2cUXMZBfQatw5U5OamqLPgTpAku1Pj4r70g/G07rZOCMlU
B1ugcr8urvsqUNY9vaJzfH3Vug5FRYokIbkwhhtdWw7s2zTX7Fu43PNR07q3wK+hhCzrVTPrcZKK
HT+2UP6vu0HAPFC5Dy/rHkR+t3KkaKdo5vwrpqjdS4Ft3CIWNW9xEKs2SmjhZTDO5u26QWmBe8ol
xZl1cd0AMEVcq5SAEecNCXJs2FJK1jS3j7j/Jr1+/t03JHeKmVlj7lK1irfWRMcEOMvwrkQN4WHP
kmw0EzKaa7aVv9VsDXI4/JY7UM/RnWgbtKFaQv5gJB9qaSmmQouXyTohdplxy8LNU51Hoo0ywA5P
wizEX0h9PuDhf+aWRfh6z3mLlx/eGjb9d4u1io859HGdw645o359bBeVULe0MK5z62RYGyWXCYNa
GifXlaBru52tUvEeY4AvxfQQ/jReLX3eMmF3/SKrM2mWllHsInz4nRAjI3VYl7NV9dCL7FkswqNu
UdLUy1fAmwjlkbHqj/QKsBs0SJICcHeP60St2nHG4Khe+Bv/mVVT+zNKVBgYTQ72cd3c9zMK0XU2
BjsD8j+JKXMAzqdoB2Xv54hZExYkCZyR2DIoIa5H8WczsJfTkpXZwT7B7gCFGfIFsZEmTUJi1/2d
OvHlQ4tIi2o3Yv/l6cp9gK/jsej6F5PDeoqwA9u2ingLJ2FvxqWrNuFtCvvEHSfbrL/392ivc+s/
QA0r3IiAYyXhknaSO9Wrk0DsW4zajoZWlAeDQUJSxbUjyd1uEMZjyq/W9RGFPqIOmX+YU0Cpickt
gPSzpHtxjYh5EaXlS8e1ufxZ61wGtGFTgQXhudsrxwayRVAZFLq0EhJfko7nfx0YJMocN8NuQCia
iitJmU++n4RbFeqfIguljaafi6Eej01oDD8TTUTj0VeXI5dNb5miVkckv9XRziug4+tsbtm9slln
V+vVdW6dJKZf0e1kQ8NYeueLxY6l1CoEOgQd/+eJVdpmfogyQACLRnT5metk/cG/i12mQZZR8M30
Fw3TvPQoroejWDWn62w7k/DKM3Pyfv+Z9Tz9XVznbGXA3goBLzfvAk4gE21p+/ud6J0Id53QT8nS
e7+eB+skWhYHShzbOWrO66rS1zF3CCyikdXWoF8dDQyp5//ti+JPqjQ17qNajgZsUY39zJqdOhwS
IF+I5DmmCx+iEtgYrJN1MY6gECuR9F0TUg4njCFbZ27MHlcUKR5PplV4GjZdbTFOTpBhrRviT+3J
VsUoRpX9HbmfLzsdH5RyAesSj+AbW2A4h5R+onS+UbMe3WhyyYoqdGCUUSidy/Bs0AtzCfzOpd7e
OMOUXTOFR0RuV7pnQ1k9yVXrcssoKaGTWSyr7gBuYBnazvId6nt1Pw84CBkWnrTmc1u3+VZQhKGL
vevxYmmCbdRiRIkTuNRn1EdoE/R44HLTiG+EqhjupEzSxpdabGF6dQv7Hzzd/KiJ9JCXJfk7LImi
RrxWQ4Vn4ZRuwS9FGx2hX9F25zCoZYeHI8rksCi8BkFG2J0Bv9JPElPSlWRKr0FMUgUtlQuULdoO
1eIR3Wp04ZKioDjtzqU64G9sNV4JoqKxyDX243djcmCs3sYqhdfPvX0OpiR2Iwy2/DyW4ZpiURop
pKt7GfCthv/5hGlm1X/HPopsmU4qd5x1a+fDupHKdt+qIQcBDl0kDI60CNGKN4OgL2Z4sq0ldYkR
JPFY82Xy6F7uLYoCO8Y0Dnmy06QJIbBEv383SDsiitml/vhG8BxurAn9fikZCWwi2nSsmdhToM2x
wKPRvskPD3J72ifW3QgCaU/FUz7TTIt7hoUDg5zzR5eodNHMdwHAYCuwZLy2OgFzCtVTKH23Pt4y
9XhZziA1NtpLGs5/dTa6ecODsmKQLZn+tVC7zyqDjqRyibrK0GPWNA3UG0MTxxw5Fh4J0XORNDjg
GujEUHB7KekETSAKnxM5dY12QYrAWnZGtX32eV54UF4dfJnxB80o4Vh8llHZEUyIuXfpypkgeumX
rpK2WdD4dxPE9bmyPsoUV71ADt6nXtq2FgPBQem9JQDsDS080Su31e3wS4LD6hQj3sTKOL/YFQkL
EpCK9NfEIhGukRYdNIVMnh3LdxAXLFebUs8P+4dJsbYY4dI+EtKKJQmZaisjJCn5TCql287V2HlT
mJZbyXoKpTx39DjzN3Wak5/p861uSMV5DnnDoSUzGCnKTTDGLWjK6dDJ74z8Q9eezH7T1fdNglVr
jV8X+fyNYZevStuDZwGQZGmYHrf9Ex25GrCjOHRx8cwcokHFneGvOjaGqU47jZkTm+FeF5Ls9CC7
jFg8ARKrBE2SYL5S4qNK9vIY9xULYqisdHtFC3S2Tc+B3b/7QVUDdSq+4vllVhPga2n4SXNu5jXq
IxaKjz39klRdoKUOJxtk6lLbaMfO8si1jVNnkjKjCdjw1W/SNyBMjNd40K/FSNE+tc9CZbdMGS6a
TPTPPT3e9LgOt2Vz9ucOA9l82mHPa+Aum4f76QPnbPLVD0nevSkdhvJyO92KmMi/mxdcb0EiEGt0
Cn2CO3QOZLKjZxiwYcA54dZFBxAsfu85SE5dYgosadKhHAmyQqFUbrvj2MteapLwx1LgpJXbOtP9
O7wN2w2lndgdK/PRGDNPyztuBBIY2jR9weM+9RSbgndTt5HTNNkz/aKIHFvG0GMS4ZdE96ZRYyS8
+MTSGT1uGil9AuZ/BzrNcprn3oBAV0UJuvvhYEXqVyElX1mkfjaVhllgDZlfZgxFhnuXD920tTKK
BZFCL7uV0kcUTsGLQhZ0zID9DVNxL8fVtVoSVfm0FGL/ao2J9cLAFw5plW164cC9qzejZCxy5/Km
D2MnKgyyJUujbhWMh0LhoZDRI2QA74P1wl3TCNxYOdRZdGPSiOGUaXHNkuI708xDVRnvTcTAaxS3
oZVmnpDTPY0q5IP8Fr+WwUdXbw3HFjezAFS1V9GBvum0GCLP0CeeIeFGr0rt5Eh6Pnq+Jn1akI1C
v6cRPdI2AlMptTWN3TTWD9i8UYbOxI4swE6fyWSG+WM+yluBq/fWCg36h+lZiXROM6l4seUiPvZu
EFoLQ+xPr4XQxtOnaW5TD/4MuPD5sxiNZ7WY7nrDVTOj2hrBeJlBcyYG5LkG/0nFMC4FGGuraOAM
FioVNdEcEt+nTdvYDZHkWRFe969TVL7ZQfpglN15NOhplIensE33DT04ycg5EbfNFiQbaJr+HAIO
pKENMFqd6l5SMgKXak+ruT6hyuvpvmqKgSTuBDMOPjTQALwrAv1tasc3vKkzx0ylx8YCZNNG6muT
JZ8DOD2tGl/Rl/2lbZe+WG0399GhE9nDhIzcTeXiT9kBL4/gMPUJHdUcj3uBidiuoAxAz59G7qiZ
dxQggak1h6Dr7vA0wkPQIj8+tObfRjSgKXjC4rGN1XsuQP4CUHYkMWB5Kedgm9Kz2uZ3CWgeR5kH
fSNsezca9uE1awD0QRs6FKPewttPaJafaI8I8dHEjf2EKUZxRTdMC58JNl3liix9MjtkhVv9U87a
cyIPLx1fiqHfc0QTBqTP9MmupRN3vnuay0qn60wOfXBVcKYvdHXXxsN+LPxts2+GfNtwWLhJMPKn
djg61PYi4v8BFLBZXiOyVPsWPzW5wVhstM9JAeuz0xLqKfl2iLh6B8v/m6ZYKCf0p+Vj/Wx07Vm1
29vOSl38HO7KNnjTM8aNSMiwbhjSVxNNPXzSoncpzeDyILD+nDk3qAiAjc8JG2plIKIZN5Ym02Dc
7QTjjIPNaLnIrliP1sQBkUyuisulezZakspzao0OHJ6bNB4bpzIhAsqChiMtCx4KI/1btmPtZG06
eJXd4RiJ6LAO5UMv239MjSByCiFn50F/0hqi7LLz37qW627u1K0BzNts+otG9g5ySuKBuDOklGpo
5YMSpXcK5O4zDEIanQJSaBq5w7rXOMgmhxHLk5kbupJ5nWraCP4ty+njIfOy+yaDEdUnkrxVNZgN
TR39wQC+9WHb84Ajkryzv+Sx684KIDJGY/re8tsHSUxgN+3uTbSQxicpou+le6sbexv0IEWbCI9i
O7G9lBRBTYEjpTHey2WJi4cgrBKxWwVkBDpZzshYJ/ts7q0DJpPPZgS8hyd415dfSktsPA1cngV8
nTg6C6nAYW6AoRhzulTRH4Xbj4c6ia4m/HvmqDoHUfGNyWjoCKWjrKQ9+o2FUUn+oUCus+YalYSC
I5gfWfhz5pcuqE4GwWLQ5tfepmiIvwioqwsCoidi7SeLooWrB4tXhDp+TjojgMTqx6tl86gxJi+x
usVhkKe5gYFU3MBRrZ4TteLqGFyjnuUbvc9GgvE0cYRFDGak9G0E0XdPPrs96cVCyNJHeG/j8KgX
w0ZR9ZHACtOMyITtYHS30jCWh0hKbrWAgBxP2lzV851GZqqq5oGANux3iLS1xsg8EkKPRhh8wLeC
nZrQsxcqFVcAJ430TdLvPSqSg29oI87ALdXKa1aCMQNxL5yUbtv9rAe110DEtIfYjWf9Unc2vand
X106YrV8jjBmzUlCA3yk9y4pN0gZb+NeiK2cV69AFo5dPkN8LhZE81slMK4ebQWxfhE+lsIkEqIH
yiJJ4FRyQNxZRGAmaUHPrR1NSzrWkObgxgbiHmNCFaK/xx0IyH6Y8Gw31K3QpgdVNs5VzBUYcoQT
gakEVcm/uun3XtpCHM42oWLsImN8m8cjnTOPKR2pDr4g1SZTOE5YiV9RYtA2MjNeN9AqtdOSgtef
Jch8S2+bCz3kRW1OkrI1MDxybF26F4XY9gBul5tU4cBBRQo10UC9W+hyuH8k3Ngk7QQ68LUPtQ/V
kKatr/bAkpGQQjRkeJqm4O2ICHWbs7+Q0A4QmGCbGKJfIcZvoxBGUqJ9a0abO8ZIul+HmsR9kxSi
Dl5Qle8iS1ahyplegsupI9mcJaauvpNw+YuHcnnqE6rWKoX7CauiRFX+AOzLPFplEFBqiicnhb68
YBORI/ZUlcK+leyEDpdWGce9qfQWcUBcuqDmGugp7UusVOCo25MUcbYVtXCatHyM0xw5knEEjOnN
BfHz0Nq4+pKkcIw03A04jkPtnK8GLeyl+JoU+7PM5tijka3kNO3uzHx4NZvhE5Lofp4m11CVt2KM
dGjJA4hexBf+WOvwSYbcpQ4il+K+T8y7rrGQZcTZpbc6CiiVTCHbfo31Fkf7THvw2z+dkEF1wxDF
QQzHHdn0vTHML6kuzkIxuHSDFj8n6hi1bN6UjDr6Ih+8MJJvMRx5VHtcMe0u3wbh9Cf09Z5eQPOO
ggoGLrEPs3l+sew/liHRJKIuLL6sHd22jQmwCTDB1wVerBbeBMUWm3OnrzvqDeFOKvNLnj6CzbMp
dvp7zkm3LkNtM8YKI7FeYVc1yjeSamiudWwCgJ0k/ehdwBvc7ug5yc3NUMkvUppSaunUnT/C3Bt9
zPBSMGiV2blB336GFa33unYgvmjylABjMB2dqJLR13AjJwciaR3qcIpLVWS7StEbfAx+CKktuT69
uXmlKa5lxV+TGb6E1CmnqctcqYcNGNvqdDCn50JE6cZXd6mgIJ2jQ0WDGmwMfGAK0b0kebBkqBn5
+zH/mm3ULg8EaiW1QqYVvzppFyMinYzkcRx5euu4em/LgZCjN1rKhA3l4RCTaNu0YSh/lT4eGUlY
Xtsg3GoYiWztaTyVifqRSgh2wxjy+8IbqtpPOpIeKYgXW4keFafiit/YksnY0OZSGobmmk9bGwrw
NJFup5+r8vwkgM5WIAusUCKkVLXiBu1f6pMLiaKvwk/PsikBNY9LnIV8ndJT1OxDABsOTUumUxfq
16CBnUofFcPMcdxS3kxF2pvzSP7EpptHK7+KAtQpvO4veDPvRNTDtlLD6wxyGLJvkri4wUIhmG/q
EAvX25GnKZcigsP8nZYYWr/7b/wtr76NxXLEPUrB6DzrzSdbGU9TDYwEzhxe8lp909fiPefPAoly
FyW2upMWy+WwnM6pLkN9j/JuG0WM02Ri/7IcnrhGaQOhqX65HRqbOph2vI4qeBcAvg0P2Ao9Jooq
eThg7Z4QkvrOUPl0D33Z43Nlac/kth/MrCPapDFVn+k4w7oa6cQpTWyGqdyifI2Al2uTJltyvVVN
e82rbKhvlUIvVUbPBAnbPwUHz8kH7U5KE1KGQnvpqVsqwdB7uP8sPBU7OIe6eAhmY6+kBOgiwJSP
uxMRAKQ9xrCWCru16jQajSEJk7C6tcPgrvzLjden8jOgrBzD/i4VjNSMGj1NPGCLIuSXsMaoYVIL
/KCGBwCk6ZYertvY7M+UFRD6SelVpEHrMQg8Dwu5ddLulfcgt97NrnlqZE7MRH/C++JeNXJPBPgU
YgEMBRwj2enY1FwtyLroEN83mvzStfqHZPbklel0azS862KZZEzM89+cIw3FRH+oumtSwQHnBkAb
3AJvVl79ZfBqScF5hlQIUvucqMZM4q75LKtxW5nSU4olsWOG2uAOBYG3rNPN4HO2EMV0eWEjFRey
o4v0WPjtRy6QUITdDJSS9qe6uzdTcdIyo3FVqSOmymm/lwFUj7EkeWLx5+1sZYMUHCv6uPgMs3AP
uOJYR+FWTvSv0KrJU9VUAXFSxUox2qlTeU0MDEXrKj2UPZapnVxu6Ap/T5SGdlEVh2492sQJhee4
pf/NzwEH6xu+wqkLb8wop0l4OOeSAt/JUEIH0aM/aH/8FgmF73/PufSgYiU0GkX4ICVvMBNzfVZd
KZDpxhrU6wR7zNNa5dPs2oNqR/fFQGUdBeBX6y8HO0zfJqV/TnJ01bgtQL8q+M3RcJ2S4VLEtOf5
wTshxDvGqqFjFv1WL6e3rlx0eTIPcimz6QicC9jjKt12xOZLpnLcUcULPW0iNStHKgbwKtmE8M3W
caRImvycpdgpFfqfzBoEFXTpdQ6Gs1yBkLbzi8otXJjWri0Ky80GIHd5u4mG6CVKa+F+V3r5qWvp
h1+W9FqqxV0GrbE1M24uRo3bkt6CxzvN+bDx8Y+nywmttlKe0Bndq1JPczrKX1QW+2kASxjiDRrH
Mkm9Lu85G+k5n4XmydRUYXAFaEHywZXddh5jnBKjZDsH5gkF5bshqrd0nm96OF+U1YwLV8izkUBr
kzrPzgt6MK1gp9axaw4dDccSblHxfEW8dIRaO+8qXdvo4A14/ij4UaaupXJ19bPc7/F0gKJPG/ho
dUDW+VGlZv8ZTZI3JvkURyOi4yzOL1r61InEw0D1tg7bl7CnBL6cgvOExRSNJfI2MDhR0E9c59Tf
kRF/8c32Sub2xgeUzygBHVpaKRtciE6pyO7bUH3NRkMw0AsJa9FTWTaUJ9HyYMyj+7VVIJBJypA8
LveMxu4x1X4p2/iT0e8DKtD2ADYfT+XZ99C9vOjluS79V8ID+jFCQhSfRP1ZopBTK5itdJOebKxM
3dNlRFovnjRChirAH1I6F2YpXRlrPo8Zud25M7f4ZedeoRsDY/rR3mYzKJpZpMk+ry95IVEg4A02
ViJ9Mu51JrQQIvKt/ThL6CYzkJWYZAWjFRz7aGDQCDmB2r7klrGObfGk76YmU45SSgWrQolAJcJk
oGaFMvIMZTdNdnVAHhc59YQH06ho2R9paoDGm0mzWxd/1oGhj7kum9T3TCQcgPhLlWdVi9m4mRV4
GSzuT+OLJSJg3BhYGOY4uZU9HQoTSToipzeDPLIi6D81tU7a83u2s0Kg2gmfTB8Qe4Y2T3NaN7ue
CL0eeIb1NQnIqL3HX/i9a9NF2cXTZ5aGg1B6e2f63yaene6UKu/0kfGsaWh3i2UR4HOcvkodQNVC
I7Q3BuWvn1tcNETYme9/aLHoXFJElgc2QNgaEGc55zcZ3Jas6hgNS8gWSqfQpIfPNz9DW/3sG9q3
J27CfucfIDEDSCdj1drqs50A/da35SRdquXjoqUCoxm0Tw2Q723rCX4e2MMcZ4k5d/spPs+y8Scr
b8pY9E6cDvd5QPU5taxDXQpSmuZNoqImN62vetSB+AfV7aSnd/FSOrCljLThWJ+EHAxuU2tcETYu
8KjKjvhj5F4VVCM1/NYjuB64rLVD3gsMdXRGb3stCAWwCTo7ZAMigWKWMFETzYTQGNSbWC9v6rh/
GbPFaHGM+52vZd9DNDeXFtJGQHpb1hkpa4HNA3bSqA9o2sYO5ZdoMi928K02GjXZGj80iwFnGVk5
t8f4PhuefC2CLmQxRgsDLXCQWDtjC8thLEbXsmPGzqY+ONRUd3EkK8+Jzd0adiyjW1IsY4Y/lBKd
REf2xejFlTH2gyFnz01mpRupFhGNFsELjBEk7Ja6Q80kuzR6cBtcmg5NbIfIHJKk6twl7bnpVcTq
Kv+xulRbZwljSD1JdhiZ8ir1pFEL28qW8T6j5M8GUpV+T3EFhAoSdyruQzsyhpPwXbLy1HITw1BQ
NPUPSgoQUNZAvvRFSVsVCSu9/EriCvZLPuzTiTyzkur2QRWHNms7ZwooTDUzySfTTN47knw8bQrJ
yWl6aNIiPARxvwTQ6quOxMUhWxmAOxnrWznLKKyo+kexlJ78t4oMi6skErFre27IWdImWx8DpIEd
wcidb3BW5gXJzk5Gd9Jfe/R1Lj0q5cbOdSjpE2UPY3Gs6SoyftHcDdTLOGEgIyS7OoRSQXjnjHXS
3VV4pnsN9kYLkP9EXv4S6JWbduRtRogaykBak1iqPMR9BfGDJ0JYCd+tuki+tIO8zYgpnclEOR3N
OJYL+cYuhbYTcldtIUQe5io2HSPJN6GKYcsc8HAIAtGcBvLtiUWDe/w/fJ3HktxKlqZfpazWAxto
0dY1i9CRIVOT3MAymUlo4dDA0/cHT14mL6unNjC4gIdCONzP+UUyPNk5IFO1eSRrxu+fT0B/iMj6
UR3fpAVhdfat6NTGNtYr3QYtBlQkRB4dG4f8qagI2pfGoECKRQ8y9bL11Bg8jPv6CxI969ya158F
1Lip21sJM2kaFU+5PRk7Ry9AM5vFeGPWc06oAk6D/QYYPiepWNem+InD3VibIbeF0psQsGsCgfzR
2GbZ1lOWVtnS0XJ/ieRKDpYT1msZL7FsyxGAmv+Sl3TgJZKRv7CRVtbSNM3ZT0EcLTN+bmy+W19r
7F0cJQCY+NtD83mqbD6xsHhJ+EREYgKbaY2UjO12z5ZnASxOsiNSn8MhKG5VQijcUfnC51dZh0mN
3Hddsd3jtbVy3GA00pF1ZpXlkOtZ225ZLOOg25ls3LEXzrBYbc18S7LYQCNm43WnIsS8Ba7si2qb
zV2m++suHp+NHtZl53SPtQ/XExhQtc0xomGKbi5DNNFJ+WHiEkRYJ3gtDbtdOW57E5BDJXDo6Qij
BCNhc7t8Q7+Zr2iMr53aKphPuzBgOhfbjRxigijB0+pE6HTMRlocNnPuZMtHbo0/Eqz/8mSODdPN
kOt7hEqKiWWFxT1nltrbEFgvqv6jG6Y3pGcwt0Ao3BLXqbZVlHF84tD+C+JbXG3q9kZNYVCQMkS9
poZkQtxD6btzT47ZxsUnDrt1HSpfvcp0161WYbgWJcWJzJ+zTicXdzyTnA5pr6WqsdJhnwO5lxUr
+9otwj7mEk2MZMVjex8b/nhj+yq5DbY+Zg4kxwmKYaOgBQ8O+b5RUnVTuVc0LlgYquNTN2i7qVaJ
Cg/VY9OREbH7ZqkHeb0cek9joZhOvPvgFNbN19QmRWb80Lvo6rLbZxPMU7HrBqBGbAfagQR06Cms
2XcVvPFLgB+JUmBmjbnTqq+Vt6rovhoBvl6pf0pasJVm+9a7BPTLmBA86MqHhqAAfm8eur+5TfDD
eOx8tocx6g1rCDovysxeC53xMDhYF2RxfKuYJer51sgtN5XFogCKstI69nzOrIlfl/m7avSvTaey
YrH7ncbcs51Ft/sifQW7gXsl6qfke9kZ6051xyeKuavCmPCLlW5DJHABG64SJd5lKobOlW9cRe3F
N0XNvW2IVcCXvBhLD3ggSXBNeNY6bPr+XLprA/Tsyh1M3Dbal3EsLjxhY1bBxsIsoc9VRQ4OpNyM
8UzYbdh3YNoGQH4q32JIVmwV4ntd9fxlKAi9hoUVcUbgJA2K9pLbMHOV78Ta+29KsCP7qiLtZJ67
mjTbNOTfHWfWZjHZGlU1wLqOX0VTp23gTfUlmg8W0bcMJO2NrLJTgZURkYcysfm09WxB4w+7DPgj
mFyduRRjdVfxUPGvunFVCuZhv9Qe4jaKuQ/U5xp5iZWm684yMHaubVsrc/Kegyg0YbkR0y7qrF9X
PhuZrIcHES+qoRB7MdQPnVNOWz02onVXpecByBi5Y7JzRpWKLX8ejI3dNkFHeCBXSyaOJRxzLCx9
ZCqIDq+Nqm7PXenepTlfaD6li6zUqnPjNSUe3huXh75bosnSkN5AdexS+SNBfsKMTTi89q2GirhD
Wj5utSfDBllY1t9KgZILjC6WQtnaq5xLRkZsVU5mvWTRuvahDnakWNHMmY02+ve4Gle+3TXYF94k
VTtsEP4GueifvSk4BTZ7FbZlm0Qvw2WvJMRjtP5Gw3+ARc7wzpSLeJTjXjWjuhVtQhjGDp7Skfyn
yXMpQEG6UsYfA/7BsW9o58gyulWTZ8FGSXFGEJr7w7HAaGbN09B0/sJEBnnpjOrSqUfmZ2N6Mwd3
VxnYZMc/HJsbdMrS72KAW6s6DWs/BROjfAwOvVE+VglgioabS68f4HEcvAqET+CHaz+qUPFo9YXj
md9nxgkLcdRJak83lr7uHHWQ1yn5l3UX2HsPyM8NRMVHbbYZD0qFbHvBF+CYb3UK2RIeUUHwdTP4
LqI2cYpfMnlq3cGjCC2QG7sYL51B9sAy/a/hFQQKs8rS76d1qwPd76rT2CbpFljGfuz8C3YhUF+I
RSTaAFTHYcxgHJ+z3HqvpuFkmu2FVSqyxeEh8enB3akACKo3idlyd8+rM/IoFzsOTZazdUbkxNgJ
q9lrAz7o2XCvjJN2asEC6eCAN0W0yyqWuI1nvOuJ0S5yu35WimYizpXwMOB702FmCkBPlRseGnJp
xNxedLNpjhpmsXHojhulabxVPRVLzwy5W6LbFGWGZcBcX1RbZJX2YCZ5lCeqDr+//Jba2In5g4Hj
tPIeWO1LYiavTRVO3P36thf8LmaEeSF+6xt7qr8FBkHIOJ7p9DEZNAOPJ71wg6WJRBkRBjK2Fl9z
V3UbgE/MsDdxEz/y+985r1VZeauAeAFhWoL+taculJ5tlRW8D/VwV+vOe5k2z+5Y35OF8Jd6rKCT
72Cc5aEoJXy2A6Y2o3fIoyq4BtsmkGwsD9xFm02CLb9K1tnxjQNCaa+a37tLkYMTm7NZeQM9n51a
usJ2Z98NNuIPN6Mxbh3+QXlQbDMmbt9Wvhht9ANxs5zIsxi2hQqsDfp7WL3nTv2MzxTR6Ly4CHOj
+Tw5mdNRV/Z2mdmhfpy/6okLNn1Yt24EpE41S3wZ4J2Ws/2MMgKw87U3R38noemuw8k7DUDSVrmG
NALQ60ioYHq98GawJm0RR+GpLBRcK43saMNWS3KRbZvRUtfA5ixWF/2yze2t1g8BamOlwIJF3OkM
jMIaf//EvKnYlAYwOnF3DCFee6Jhht+OZfweFmIWnWr2Rq7wuXHlNG2iOCxv2YTNHmhj/6RNoXcg
srEcarzHXSvS1oOTP4RldTVajCCQqeZtRKs+A+vqEi2H722d7IStkCBdvoxGFeMqIzmiqXcL/BvR
v6EkYzWQxBgwdwI5tRWNUq778tJMqnbIs27T50qwEgmLsrLeFbnGupWYcJRH/HpDvnbD6RRlTEB+
KPK1WjY3gYtxe6BiuwDiSPOUeu2lCnTl7ks6VOuqq1kCNMFV0Vj093nxFpDQEzFmlF6gRCtl1F/s
RlxMtdllXjquG431btokNvEgA7JQiiKL31+bwHgtzUNgMGviE+iQDvvhgXEoTAuae+e945HyQvDL
FO4TGZTtgA0cnJaDwaY0DFhGDIF+gbByCXv1EvUtaA9tXwZpttEID9iZfR10b4bysBwtBUaKI1jX
stKf6yF6AGHJchQdKqvpIGrk9jmfjHvfiO9M5pSN67TbpJq2Xqnd+DzJIYsu24IEGdaU6zgmGolj
ZxxVC10MxgoYJSU3YLFTgoupM6LmcLmjItyOnbZxmoZVCcFGD8+CRamkR3Oo3vy4e0tqchXxtNDE
XSralj8NlD+/+KKH9ls0WO9tV6DXr68MNS23iN+TLxsRVhDs2u3wlZAsCfsyrwieKRejmB5Cy3mK
nWGn6sZehCxVlUY/Ir8D3cMEo9PyQLRqt10cf2imshZqyQMDaYjOMzeW4Amr9q9Vjmxg8moaJj5s
yZ6g7q3tEIlLm+J58r1VNU7mNmy0Rw8fViG8r2E7I+Kj8Kj0ACkA2uECkQ1HK8P3tNAJcGfuo4qK
W+sXFwSPOpBX3b3oiMU0AWTYwrFPEMcwtPPLuwwiw8KbxmPeeqtosnBRogsZk6OBTgppVndjudWd
YWUvVY1XmaI6aO0DSFO7B88kvGx40Aos975vNBZs1ooplww0GgnAcM3HBINO6CbIi1lG9ZKr7UoB
pSpwDR0i/WJrDp6h6AbGxNzb0t/NjzzyAs9TnlgLM8zhpkP18YV1K4z6bFWDuyTXyLYb07qFIoxr
2tr1OgfT07sgH4fmoLdkgwPSKZXyHSUHrB6JrS76CgVJcKm6w0/bky9PU419qbMnBM/cGGklz7Vp
22rtU6YSAkMVaWakbxWI3bVnsyhhodjDVpnTgOhJRchOqMFIcIDVr19/E662aSvz2DoOeiglzpAJ
czaCFk5BQLNtTn1pNietiNoTAYiJtF6v7ICP9ItaKYd9VpvlXWwqyR3b6vlcVhQ1/Ed0inhs2j5a
kH4YaMvKUuvtz2Y6KkO3xtZQXGQVcADyEJb59XOQuA9i5nF3WFtTXd4RhxF3wMXuSxXxDlllYO96
Fp66++gw90oxMN3wbsPV50AE0mHp97qyl/0AWw+3g8C+fh5VHuCW7EIIlaSteWeyrrbrZgnCzkLG
5a+6NHKXGqI+F9kD7a4RtEtMQNtK+os5dD8P7O1uXTPvb/6oN1kbIKXTk9D6q78mbFQszCN5Uv38
WZ1irXYOQBjJQWV9WoxYT4XWlb3IptSFf43x9HwQPsCpouybG1m0vSKZPeCmdTTE7YNXBelBF8QS
86BveXI07i0eCMsU+k2zzJ3h1KtMvvLSsfLqZQBYby+LcerFW4gN5upj4MDvj3gVEjSbX7ZKUZ1L
tI+u8qVcr3wm62Ke5Cv1EZaNk+8GBCTo3rci27GdVpayGME8PfWe/pgJhfehqhdDaPW9HEfjSkIZ
lTjKgawcUJ/IPX8jW5vYWo5gemHVpMWtPFipqDZJxV8LqawwXLZ2gdZFn9VL2QyiubjlBaNdhQcz
s/jcJ4umENQVSa3PcZJ6HNgP5FuCFPqmaYzoQog93BT9kF5Jwc/IgbK8RaLOWRVB1N0lSGqualQV
7sdK2Esf9s0Da69qGfR2+tQQfeN/Z/XP4YSenZNazpd8sPJFqrTFN7Mq3zGVhS5Z5c9uF2ffhzKH
Nhgbb/kEkD11ix/NwIoiI6dChqNYdmrJxDGpV39gRbOojkSrgORmqNCYdgz8AGtiljsdvadiG5IL
eScRcTCaSbyllXPrgPB/jfr4q5uH1YvKnoDVW+191cndLpI4HTdRGWCN4mniFjN5dDVThyloNlyW
dUFSQqmcFBY/nRC3skELNIdJwi/XsigbqojgUBykCssdhvroVwbD2gZitpLFZh6gcHR33Q0uinq/
XgOv5wL4NHk0qxdFuJwqR90ohoYK8dxHju+RE9wOwuo+3qpsyGu/3eY1OS3ZRY4/KCo4/y4k318I
8Gww0ndTl2AXSQr0gltQtmuFFWMJWoYn/mbKulGG+B4Rg2hZaVbzLUuVs26VfUCO+HZy/fCHyKwX
AN7ec2/rLhbIDbTZ3kmJqnjioOSFcXD03t2wee34/2c6eXGj+9L73RerQMoltNawB/iBpmS6zZ3S
/jrYerEMgn6687So2Hh2htxOVnc3oPvdLa7N/gVb03pliER9AlEYI5gUXoWa3OWTrp+NMkNowbB7
UhPkAtskFGduHBJFQZGcE7ZOWwOthVOSmOm2FaikpDkJrizpx1NiGc3WyEEV5CbJ/9bUspPWjvoW
ZZvgpHm6veWP4hyTBCJAwYTLv+wmB3SyLaH27wwrDm9ZjbCk0xz7e5DeoCthvzXswxd1E4x3smtk
TQpRmb+6Dl39R1cDmvOdisf3tmssZt82uQc9FR/xPtv2PtqmqC0TzpB1BDy3nSj7cN1jF7oqK5Ws
n9/fZnqNs3LsT2s9mvpbecBe1lkayElsZFGb+2kdTNzAKK1tydSGcXdMLBtVn2CvR2L4uC6MCSq7
ul/dkAR/m3DzQ6iKSD9Y/2tTesjewFNiN+juClxUwFj2kIHhJdwaqAqvAO0Ma1nXF65/y+oejD6K
m+SE6CfrnN5Y9SPyTLLUh352RqJsJ0tyIPhp3i7GPQ84M2PIg2VaPsbN/Ic+68BzVqRybX3f/upH
/mOlI213kVWl5+ZIulW7osJCfUjTZqXqPegKAijNRolNfjvsIMM1bET4mMqUEMvS64vDYwEgwFxJ
bDJZfpRrUSHARxz3o6csIpxPqGk+fA4hGworaC42KXU0p11kYPr6ovmjupOB+1xJeRPcmP+fysCy
1Z2iEeKXF8qO8iAb4KGSDp4vnqYS+Hji2ftg3oCKsDLOHfGfS5AJYC2oBn4jaliT5LGKq14iVGFN
8HGKloSj4eTvuV54t1EA8cYTxNNlfeZ498h9qPfevNwVAlqMErb0z4tDUaIKZY24TftjLtayvg3Z
EfVt+UwWx0GcaMBeNSZ1mVlYzmphrxxqh7tpIU+bEefSfOiQMreUg6yq4oRWWf44lbWf7Z0HcS3N
lB9/1MviH3WW7mr7TCTr3iWGiu/VeAj18edBVevbqOWzTiZ48Sx0rC9aDPlALZPyG0m7N8ss7RfF
yZ8aTWv2pm2YW1eLw7WXGah+oAH/ZBYa6TMYHrnuMp8GGrpMVRo943iJqTETJqgMZV0b48FFZcsf
Y2MFKpz5Lx/OoxDZ+1gi6tnW+pfAqlUQpIXLjr1Xbvrnna51yIqqpO4Xam8EOz/L2Vo3ULtcPXsp
Pe0r/uTKHYLZxSHXkRmMnAlAwtBuRFamz51KEm1UUm2jQOH6ZvtLBsjW7XNXBeWNJqp0o0IQ2xdt
kD2547gnGJm/aL1RwHry/UMWdvGdbwY/5MtNussvKIbi4hRZd/YDsgzDfMH8PkBQktOKwQbmdmBu
kZN8jZEkPcmDkQ/tSZgt8FrLReJAYZcuAEieDD0yh4XsA5dzPgWmDQfOPPws/hpCds/K8jnL0mL3
OXRqAAs2la5ZtwJqwDBMe3RbvLMs5QkENKdD9l4W4woUC/DUfe/WZ4eEYLOviYCADlOjZSGU6nns
yKvGuSm+OhN562hI65cizZ6BefTfsWg+taxH3+vOhpKVBzjYF9OicKEJLBQ28nM42gvgt2QDCBk3
MGe6fQZPvIGnPIvLFY5AYU7XykWEtfRWFj8bklTJ8EEGZ9kR7r5ET0qHjbiBIPXRtUPhbeoSiG8/
2PU+NNobWZIH2cWa+8mimNlFZh8QL2uc22hQlX3uwuvKYKmzS+8QUdAhX62iuVn2qRRfXaYpMdHK
sujDY/U7W3rl5uMSXUuXlR5Yl4/O/E5nDWcJq7KcWwhDDPLrNT6u7/2s4s7iNWogBYehbPrNsgGH
fRckWX7nz1uOSK3A6vyqc+u2WSWEwIDuIAkHc0W/VqrrHoUeV0e4LM/sia0HFVoVemP2tawdJGVj
8OQON+JRNlqo2q/AgZQ7tQQn2HRGuc0d8K5pYwSPkV8467JDHEGPB3hU0Dsxz+mgug2Z/TCloGy8
IlDeN+TX/Pe8Y0lqVI31kDHWGoBschwsI1yVcQqBCKTAPdHM9cBYV8MyrPup8gmcOjo7TEh27M0R
dTfMJl7IVscg0zk2jn8kPY/AaBSl57K2q7MDYo0UehW9Cie7qfLYeqqM0oFTESAHMmXRc6kQQJg7
OH+/klxqTVDdDV/Bi3xcaTNjLcux1q/kloi4OyJ96FMYSgh4Rrex76MbpTUFKZLU2fajrR9inhHA
YbKWjHZcHJnfmu2Yqc7Z5PtZO0li3BYp9neRqjgPwyxZhB7vQgjT3datP42LbPZgaJ1RO5HqTAlc
oro1V+Ug+E/lfPjo11RmgbeF8vMK2dKMIw7JveljQQi5nRz3GkRie2cbbXhf2mhWRAi9rWVRHuhg
OnZ7x8p+ZgEhPPTZQdbRQTMJBxIB6fe+15o403bBwc7T6tSHfbZOsrR50qP4u/ypNeNHZPXhW8y9
SjB9xOhivsZFquhgztekDjGFKjbrp8mY0we9/27mH9fkXqotdDf7eY2wwaUkaX6AUuUdtGb0DqQ8
yW/1OgkJEefBJuHZUOGGTVMum/48ZRFsrJQ22qSDyFpMCkx4fLjqLmo+PSrP+KiPASIMC0t1OeZz
xeehSSMMgEG9PkwQadftgON6HQ3Gscj1ZB1ZsfIMSf7Scxe+WVF3NeveeIa3kJMWr/+tq5+1F7l0
NcPhWnrRz65/jGpOKh7rhUgII77oVW48qn5VPgTdb4Woe9E6W/9o0bzfWv68pvTKfltXPiCUSXQ4
i9fqwDMWxj8JUdVcy9NEQxAgmg+lF6Mw6V5UdLsOVTLv1+Rpjgatgqfq32tlGWX46mYyCFl7o3KT
W8EByoi5TUkV35CVV25kPcR3gqeyUssGF13kuTdJPy9fyF6trbXWTnaoZa08lQfhWuTKnDZelChn
/OwvW0Yt+NZ6VXgYmeevAX+NXToQmNMykV/9XMuv8oxV6FNDMvXms37wA23nGiTu5aV/7wva9Gff
Bu3eBRoHLbLDbnCSBwuhT+6jzFw7IkO7pGnhfsvTzz71SLrjzz6y2VYtxFo6jGUiYIbBg4L4+yHP
G5X49HyqKyC+5Jk81AHPLuBJ4eKzrtPdUZw+y4k9JZs4Q8dMXgzFEaWmP8YhXEmSpq5tpiuXHNlv
Y7Bwcpb5OKjga0q4Wsj1dV50RcggvwZqmF9FOjpwxH1j5Y169nvDrukQ8PusLQ3DWZFpNVbyQnlA
Wjm/1rtq7ikr6h58mM2SYwtPI8Np5nki3XjCDEEsZBEqU7GtDZSWZFE3oYwqcDWPshjZ0YoHpP5Q
erp+TTLzQVb3EdqtjYmHXDzm43OtkeplC+HsZatiqRecNKdbjLLN+zqfPob2UrM99HFboqfERWQ8
xjW6QuxH57elpagJFpZinHt8lZ51H2eSf3+35vxuWYaFGzJJw/Pnu5VDJrzbrEagWcDS30ol9IzH
xaYpAnDRs1j6hzr6rKf+WRR1CBPNA0IjW2XDNKTM7LKcqvnXVEvznSyNmTgwVULxSbW1F7PWhRYY
RVe03YZVTTx7PdTOCJQpzJY+QgXngqUQ1km+RfqhQj5L9v640DFCsNPCnX09oqul1NEVvFnA1qK/
TfC/OCIgf2iVwX1WdV5+9AZYR553FV3yWM/VuQfPpkpIpzdt4j4PjREvCcRHR9na2DGeGGPyFGig
pxsTi52hV9znCtLYJq/iYSOv0vWecGQbx2dPSb2nKT7Kl3SVTj2i9EoGcH4pP45J5Fa5spXFMRm/
TvjOomFVlw914K/lS3oNuTFtwvm67VL9yYQ1lkTuqUkNMh6qCrkYI6sTTtnOqRcWuZdYs31woeb9
OKYmckO/mgcFDMPnJdM0jUyiSOxbPFoNC9ZJ2N0HYdvdY7RE6DAFHOoHFJG8wUCmH18+e2it/9jH
RnqS/XE9qbdGB9FSFqt5wDmLO48lr+mrzFqiKeJtPcPaNu1YXYYcvj0LAKD2lcK/VUUkszXs4C28
bcOueMPDKQMnGMxeAyZs26lxIfr38aNl16+eoeRvia8Df7HFF0O3xLpBmfBINNI+lZMm8EDynG+x
Ilayq3DJ8+m96t5NKd5woxrxJLGq/m4qvW4hX8+GpJh2tnjxS6CKihhYjCmJdaghVa6LyHafAQ6c
ZNcm1r92rgoHUbc13hQRHfkZCr8XS4d91F+fIWEP9fEZiow1lfwMFayhxygXr8B3u40vEnOTqsm0
AxyQrXSEPR5lsauSfKWHqv5oNvXP1skLjN+KaqKLHUmjbAPbmTyJocRPKj7pK3VUqzNg+H4vtKTe
IZuMjqgSpSsH3bwv49g9A4E2f7j1oU6V6b0RTBOIkMcQyrl68vzqXBPPLFoEF3ojf+kzEW7Ry8qQ
v0v78khkDsuo+eyPYovIMzbDZrNkH0BvIfoRdgQ20H6T2edUM9b+oERH0kbuMiXuupb1wtXBAkF0
zo+GVayLpscyImi5wvAijF+8wf0YoN8bjomrljbb6zmOejRNsKBzScQBKJ6iGj8auyrU1lXVoUgw
N8gustXr9OJAAgEV/ZgEFUpgm7QKrJNJfPNkzwdZDNPePkyYS8qSrJc9tIz8EUkfB2XqPIb6Pl/b
F3gchVa2CXG9WUoBdpiujyVC//dRAGCy1sBZSCF0Z6ofbc9N7kmnhx/1ZeosW02vv6G2Adu8e0Nt
nGcY8JfboDT9XYB00NYN0/w+6UlyNIravRm9ukQAun1RUW1aIeOonZFOxQGtTaPNIJT6qVK1x6BK
eiR1MMoac+/ZivFQiTUnObal6PEAMUZU+8fgyh4DMnYe3EIr74+G3ti31nwwdXCLVnE7xpE9K4q1
JyCYB/h/YC0rM6n2+sSy4rN/W9fRRm3Yssk6eVkXgsIfozbbyqJsUKPqHdl66+azmwOSyqmL7AJ5
075NhV9f3E5ZfnZAWYalWTx+/xymNhyxbSZIffIi2dC20bBK0tCHcsFAsk5r8gGz6yjby2JX+PYm
j0rQECreOF5gPbts6Q69BwhAFutxDNco1ag7WXSS4rEh3XWFTOXfw1Df1E1rPZdjAIHNu9OG2DyR
ukCCP1B/AMNSt3FVsqWRdfIQRXl9hHMFbZm+6lQYG3+qyn3T5V/BAkM993x9palufNePuXU19deW
2ALEGewq9siYQXmdG4uqSO5UM1JXKtmhtaz7aPDLr8aoawdZQkrRunr5q+wuayJLU/csWn8fJ04L
FVREo6wrp+sgkjb11wAO1ccYbC6Aa4vpK+QXd1l5ZKZjUv/aPAFF6L3ef5Z8/6Mk56oBlYvPtu5v
pV/XyUnuV095HTmn/l7vyVXPE+Cvnh+vN7fNgjv/y3XeEIB+DPp90I/JCWZjcrIS/67Nxm6HHEty
+qyXZx91YiBh1oNsoPtndV4x0y9kuZ6672kAMB9/hpOfWcVJnslDLUY0VfS0xUDsrwZfU6Pht7Lp
RLtCDbKbuMeH8mOYzxG6WhnXWjxr983jy4Mci0VBt/jnP/7v//vv78N/Be/FtUjHoMj/AVvxWqCn
Vf/rn7b2z3+UH9X7t3/90wHd6Nme6eqGqkIitTSb9u8vd1Ee0Fv7P7nahH48lN53NdYt+9vgD/AV
5q1Xt6pEoz5a4LofRwhonMvNGnExb7jodgJTHOjFV39eMofzMjqbF9TQzB48Qn83iVxr53rX8YAB
Xiu7yIObCXeZV+B9xUKJeo+FCiYB6SaIE/NcTZbxccgm7Wwytd6QG+a7Ri3JPIPKL7eKFrSLz36y
gZwbBppFhGRyGREUtfKdyN3+ZOXZcJJnxq+zuQfKKTnLOHCnIVuTk69r+yZqi9syAkrrm+NvJS9X
91bojZv//M1b3p/fvGMatm26nmW4jm647t+/+cgawfEFkfNWYeN6svWsOPetmp5xt5jPYW/X5Dfm
GrG2RpzJgG0MSIfMh5/VceUhGyhq/6SQ3FxlpmoheDPUt17kVEgoUDf4tgWcVO1CWH1/lcu2+i7S
qsV9JnwSwPUvEdnwJ1V/SpOmfTQgTd0lYLllrds28UnzoRjKYqqRVBkMBfH8+RoL7sE6SOsK8n5r
PYG1SJeTk6cH2ZoXyW/jD+Vv4yuGuu/bCqKlr+F66vsNYh11dyL6/J+/aM/4ty/a1lTuc8d0NShf
pvn3L7p1c5cFa5C/ExHp0Yvh+5PfcJB5fKkWUhYQ+1DLk9/xZ3NfIIta5/nNR7+wbmEKoyN6E5pT
dSSsAx824YbL7LHFNHOu7NwZPyxPfd+cTx39Z6/Sst87wbpLBKW3R7PKWHduM700zWKsiYdPGMRs
1Exv921mug+Wr11le8Yuh4i5XsLk9O1zhbzxsu7c6cWvk4eBGPMDc8AfA6bAD+5UzwBouBxSdEsn
a7h2jhMe2748yRIigeP1Z313xecZBb6uzP1FZ6D8CMzFWPnmZxcubcz841JdMavVxPpkV8SgPEKk
Q5Cwj4Y71RcP46BpGLx1xJLcZv4sgfLFcdZja6lfVdT/d4CF7I+iPUbnHA7rveFiEhQVVoZhKlf/
b6POl1cGWgj/+dbQbfVv94bpGI5t8zezdUtXddM1/pj+yCmjrUau+AnP02x6MjXX3NRhDCwkSFdt
1/oHxTb8Q9iJ2xCCzFaWZH2TtQ7ql3OrLMekq4FNl8au700WE6iQLXJwMFBRgMcRcZ7qvdFZw50Q
dnmFPrNE9ma8k1UkeLtNp6A/K4uywdS9e7tq9aOscpy+O9Z4e8mSPAy+VsKxj9UN+V5vHet+sGH9
6GwLgqxQAkrjuXBn0TSVyILF7Pk8QI1W3Gx8jDq8WEXssHXtoJVvTRxPwMQ6Lrkg9ollmLJPlNvI
qCm2plkdghaxDCsLsm08J5GJl/88gMwEUptCAfhsgLpNGnO+wpmvkJ3z0n7VDN9mDVUSlOqCVhzU
2Y6h+XVWyRZZxn3IddFPcIBy4JwrOyqDekZb7SqtYZIxD0/y7PMg69DKmdgMH2V14QMr/+zaYHx1
gBAOSQDgBroSrvKEIuk3k9D8RZba5oJbivsIvya7VZ3wgtmAgjFWOBxUVlbArlrlSRvbaAsdZV33
mt3dCdbwdxP44duaHwTfH+sem2PrXoS4fkJ3EQdZl5XetmiycetjrH1QfKWF8zF2By/V3XLxWZZn
n33cubcsBol9Dr1krSNZjJ+4QiQrBPd8E/rl4+fzV56ZYQtIs8CT5OMpHHj1b/2sgrg5hMFpi4yP
edF4FqKu0+hrYy7Kg9r8D2vntdy2srXbJ0IVcrgVKeYkKvsGZdkycs54+jPQ1DK1tMLeu85/YRTQ
3QBJmQS655zf+MjcpHp+l5G02AylEVg3dYvHRUnd/JdhYQHTTAY4057l0dW3UVX6R7GBHRUd7OEk
DkYkcu7c1v2nrFHHdTp2iX4jeqzA9ucKSWZMoTnV4cu0tXnmoJYIz4R2yJhRMiCOcqzadl4UPIoj
sUlip1ggLSsmdUV4Fhs9p5yvyZF/R62/T8vhZ+W22iOgN1sciad8KI2fjvw/jipw2494XH/qa10M
K5kIJXMvN8cNohd5I/bqrh8ve6ItGjvYA13MarmJi41l2CAHM8WVb02rQTN22UfZFi0TuC/I51t1
bRfkUGE4ABSDBbUspME9NF0y4nbheGf098FcT/36MTWYELpdGb72bfAe2lL4w0gVvs49yisEOtBY
gwE0H5JPK/ISKm1iSKGFZL+ZfvULApX9kjoZWMpcSR4z7v9zF8nN7b/fUCkX+vMN1dY0sDnqdFPl
Zkr3dMP9NJ+MTNdPu6KyHqEvyzdixtjlDWle1AsbMZnsJQAXhJnijZhnit4kqD56ZQWSlei9nit6
QTmtkevnd393/vUEX609ogulOmzTAkZkWiP+TCzd24cKNehiz2ywXQLH2mKtXvQKSfbQoSBPDaqZ
FDTdY05abgaZu3vUQ/BlzTCXJPWo60H+PNrBuMFjVEYzyKELGvvW9qi8F4emZzHtL+piP9ZK9mwY
2YwaV+qFDNJ+Xu2bK82uMKtuVfMRLfNZG8rkx1BjxGfXQXUPNdJYVR5iNa8OrUfUFedAMuuVZ/j6
CsnzRq6y9NWQADgyf1f2uga/FtG0cetkZvtEGPbJqlTz5++hyeQQKYYiM1QuQ22gI1mXS3OjVq29
TsZ5nAMVRD+fNVvq9ac7P/jfvaqGyV6rO/tNTcazyY/yDdHtu+X35ivFUs2Nk7jjs8v8ZJabZvsI
YAB9naM293GIYrJoyv5OlpBpQtDUj2lKMKuzSv9Arkde9o1e78xOt1aq1DsbxyYbqUkZ3iNdJ2OW
iGPOYMKndYIsWDZ9bh3Q2UvEG4bxBKXMu80yXKfSMIupqLTrh4rQ9Ixihu6JG5eGgKJXXgILYFaV
dxKlK+MLn6T8wQRgT5Leejc6XF6azN94TNNWRcfHaUneHYdsKO7SvHhDUafg8KLLSNeVYkOGfQqX
dwSraE/62oJRm3SLnjKAV98zVkhR/YeuOeICF7EkH8IV4Z3xDisVxGhVG/3QC+SpgMvfh4IixMZs
cpLLsbdQCb9vkdWTe/GM5Bb7Fw/fYPOpc8bmXYrCRdOgEDazUF0N+L5BqImac5K52kJr5HZrhUPE
DdHLqTv2c/hzyHpjxHhvRjEulJzABVgwmGUUUBNDl6zLRhwiPaNGtTR8DAfpUCyFoLTYlZOQXTHo
sutMp1P9mG6j4NNlxGA7qCGmylm8ViWcnfuOOa47UTsa6MoIRuzkARcVBNiSnr5r/ms3+uOPlAcz
s9pUvlOLMV1RQGWvdMlTTxIQlInCVLxVXklolHNS2/7VqHL2mCd6tGj46m0NLe/2kpJac2Se/Txz
S5nHYphQ39Dfiyo3odXTplmKaC+b8f7adG2vRuVeHF0K5OKgulzjH9vERcQr9G38kmgkt83ANuaW
rHkPTVtUhzpBNSqF/oNoMo16U0XKcMRqwX+wnTKZG4AOl6IzNOxko4cQD8QhStHiPjOXuiWH1ayi
pBstw0GLR+q/aqkGr4F5AmifFyp8AGcqIEBaux9eWJ+E5Luc6lhgSXCvNt6nYc3QUnvnPGuRNaxy
AvK4prBcUQubNYwxfGzEYRIN/P+xMJ4PpqmdXCUDRxdsZMNFmyaaUOZ+02Sn/mjDpxk5H0QiZNec
wCwj3/7780RV/7xK1m3dsAlOEHow+HEqhKP+/DwpWLaPWZgC4q19rSAEqg35phvtpdkY6l0xLddH
0JuOXX8cTX3Xo6lPjKynx3r/p5F/PU+MJDurPf5+hd/nBZFULrsyHW+g2uWwuRqc+0xnJ1etse9t
c8D4kBaxGeJ8WEqE0G6+dFRmzCpgKIPxybYTeU6JNMWehrtHDhue+YEDUCrdlTgSG72CycCNopwp
hk/Ir63tBtWIPVCVDAXZtGyMjRrnaA2Buwm08C5IQ+comsSehMHhvPFG4FO/OxSDShtkkVRgOtUt
NWwqfhZMWMmzYe8dSRitWKlx71ObtGX+EEFQVN/KsYsfAsV+HxG5PpYK/K0B/ddGcSPjgHzen6ux
V63zrHOATXtrS6uNMzSX/D7K02WUmNmzmXbhzmiwwhGHlCur3LXg7ZR9mj8PoxrMsFI1s7w5SHFK
soOU3RycgsnPvDMyMKGYd1X6Ia4k1AdErpCOKV22HMbxu6GiQx8iSro8I7Afm1w9C4/VpDUn096w
vMea3VyRFOPh+tcRMRRdgK8K5TNdrixGHHC2xAiSfQgn5hauY/LEs+ynKOZQ1dembqoTha+WvnIt
6M6qnhuISmLj1MWZsgnLwAJwUBkvMgJYvzeSH4pELY8YwbuXN81AXZFlWrASc6RBfhIxBc/z4aUj
/kLWwDK2ah4EL4M2CyS727pimuL6jbfDKnHXy14Bipka9lqqJh4zBM9o6NRfnqIfOtmK3krga+D6
HffZRqM7Y1IaPQxtoMxdPswpDpx6kTpSuzf8ZFj1taxuBmyot25vZKvMppqQQth4EZZecMf/WDNv
tYHCYC8xqwVz8HGvFcM4z9RMW3uyNLwAfZ5Zee88Nq5b7nuyedDJadddQLqa3zNsunH1BYLb38Pk
qED4N93BSEBwtRrenhgWRWCdI+cXj/boWedPqGhj+erFXXwbmzahiBCD5ViJ3JkXN+obHK/Yk80f
gQxffsRi5Gh6jrqp6jLgzarFM56Oh8SMzB9JHL+nUlc+WEWR/6epr/HnONN0q3IUTVcV8O9gXhT9
y62q7iPFAu47PMpG4lBv9GRrDTfeFAWc0U6Go3FUvCZBmN+YUt0cW2hqd72qPIv2aIzQXMFPzEtQ
e3kfrcVCRBwGlfH5UPSaWb0tgvzOGe145ypBt/DLHskOMc1ZT7TjVUtGqlRz1F6Ovc4Nq/hVmfl3
ZIr2s2QrpPo7JVmjSv9V15W8leQqnecNcC7fSs+V7qj35dTuE9NFuq8N31pAoQjJOpnki1jRU22A
6SmwlJlY74vlP5j5fh+g/l2b2NDW1APIaDANLVxaccvM0qCWfI+RVblscwRKK6vDI7p2W+yvUoK6
GHN2O3Hselm383qjWdQu7KwvHWKImZucIgbWKGpvE7snEWOe4IpVd2Wql3cNUAbiVuZJCtvqzke3
ustAjM5zWZX3tlUjspWnxZAsT9aQQf+zxnI6oGjxl2UX59C1pZeEKoJZFJbKabSm+jfAU5vr6ZQH
fpzOX+5yuml4+q8SRcuoDd4R6lK3sgLMW8FWUGsBGPylLANUiVQsLiUc3F98y3xtXCy1ggI7Uwcn
LNE8OKm9iiMcScVJ6cDqT1dLdwe+vX4OspWuucmLQyH1djD9EroJh7003EtjfhS5xLR0D1ZoFA8e
bJ1tpyCGF+1e6h1dpSoeNODtqYM4F43jQq9rpuDM5HfV0H3eXNsQwXe3elZqN2LItUMcNjY2Ljne
EPO0q0gdqkl85yA2umW6IfOgnNjhWKViigx+BnvWZJNgtbLV+IGutLBp9n6JAkP2WhRhIeDZIQn7
M9wYd5bbafUIpci9ITzYvMg+NJUELtJ31a3OtZ9niHOqxQCpHF0euVDDg6CqDS4RLA+iLeDuLXSp
+kfjBfdaO6bhLxCPTFenZFVfRRuUMtGdPB1ldgCAwIzuRF/CkejTpqTT7z5tSrr/9TwnKjG+71IV
H1dqOWEOImPKiJLqU6XnlIHZZLmPp6ooA4UqTbltnNfuDd/I5h6DqDXTeO+XxY7vZsErsRA04Xho
HmIn1jayRiFAEqrWvV2Sj50EXO+wsvn1k0BQYKONaiqdbYVaHfg7wab3XPvgFcw3CzUeXrPC2wZO
XO8rOdKWFpG8GwKf3i9q7pPJGhkDj9csqpVnq4nyeWE341Gz8mE1amq+1lwKHCMpBgsQkkCO/UrZ
aqUS7NG7xbcy/hLPeJIiquE9jUODeEb3vw+RpbAyHHzMC3ruNAVVuF7ZaneWH8GYBXr8ZnXfmDJD
MsEsCztO2CxQM/q821qYGnWp36OxoYNQ38eergz9TW1QQC0Phnlqu/q1zJ3+paUOfWGlOrFGrxxe
akWfQ7FxHoa4g+ljZ8FMrvXgpcmwUdD4eqzEoTOW1GZ73Rkob406JLrHnj3gN6XFq6SmqkOMInhH
5FPyf6RG1xx0clSLKAdKlU8zNnOMo/MIlouKvEAlIUyb2MCPm8Oq7Y7iCNkHkjlwvnaGsCmOemOT
epaz1POKO4OMvotyruaB4ivzBsVu96328ruQb4eHaPkW2VDm3wBP3Q5a673Vo4LvoBfoj/J4uEwM
8OXgRv3kwvx8zmtlXDVJColiOnQccFwS3MDtpZeP1aWeefj3ebr5l2efqWkEiHFsthRHVq0vcXQF
VIk5mIX0QO0boFcXQ7KhGNuj3CXRpurKyYnLzx5c/OS4jSXWzxxvPq/mR3wdOxhkPwbEVoXBcMrd
0Ir78U2eaeZ1eCJjSSwuHUvQZS5jp0sbkBlxX6zVGZR/K0ZVDlA1juNtTcT3ncz1pm+y6FtdtfqM
mvb0RImCuspYd6zgzVK6Z09hUKCN35Ih3HpMysVJgH8joqCmjIeVf0kx50YSPCAvvBGpaR9n14cI
11ORjBZ9v4/AYn/tm86rncr6D5kM7a8LJWQkmsGTy9T4p8tfslyEb1zdzHvrQVMlmNbNEOXPsQG2
xx+jZVeA4KYiacxhuLJbNlK1rafNpSfFs3YmGru4AhE0DvbMS4wer5Nxr5LC3OZJam7FXvl77+8O
u84ASDjW+MzU/JrWejPZ5GStfY/mmkmn3TZbRSqsHVQCYE6moj8GCTTWaRX0nuSAGzPjpzgpkQJO
siATw4z4OAn3c36Wvq09WnHOVD8+qrBifjZdd2urFb+SAutb6hvS9wCYoYWC7gWeNMXymmycqcsz
brMoMPc1IuvVmEfyOpIjf28MRrbQR+Qzjq8/+Viq3cbQpXaE6DBKm4IwUjJ2D2mC9YKMjfc76KOw
1vmCZER1ycyABIHUe4v70MdJBMKDy0ksW4vfJw1K5r5bJVDbktLLy0ngdMrdtGy6vJKrSt2D7Jqk
SOwgXrY64DSE7X7wNNbed8WwlV2nReFmzEOHyS5RxsplLlv1vbcSMciCGoYboxicSwwywTNlWm8+
5vhvdHIkQzpRQIm3v6q4Hb5RjtMvSuIpK9sIram50MLs5OnRCwg590ByuFxXlfqc1r17EE1iIw6d
JF4QeA93X9r1SlVnTdKVt+lwjhpUTCIlSgak3Im960a0RV6br6J0xx3Kblm3yfcpnG4MIFxjp0wF
4pbZ4u1ipyZmVJQmiN6hkY1d6dx7ZV+t1STSnqPRWZCkM+9ljIrvSr+7j9WeJBjK3JVCZSv1x6p2
KzV9sMjyMl11xN/n4ler2EO6cgY8ZcWh6E1MhFfKsDTy+pcxLc3wPCdDK4UmTRxKobIvEGye3eyn
NljSrsLRaC8muL6yCCy52F/mvKqNnQXRebWdE5xmOgN9+7YDXk6mxH8UUzJWmR5YMt/f5aGf3Btj
+LkdjvSuT43kfhpvYB3+qqu7eNDsfVLL6WPUYNUn3lGQ5Gum/va801p5ZY4G/wGJj0StrikIjfzs
UaohjE9jh7TJ1wnx4VkXqc390Pv5Mre1cCEShW6UaJQq67iD8Cd7TsNTLivDlLx/uMzbxyLX5qOG
zwVzY2uTuI2El1jN8jKsixejjk7eFOtsw3xjghd67SJUpghNgmOB3d0asEm1DDxHP8dpDFYql8af
NY4EUfUrdWXjNc3OBINB9P3eQbD2peVzF1UmKXKqT2PSorZegY0+iZQD1dRTjoiaRZFUSCtSRmoA
Y1n0tuW6LrLhzYaePbBWd/nvnFEXVx9i8Ky7hiLk2xhO+WuTlNQgQ0NOMpQWjkK5dcwkac3/MGWC
VLI8JnX7IEZgIcSCNYgf6xw4FyUIARjwpjg3U/BNjLAAreVGO+xz7mlz7KSqYzltOtnscHtLlLmt
+Ig7IzOk0TI16I9W+Jj0wUFT4+IkHj6A/lnvk08W39up73qEfunT0e/zoPa2/+Hh48jWX5//lmlo
ZH4UEnWKY6l/DtNphkQprtwPD6ODi6aCgXKQ9N7McfR2TmG8uU2GCkrRtOc1LgsgXY2DeVi50k1H
cfyiSV1jg4lKMVeITWwLSFxkz+WHyIogQHKrWiJsCRemizv3VS8bjl51xMAFlGdOeYo8VluTO+sT
xSBPqR1BFpmOZA/MYxo+RAgmT4qZuhvu25APU8t4HagkthIjucudSjpEY9tPelPA144Emirq7/y6
rd4Sv/lpQAR7LYmsYRvSDs8haCUsKOJTNHjdIYPpiq7Izg6lY7mrUOmqdcnqFLqzRLVD0d73qjzu
4gBPrxEni6FI1VmI38fCdMgq5DzrfjpQLDX+dqtICbF2ceu3AYjeOdET1LO6Ry2Q4pTfFX7tqZpb
z/qgw2TWzXRpFnlz55v5PqYW6zVOwOJMeSW57vzZ0GX+yQqLu07yw3XfB+bWTQ3jsuHx6eXfQXgw
z/R4hGZZ0P7qVJ63ZGiCwnnxqVi+rTW53KKArY+kxHiUNsFwi4AS39/I1Y8ldydKeAp7gRMJyQfb
8QFKNJF1tl1QFEozflc8hEfZ5D3oWkC3mVwsMtl+BmzZvtl2kN0UXVndhmMTLtGnKTPuAN2zYyL3
KHW//eEZw7L0is6/abSHNtWdX0Yr3bGSXtVk5+eD5WBDE6mzulZAsiS+vURy6GwzIFwr05bwdc8w
nkRANcb4N8hIIuDKgJ5rA81cZG7DCjytj2puE0dLh+CtibqTTbL1nZQTMRvLmYF1w+AGEtmGKvSN
0xr+gQEJPOqs9bFDGFuq3bBdnqyZxaYoAEBJkXZup6ZIkkoghCjPhIKtE8K3Ln/p7fyEv2z+0Gbl
g1I68ZECJvkxk5SnzFOsgxrm1X4wylMX6ukuB+LIEu49lJt0JwfeGZzvsPasBMPyMsj0nUTs2bkd
8QZ77UyixpiilQtxKA3m0c5ZHppq2x0aEz9uD9O+V10KJ/eOxt+qTrNX6sZeUx6i7NzUkXe+w17h
az+j3PeWlD5+tIvOiCAm4ZppiDh2/OqbZMFpbN3hkcxIeizi8JHZSXUYEFzOmD4pG9Cv7ZNsc6c2
5ThZEiT5yXO3u0vsVtv3vbUyYt2HJWCWBPR0/0504vnS3bW9ZW3yMXojx8iITjGGtRNEoCzFcaDi
1YaCMYb8Bq40J7L8xDSmudUsh8fadGhqJkgPR2nWqTfmi8DJh1lXV1JGKk5Lt5ddasdZJjHjwrdw
asXx9hzbqjTzUd93vrNJq+FUDKFxtJN6yeoT1y/tJzZvzPDC+q3TjfY01hh6IlEpF2XwOpb8DkNW
OkMTVr86/R45efdYRb6zK9wR9Ca8yXkf4UrThNzSA6lxV3IXJDc5P+cTVkH5KZ32LF05Jdz0t6JJ
dLZwIpcd+u6ZOKS4KTlISvlG2d42m3SuZSS36w65KERJDq3AG4m8Rd9DKTUfgmbozgmwu3g6yjNs
FQOvhWwg9xLYbDaZlX7sxZGGI6Fvfr82XYddxzpaXpDa4NV/n2lhQzAE8S+gJvamL6pwbTeusyV+
mawCXfH2XRBUS7/UogOpRKi4uVYcR7u0UMrL6JY67+TwZF5lSZZsU3usNz4//1UTZPZOywZcPQYM
P/qihtVF3ccZrCA4Hr2TH/L4DnwbVQf2mIA6CcNVq5flOvSc+ki5OZQ6Jy5fVTfdy3hkvwPEXjdK
Wn0LSwxaTEtLgMKxMKSQSl61eRPN8AuPbxWiqGsFm/tVZ0jTIwM5hw3d8TvFsLeqXJrvdp7cK8wh
ZhVBxVOHT3MHHP+XrpUHn3vhq9fyDjs/yk5YGTSrcqgPNj+lZaTa3RKfxOEkWzaxBdNXn2WjelPN
JPyVmnsZcgmsE988meSeXy0fElvRKtV5hLyxKECE7Wxg5fh4oKDwpOoEZ6nBvZRMQAH6G1Zi/C5D
vQCExpzEBKi0aGEEbsdRM/bIGZW573TKiw7MhBiITaLSUbhlLyoZwUvgGyMgBLnYEKa0zmnVvSvU
4LwBf0hYEVfmXVI14VYLQEzZSTscEmdavhjGW6jk3oODZHWF526zND2mSEow3DVD6v1wKJMDYJoM
5yFBihLHQEjKtG2eCU+QIGFEME2c7SJL7qBeoEHrq5VsefHaGgFVKCPaY/4vo+Ug1+bR0ZGmBF3h
IWKlQHVQA1hmeYfINHDcB0PXq5OF/jPKQyQrUL2KicvR1/E+GAt1SQa5vhXFXVBEs7nZBcValH41
4VScQSXmQfRWDdosy9AfZLlNKXjEaDkHYW2UbTzT9LZbNw0Oo6OtpK9ObL2TdelPhRPqp0zzfwbT
PdfAGSZvJUx/VeKwqCjNdRu0w7Jvo/TsqZ1DvLKpfpgOlFsgE+/4FL0XcmA9FrI+wryJXu0Bh5Bs
cqFPps2goM5UQ76oAB9VCY4JCJextPJbf/KmFwMdxwRBEerOzbUtl8BGlgY3lukqYlhs9ObJvlz7
crHYVJYeVQ1tNz5D68CLN8tTio0JABL6Yv7cavHOCZ1vVqQ5+0Bjfe1X96OGo6c6qruxcrZ6Urob
y7FRdueRNhux5aP0pO5XTlypQPPj4ZhPm2CVDkm6YHEcrHJWCnNqv9VnExKhVvb9L/JzI2JsJiqs
tkspxi2pdrLbjtg3t8vYG/Fe4EatS8Zdz31kJQ9SOI8LU3k0Q89auREOGnzl+b0q8Qs1M/F8tCsm
XDK+PqNL9UiiGdYixM1t3mGgjZ57wMu3aJr2hpTcvYFefiXarhulsv8YUtkqcTWANFBfK2DYVfVs
V1gDp5YePLUl1s1tYminyPFZolILQTn/MtTGcddrbUp9T+ytOrXosPGBEVdqLAGJUN0n5JluCtAJ
a9GG4YN5046AcCj+O8EBtt7JRc3B2deuZ589jVlyoMrfZUkaKFLOxo0uMREEAMbdfZhCE4XUMRGM
XpA9xq+d7KsUEFAkCJ/DJgDub2RLbbfNqJmzqLfLWxMzAcMPSEh6CUYMeY+vOR61rNdkCRDvCB7R
d9zzYHVnz/T2jmF6cKZCiQBL1CzhjmV3xNOyO+bSEAOVWpqPJrMmr/bKR9C14R67PSZ5cV0+Rnlm
H5xIf+D7A1hhmMGQTk9240VHqyHYM6SnNrSTy6ZgFTcvWhLAwzRKdIRUwR/q/Ic4MH1fvs2sLpog
BuMp8lx8ApS6Xza+Np4ubbJhLtXYpvZiGiI6WC3oR0PaiZa8A8gkG/jA1FJDmYRjFbumiT/2Yi2P
brOWvCsKhmpCnzHmssudiO9VLLeLmCfhvjQwnYDlCitKcdy92PA1cNZNbR2BC457ozR5ACThHXBT
nA0ybosCmqGMPexo/jJrY6JmiLbazjZqhOAvC20V68cKD5vYJAvf49gow3XOCqRvuqud5GEwZhqw
wDufd70crCFeSSwtC9UbTzaoUEIIRypY560h6zymqdx0chUma6jjutdGe7/9OWgZidYGQYtjE7jN
g8jaVG7FXGzaQztYYc047V43tXUgyzss2iaobwmbkqLILfumk+JXN/Kjb4ZEkB+oX/3E/V6Z1aHr
3VOLEtxCqHSPpsyXIoi+s7giAd/AHFUbg0fLdCg2gO6oqjUcogM3okvtLXOD75zUxepJq86BXnnh
TDZjmXCSdQydEES5jMMfTo3Y1aSjApMsH4kH6JERg7qUtDuxKXyFaYFvNgu4/B9tZd2gNOnVYt3H
pX4Z1ymQpXtCUdBrnEUOnQ2Ch6JvAHGON447ZA+Kb1bnrsL8o0+yBx2bayeSpbtpou42lfKsUbG6
I0DgXg6NPAGqPXThIlHzEERD20u3eeYDopfjmFxs9gPWerYNUwT+/NYCVsx6f2egJcMcLR6XhuPa
26iUnvwQAViHLYXelNUDRNPyIaMaKQcleMg9qXxwNBxdW6zouMNyaJMHXiotoRm3dg9wdrt9m1N+
mobmT2Ucw2cvCct1IIPbLRwvwp+IdI/eVcFK9EZ6D/vY13OqV+h1JWNOxEUC+qTLZ54flLHQ3Ftt
uot9lAImC82tJY0UDLaGtjK0Ch2tK5uPBnnOVUIBE97jmfmYEEpYUYkvz4nr0wt5d5lnPN6lyDII
sfglPhZKfCvOVZ3WW+ZK3txezm0oOuNpT5xvGswMr8KOgMp40YvvfbDQUbFeDinT4oEFGGAhBqdd
TH6zxyhHDJY97DFKWMPLy7l9jycPCe2lGKy1tQrk1HYvvbFZ4a2AryxeerxnOcAOtmhJCYmPEI2A
vMmwRkug4CvDctpj6w3WAnRivrOjLdUnwQPO1a0idw+SYrUPSdk/+WiU95me9qui1anc1/ruiD/P
GhCHs7U0KTAvbbXyHZZgfrg0tQiHDjrJZhegDd5grJgpNPc3wBm6o7hGWiL1Zf0cLO20nyUYSDLF
Cyx4LWG89bxeOSdK/yMlOPU9z331hioP45i4RrgKentT12NyaozosZEj79l0UqReOp6EIVq75zKC
uEusfViIXooHIEcWsbMRvZle3idV1p68wNaemu9VkXgr1UdomHdAzCE84JcqFXC9Q5KcwJDGYePk
UHWwzLH+2IX9OGx0QBfq7NOAT7t6okBQHwgfeMbZHTrvyeTjkZCljLd3vCeNb9udG2cbcSQZnX4M
geyJo3BMswOeXT/EUcmH3mlWgNdQD7RrLItma/fk6MRVw3pEqEllyjzExfI4uPLHRpfWltR5x2sz
E/58E7veoxh0bYfOoNz6A5niLx2ZF8ogwlELXAeLIcQjWOuYNiZ6f7yc27JgNEpFeYwiaxF09fBq
j6Y7H2uKmgcllfeySriL2um5HbJG9ofSB2ftZwexKWJc+8QeWCybn3fKM9wqP9qwSfyjN0tAF7UI
SsTga4cYHE+9XSN5n3pjxFKksLuKqASx18tVqwoidQUoK2zA5xNgGcYU2G3wsUGRn27iaSP2rh3X
cdeOL+P+iyHXy48UxEcgannh63ni8Drm+kr/xZAvl7qe+4/v8h9f7foOrkO+XL4CkPrx9v/xla6X
uQ75cpnrkP/t7/GPl/n3VxKnib+H0g7FovGDs2i6vo3r4T++xD8OuXZ8+ZP/75e6fowvl/q7d/pl
yN+92pe2/8N3+o+X+vd3anvUDGmuls3yYfJ/Caafodj8y/GnLlJRnIUv18dZl2PsBLPLVS7HlxM+
nfa3ryAaxaU+n/XP7+j6qtcxMnnnEQPZP7+f/5vXZzHD0rvTQ2bn11e8XPvr3+Fz6//v57684l/+
JjUaCKPocNz6/Wmv7+pL2/Xw6xv9x1NEx6e3fr2E6ImnF/3SJjr+i7b/Ysj/filq6htoLkDz9HCo
Dk3vW7clFfFYeHCIh1V16PW0onKHQ2q0YGMWtjuX7CrDexmWI5Iphxnl1C0G9oNHTRzFK2BI6nKj
ZnWvz0W3h+cYJrp7an5R0ImmdnTibeEwC8zVXMWwFT6UTlIJp6ZiRpqB0kuC01uDgOu266Ge3UCo
Jx+Ozc3HrtGPES5zU6vYqNbHidemy9nTCBefBGlWVvF3XNikNQxxY5YmSbQkJ0U8Sk6yM1WZK71I
64Nmm+lZIvqyM5z6JPrEqIJfLnjksp8r0wgxTIUdcuMTbNmIIaAemSKlTE25qhgQ5xk1XHpIseD0
IqLjv3x1CKcny1Bdgqh/88rO4O1a1X3zUo0I3CTZH6nEog5skuuLY0zsfGTMzkf3tUP/PcTUJYZk
PUMgjF9OE+eKjRjn/L6KgTHjItMR72LZTAFiGZIFELtiQ5TQCpHO0HXdXAZFto1Xez0sP51D5ekf
wz+1otbHKK7XZBz+Kj9lrambB8zJYSROe3EV37QtLNMv7UyIgjnzU75DX07oa3/XRt7ieg0xQmxy
lrc3DbZKy2ub2PNjq10hg3z/0i4uklf2tsxHcyM6RZMVd4tEHiYsUGdQM0me0Jg2Wgk/zSydS7vo
FO1i77qhvM7cisOxDVK0RNNVbJIpbhl+nCtOqzBWnQdaiVNRkvQLSgCAW4aj6tyYWKyfOI8gCWBE
iW8tJdSE7cx+ETpZfeo8uT6VSm5trNZ+EE3X9nocH4AK2aw1GCo2CeXIC1P3MC+dzhRtl9cQV7o2
itexLW+4vI7okPPxBSZQBZsTma7Y8wf/7kOv+0W6a1Jrn99c+i77QrMr1Lt+PVDtUM+dAldrcrgb
uda0GBZckVQbqcBFvrhxJbn8036NyZU8E8Pdumz7ba2AEgCQAB811D6005HU4CYrTzLq60bLq35h
EM0XTZ+GfFVei34vtJFjfxqqSW4nThdC7MIBHe02wTeidzlFxgilq9g2t/5UFAEcX/6WZBLeIwUS
h98jfFNR8OLpcIpbfyn6iRKKzxei0Rr9bIf+1SAAMsfJ86M2qDLABZoemaMptscv5RyQRd1eo3+W
kiUrM67bG9GWjxBfWVLE55ps2GUcpRYd1rB1NTeqvLrDgjxZBHUZzn0jBIRBpWBKOQiuPZ3rlHd5
N5Qw5GlTprYGUbc/q/4fbWe23DaydOsnQgTm4ZajJJKSJdmW2zeIdrsb8zzj6c+HhFqU1b33/5+I
c24QqMysAi2TACpz5VrkaNexuD+sM6rxAxylwW1vN8O5p/f57A0LEY+MYz80Tq6O7AuKiLvVQfIJ
PMDodD9Co40o3Ov9VlWCcnddocvj17U+2BDkMk6+fv/BbKuRclR0tGneHh7vnivr04ZuonlLDkF7
94SRB8t/eSKtD5nBj9RtAOgJPe/W2foKFdMMimroOgr0jOqE8gqH9O1sAm7fbK5jcfdDss74YJch
O+j+CPL/WzN0LqTIJvtdlPOQXDcj5XI95H7zOjSDdtMBEzmLU+zr3J5unG0w1/P+Oo2sur/ry0rb
mkLtgfYPpLSg03e6aUQRIGAN6nGn+c2Y4Km4a3MHqfQ4Z2MaNdVtPKfVbWKkrvo0WOQOVEg9txJT
L4GJtCpMC/VrR9XtpI/3YnJDZAh4GR0Uf9toarb1oMrZzKMz3/CY0x5oZtUf5AypvJ0+IwVztesW
v4JMt45i8lRAtRttLK0jSu4DLX7Mvx5I6/EvAfW9ixRvqQws7shEE0h7u5rYmuWSY4Hk+3K16wcI
a3in0Fter/bOnqfINaJbQwerfjunUXUkTw2Pe5chFq0gTaDDZhR22fDDhVVvW9PU/wnRudfYyHDm
D7GD863mMmkV3tuBRgmga9QQXHtDOikPbgxI7IfVXdkRGUmQDq+2gsaqYqzSg8xYJ8s60P2T1KtC
uCCXteoCHOVOVrTH8EZCPk5Z1qa1NjrJDPFCQL5LdccZbXiqF/75BvUP/uvsnzYqjaWWVL+Hdgyv
h9WkD1WdNHejHiLZRJ/LZ4mNx/5jrNrPFmUaoA+KDrGno/FIkp6BRu8VmmEShktDgYpa2eqVbgPx
Oi5AB/HK3KKjDvlK5OKzztakTo4Sm6vTPGySga/AT12H4q2gIFm9WVGeotoE0NRoxxiIB3Q/cP1D
VEIHz3J2dVxt4eIFwaEdkflDeHSJk8PQOq8Oejd+zlT45mGgiHqdIJf4sJJcYlrEgsUhwddrp8uH
An3VXCpgTYZjIn4yAceL7DH+jT4or53U3wL+ABQLI3MPAF/7rbI0QFbl9DwVA/15SpJSCQ8gnclV
h+Kn6l+CdFaftIgv7DJdVs3bvL4dyff+71b10XXSRkVxHKRhs1trcBHG9ns6s8FnIZOl9OdIj4IX
2Otug4psf+vG8+eiKrZjqylf6Z8r7nXoPVFnJYqmRd6dbdRZxOtBy8g/hSXFK0vSlTecxRuZ6rsl
c6RS5UpuW/ykpIAwuY+csqk73ZOqJO1t54b2ISNh/1WZo3t5Dl8jUoCft2XkWIewseBcNHsFBjOY
s6qjvCfPCAidTHTqP7wr01TJG/isqsbJil+9rzbxRE39zjONPH4266s6BZ8bdEhQM4JrAaU2WHTM
5g51M2W4fxtSFA0ucphz55bm6PJiKx5YtdEtbhrNjZ7k4AHwKBOweDKC20JHDqA9Gb3ZoHg9ZeMx
64aemywTZn7/Tw483ds2irRjEdMjtJ1a9a5sO+ciIZPuD/e2Ox+vE3R4hW+4g9JVLxNoZUat0qqi
NWa97pw8lEURrosYWt08hBOFT/kUDjD8G6/yrY3EygHUdLoD2zQczGX5WXHhbzKT4FlJd2qs9s9F
1wzP6MDr22iwwhuxjSBuz6CifkIxPjyLqSpMqIIy9eIspgF0OsJMNm+Ry7Bk04cY2zfxSbgJ4fjW
y2jZaVXfvJsy/ze4Q4aThyTOafJHUOhyKgdu74rSnq4BH6NQgnidKjEy9Is2qDYyVvnm7nULAXqZ
eI3JinhChfxttritenpdbF1CxmXmfFaHOjh+CLEblSdq4H0Jrdq88zrPvHN7JQI7OKucyuE6Fr9E
ittJIRNdI2VsXyNXl4RSkJgQ34ZnRIJkDTm7XtKeA8XY/uvVJJI9argJoXA7omk3Pji2kuwQZUj2
Muy9EFtvjA8QdaE6BwfF4YPDH1IYbOP09qO9GO/CMtOQ2K5RkZZFRvdZn8rhPtCDFnBS5hw8dpaP
tprVG7+eh1sZyiHpXBgg+/gsowr9lMfOGnd5EoYPxTLyzCB4pDHzOqWChePSQU3uT7DEbr2uhWXA
y37XaP+OtnC8zPxEdOhXZfpy4dEMh0MTZeCUqhpysXZ4rB01fKYRAFyl/ywHI7ZbEESWf5cuNrcB
qDrPsMaJl2p995AH+l1leq8T9B4IA5Iw/Mgx0YqW7Z25Lw8SD/Y2P/eF89c1ntZA4F128ygBVV9N
26APpxsZzm3ZAUazo60MFTc1nvLya5akr1eDB7wifWk7twb6mKBuCoOkjbvwLeoRyJESXtid0qTF
RWwRKjwjW/m/x+atQaPcRQz+MkmiZCgHI7JjcDRFsPvguA5hYTYPoYX0UP3V0NzyMqKS+UhXMcUm
eN22FsDHXTs084EqfPjso8H6qEbuBg7z7B9emWt23kZiU8MNnmU+zf0f50tEaPL/9eEKb9cX53UN
QMEH6vLNg2dF9AeEcHglkA/7G5vmnYurtHs6MwKIBKzhj7qNg7t4wVhvJLqzI9RFQ2P8JIfWqM1L
6Td7vW6nT7lNk0cW+5C/Lv/CZOp/8xurPq8jlzJaoyDUksif480rny77F29KSuzd3G6ZiypN+JxD
d39DrRpJ1w650Dop6zvggnBLAYB9GsNtGi0F/8VSqLF3Z4/5X+JagxbFp7Ryo/11ToAo+mbqg9d1
xKGm/z/XuV57/J8/T9fP6hZVsWpfpRZaDo1+7GH3vG19g/ettO+N81SxDK9eqXFObSO+G2kBzheH
mAbxrjESXtGUs9daj16SZYpEytoyVMZZBSIQQPjUJtW0F6O41ytK+EgT0p7mK2S83AhlXrmPlhM4
n01pGtNNN7d71UQjcUtSw7yLEIgDus09vw145J1l7Mn9XfzkciZ3X1Zte/P6XuOP0S1ZPuWeH0jw
4Hapi65AC0nrm01dHHZU05lT66s9h3nHXE+zYv7W61Z5K/NllkzQ+Prs+KZAi7LMF8fQZ+7Z1icF
WYKRfg6orsFKVOf5jfn6w1AcYptmCwHkmdba/zlWFk6j4HfHhhGttp9LSLy3cmYCWlnP8sVWpor1
LGf/izjXcdEVh3Q0dNP9B24sGerAeJU8AjD7xpkl9jrsg3c8WinQghTVhASK84vmBOULvcYb08zA
OI+mAYA5fjYWM8IgCTIvpERlaFW03sORpABgnosXXSMJTxbIuYiXN/p1DSQZzU+xEz4HNCu9cEj4
2SIb63kk9ZCqUo9F6Tw1vl3fvhuirXbbo+oITqPxVm8AWdljbJvWWRgv0fJ4tCajOwkJpr/QXDaR
Eu3VKtJ3KwvmGNvJGa2YdYLMkoNrpOtUGcn80UrivQOUZle6FeqsdTcdCy0yHksarfZdSZ7MtCwk
cRabr8B9XhZ2s4aIY2IBVIS8/K7Upz+7AMFxUsPGo1rnd2ocqheta120pl4mesUe28U1da1y0ezx
pjUcL9pyC53uEkX/a400adYCnW4WW7nm9cOkQQcgBFhMCYb9JPa09RZl1rk5rktdP4y45QPGTrp+
kOtyxYvmJc5tHiMzHC07RlGRcyOlvwHqT9/WVZdOjNo0g7uV/aKEg/kmctJROlo2mNclro6r7br2
vCwz8ztF8Gb8SgrthYZK5XNbTCjLdmZ502Z1iuIInGUAH//4NWCM3E9+HZCWESqgSaVPxoDIS8gA
1dA2dnaVvR+ay1CCxSvB16F4P8wtbODpLRjrrRB7Zwl4oNF3v4Fv1fy7QGtLehdo6EzrEgZwofsm
t2tcJLoZEbOqjeFUtH+lhWXehVA8negk5b+qUkoIdpShgEd5sboGRSVSQuKdlhA5k0Pd0CS1ej6O
7ag17uz+jxLZbfqilzhZTsYkkTpaoeFbngK72ARJn9EGzcGYtVC5GSsS9jPPkW1vQaj8V5qaGTp+
eUnqM8qyUwMiaouSDLIOy6TGTb191HUR71a5o5iXqlTpWh8mOgAXMuJlCGvU9OCFfhduHeRkxGup
ff04t2p6oQHvhV1n8a3LFqHuIvJfug44ktYX04tfRdYGSvb8xXdSd1MUgfe1Cxt0VCx6djuDjibK
Bt6d5iwC1wtjgxnH/jrUhOqhhHdOvDK8eiX4fzs3TYNo6wxsydul+9PogMcYNWJSUeQ5F3thO6F8
Bop9omZ4GoJqL7YRyOWMesviXqZkfYEcwbKCSUPX3tP0eu/WSnkDfYq7T2jb/U1P4q8NLQaPal/p
DygupBuxIzNv7jLk/m69BdRL+zOvZto3f67aO/4AzQ64VvIb3W3Npgk8/x4s4PxUKu2j2AM9q5BR
Ni0SY1wkatpDZwInauHZfIm+G2E8/hzmwN8U3NYe+7KdbyIIf29UMwue2A6CobdzFNO/6y38JxIJ
vdn0aMfQwry+WcM3SedTPoU7KCxSeqBSskb1IoEpRloN0v00OekFNJ7zkFdoJCiBxdPs7SzISZWK
LXo7u3rXs3gsLl0OOVYU2I8hb6+3fBeNeznQxG7eW7GvHu3UKBa5o/cOGaJ5+liWmXsrsdeI0CB3
ZltgTtHXe4LcL3/W6jTe+yqw/6KhcSxWynJr9U76RzvG29mcxu8BooH7uUYc5BrRLCWS/xohPFEp
YqpZFE7fzUCh4SOHavMIu03Gr0hRwwd/2YE0oefsLNiUUfJtQzKxsjlxlm2I+H0E70EHWicPztAO
YSMc4vVSlx8NEmWTUtY0hSx7mnfTlrWpAY+npr60UZL9ofckfI3KK58mgIkoICr6YZxL5SsZrDXC
oOlnk00QD9kxLVE59WHNUJonCMx/p/SsnWDWbZ/gUZzuA2e8MXI+9lYtpuIA+/mwk1g5GGr6OxR2
yAss06sumumphKOfTeknNpfbfkacDUCcuWsnZ/zWNuThCoPsyNy00xcU9HbSAg09KtvhLjR30uXs
6o62cW0bgnco55HZ7pXnyJ+mfeAqhU2nDLS4cghtVb1TrOUA1jzjLsIp2FpTp6Wg+5Fxb6RSsHgk
fOlp/0+neTBB8kI7LH2v1TQ+Rsv9GrIvixoOusnccps2/3P22xxtxmCCwJXDDO72NCNYkbqTcyMm
wwj4234IyWNjPKVTaG5mWDh217nXODkLkuYYvy31ISxxHxRPy9DngnJFj3dtZu0QG84/WWXKRtNM
kHTU0bhp9IidpprSON+p861l1j+GMvMOeq/OW2GYT8aseRRb6/Xz9ko9/x9t6jKXDj9aU68xslZa
N8O2gwF8J4XHK0H0WrZ8V8cMu9w++MPwRaqWq3vljv7n+VreNA2DJmFZsis6+9AX3Rc32kF+ubH0
Mb0MU9+H+0Sh1RPq+o/DZOkyRm8jO8PufpTRW2i73MfkZvZmlxVlJHaJeIsXO7qqzcNbvFxSQr3v
dgUBU7mwVsuhKH173/T1jDDc3zY5W/gzL3rhQWMrMZYLLyH9+q/zWnegKUgih6QKLuOQOHsU997H
XFdsIV47Uo36afeVfVdV1v3695AhrFe0RfMHuP6LqLKtYWJyReL4beo6FM8HGxnf3/0ADTQNoaV9
03JnE3aBsjF+AqjvHwKgxWBYoeRfyMqboMrQ74EnVKJkkhP0sC8s3n9Oapvk8loq0SIN9Xkzp92t
TKZLbQbFtElKe0RLg3EwU+fvJ0qJYlMW2/tAuq733K0W+Q084iYnrFFZJP8G9tqAeCj+06Tydqvk
k/FJDnPbOztnQIzsaqtpr6OEqAabLEeKMEOvfDfAnP8gB7LVYCRqct756MPgqBXeQ2gnxn09fpeA
d+au1w7Q2WZbsV3XICcH7qlxnHUNcdi55l30gFfN5VLd2/VAAaWHeTZRXPjVwTvHH5Ree/SU+Rzi
rDx+BqXZ8eXz9BsYlKCEWWjVIDWsHw29oM/aMR+aHJK1ajksAWKSADnEznuThC4TAStb68Rf17ou
/+taU9F+86JYu3P1cOPYVvMkh1grzGOg+R3ia7wsbtsCUiR99szbTk3bp77PvE99Fi45qjndDsFg
Hn2V6HVM4opafK69Rju043wq2Mp8jL5eT2aoy/pim8zR+zSyvoy6UnuJsvBFdG3Hgde9KjHCWxlK
6443O6imwvYoPTxZ7CGmpJ1kIEEhzPT0MpqfIwT91kYfov1j0oOaqi2awbadC1haa/jlyAyZSwfy
66WuSy2XckjiXiQMJb7w0a/p81vWUOm8Og9cJvOWyhYyzihKhYAswOl/CrMe3ZV0OolJDiWsTkdn
TnTIHAlb1RNj4lSrm06J4lR31WjGTnXQit6+ka1EIo84OZUDHI7+rkVgayPbFLHJtkTOrrbrjA82
WcCk6rdR3aLbhzSAAhmCFuwdaRjNos5traYoMSx0YrS7vhKGFVO9tywdisw+1LODQv/koV4KpHNS
ZgfaDJJDtVRTr94p0P8YNRA0lPSiLX1Kzv4DTF6G4i0pOa7eKxpe4PRUacN17gfHutTiTWa+yZ7H
w86ji6gsrK9IsHdbX4PR3+0166vf6d99WJcexNm1+gaSPP1zlaHtMenhUcxh5uoXY6APd9Qj++tY
qM1tjg75TrxW0Cj7wIupoy0X8J3q9QLrkqPz4QIUE99dIHIb9wCVKahX2lzasxUmW4akXWSYWQD6
Jk3fpkl/p0y5e+78Kdo1VoQsMY0csw7/aWcp5mHQCxtSiyL5Mir1owQAoHQguwiMh+vMmUajH5XG
JtjzzW/pnFmH1gr4Wlmw1qN6Cj9MxNeuX8Au14PY8pEsb+zlx6vdi+rhUAGUJM8V0Xzz61QZKgKm
XObSp1u8mzs9xRFfJqsL6nLTLfoUcrCLjkSVnNYxEKx2OVzdYpvmADnpgUSQOD4usa6DKOV2JAu9
M/TaRlHt78PQ9c1dXwJdejMFoJHOxgjR3u7vU1oO+7l5F1O00XhMWu+HaNfAlaxfamXVuVmla+xF
T0jsVXaUILHImWgKITWkX3i3uZoDzUjhtKPI+sui79a72n9ZNEDkrc+byHW2Op1Ty55CNiCW79rH
cUy+r1uUxS5nH/YfNAp/6+0ZPO0SAb5MP0TxSLZ4GV5jnWW1Koy+rzsg8a77mb4adgCc3FNsZBUp
nbx+blIa+FRlphklqxx4hCvn82TTmQ5hzV9JW7pfNO6f5PA0/zzHdX3SDYCQSe8Yz/zNh02otOpP
pX1Ajd3/c5ljVfrrHF9T/DNSovVpTgpEu4ZpO2UFu2Iy2t9b7s+bHhKXh7rpofNQA3ZfYTZ/bxy4
H+CLnLZpA5ejM0zFjopK/AD0eLy13Uk56sjdPbqaV7HzoQ/L8KBbXi4/RcOnsW/0bx8maW2twLZq
Fo9tDe+BO+nOrTl4U4bqBC+Q9AfVziGxcuNrUo/36eSmfyRGQiclb29P8GvW9JgSESqq8bUe+nvJ
n/1bxNsa/zGCJjbkvegC3rld8gVeCoSLFxhEt1epbn21pqamASz8LICKIlTtuxGOrRXmkJUGUE/U
MA7GCHtVB9/usTTyHjVDU78TJEScR+uiMr/dyaITaElZVDAUNHY666KdhixYjGgJ0GJeU1RnQKK3
ys9oG7ADQbFqHdJD3zwKb6yGidwJDCuLSeyLqY7V/CxLvK0jptiC9zhWNP7M0PfbgB5pvILkIzjP
tp48NJbbbLswzP/oln1663nfJ9SvdykbrTXCatV+EwLS8UDaHewmpoHqLZ8KHUDzUJSphsNRNpPk
T69GCx7sTa8pbF1kNkWbaqPD+bA8kAN7V4wz6bUpyx7QRtbos4bvraviEUDVPx21rbCXWBwBGbV1
RtJ7fIsXRxCX5lk34CG+jKSqsqJRm+fX/M5gONlhpEB9HksNBrB+Un9vk5c4iOEg6kN1G3kTEpvg
m840sF8D8j7a16kCnk+J3ePUdgdLbZ2TPfmWsyNdkhxyiBRBGWnR6o4U3TlF/HugH0qSQ0rr3W2q
08Qu/zJg1nsD9P9LN8L0cbXDjbM30yR8+Zd4e7HrkVeAbGzgIiug90iTml/pkpOUseoG9YaysXWz
PBO2XqmNG9POWsQuK+OlofJStyQhSQ7ch3VXboRlc3ITKK0U+A5laNrmf59UaSbgvHy6kKQqoL9d
Dgo8lcAL0c9o579tiyMOTRtFmAHYk4qSFuzGpeZW5xhZysdwOeSjtW/KAnb3ZSQHAP9m1PDSuVg8
ZOIfOmrFMoLDET4OkH0X1Q9OV1M81tlp6NXfxCQHu/OKW1fV23VmE9XhbV5bfyLR053g/kTGqBuT
/mQFRbeFCN2ixjSU5NsXo3gkUs7WcBmbQfZnnqoqeJlkPLNl0vbV3A8bwVpqA903vJfjkbHEyJkc
YEmDtyA5X83Q9wLgLLvudULdlPTPzupDojtIGSmt53BPVnT+cl3t76cqcHdxYkyfmz4kj2p5j7oK
liscS9hDbU05iXMeVJWGyqI6itd1reom80N/K16XR83Fnpzf6SyePltwQT8jB1DUdd1ti1p5qAa4
xSSysOjOriYUBWUdvean01jDtBev3nTIstPvChsmnwgcR/wp1ss7WVYiQEJC2KdUTzKKcogo2XJW
Z1mNnFUHiX01QaNlF+fIREja0nq2YXOof/FpZqXgEUETFQ3qzcAX+daARvdCVza35jooP1eQY2zU
oYp+FPzRfBI+AXJBzU4N4vGmC3IAF0vqlO006qhRWMGKxzDTi9DYgGZILjyU4GspTZptFNPZxW2s
bVM/+yUwdBAB8KvsoOZVtAkXHTplKcH5i0hdSg7I68f2XkzitBsIbFTPHBBFJUIcdgeRk8wX23UR
zerA6GbdvdjVRhmQpEEzi3597Vx3VX5Thv6jPysm1F9CaRVkOkRWGhypsx//kfEsh1xl8YSNxyla
MMnBrnOAT4sR7mbC5XQNhboSqbuOspRX+zvPewmLdnq4pgAmxaQtwI+UG0kciCNqzHEPiXK94wZr
fBJHqjfUvAvtBYKM9M4pipwbn6cfzazz7ssWXYPMihBU8Od5q9ZO/NIObrFx5sz/vXKr+2EgIb8Z
5+8lGz7+qkVLB0lf/ZmY2VdrSPLvncJ/Lf3L0xf2Axmil2nz2PUFCQHTQpg9HOebKXC6u0r1hlNE
gezjlYvRfH9la7myEpb35VSQZynS7xTt31+575KvcZmp2zg3+4c5yg+QmMHGPZvK0Swm5Xdj4Hvu
dYn+DB2Iu4fi3zvT89/fUUfXjsYQq58SCM22TlOV36yme1lA28z/C2ojKp1z8ruiKepL0DvJTudH
/ylIfeVI/3Z8FyVxcxlb1NMtby4+O6EPYXRoaj8Q0nj9GBofQ/GD4EdnkAT88DGm2fvHx4hMt/jl
Y9S82FwM3pO33cjvuRqQr6AIkX2GCrZ4NFpuK8vI9FQOYPlyJOrvxcTbVrPzGqM7ylCmhzNYJRm2
xrhOp6/babbLVBoD6DGHFNmZzWjXG6H17Bda9shWC2BCaz2jJ2A998GShEEE6SS2OggW1O/CdQXJ
8TMIo+zR9l+nIwlGPTGyyCaYnXruWvP10CxnCfB3W+lBly4jO+pnciupQeJ08UDOg2oPisEqLJU7
EWwwNbILlEDmM2ywaOqpf4i5QXrwTqJEp0ai8nmazmWlPvLe4m+jsoQPcxrM+twvDCpy0Nse6UyU
pG4j6B9vrw6kEYhW36Knsd4XrX/TFuycDfJnt1K8SxO4r2CYcCFDBWctXjivvVup9GX63G2RINjQ
I+/vV+DAPIThBhlh91hEWm3s6PMp7rXFiKaCe1QdmuCn5SBn4tVhcdu0i7dqwc50Q1vc5pCEPcyh
8VkXltplNNnqZ6GwFd8yuvqWSPUt8td549+rlEZt0EgGLMwfrGmftHAoySvg+jYoxjEq0QlZXhal
VC6HNdpsDbp8qbBfD96EuvBU8vY7hPZNbCoGIIVo+g6wa1emXvIyRXVJqx924aZNIg8miypd7e60
MIy5/vR9sV/jNd38k9e3gXsYuZdxYWyXQ5vodIsMXUS6DdvVGyxxmdPOgB1kt5inWXgfaDy42nag
02Ip83ieH+xGI9PvpLrjFJ/meWpePkQNTrzUFu9Sdv+PCv9pnWFTuHAjx9y5eUiBs1r2+EYzPlYT
/6VS1uh19mxSXkPL1nlMTdV4hmVnr/C8QTPF6s5Kyn5NlGr0VON1Tg9pIlp0bJB9yYGmh81JvC1S
5RO0FU9BEJqyhph7pEXPYcYasqRBHgw8UpJtsrBIULDqwudyqirodwAqVUYUPhcQ90PW4m7nEfbZ
bWX0aBr6vnOoTPvVm7Ctlqli+rf5S4Q4HRrs9haaNIjA1k5bLv+UZiUwdwqzOvNPaVbOctUK67N4
56UyLl6q4wQvdfOrV35NMgwd/f3cfwuW3xp3teQ8nPLIGbe57SmflWD6x9k06q+24e3sQ5wSB8pm
bOrx2OSJcQpHF9Kd5UsLDuJpKsfp2epb41R2E6rky5ezhu7bYPfyzi5fZv/v+CGGC3Tui8FW96Xt
kCCCxOQ0N6F+mvTWRko5NjZiuzr+bUguARVrmXd1G/ls79oQ0eoPDm1ZP+WJu2tdA4kvRQsf5JAV
6Wf6Vx0Qj3+b5AxeN28Lp3y6L0QvU4xl3ECbYrtQoP0aHYWA3VP7x9VsTEF0vULmFK9XcCywWwtr
nLfVgzDdy4xrsK1kz8GQ3SoKLJt0L8WbKhvjAyrKbIEcV79tZ7W6V5dSrRJm3kntgBgslV6etM1T
g6wyMgsVuq1LhDiyxrzV6CFbJ9Fe3O0axM0mbfbvkSNtN0rqlb+1JeVIS8/CU+b35Qt6ZKu9nlAp
QpDI3FdJXf1W8q6qaUXxZOQ+bEXZBNJ4sffLdDqgguv0CsnV58DuviJyUezQ3kueB5V0i5yJbVhs
02KTs/83cUpBeiFXoS4fx1DbesYM3f5yR7OOcz+130w9nE6TCmZZrEmaadtx4I5Shgb6FftuhgTb
Q4RHgSDvUDexdhShi9kx7i2tUJ+SbEw+RY3+U8wS5UauesxNc/q2RKmeczQy8DCFYj7zrkk3s8VN
gHq89Sy2Igx3I02Oj4aFPklsQQXrgLo+SoRMMCfSnYsA7LPYlgm9DXvrmgdw9SACxJfsYe0OX4BL
17d+X+v7cEl9Odit1npvL9gWfV/i/80+zCnqs5W/Ccewu0/ywT0kel/sizzMvkBjaNygS+ltQ7/N
vgxhTdOyEzgbxWMYzz5JiUXnSII1Az6fPhvuxZmU8fyUQEIW8Oo0oLO1y4JC/6x3Q/Q4OO1w0ye2
q5KGs9u7kodluhm0wL81jaNmNU3/UxxKAd3VKdPH9m4NR7YPvRlEqEBPVbCwzOV4b0ZF99Lu7NEc
XlSlaRGcGlPUTBgGZbcwTCrIwC5DVElLxBVoZZFhNqJgFljDM5Vp79Ht7IuY+evCUBQAci+TmiVd
VNAyhGBuxOto03dU6ttDkrK/uz5uyY6k0yYiQ4IWwLvHsDxtrw9ff9wvTb3vAsQXigILzhmZl/VZ
LRN1ctARZEhnE3Z39pAaKupLlS3rxvYpmv1D24XBg5g61UXvOKx/ik9M10lX26+T2nGuTlo3/JT4
/9tJkRQA5Spd45IndcYHLw6AepTNYFQ/pjo4KTFvm8+53xaf88T/S1veuiqnjjYuL5MX6ASNdWj/
OhTvNZiMVXO5DoeEjjMtDaqdp9z65tJZPBru/IlRIH3G/b+ODCfPN0NqV09AQvStlYX6o6tr0wFZ
6foMEVx/NzSI5XiO2zyQXzZ2CoCJL3OFkMZUVPUPtwpvGw287aYAzg1JAUKhmfED5Z3wm607+jah
3LYu2SsL7aOTvy45zACWusF6XZKW8nPAdzdqm+GbUug91IycTfTgbdA5GL7lDdeUs2Gx/WtcYczQ
xHoQlm7HNgsPog3mk1a52A4UFxXEyXsZ1l2NUDiKnKIUJpphZaY7lze7SIvZJDB4GCcx74IXN0c2
eMOJ6fP82SDVsZ68d/2XGBXAz10/R8Yh6IxuF86Ofxt53vTNQc66G4rya6MV8SWFIXozouvxTcIi
lB5v4QhGZ9N0NqXeezdxovvHkGbFHY3J5j4aSv6vy3TudkaRovsh46k1O2hFTHM/IiqELqg97w3V
OYJl+ulbU3ArvPWArtoHOXuzX01iny1tjTcWmIiYrOVsxM5TNbgVu5jE+T/aP6zPd/zd5/l1ffmc
niA63tYedOvg0dV20BQbtfC3Qw+R7aR3D12ewPteDS6lizz+URuOn+zBtpP/qTtIRpYJa4wxxwi9
xA6qMDF36X8udbW8LbdOj6H0tccMhfBFDcEsrOVb1JRbT3PTg9hEO6GD+fR+SNWN0evwYvMoNcxA
u6U0qq64scFNzY3VuN3FgWX+S1QZrw/guHwNW2FkS5jXFt0F1hD7S/J32NyO/1jt1zCZXvgB/282
335jZmOMAtNDW1po0huV8xg1kfkI2nOgf5gveqGe0xZmC4lsTKO9sW3DhStRZ1OyxNdzBNVhWMN1
KzGTYtmbugFNp1NjWWOWK8C+bL27grpbw9PBn8/QRnySaFl29LhvGWtxSG3Gu9EBtWL6SnaTooP5
VS0pSfiOH1xkCNXfsc7a6FlBke45m4zdtPS4JqmhX9yyKTYynGfNuIGMWV296RgChBnz/Ea8smSI
4MZFhsuSUwonnyyZQ6+TdkF7sQIfWhTFI1kRbnXJmyyHps6AiSMHd5ZcSheUM5p4UXCQoZaEw0lX
0SzqqzD/HFA3ejbTNZUiAXUF5fN1etNU6tZzur3WGqgUBrH3OFa0qunBlP1RDj20E04L0LjrYX/4
Z8Tgtqd65FH/IQLkFGnxpeTxL2s47N93Y2SgD887S6bvQeKQUrENk+O80O73sXIQIv3Vtvoh1Ydk
v6phgbVyRTtalUlVQofVlHJadXZkSMlkHQrCRjA14WCtpium5m2SoHUk6s0kIwl9m6jTjnAOA1qp
Y7146NLkhPyg8ww02Hl2dP0rbVz1BZJYB8nyyt2T3x734mwdxbtMpKzaxSmmPE/vCyfVYaVldhJZ
8Z6W+vog01210diJ1j/W2cskpDSOwPujT2JS3Z6XKoifj/IJxt7tTiF6wBvxyho6Nbhc1ftHMQ2l
QgfR4CQ38hFQ167uLN1WAYD8/Ylg9kH1S3kSS/t/WPuu5ch1ZdkvYgS9eW3vWy070gtjNIbegiBA
fv1JFLVErdmzz4kbcV8YRKEAdktNEqjKytQLqD6N72Ga9HsKwDEQ5G7HhtdTAE8kVnfBi/ZGnfQj
QzYWou9pfKMfWJx1KPv493BW1PUqdk3QN5eZv0/wHgB21993QVM8OmZaPhZYJ1kyk9eosfAbd0x7
6Zgx21EnENLjzgJRwpIGfA7H86oAievgrX23Si+W9UCgCRMvoRUgvSPYd8B3nzVIKrdCJu+gwf3u
cuj7gGgk2Bcx1Bi9PDfeMJD6aeBQa/7KSQGaKVeanpp7R0HwDa0ZdkiLGwp6wW7ICzuLsG7zjQ/W
AgEZpG88SyywnebIYKjMYqekXJQdyFrzi/3f/sgZns2gjfkepcsSENYMSAUV+fsjBlh7Sb20EiQ0
5o4vwcKWIoGeAKtmmeAZ3vcVuDREeIOKV3hzDWRZsDwOtj1kbG/gCEDM30Xpl/CDE3mYYWrcSf59
HBwnXeZB7Cr68F+hJ9x06Sh24FZNSb40B03pNC00+9QVmt5E8JZDvTvsUfSmdnZ4LrmQ8Yu6PTVb
U1/FYIV9SrDzwLLlP93oVdE7UNAOiu6vbo2ajYDMn25qHzPNRna6qMZtNl+UZuM9GJX7TAA4AWGy
bTdm2RG6YPmxMDR7OwCFcI1FBRh7ZfgPPEToujGd6tVM4tckFvWvJoXeXebJeGFJQKDbuPrFg+Z1
0OLytWjKFNI4mfcwmLiZay3OrxCo+LhKY8ivV3HtJF0jD9aC/vitsfQP1hgoTYsjMFvEEfPFDG3I
iVbmbzYapCg4/MiAxEbgr3PE3h4gElMdHGRnIMzj2A9ki9i3Ttj9vTDwOggcyA63I7iwZn9IXwHS
yHSsUlujvU2Hl74bIVpa2XfOIN2DpRarLrAbGyMbUqSxR3ZFsl06iz+Mk3g8GS3lma7tg2S+/7PK
9JMOlpP5xHONyRL8c/IvnyoNhueka95ojUyrZVooDz3E5lmo78kuAv8aWz6wD/n4yiPIDszhXQoD
K7ttQuzcdqMNVR4M4rmOoFQBqQhjlSDPCMm5dLxYIdOX5OAEz1nX2Mu4RLF6y6J8yUY92oyJY180
IG6ngxGY8Slg9rovQoS3qINcBOSWliVusg3ZetT/rXQniSBMx9m1F6AL6ZxMbqqS4e/XVBoCkGw4
YNE4fAN7rgeJSkc7cNU0zU0TSO+lBnnN0fGh3hcr7WijGL0lZ6DwHz2tBBNW/aseLO1NnfhZ/XFi
gB83YxAEcQxkF0sjN54bv+tWMWf2VRjQFsjapDggYQBGh3AM1rUJVYTUCMtlXoN8J7LHFr9AnHEf
aG8AedDWDST9Uqkb6//uQ450SFOwncTKe56MzuLie1l2AbZb1om2nH0Vj3emNp5IhixLzeFO9dEO
k/paE78WtTn97PvfxoEPBSz30n5rIcuwAPFR/BBbob8ZfGBsBGgMz2YaJGveMOO50vj3opLhLzMB
Dx5WdT9A92wtpBqkmf8MAvhWnlHQk4JZU9OfRymnQZBVnQa1FQJagJtoYZ8dk8bRlvko0iViTtkx
CiVI2qmnC9Ph45S6xkxHAMUpxoMlkUArVVllpaEQPDEgvA4tsOQUhGDQ0ArW3mt2Wi+rmsVvQyGu
noNar0UvvvfM736hZOp37Dv+s5db4GH2pX3NPD2D7hOLD/jL1udssMw1s33vwUzZSxJG21Hlj+gg
qiEAtiZG3Ti1cwvp4syRB4MyUF98PrtjPx4O1Op0KM53QzBuCRJUSeiU9y0iehNCSMGHQMnydxtz
wUBBotTkTH7ycyyhjmg+8vuv84HbKzr7WXcC/wbKU3RPW80Rlt7WH8GSDsyNCtKUNkCBleOCqkyh
o9WBBoXQdlrPtjENLob21mDbfUj8oMYuWdck/obRampKUbjXQRQpKneTAOECECcl6kAdYLILF5ZT
xtsv3lgtr9oh78+zs+MpYu+sfvjiBiH3ZC2dogUX+AsIYoIzq2rHWnSIB+wDK3ypTTO8DAz7lhXg
9xvXAvnY5IKaq3GRJqGGp8tQrIAngqjB/HySZl6D4HpND6aO7PbA7UuZd8VKKGfqCXNk4BY6A0Aw
ZZPzHw8/mr0wLQNkiyhLV2yHrqJHjMwSdZl0qhPx4dxFRmGkNlB9wGaoIaSB98Uv7o0qXpGjkxgo
D7Jqz9qbtphs0wzWUO9ayLTZ8aKoC8hNGIZ9l2Rjs3OSLt+XljNcRwhBQiMubV4l5B49LdJ++aLZ
uZXpvXVeIZc0qHDTZidyA8wjAR+uFqacBhW6e6Yngl12O8SI3GlQCFzbXZAOaxMKfYtCVQi4qlKB
DrVslghaBWfLFgZwNWprD66NGPRXKD0AIeOHH3ZNYC5hdQO8OUI+i8/BepWILfTRIG+MdM4VmGF5
LTLRnE0XCvXMLFyI74BHRU/a4VAF+o1arjLRGXhL8h13VXmCGkqTUEepRdlGrwG/88K2/JglyPNu
ZXJEUhPDD5N1aWOjKTMThITzpZBbwqcBgmZHs8kh3YVpyi4MpApr3xfJmu6oSt1WelI+6KI2T9Rq
w6A7lw0H7x/66BA0uli7QFys0yr4sKFy9RZWmj/di6iqLc/1aF3Jn25FkMezdRSLZj1PJEJ2Z0G2
+EzzIDgM+o3BSxFkAqVKrfivjCz5zUTq3Tk9xLtZCNZ6sjPX8ZZGa5jHNirlk5nG227wjddcGFCy
LtthS24ZUui5gY19O/bm4b9NO5pavXAFaLho2iIU5cEiWGCrcWuHqsFwXThjtyEWMmqmiK1/acaq
SZRletuE67k3FAhK6OXvCK+Fpx6aQgeW4VtS044RLa9cH4UIqjd1FEdkXAOXqJp6CuwhUzT91ETK
IDlndZdNzWgQ+jmqtV/TTMh4XNKo/E6tiDnOpe/0Z28cx6euZN1Vg44Y9cWGFd+1eXChPgnk4l07
WOAMwBXBqNHcsMDahSBYeUq0UQOmaNhQX9Gbxr0LwkAaxx3ePgxdsqS+eoySR7f4XeOXtxUpsO48
LPsHUZQZaLny/ugqcifAhq1dato1tHTAFzW5oJqmsRznRq20zE1gABNjQ83ekNWlzIILtWhQiQX6
AgGC/khNmtLz+c3L0sdB0Z7kfZvdaypqW9axvcUCo4fcTVzvJWr3L+SCpEx8gQbFfh7QFUzfohAA
CAo1CR14kbBpkqho+r0F6PICDBMBUtm1u0ibAGjm2ra1hak5MUS2WLCy+Rje1XkV3qFaMt8lkDda
6OTTmCizK2t+oV46kPNwKIPIvZucshYPlxa/gWneLABTku5k0W4eNF+rVJcxUlDYBlnprFBwBQxJ
EOnm0cEf53MtUIgEaG1qf3n7y2TI19xDELzu9G3K837nolroIYqdn3E6Fj9KPUDmwKueCtCl/c0h
a72nYKjqyQEv3n5XD9h0qRlybJbuPfDILBIXmvalEdVnL9esF5NtxrBIXupGNheZRMBpKzMvRbzN
ABzfIBllvcyDPppYraeIZI1jdZzejNIMcI8kcYXyPsgjfTnwEIC3uB+g8ouOVr1b6Qwy794FG57E
ksGKLIFpYp2TVdU2zEuo4Tl2AFnXnK0dZqZPrMBSMOmi7meFWJVm2vZvhjRW7Q3pq9MhqJEDn42d
Nsf2EMvvg1G3KLZTw0OI3UzDR19vn5Dy6NdpjtV+q7AQrsJHsNbG69LjF2p5OtgUxi5jS2MwgO9Q
vdwXH71RhHL5xqmAmFJDP8cHviw3egAG0wQU1ogFoBC+VzUquQVaFdwgD8jb++CKwl6g90z9jYtH
6g/B7bYyrWA80sBcDeyouGWUj02eDAdPlVU0nV9eHHVGzcgNcZ+G/ckYobUNFg7wMzaVOJEbeYxa
VG07DrLYPcBHfOk7RYOM56BNtQFhnlaLxNDFndH79QXYFw1oVqROXVFX+H3WSpz0nxFWlAU3EAKC
wzy3f3jMZ0d6OfE2CS6QQdt2Md70y9aM+g2Y9NrVvNRTA1yRd0cyCdD0bXTfAkga4VGWuvItzOs9
iHe0X4ZjnCBcOr4yMAssPdT7X8Gbpe0crvc7lJcCtakGeQ7qFlO92Y8yrq5jaJeLbCjjc66qUrME
8GgBSaCp9Wl3mFOyVSGKQ2mBS3EmmQEsFLo+GvfArqqXB+rI8fNaV7mNHL8ZQsmV68O5AUPaC/9d
C4O/RKaMwJELVrSgCawXBv6vTWoIuSEnsLZ+jDHdxn4xfthRvhNNmdx4Y8UPZmEBGJ/roK9q0+Qh
Z1V7whPnlTrHOK7PoKg+l9LNT9aQ5Sso40JgUTUDjjfggk7pEGopHmGqZ5AZejwIdyqhHndNxt55
ByQuv9mD11xy4EcXXR/o3+JWaquqMcs9NTNkLKCOKZ4yQ23BgLNdxGCG+RamjQS2Qvf3XuynR1Sd
uksshxY8Y+x5LKL4rGtDAAJdwAAgJNuttMqPDpVqKjem3PSoic+IV0ITLWqRDAMKawUqm/hAzU83
Q80GsBi40QhUMLbvqOwAw1ZdfQ9cxNRVxDzVWwGkFfcvMiirEyri3NWnB1ISKAFIhVi6yiPsQClP
HtAkqr5Hzccc5KFBcQ5cROBIxgNJv++QTFuPDWpAZNUY9yilN+5zFmxaRCmv5FEkqQXEQSAXiE6B
Z9dL3XGBp82wJ2fbQmE2G1pgrjCURrRqToQj27VdibFY1q62kb3zakJTa5+BjmnRKWYYZwzrIzUh
UmM9OZx9NCM5JJsEpcor2TB3V5cQDKO9uotvvWOVSFa0kadeatJufXa2OxEeEdRJF5TV6uwOVMFp
2W+S1tcAUi74gdmWf9SB2pqyY1kISi6JDCsNIDulztpBJtsBGKBppnnAn3MiUgRVwlUWY9lj5gC6
xUWf3QUZ3mhy9G5NWMIEDMFRmv7bbOpTF5IIdiGWUZfzdOnFBVulWpdtpnYdjYqzPLH2U9sI8fJt
qvJCU1SFm90NkmN/qAYDbzfNn6PEFiR18pAnxyIS2QmrnY/D6KcA+/zZjqsazOvtkew0ogsDCzSq
OlHNWBdPgc3HPoRgsIdaSivUzAXZHNWBf3+1LAGKWs80IHSGMDrSqEDaxUnxMDqD8ygZYDJDcuWg
nHski6WNe9BH8DumTL2lN4u05t6RPEpkJFYtgxJaq7UuVlQolWQNOKRoaAwp2QOKsYIFNVESa1z+
jyt5VsPvEkBcWmThA547qJQem+LYqUMiLbT5EBfADI3Fkc6ou7K5BDmxJcHb+DkmInfqJ896rMHn
8+cp9Wtt36whpZVs7TzKVqQbvi9UdViN38nKbHVx5gDgn508z1a5blpH6Va/WJjxkyH4xyFKbX4i
m+uDX8+x8yN1jsqDg60BcbRPF+qRqKADpTN41QrtNqepxt6Lj/rQvLLPynIbaQYyUZqKDloHikrl
RS1ypYFj3E0Dp4zWP3PN0/97LrJ/XnGey/znijSzWZbWEbXYeHziYdRkqLwlBK//2cR2x3xKOzxW
5l4sJ742qRcJ8Tg327PtaOIsTRbu8Wo7dGYKxA7ZplMfAJV9ahgHstGhdGvUM6sDygxAUvoSd9hB
gLeLecOTBvi9n2ovdddU76Xlv/j4IbyDCno6AZ50OvlXlx5K7xlSGQfVXaqR/8cU/999IAGGKi/w
d68d7jinRrr2gogeijiPNy10aid2CMuDsktd686lw1d+Nv3HZDStl78NCn2zndgh/nOQTGvrJbLs
5CRKFF/yQpN3dOgSL4dW5nK2jAjE3bmJWpBnsRJ91RWbZVkbWyPBHtUVxvBlaM6XWthU4TRlb4Cr
Q5cqKKGuoGJ6d00YG9ssBBEs2WxkKBdt55WgBi3rdQ8m0n3osfx50MZt2ZgAtSq7bmXBbBdR9WH3
wNi2b4Cve3Yq7CE/7bP/v+1Vg/o1yl5NiS+VvQLlJTSZhylZ1oC29sSD9nHOn+W92Wx7x5fLOX8m
kMJEFDbxN3NSjNvRax7Z8kimyR4vqxAVZZRzG7UwO8VW/ThfmuOBs22aeFjO07Rh/3Vq6hiMfJqa
JtJB5XzHXXM5GqgQZO6IwGAOSMolr113qbWsQB2ADC9TD55Qwx51LU+FspFfa4ZQUASCZEszTGNp
gs9ZBNh9UNCkJv08YHk6zTSb5jmbJNvifeMdqRM4sPvUyfmpRxn/ShYeVtxqITOtPPDiqwcbqVll
8sEzvavyAVRdqknLFaeMkGsTYXYkm+uD4ACg8Ct1Tm5qXhep8M1sK83f87Ta4H+dlgYFGoJZqWAZ
9lFYBtG0PRitqZMO3ee0IcNWYaixqpKd5uzrDis7Ws/4EXAQ1KT1DDVdvxcoREJqYm5SL2rZcL9k
Jz/CrqdHBfE2lOP3oMOWKPL0/gRCcazxqO0pI53RIQlLSMRm7ZaGhmBZx2tDDaH2PENYgeDf6tv7
P+zTzF8uMuRBsvD8UmwQ4uj30oseTLvX3zwIsQahk/woeNovW5n6F0gAdyfQeKCccKiC70ZzJgcH
qsTLygOnfCPr+lxCR2RFHe7WgsbUO5Sdm5XbiOQcxFFxiUdgD5DaSn645mNfG+N3C0XpK+jYlmrZ
HG6RIkbsgUG4E+/c4a3QbbZIMiu6K0vXvlAHtgCorVAdGkrspo5aA/9yaKKOQjYHz4gH0BYpCJRk
4p5sonOAshv64b5BZHBjRZq4hnlsXo1WvzG1qE2RSqKW6LR4o4ExH4rAKGiJPM88IKqyp6KWudCF
mlB3dg4gP586yZ/sdBiQWjo4ibv7066mBTu0dqiMbvfF/7N+Jhu1+IiCnKnzj+Go3kX+WBfTx5vr
bcgNkMjyONb5dp7WBKb+nPpi2WhMnl0XCR0JTP61D/G6RqFZcs+yALDfCooNsg3KpWEb9YvHWpTx
iTZ/832gAIQofwQZyJNKl//mdrnKssKDfug9kkEpdik5W9aBFf5G6gww7jx7l8lP1Og1TzbnwzrG
o/HU6GV1NJBd3Yy+jUUlyAcWUeF3PywzWmpjXvwGB/czdwb7JdAkgvuIvF9cTdf3UEXVth72ZLe0
9Pul6HTjbbD7vXCN/LfujQc+BM0bQJsQ6AL7ocfZIhb9+KCbZboN7SY7NB7LrrYfRysj6MUbkPTb
oc7yX/oQf+N5Ojz3Qg7YfRrlKTC4fcKdXa293qtePI5woHK1unGfeH58bNrEWdZRykGB7bBj4hvj
Q8eMB/B0OG/QaIaaU2h3J+iH1fegaXsnO74MojJ9I84laOtuLYsBpE78lRaguA4EmNFFK8rk3Bgx
NvuW1b+3ztpNk/IHwDWQyVIOJnOHLWoo43VqZuUdil/KuypEgRcCDjXi9U5xZ0B7zV/UBT7xmF/J
hBouDZlpEVjxQmrVLtK6dCMU6AP/au1m+nmyQNhYHCz13ps6QlQLjGF1R63YDatzYcbneVBe4a0/
xAlIPD8nKpEwXuFmSjcaQUSwoP6YmHy82GCLwm9/ENnbqPg464wPx65YlI6ifJuI36Yj+dDhS7uW
0XhkwLpywz9AwmbhuGDxqHLrMmEWRkhjIDiQbgjjEJUmO6NA45k6yeTGxtm0+g9/BoQ70mSRc9Ra
31kSHYVdtd+qxDbuTQTNTn+x90351Z6a3TcnZx/+DQBAS2KvwO/mWxCm5r2MUE01RbLKsGcf/K5I
gpw8F9yghEmgUrUC/Atd24F7IrTv8IepnnpIMu06lHBvusEyvo148Ebci9/xCgN9Csu008Cd8QqV
ah9EGShIViOR062epBrJKgSGIreeRpKDE6IIjEZaQFRceQrRce+fkXRN3QNEkUY6sa9/YwAfkQNW
eqi9iNZF1Nr3QIinG/wzgpPIEvANQ7x6ZzGrRl4gtqAWznXoUVugV7XM7AekizZD7Y0RahLjNTi6
jB+pjcpCIGbTZ2fUxSowhXmtRKRt+7HvDm7TDSfk2SE+7lXNfYPHPMrz+vIVy4jHMAO4dxHfj7wF
Y1jt1UpVxH5lml4u//bZRm79x2eLav3LZ0s0DSK7qvaLSrdiyYols+LuMBVnqSYA/d2Byr6Yqd2j
joTta5FlYoHIKijkKFznt16zthIwBkxGF2nbtS9jbYE0dolda+dtJMTMlrEM8VcnI6sSvKMj5zQq
FS+pDiXXvQ2LIHbu1XJrSa88aICEnIXL5ZnO6MDTCgxloeuu5o6mCd8TpoeLovXkxkoja+97dXzv
D6qkbQDVL5AnJ5R41i/kMdiWifym9YTqH7GEHnt0kHiUWHNa/0uMfzolpxFOlALw0sTZCBlj2w82
ugHBXcfzUYMS5utGwYqZxbqF0QEZ2AMW9Og6gEjb2fiN3EIdNKdOXSMC12OvkSRdd+mUWx+hlk8N
/5ubxJ2/LQFFhIyVx5/aotiilBt5Pdx5G9OJx22hmiKvlyl0Q16ystEPmelCdlwb9Vfdkb+GNPDv
kGiWV7Bpo2Jd+VtG4C4Z95C5UtMWvNyS/5B6H9NWiBvvxgKV7aDWBsPuxgdmbInsYrKnrS01az1N
99PGV/WiYiP50kQsM9mnjY5MdIPqUp+Aq1Hi9AvD6J11UAb6ySG0K14SvbtBecbdxxWhTnOMOsRp
8tHsTigyAb1EAaLqEwQ6Q3MT1SgqrzwpNtRPB81LvqdubW5laXLUsOCQlFF/rlhToZQ/d8Ag47ty
QcakYh8+lsv5smYM2V/lTR3ciyT4L6G0kNVI3kJrnZ+5CAEmhL4USOUg0SgyoPmRuscpVl7dBoxv
3cJHaFIuyNiqHjrzgZTZV413ne21YYL6Y+rl1sqoATSUWBk4eI0fGd1ouIXic5fZuOfoNPYfaitP
oXCGuDkdkKPKBUK6/7Q78AuV4PUny5eR1B6zxIBm+ZLmmsdASAiheHUwC89a2zJ38wvowbqNDi7w
S22E1lnnT4aCe9GBzHQ2xsJauulQrhOsVDzsQUL/NEbFklwysg1B2UK/J7bX8wxtoj9hdxKDps/n
5UKDKtkhUAc6izKnK8Gk4MKI/VywJms3tjbgu8rL8WwonbNhRz5ksp3qn9E05dwmH2pWVeHYy7nH
NbxqZbgQlGwFEkaiTD4OKaKRLerl0c6l34BwKPo12XLqIXen9apNX2i/KQL5JUiZJQlUfmKQp3dA
s5+wd/wazfwjuEmDfSd60hLtGSho62xq4AcUVjxAKX5Iz82Ql+Be4toNRWjmsuliEzGePFqAMbL8
KaNsDZBiCexHAuEaJ4x/8bR5ryK3+9YOyNtrbqzfY8Hjg3uS6fg/VtkeL60eLDgtqvm9bO3i5Yr7
wSnxt0jFcJpONYtrB6PFmqrMGlQSqR46uALIrAG0eBK7wS4xUbQHOoxXAC9vEOtsH/yxDk4oFmyX
ZNc4yBerNm6uWWiNd4EjsX5RA2JwBSBjVDlHG/XFj34FOV2hl09RNbYLCUa+Ex0GoRUnXR1mGzW5
4Gzp5OamGgEIFyU7MzeqngKgYO+ZHy51s42Ba1m1bpk/ObKrnhB5Bbyx5vfkGFX5BSgp/0qtNm1/
yrIZpkmgVwda1TzGfajmrNSGFg8isadmPjrjClgge0vNzq+RHkSAe0PNIQkZdmOtv7LURcEVmuyR
3bCW1ItMvHZoKtBbUK/v9sm567BCpV5dmu0VIYMbdWLpmixqZ9B3haZZI9iWsxYFGe2hw+IAoaQi
C8/4bYVnOtNE/Q182WJnGpUzLswm7BGAH8AEbxTYGBZQZlZndIigCnAIExzm5t/85mE0glxo2Nz8
f59qvuQfU/3xCeZr/OFHHR4TfN8bD2EMkWUNKiHVgk7nA4g/nFVl1XIBoYT8OHd4CSjpm6r4Zwi1
525fzTg36ezPC+QdMpKGB5bD/32auPn8YHQV+iSTcb4qGd22sauFaxu3kSfYu6kPMQ+h5uRCpzSk
rtMXKG82e81KqrsO0pAOUkGnUjF20qEeHKBAtLBeDqb1YRN0lmYbDaJG50HdAcBGc7ZpeYZaic+x
NKJKgZaTnnme7aOO2u0xx5OIrjp3DKDXEa7ILqUfY2XO495dZ3USLKcrfk6MKBUKt8HhLejaOS+x
S26MdDVNRYNj/pp7Ir5OU+XcqNdxojWTS6AFFwskRFswTPCDy3V+mM68vP84+4uNXKRvezlubIyj
Q/l5NttcNc08K3XMtgYsocvUxh0Perfgvu49cFPFYFKnZuhkwT03IaEtMvMaK48G8mq7uHP6JXU2
th/cV4i3FI3Qz9MgwaEUiCIeRL4AES05K6++ZV1Ak9L8rEfnorl6/dPm3iX2cFLC4ocpO3lJDm6m
QA/3XiufCJBOMPRIYdERCZjss4k8yF404xVV5gt9wIYgd9I7EOjZtzRJvQseSGtq0UEbweacW93P
fogyZPo6IPLqoGFL3w3BYuAV0bHNbbWfb9zX7vMsS40PG531ue2+xvGQL/Sq8F6n3mirG8FDxnl2
cxwnu4H32j2xbjySCeIQ2a0DEP8a4lkG1TwZLcmt728xyJjuyIsOXct2mVWJM7Vkkma3tqxeKq8E
k4aamUySgbPC1cxoP9v6ymqXfqpnW3KhjpwXKLqoUMRDNpozbiAnGnV2tpqvGnnc2mYSDNTzfJGV
m3vPkMBrGT4+cFqN/tF2uxsNo68EXEQDmdP6y+xGAxredPoI81fIsKMUYP+6zKYybO9k4MWn+ZNx
L0wWBmgSUZOKPxj5MrcNF5rmel++VWOGgJGaoKsiFzoEIzhAmMGM6VvRpF4fQHSvKPhyvqzelf5O
a4Bbn79p3/baQffFt/kPhwApeP95vp8/nSyd4FpFrzTX9D8MZK2irsN1ao61fQDDhlDFNGLvmRBJ
0KpCfk9Z92jmRfaYQrLx4Ok6ELrKDj07S6u6y4h1OMCfPtt0oDLa+0VtP3EQ3ZGT7prGsnP19pxY
jrbSnKpYcAjwPfTSeBbdUJ6Farl1MG6AFQFzchMYD60r2zsfpFednxkPZOoNUHtFRZQcySb7qN4V
SaUvpwGOGT1IYxNyboCJExA9rKv7dE+TgxM3OyAqYiyoSQMC/Fg015A3MvUjQom57NstTY5qk+KU
WuUv6qSPqyXGESnc6DpdvbME0GaJu6bJfC8TF92uL+RPhyBNv1eZZ5yoJbE83Iae2YNOBF9o1GR0
A1JlRZ1kqiCRubDbUB6omY21tfMSBOvIhT6CQGWcPj6QQfOg8RI0o76jDwBaD/0QcYmtJPZUInnR
E6u/jbbH7+pR/AxFEHyDtPuwhiLgsIskmjHXViDdAkYzDYJT3RZQ4EMF9TfwFNqgxC26Y90ngK6Z
t8ncQ4GPNw34QhCjWX7suEGhtptwejM2P0Pq49iX9eILUM9KGcTEDetew8euo/CF8teRXr5zxqvH
Gkm2HWeQ+EGUNnhUDpTaxhrw3WZvGoKc76kDAGQm7N+ZlV+7fDBfedoN0AM1y5trJf3Wb0x5CBs3
Q5wi08EaaMvHbIAybgmBzh9qODRK7d8JhnsFgsH4iYab0Mrx08h1lCSoOvLE18BsYWQoPstj+QyN
CnA5wz67CVV9ngce0ogIqE1uLmrvyQ3VER+zDcptni1Jf4REdADJ4wE03yjv0BbF8LPwYqBLA/MF
ssMNQIlGsWOyy56b3j55tRG/o54nX9aAR1+4Z+rnyhiQWrOG5P1zpMghRkEjKzcCbNuy9JWWpkgQ
RWX+TGdl5GbTmfiL7W9+kW7oeG7W+Zc8m+ZawxHMYLsvWb0px+YMD5ozuntKr029HrJka0drUGby
maMjZ5olb9iO7DLNF+WIxO6l7ut664J+4MUs6onPys19Y51ZfrsHCgnivHk18VlhLQ172oFA2wy0
Z+XvI06GKjXAFBwSEDdrYa4Vdn4ZuwF4sJs4+y9tsUz5Ikx4eAwyyI4AKpNVl2J0kHAxxIo6kCes
Lgk0BK1VOsoVMFThcXYLByfeDFHuLaWNak4BoMaRF33/GAuzXIOlTG6m5ggiNttt8ZFMr3/kwhhB
4JqfqJMOwgNhGIq6btSi2WRmfMxmG+JjtsjSok3Pyw4RL9/MFsSZBfmhk/CN9kItpudslwZFu6Qm
HRDkBTFnxC52EwCwqTwYCMSWtpISIdtf5pg81IB/z/G3q1gNtF/rHtyT8WDXD1pmHImbIYQ66S5D
rdVaqpsCGn2JikWLawPR7gdbjEcd4q9rPBy9Y8yieNn5o31iWWU966BLn2jreFkdwEJZryKg5r6R
W5g39snQo61vVj2K6t13umMYg3BFg5jFrdP17thFvb/Soyx558W5aqzgrc9Auzp2Y3LQi7x8UAOp
v80qaOiYgAtZSebusxzzuMx0f0YI+MRxJ96RLRXL3g7iu8w3DIi5jmAZtaoRIsrZh68DRRYOOcZy
ZSB52oOhF9wftr6SdGZhqypK7iNcgLOpV51Z8Xenk1Bx91EmpA4gxeTRlgHQu3U6G0lZjidRh2UE
+P29cRvgOXNrPKTWFV/a9M+Iu2HFXARd6X+Zx316g7Kc0uC6cwLdecvBtQsxRfFmjlJf8iwV0NKL
xK5ze22nI9N5FSgJXyIvN742Uv4Pc+fVHDeSrum/MqHrRR94s3F6IhaF8kUrQ0k3CIqk4L3Hr98H
Weouiq2emRN7szdgIjOBAquAROb3veYkNLSdHPXOqBi+ylWKHST8C2mIsw851Huo25SCusQ2lCH5
gxR3P+ouraKUy3KzHvIaZSCdgRKKRnYQl+ybaXoyq/rxfMXLv2KWiH2JHlnY7XAsiD86WXkqCsn5
ECP4dGBEWZ7CYfq61Kcybws1DPWDaSGV8nP9TCLDLZSm2jH8jVdM+Mer2TAH/KH1YpuoZeRW8ogJ
gWixwmh228oIt8Uw4Wsm4YNgO0tQa9m91FlJOu3AttV3/bJpENYne0Gd2BUNl7qisZpN5av9SqDc
BN6NNfCdpZv+XuDbLvWSFc9bGeywmwqZ1ouzlaPVd+TWmnXeMXoEkqLe5IkhraOlFJjTj5Ko+1Ur
wFLkc8BKbmPunoNN6mDTzFb5sa7zZ40o43NUNRsCccNXJfMTD/zUdN3ZNpE9pWg2eWqZKzWfJde3
M+VkC0UEESgW+wYROeY5wUFUiY21RJFFiTQFXq7ljBEt4NVNbHWwlRfCnQBxiToEAPC/0cwrAjnF
tbMMv3mnflFxltvFusGQXEpjstdlibdEleCB3jeBjpmOEj/7PBW2ahqPpRPGnmIY2bWTyPYxnItm
PXZ5B9cbvjhuns96k32fir79YIdRu/X9ItsHmYFT2nIy0WPWcFyPGuOR0H7s+dace5ZsTzskBAVG
XWycPK/WvmWoa7E7QN67N3900DVja2YZcPGpfT/nPtT+JMr25DQgGOLwcIczyI+6yrqS/Hifh+b6
V54Vvsardmmcl1S8lYeyB2RxkN4TXeNbGKKg9AT3PyF1tSPXq/IKs+o7hBTru5BgzLlO7IoG0O3t
TltJFgIIvd6rH6GB9wddLRdtapvwYY01xGXXRECR71W7irUAhLRtOqtkURjHqvWT2dTBe8to01M/
Jf5KKHqbf9R3hZaeCm2xZyICv0bLN8WUsHR5bJVv6G10YP7V9NbqzAmtF36I1Ij697JdIzi0DLVT
+KNvH6JorKldeB8qiFd3Poks1obzV13GmWfspgfsYn7UCyAGGpnnetF/zmN/HUgzHIO2TXb6EIUb
khzk9eyZcZFcOeo2kEKSNN0pSdZ+Fj3CNtK3MeZ8LpOtbHWWnm8ledz+cl8Iz5MvgyVj2M5ONZGG
C80G9zPxlXb1613RSsR/2Ivvv4qGv7S+OfbSuV9OVdlSt52D+TBMJF2xQq+OIxGATV4r2vscSBg2
x/n8XPg35Tj4L9pcfdcM2/7YpQory2D0T6DA6/MxXVZK63yCqSSeN3nS620shQWxp2UO1C0TnmHZ
pM6srWT58cKZvvCqS8Qk9lmFuY8O83owswaD4qn7wcS+9MOTgbl5n33U5UbmPh1qtGkybZMagIuj
pCqvIMHna2BP1afaUp4EtVEynxi2kufLMXI0h57kG186kx9TsNZAGFeby67TjNUGe+Rwk1pBcDIm
qFfG+CDQ70XRY00X+tO1rdvDSe1YyESVrzw2ybmDNr6XR8UlW1CBEOGRKJhhEhbWy5OwocmWXWPZ
Fa1aD7dTtLJWVD+K1l8dm5ghmYssR0BVyq+ZJjCvxIBWrUb7WHUyU82lfqhNBAOm9kvV2YX2vUss
+x4/Wg+F2yC7C4OFwNBFJ5S6Df0ph0PsIauh30glrn+TZCUfg7So1zhJzVdQvtKDWSbmdi4L7VaL
S2PVG2b4pVfz+ywt9O8Q+8E3Ot1zWP1xuBV2wDf6REXIn3cF+ggOoRgnOxlt74MeGD+Jx1/Uq3pu
bq2yPrsPOZOa3cLtPuY5xkgXQ6KsDNut0YWI4c4YEl0alFLH8EO6RcEGJaoS1D7BFbcyouEodtup
+LErqIe8HV63Tj/vitZYhh72t8cWMxidKs88pG1PRmPle2eZYIFGxJHNrrLwSuyLzdLFL+Z8HydW
dFKYfAo9g7gbXnyjCG/NYdTv5Tm5FmIIWj5oW2Cj8Ub0mrL5BZZecMvc9txLVKuTRq8xpdcyc/3z
XOhXnHvlTWluOrvR1kQoAQiPtfwQaWjD8Vz7d3nYoMfN4H8FR4YclN+HBF0G7WoGKo45YqPdt0XT
rgolHz/HjvbYO1byolYthy95KCOtWCrJybPpYLQ6BoaMIVvAMx00aKMME2mSXomufEV6TCVfP08o
+0TJTkUcPoppmlgg2LBcXVvrk4OYrDk69yBk+HIt1LyErlc3+umVVPOqWJS/RH07dlA7lnp9sFeX
rqIem86UF4NTuQj2zltIM9mDhb14rtjht8yHBm2hxXYdp+FwbUOgBmrQht9irAEMGe0N1Yr87c9H
Jko03+aZ9pAzs7lCgim/YtabX7ECiXfGKH2ytSg6anG0CdSsep+mcX9rJhaAlgFn0JGYy6r2ZXkn
WqXeaE9BYH89t8qT+dxA/jgyOWLVYuoSlpdEyERfsUG4bmMMuXQj9qLKMb13//ivf/730/i/g5fi
FhhpUOT/yLvstojytvn9nSm/+0d5rt4///5Od2zNNgwdDQvDQX3ENG3anx7vSYLTW/lfYYveGG5E
6nu9KZr3rephQJA9x7kfwE0LKkK3jr7TnEVVASb9fZtM0HC7znomdU76PH/qJe+8jg2GMDnCWNkm
YoY1GEa/A2pmpNfmHGZbW+jKYZequ+FURduzy2AStT/twyO+DgHCXKYZcWLEHtmYDIMQlInEJkj8
13Wic5Wlnsw9fsCeGPTssjHybLzSls0Yt/WmYNBDkemP1rTuPiOmn+2MXmbGbmRmDR7J7s9dxLGi
szgBbgqy+6+/el3961dvmrrJnWUY5KBN/eevHnm8Qhoay3zfDtG0IwkcgJpS5nWmS9WXOiFpskwn
hhkedGXr9a3oYcJ5gqotAxP7da8696VDFtqvzjPIi8yGNnaYFUsHw2jCL2lUq16sJcOVhSXmsSrR
yZjITX2aEX3m6zWfl67oT4PxXrrKPk4jQTqdxGOm1NNNF8baQddVxlwoDda/uS+1n78cgyQJF6Vb
lqaZji6z//OXM0zzGNWzkewmH+CdsdKQyO1njM8s0ts8ztb9MA/YGy3wn6FLbklB1J8uPXxJn5mt
q6M7BD4eGirAkmgcEdYOkftKuyIAk1uE7w05qw7D0ip2xSZgWT6ZY3AKdRnl8D+PzwcjAbWtKN/k
4fiv7wV1+a0vj+Hy7+qyZltwtnTVskDI/fzvAnzJJtYVwe6MqNPwbxSupMy0HOwcc5aRMNrqZSPc
NUV9P+UgDBdD5cREUyPoemQSZItJRKBq2wllrXANGvin/Uu7QOjZ9Ur8J//104jSiBHmqSinOgrC
9s3uP7cvxfVj9tL893LUn71+PuafH7A/KLJ/2eUqeqqLpvjevu3103n59B9X5z22jz/trPM2aqe7
7qWe7l+aLm3/GBmXnv9p4z9exFnAlb78/u7xOYtyMARtHT217340LSOpIsvaq998+YAfrctX8fu7
/5M+fnvMHv96yMtj0/7+DmXQ32zH1mXTsVVd5f413v1jeDk32b/plqJqlsL6SGHLs4CmSBv+/k4z
fpNl8GKOLWu6aVqO9e4fgBhFk/ybiimG4ximyRijOcq7P/77H++F88/26/eEory5QTmNzfOoqLC8
VG7VN89jrCCV1Gi8odqsxQTY5jWFZ8eRFWSxK4ONkpX5rqkCGWmmDD/C1MK7Cf/KfzMs/PIyLEez
HK6GSbD65jJmpQHzMhNdqkp4z8zG7WPrd9+sRn52coisVay6IECkdbdI4bco0nkhbPndq5/uF29N
hR/jp8eVb8NRFE3ToYDzsBr89K/fmrZOvMHpNX8n13rpIU2OibkiqXvJX2m9tR+G4nNi+vCInM/p
VEuLJcuqVDIVT+9c2gLO6Vlws+r/N5eFN+tfLszSEA8z4NXbimbJy8/46nU+Jo1R4Trp76xlcMgA
A231uLpBZMY+ZZbhuOOojx5i3tKhnlXZtRbL5XGRm3CrpkvcvjdRz+KttfW74NCXKEEi6VafLItc
KMivhqDNznAy8NOqfpr+3KSlVXtMNvGenGzQ5rz3V50TjjdzBVc+kqYHTH/ggfr16OJCVFwFE86S
ZiG/SJVtHvQ7I7ivjKBbOSPgfxNwmDQPKCkr+XfHh4qka0iVVX68btpmZ1Ups0tUBExZC0nMJS0A
mea5Hx3XgCO/4t/Or/Bxeg/kyN9I05OPda/WxMVmxOgvOCAu1W5tKy08eObHINkrNkH1vienyBqy
kqprK35GrPwWtm14TJPU2ToVZqtahUFqrg4f/KAHi9112DMjfy8BpFXVnMghvkKKQ+zfsHa2yZKw
wItmX4c54a8mhRBv6xvVgjye7u1Q2aUxl5UQQqpkxPZLFGOhXLwgMusJSW8ybpkBLH5su8ybAyDW
Zhx4TFoxgcIuiJld60WtvR16xd9WU/SSZ5jGj5a5zpzqu5XPtwUrh0rTQDP4qjv21V38Pk+rbxiG
1qumB7OHnIxXM5zACJrcuWT1MvaO1wTGtDI0XPmsGt5OBgpKWuC+3Ty5kq5vtFq9nf16R/49wEMC
wVbNNLeqEu/RVYu3QV/jPh1OnpENH5G2nl1pqro16cn0gGTQN1ORN751q8zWV5Bc0gadJ9WVQv/B
GUHVlaiZADyR71p8oAiCvij6pEPN1mK3XjTgGg1BVHnAriu3viiISCnZCD8P8m4sfwt6rFASw7Ps
xfInS3gARnnLLOcF740VPoOp2zSOss0zAoRxmaYbVFFWmZ+PV92kNBsbCehbPctnLyVApNhTuMVO
rnTjzHyaAsVYTai2rDCA+p6aqFskyuS7aQcWhom17zUdXpgwwdoNVkXoH+ulcUVK/2Qkg09goIFZ
oaj1Dhn3Q9FpBgqhegcImo0uYcmA7TxF6PCvN1kboloSR6UrGiQDRfMoZW636NGXY3hDINDYYN/V
HkQVGSUVEu6yLzZtl39Etg8XgT+7iFKyHC+OuDSIusuuKNXGOBPGMcikRuDL1D6aydPqD4FPJFHU
ddOcH0RJV2drrU/pgxrmTGNbqcoP+A0XDaxpDhYdlYHsXFFbYEuWZrEpHAXcsyhyyzhknzqJvKyk
5Cj+ceC58rwVvSInsRHD0PTzQfWfZxKts9nBn3PFoa+uZEJ3YedPyrptANjr4JHOV3i5Nhu+QcI6
YLkEUYsnMxcvTm+JWlEES8DlMoTkqxhwhm6iOG3EzkungZNpYPcQ+lW+DUjPuarOwxMYpJTrAMfY
MLA3fezfwvtDQU3Gfy6ovXqsh0M49rg/N89ZB3Vpij+ZpnrKMxPwXt7fWdX8CVmT7+04AGoqspVj
SClyrGG7Tqcu22EvMbs8F/JeYmB3FRaY16xRd74c3OuSqa6NKIzd3orvY813Y1O78RPZ2U1Ve6cG
NjKpefc1TZ211S1ObgireEDTcteAr7ZVbP06zCf/lOdfFfQysTxKvHbR82P8HlzfKV9arJ8Wyaxd
rkXDylfrcYXMLylJWXnv5HK0LfoSZQA/PMxhutf7af5AggvyZPMEg3k9RzoejhDZVplRJAzP1R0c
XSTZ/Wb0ECfq3Egr0bRwYsOTLYRSoqkMvGlOPUtVwF1GMcMB2aAmdGT0QTIkJEZkZKLJXoOuUxl+
5xvJUF4qnl9iYTdm2BVeBNpy0z4nVmDicGWWC4Y09tRw7NZdu7y0MIXsTJYQtR1s7KbrNpVbjHK7
yYhL4QwfTV5SjB8nwB6ulqvoGTPBQ5zt2IyhcQsnZDeok++pOtSAqHuuh+xFn+dvvVx/NKQ6v5d6
q9qpkrNzEl51wRCVN5ggIuAYNNZKhgRx1L8z33MwlJzcoq1yYBoTcfWkf2xG1DesulNWmoW5JVpd
iSvX6hFZJgZjGelRnrAae+a+RTmonxXepBnetyi/uQjXkgrDfCW9teUid1Xg0dCrw+9R0R+ySjka
dfWMVxg2CoG9Lqsb8mefI0fVPBWXpb1VdWixdGsUM7QHs3vEEUE9KgjSuBFRnR3GIu8VHNW2vZ5t
NQWeY66Y34iKvJgjOrJlVFXrCVDMSnJQYivKo2JCbLdxltOL+XoGFO3ORuMaKgKfw1iXKzmGei1z
B6iVtmnQxVNiYzcZ6onc2JYpxk6eUenhxr4x1XDayAHzTTRPy51abBRVJRjaj2toSlDN20S6LZjN
7PvxZba4vRI/mDexPwP7Gr4C+Zk9FGEmNwjv0ih74hHfE+G8i0gnra0SIkudeeSJPvotFiiIJUP6
uC76e1s34MK095nfxa5Uq491X+60MM/WUmmDubbDzxpSxqaMPqqcz+PaKW/iOR35JYojJKJFUm+V
OJW96iU1xWYjuJVDi2dvvu9N7X7K+s+DD0nOssfxGPoQ0GCRrFTzlpnfPiH/g1tUsYOdhNlIMN7X
ip5tzKrjlTtr3x074d5Sj2Oh9bwtMzDM4CHsTP46Vg1xSKd80vOkdQergnWxZJCriLdYEr3HezBw
nb7XvG6bW1cmDKgxbshpGRX+WqOzJhGNJdNeztqDmtm3tlXdNqaCzZcEuXZKvoz+cCXr1qc6YWhy
Mu5DMNE2ZiVkWW+RtOKLnmwwK+hIKf0H0NcBt0eoM0ympKwlB6tDm9ElDLVVGHTr0TJ4CddT4xmF
uiut/gFpNGOFCrcba+R5elQD3KTaIBJQuBCnT6YJIjrwAsDXu3CcTmY7kh+X5FOeIiAy992xnu9V
jDHX0AMDlyX+11Ij394RAYnbIHMHXftgzUc7UvgVfXR15PTDFJsv9ig/YmKVSP5HCTYH/Acg5pj7
xsX7AGwEeebpRNDtOR+yhwImhwtOwTlOXdF7JvAaTwuc9BoVbl1282nMgFaY2jrKkQ0WLaLu3Kyk
JnMpE9O3Am9OXjI7iPmfRS+/zOp1iczgauL1fy0xidmqMrdNq9qkSgi8buIky6/n3JlO6qi7xN+m
a7U01q0qQXOvkCRKTCebvdlMXQzfeBrVOfAshJNcuSLJqCf1yrfl79aOFMp00oLKAp+b39e6v8/K
xrrSWtW6GhRmegTDx42Fu0dUpurKnHml+TJiFYr0IbIs/sPlSnS5ndcm6nuMqriBJb2crB0tcQf0
Br2yMwy+p+9BO+c3o1awGevYJbH/iNtPv1KReOOHn0ovsUf/qrMmDfl59CL4WxQW/3WbYTOuvqB3
FiIlPH6ViCSnKgBCwt2nuB3tfSYXQBMic5vn+lVuJF6FEeC1nSURWgvld9CUSMdq42FugxvgzAQh
wcJcK+gzWX6aXn2TYzL76lzs5cLcgw3pDoCbiUArzTVC5newFOS9lTXZqUSDNLSlhmNRwguXH7HM
sngTpKHvympRrKZGgSRV4X+I6O5+qq11AOYQRR7z2BEI37cVAnhJM+TXCHAP4EOumzisdspUfYuK
4KDpfnt04iE5gBW597thutZBPR8UqzoEWfI9NLlGJ9lqTc/HZNxZyZIEJ3aFec20TMGNhypn3Dca
gH5q5RWt9cU2+FVS7A5Z+034f9fyvk+wiY3K6RDa+U2aKP4+Zy4Mtyb3vXmu0IN3pHWlTJOXNUV1
dCbsgFt7gLHKBubjCxYX+iaTudHN+VOKE7WLizJgMc9smbnoVjKtZN9vrwmgf3OCcdhFvp2cSE57
WSqXe1+dn+1iBGjyzYw8bovhIDb9UpIKa1JWoth0ykxscKnVAswUrIoVXVhh6FTyhSylODQLMOF/
7otKvazL1BXFULSzkP/R/5eVje54iTYXbt7BUGxDvm2zmaqDKEVqXP/9ruhSL0eI0uVYcdhlV5Qu
p7J13DbGFFab+CBxAsZvQ2qRDJHk+iDJTn0Qpcvmb+vsXO+YNP7iuIqBHzHBxPN1suqXU1kqnL7V
ZR+OZ3P+uPO5Lh8Vqc4fPXVh3qbvYbm1shWf+79qD/TOUdbipAlI9B9XdLmsruu+1vjXI0tct/Kq
WD4zAUGjrkUxhaGaBurHdEZvEBn/m1DKUyaeWvpgGtm2LQLlZpAaB8nCqSHZXqb7OCCVlSeghHLL
9r2KKOE6CbLbMA7uIlQhkN7kru5SVLvxjfRqvciups4CPIDc5abCd+7KRoh6I4VNQxyeXfRW06sI
6ztWrca4QZQPzFijfSJpqG9njaV0avjqWk8Ho4Qv1+0i8ul727a1kwXiaZbr99bkDqEe77q+Tk9x
GKWnEpn9lUzuuYWLupqHpt/btXwTW06LMKUx4ZHA5QHVUkEGOjusM4vT1B8+shCfT32OjLgo2cBA
N1Lh8KZdGpRlk2v2oWHysG+q6Ee3YFZwazURSCOcHbi5tq1wdzjNxpcoM3Pk4Qp8/1DQWDcJylel
5nv4kCtruQV5o5nqoU/94NQuG4XYBb71BgTQCgDEgD15eq1L0pXKSuUQ5JV2VIPblBcb3xEnZDnP
62UuxhOj6XgyguwD5gMW4zI96kAaTok0gDtIAoS7U5M4kEXqx7JTIgxj9MlS6/JqtvH9iX0/cR09
f0KmQgWjjQqiAy7LDvUjapxQ3/t251esMefUxKUNFd6tOUaPfjUWmzaOPteOGW0DGwceObXlkyiJ
jTZMII0MeV6pKdo/sRFtiP1IZBpOiKeohSd6lZAeN0RmUlexHeNYZbl5NDRll9e25U2K9eSwnD8h
i1gf8qBdI3CvIzHCncL6gjilbvaL6P2PuhBJbBwu3aYf7ktgJi6JH/0kbixRgp0WbGJDRcdLUScm
ju0Jcpy5M7JZOzkIxqLgGj/MDmgbLyDpiGajtTSJduBfGggrFKRTJn3Q3ojZDutALua9UbKiROb9
CB6ldi1Dsphq2T6G4pl0EqU0sG0WYFG+Bht3FWUnGCLNLuqA4SJEKOXrNK0e5k491LAG1yrZX9dI
+uREsjCBiNp+qbWtowOiF7WBNNVoXyDfCRAjPll/9hTdxcayj7HZYZxsJJtuStoDqAjAMBNv4mj5
scIM6St7+Q7b5aYXG6WLCiBgCiyopmQhaCCNGA4/NlIU9EhnLvvnoiSR7WPVjouMNH8SDd1ySBF3
3U8dRZM4m2gXu5YcodST4FL/puHyqaLzZRfKj+bpHVPeS93lQ0utyQ5T96DFdlu4dRglry69DEyW
ALqzeXV9l0u5XF4lrjztiZzBnDdWomXg5nL0WEbolX/98tlvLu/Nruj85jLEsaJf30ZPaVdd1bAL
geikMu/dgFVBmcDzsU72EHZeVmO4oJNFuYUKZOy0UvuMaqd0DaAsXwVEftbM0qNVYocGujnJZrCa
+Ro+Dg4l45NcS+geJw5PQ210Hskt5VCkqnoi+HgbgAffMasHBQbMOX5oLHmbErNYq3XypDLPxRfH
cRikWOnqiHe4Gk+nHhCPLWVwzawtw692vo2K1AK62NjrYRjngx6p8jZrS+5gVdnqnf3Fzyf5CvjZ
55B1zZboBstRbYxW7Kp4+82tazVMBw0ntjeSchvMU3A1+zmCPpP90IePZRtuynpUbhCRyeq+3kl1
f5f3jLNI16GdzOJpNdt9vU7y5Au835RV0Tyc9IpA0tBpTxi6PCVdqu+XSMe6hyGD1XR83er9l8a3
bzNDNjdIDQVh0hxj5YF1mnFMUSqe+Y3WjOf+YuxCSNUeimOFNg5pQOe9b8gqxAZoNlJmkwAYK8+f
giPzflS2zRLFYcy8Kkf/ZkCFB8A37HMewXu1SAwi6GG2wqc92ToyikblgPhQTVVetAPR4BFVnSba
zp2ZrNRG/jZUzddWhpioTywsZl3bROXnOTaC91mTbG1HNTfcJFfDwOu/0OPbHgXCDQw37FX8634i
oMOjrB/S3TxiJGFHErQIs75DxncN+LFEakPKd37qD0djnmGm3Uit2Wxj2UcjXjdPoz3NXlGoIQHo
rrxuv8a+aZ+Gfio/tE50aAlf7os+1l2cJpoVwS8D8rUSr5SyMG+g44ADzZCv1Zt50/elca/EAYC4
1nT7wrwapEG58mV/i7u9hv1QPnqpH4K7ioYXFTnrLRttzTx72o3t0K2JnSWuBSVm62do+TY++j29
EUh7JiRQD0JpjS0YolkZmpaxJSkb8MyVS4wMMvgUgpiFA2vmGVGODkio0ZUqjPj4ux7ayY2sFw5A
iW6JtGkE+YYtcJBu40h4Z4SpZKy7dPjGqg/zEswIE9tQ91Vm7xPFbM9puf9R0vf/JZ/7U5r477LH
/z8mfR2dzOCfeJu/Jn3raC7yn5O+4pAfSV9Fdn6TAd/ohm3pJFZ10v4/kr5YOPxmK7opG+RcAUOY
ACT+SPpaJH1tGWtayKzKz0lf5TdNtW3sfTVbMRzF/h/lfE3tTZ5Tdlj4aYpj26rMBenakm58lU7M
0JZqxsQcTrCQunVEEuwgNiPApoMSqfMB5D8qq2XQr5xlbeFXDRuxMBGlZRPNKSqTmAMNLSt5dxrC
/oBKYH8QJQNhgyYLz6kAkSMQUXyxAQXyI29wjr+LSqlKui1ORHuA9qyri+lDWPTBvHIWBryMjHr9
WVbnkxq2/ia2tfxw2SiouZL4WSqzGZiqS6TyQaQtRLxfhPdDooNkJs+5gIoJaEBi19OdqDyIDTi4
cSbsVrN/Kaqp8xQlKs4NeJQzoC/Nfc+4fu4ZZ/k0r9IknrwY5K1rirWV+MbsKa2wWgvWsVgPibpz
84D4a5MfRnkzZHl5MCa/OLRmXx4uu2kapgTfpTA+AJpKirY95HNiyCtRDFA5IO241IqN5CjtwR4r
nWUdejyrucDItFhSLJcNgwP/fgBAISFhyddvzKyTSe9bXkdq7hAifnWw+rjEDoOASkqawFTynagW
HS69hlr9ZAyatJ5JMW6mqrrHTqA+gKdqDqKk/FmKCBvLqzfNcjT6ylrT4mwjjcoH3+5YC6JYyC20
nEfsq71YpF6aLmd/dc5cW5aaU1tVqKxkivfm08tz83JScUniHOdPEsXLdYoDs3JLlCc/JFKyrIRs
5VySEO84aEaagYlfiqJZbKo5/Qr0w19fqkQpW04gSgbCObscS7Y39ZcDjAZph6LcZpJSHMbc5ptv
gprtuSyqLxtruVfO7aLyl/uvTiWKUYWzTmJoHy6HiNL5PG9P8epz/1KMnWctG4r92094dSZg3SZE
IhWKm/hn/sUn/WeffLnoV//3q3Nf2kVJbF41vyqKpshEiV9PtY21gL5Um8f/cnuL0t/WnZ+Lt81R
imDXm0rMEn88UZOVdvPqzSfgr1rLayj6/Mx6PbICZki7HHPp/ea0osGc78KoNPaQdIoDMZPiIEpK
zlBy2X1TV+g+2SNzOeQvRdFVNImS2IgTiVNedg2pZwQU+5k4nSgaQ8uZ//Wni45iIz7G0MMPUjdg
Orlcj5pUZv9ZFPs47OV13MzKVh4wuidceDANG5jf7DDlx6ijwr6PSrGxU5UU07lJ9BK10ByMeWXN
FavuKoaf3uLIdRRNs4yY/HtRlIlPFDevTqOagYxPmpJgj4G+jHs+l6Tpbnysa9Q3k4gZ8pQqV46E
wXhpjt+iWv/izyUpFqV2sadRV2PdfUtwMljV7Tiu+/QZk5pVRu52nUmosk1lrq4GOzqS7C3X6ZiD
no+B1x80K3jS5r7f5LyC3AFE9cqvicy/usrzvzEhB+lCxESWbsmNM51kI3Lwy+7f1jV/tp67LEeI
Y/921yGuxFv051P/B6cBlNyhMG/vxJkd8bIVn3QuilpxGlvk3cUH/O2VZHJ0CElJb19fTUOYp1Sn
+1K8yWRoXAcnG7ODKLXLBV/q3va5NF/6XOrKyiSgdNn/1WnVvub9KY6+nOJ/9jHitJdPuZxG1Dlx
8iVL7PwwOcy6xuXVpS5vU1ESdWKXN/itEsvT5lLfhw24WdHlXBRNsXivimPenFHsZuINKZrPPcVB
8/KxonRuv+yfzxnqkodhdeohu8wqqJCwSimNoyJ/DUcpg1EHI2DAbhoHQoBL3TBuG3nQXI0ZKXHJ
xoOsI3uzr+FNpZsI34Xlt6Q3Z8+eHAIIbdmuzdAaMXpKnC2KeafGcYpd3ypbBxPrVZLYXzEAB5EW
HZLmqynZeyUps/0AqR+ZajVc6db9lGvkImUsyKSmeornnpUWM4x1pCGUEhBzqPxtg0P8IalTzHCj
6oNsSfo2LJrPaSQ9xRkL30npnHWBaEswyDZQMDT8jIcGruLWwW9+bQzWCkIKoQUwBamM4kKa967Z
TmsE0J8SH/XwaTDRmZTaleEP61BPNlk5NusebvMmt/RdmVS32C18T3JEMVhxyIA4zBNLhNBFhcF0
myR5nFK7cg0yvseIGblno6yWqvJDpiXjdRaVJ3lqwLhVrYfmGh5TRbw3qo0T1hoCR5UDZEwa13o7
ARsYont4cJJnwpJ2H/u8IKHVIcw5STJL+iKKT9EwE9OJHglCa2tl+CI377Giva10tEarXZHJ2bq0
lnEO5utca8Rfpp7ZZCQnnmH7aHX4seFaM2SMO+JwO5RHuHvVWl1paOWtoCt9RZweakgbSAyLmJ9M
oXanas9p72iHzA/7j6lFCCcJp/usRQ4pqr7gCTZ6HTGfbrpD0OMQq+UxLsfvZaYgNFkhmGKUgNCM
oWw3Stv8X/bObLlVZevSr1IvwAlI+lsBai1b7r18Q3g1mx6SLmme/v/w2XV2/RVRUVH3daOwJVmy
LUhyzjnGN5BtpcQGxnWakZ3Lo8XSXSnVz9PAogpzsd5bfR9Uo98zQxMI51v/V46Kcid64SEdhwTt
tAmwiyY7pa74oVKm2R2pIhn1eGvBBpNyOBgIfazEdiMQerTAQQhlcj9m/FkOoJN58n7Uqcgf1CjX
x/HDe9bnUR3cbCHyu9f+aOiV2lruy1R/a/y1OXQxLNkkrQlnxYVVokSrSR0jp3H2JVRGnGRgeMdA
yXTdWXVX43onnwmL8z6ty/7UYnvZZXmWhq3XEUfQKrIPMzdE5B9NpAph8xh+JAV5OvTiQ7MdRvKh
HpQ+VNGy9PaDbRC+HajCj++lOTgXL4mDxS+zYJa/NSeJ95Nf7kuyr0l41UfQeMbZ7+VfdUui7hgb
e4QmhzXChNlHFjafg1/c2hzVpY1kLXD6HO0VLerArCThU3GWhT2YM/5xVDYWPsidR9btJmh5Aj/C
DMFweB1gCrt8+jGs86NDkyjqs5VLpUBSt/3EItM0TAkKqpv+hqVFMugkcMxYL4PrEqOlv/cFmZOx
Vez6PH8EqVrtZF96F8dIATV41a7Q8db4woLothgXkedxwN+TRFZi/JrtroziCZiGnSzyNtfOaZn9
5UhsnB5KzwzwG4yPMP3IF8gqWONDkwa2kVU3JHzpDu22FYAkeV0nxTW809FAjDGISTMxDq1tvYhx
xjeYD8+dmcLoXKlZM9pWSyfhADY2BRlb6LZI+qvu4fhI7cNslrd5ovxThbVETWO/0l6s992KlXwq
mtMMVE6NPfCcBOmF9Ib9mqsvCxH+bgbJDaLOWEGYdw2U1V01iA7cBoYoO5n3YJkRIY3yVRt7d2cP
pnUXtyoPcPCabEYcs69ZT/H+al7D6tbxApkC9JzQuO+tdm94l4Kj8WQTkTDaKlxslgS7k7RVx/K9
IYPBnGi/S36z0LT6azv51s5RQ4uQE73eWhv1Tjfmj2FQVWDnEzlqkrNRpX+Qmf+pm/SaqfXo5PNz
XCNGiaV98Ab/Umqtu5cG04pBM5GsNMNLIzQOipjQTh0+/mEwzWdlGla4Zv6pzjwmHdq83KYciQxK
5QM52uBb8N3th8oGlthYaeC4cj/EYtw31XpIGCi27XyP3/wDlZoRWAV46Mqvdg2xWeFSi6fWlW+c
fTldbeZUk68DBuK7wY/3zWRRjxYZvfE1ueREL8xdLwB31SqYq+Q14zQ9jOaX0SCzmAYiN42W4T2N
p2fSOIvQVakXLANypXxwtzyguyIxXgwS3nh5dQekwS/j+iBFevQHaxO7lshVu+rZjKt1R083CTT4
j/QQywN+PvsZwqxSnriglGtb7TJxgnGmMSDMswV6gRu0ixx3feVfxKIEUmfPixLnUa3oljPJOUlY
JYFYLWr42b4Rt3ffzkUXti7H3lSMHgaB4lQM7x27qIBLox6z3GGo/qRAQByBzNkffH/fxKjRbUyn
oVUgKRuI5YrYSZ86PQ9HsfTgMrJoya38sUgIkqkRjKzLYl2yJo1DTrxwTFw9mLb+NyHkV3M9NOvg
B6MiMmd0SUFX8dvqkMJgzf7bIvSVeW27SU/LYFjir260L7hb63AqmFbVhfOn6kotdAmBCjhT6D9T
CewSKZ7rOcPiG2cdWJuLcFIdbWnMAHqGRT+kbRHlBtmUyDB/tB6iPb+rEgBZ3NVJ3QOfT6TmXDc/
6KhVp1WxI8J8vNds53VWy94xqldkYwigvfqIsthl9AANllTwOyxhA9V6/1KPVrcbzVUEcNDvC6+Z
6D/b5D8aWRz0Xr1JZZPIrPOH7kkfxHzPpGnv5uh/odXu3SKeGLTREh7UlxqzKIkxCGSYF0wXBCkF
ns0BrZ9bhIq038UZMvbCANAqDgxB3uIqL89rrt27o/XTUvM+NdYEcFi6HRn+zhJ6t18X577ptPJg
gcNonOUOygp8BkPdN7VLsSRZ+aaB/vswRbUHkNT0st/SyHJiJtko4J1vERNYzOYb2e1Qh2mBUPIw
5vWLR4NoZD0+O4m/T3sDBD3RZtA3xBhZKGhGyGlRYkoRLHrz3LNzaFunC4dhuOHz7naJMgNIh/LB
dsQbqpdLEx9mZxSsZyRournsw1HfVW3xPBbGHU/iYzMfZxsIEHFrd5lQEAh4K51RUK2jaMGrc+5U
3N4ZIn2Cs6s4Rof9lKe/i/kNdiJOtPmvctKWoHVJq6oT49Rv2lfTKtxdblVjVKHADea/zIUFBEJK
sxOu9er5qRuYenofK09jEKUZO2Ltll1d53C5ay0LMuL5Ti1baL0jiE1ifnfgix8bBSzJa3auZp7G
FJHDiMSGdwzWsSPUHhNFaLWmTqbMvF8byzyyxkWV4cdXBLHIG9UviGQcAEbB+JV/XFpm+xx5Njuf
8dKmjrPRsbAPHutyyUhq1sOkR5g4GZfBX2v2821Q5vNOikILfARxB8qHQFifE9icByJHWDrLumAy
P4fVqAjUZDLtpAH/cVRGifdCxSYp6w5NT6oBU3MKl+ppxo0ZarW8Jqb+BFxnDImOfbbH8XfSbzmm
Ugegnn6UOTIID6gsJvc20jMxHtNqJlduZmlO85SkNfseRsUywyHB0vPRZalP7E/rRHkBIEZDWVg6
xIR5Mg/Gxvd3GRsFaaVys6NYBNn48Hh7hAfthCpA/1TD8qnZCl4WxALDbJ4q38sOBE3HTDKT41iu
Swi0FmHrdx4QkYKRrsRD7nQ35uzDPjW1Ez79/CpzdW9nvztP3HeTcN7NGqRzdpaoOqO5oNe95n+W
1WyCQYG0YFaeRp69cowy6dZci45Jae3Yomm7yYvTIG2MMWwng5MvQ4mZFexMHg0xNUEei3tN8hrN
0NHpjhsiW6Fp7VCpR4NR0mmYckkMOPHuA/AgglKiKVmucZfq+zop39NxTQ51tyKYp/5B8iFfB7TL
wioCTi92B8Zoh+VEu2MeIOoW6de4ZC960jhhHU9/iQGhgq+Mk7Gov5zklXY8A+F++WuqZvPNhrqJ
0lJuG8vZjMiYJuh7A3o7YW4Qv5tY8UXrkzs5qDXyx43apF0rf/rpL31xpXMEnsNEGDcDDi6yNujW
5JTQFT7So/8iKxQNzrDaO6WfnDReD64//pGeXBjoRame/VKi6Hat5dC08TNkrUzi0nL4DaTc3wMz
ungEsWSMLuFLc1GQrv/L0aoQFQFCYJ/Qxv5gdURPo3Vm7Jc8el3x1oj4OBneq9UTv6goknemu7x0
ccunOr4aycyLxahkCbG/VzoA0JyxczvQuuvyCITPG8zOr5RoHfRvO8gzANkIHJAFrNVGK/sdUOb0
qPAXHjqfj0wzHrtN+Ix/NobZ15akUV0szXe13fdd06xOYASK67/vM9wE2VAzVad/firZuJJVNzPR
3l7p+wG1ml/D6s5hOygwU+tz3z4TKDrdJmM6DC7gGApVpItroXaTk+f8IsmrJlUC7YddbN4SyafU
MO/m7GITk5fRIrhXBvjCYbtZSvI7iJWsq+biJhNy+u2GduQa5LiC96Jx/76vdpaWsXPKKf+f+0Yw
3fguMnEAbrJrPDt+qLYbkghJtG9vnBSCJR87+FwJfEzbDa1ZefQWRFnf3/ZDat6IDM4eJqa133f9
c3/vWO8Z29/z912e1opbKec1rKa+if55riliccJIhZN9e8r/8oAJ8oDtyz/3IOtBQL809en7jb8f
iNNpx27MDClOZfh91/eDWaHXFySaJMzwe9uVzO5dVwunJM0f6RU2iCpvg2Fkj1M7/zUDIzlNhnkF
1V7ezbNNFO92A75+DJrBsff/3AfYsj7EvVkGBZ5JQmdpu9yZ2ngu7MK+ZdvN95NH8JRrExfRgi04
qDd87y4uEwd1hSTA4Pv7rllbojpLK5Df36fSFuyM5hvAxofVZw0hfXDi3Bmtm+8X2oOdXZLtG5Py
5t83lFagGNP1vMBM1NiFrD2mOPiY/zxvBh9yRAdIAPH2sy7C3AtC2lslK/KjmyX89xGFqw1FVErw
UglrtmH39WhpXvIoUGzLOJkv30/7vnHaBuaRV8vj97ffzzU8XKU2JN/o+6e+7xOLKElWLa7lOBO9
qCc++jbTv6EbBZxujp9J3Pm37/uFW6kHZ8rRhXs6f8f2tHhcTtIldOb7GVSBNz0zTNo2HH8kFg1H
LfGdG/5W9ybrtI0MvPwhNZZ7+37AGPL+pMvNL7Y97/uBhMioe1TdgZkXg8bGPx32PVE7gcJ8iWnE
vvvnuWnb4mApevdQCkDP3oKpkKi29FHWthfO1lJEphvXSeAOsCzJWxmDvm2zx3G7sYZ+ONFTqnfp
PP8NRPj/KoL/i3UcwaSOj/n/LCN4xwf+P94wf2R19t/EBH//5N9qAtf9lyvQGKIWQOhk4CX/j5rA
E/9yuNYZvoUC5ltO8B81gaX/yzFBb7qe6zsmfUGEBv/TQu7+i9m/g8PcwWYjfMf/f5ETCNvAjf7f
bNOe6bg4xmzXRU3gm8b/JidIFmsq6zwh/ECzOfRE86dSsKYFGp7eHbrLhJA3KiUNznYcv4bRq06L
dldMxkgq+ZJazmkaVc6u+ZCNa87ywy7Rtip0NegjwQx/ZTkr/axDtXTmmAEpAQRFS/Ramadc7ZP4
mjkXuaykFOtnwRYbwwnVxIiAjEbO+j594fWWCKlIpxzXo4dgE8iJPNKkhp3T4DDBvx8p1uW1bU+d
Nzcny+KirxYgC6Kevtwkre6AQe1zhzPIiFleknK9m5B3rm7hhwkpCZViu2n4bIwNb5cWXChLjGx+
yi63juur1hhtaOWw1Q3xPKZVFprFqPa6pa6lTr4C+YZaVMHqiNqe7V4/5N3OWEhlkQPM8tn0iWUw
4K1YXoNnLdH0qMywhkkxo9Gzvb2dhZ3CWbCAvgzE+NUt7BUtMAoPua9n2CZQ2JFRvIzzFDmLvHaQ
0XZuxlXGgZRHh2Emp6ocWrz2LayUMdvTIoBElEoMdJAA0nWZX0zlPVVeH/RNSdfJHqpQ2P3VM6qd
caykeGHLNt3pqfZiCCNahv4NZvyjbXV0n5196xg0kChuOswJ2fsqsl0GZrjV6UZI/8Fp1qsa/Vfd
lV8WAl0lFzx/JvAWmrjhpo7fHjXLDZqRAres+09wuA1phkkSDJVPDrhhEcmDd0V3hn7PlO1izrNB
NVTj3cSYXQzOeUowCy+mOicQbC6erq5C6R9Z0xd36yK8UMCyZMOOx61lgpEJLQ7Z/XKZKSzjkKtV
htuMK4zRUxxy4tWRWuD26oXCo0iU+2BXfaC3xN+MlLcfENG6od66kh0HXNLQodUHvNAryXZQ45pF
JIcSTnXgzb+GKnnRAdTuDasbufQXV9Hh74x1k2EX3rjYfkSN8tAUaRK00ye2NjfqjPyjRWL+0KEx
nLN1OmoE+O0QbRJwNHvRWNEPRDdPFrXh4OIq0rue/J6qBIs21QSYoqjhP9meeyXpLU/+wVzGJWxB
kVFea9NhTOKoGsd3UZZAEGOUDGPawbBzOc1mCh4NM4zs4ru40x6VsFu8Rt1Dak7XuO8OBrrnkOLT
RnnXRGXlegTJpM9Fj1CFuS2+/J56V7pIIKv26mZqr4Zhek1f0Ds/Zd0THXrt0Fg1LiK5/s6HCixK
I35DkbyP42Xv1zQYkChWh7EEdukq+lck9E5R4w3pB3vLuHSGoz9nWqhWmFlD7B5T6uas+MhzqASk
yAFzwmcossg0bOIi83YPFyXolvfaIHgJN+chVfZ968yn0ejE3oUX3tjesl8Lowkx996WJaUl1diQ
Jj1gMx2gbIzeR6P0WwjFCfv0dA/o/7FXD7Ho8Z36KHPYFrs142SzcMxASEFhYLmQyFd7DpPG3IzA
o79LMx3W6pe/rHZg9F/zDC7A1RGhJ/qXvm4fULKmAVFEezceD/QLWcryPjlqHi1GO+l+jUIvw4rQ
+EPZradW+OKunGgu6CacttaPX9OqPLflc5W2TTRk9dcypha5G2ly7rd0565J/0j0QIY/mQ/Z1NM1
Mt0HM4nVeU6nN3Ae1Tm13uLNgerM5U5N3ikrUu9RmfOukPRz4fZUged3Segn28ibXnbEpOaOnfsf
J/8r05y3ckUGWy0+u7FC/JmIFJrIidwBMANKYOsvLlEC0dT/SjJzuicwuwiaEu+RquhlC8cIffen
VzvJ1nBPQ99kwRpMtkv0NDzJytQ262FGRrZDd5s84nvG0XYdtGWb6Eg+3S6rDrG94F3qEHDSgqLL
t4XrTPQLzMuMhe2SMpTsUuu1Ii0LkoNswz4/4VPOzjETfMDzIjI1dMboyYjyAYKQYrKEWDVeW/q8
rX7svfZhUtNhltILNJJSQ8VVMu5i8Vj5SLosWXMWVNO5R2IBmTSybTvsNV/slMDnOgElhkdLUmBR
6TvHcJiT1s9d2S1B6Sf5AVn1p+O76lj9RU36kXsU6W7ZPvaLnE/GcUbCzExteSj1e6skgE3QrA4H
OYaphZWOAD8vzPQOR2PSHUxHoj3w2zTMyuTS2rF+KxmC5qAc7srsjWtBG2AyLw4uXvh7lZon1XFZ
m6r2Zha9d2sMRh/YfB3LrT9mgWvISbWWa2R2GgcSH0tmJXf4sq895h5He7AAzWHjUveuNXKFVPrF
0v3nrNdAKSituGm0KG5aSemq5Q5itP5o525kDOPz6ravFJkvRcyBkhTvaUNDdPamd9/gsDSgO06S
DXnjtkSpO+ahgvAZTqZ/Agy9HrEbsa62+0XrkTG2Dyjc1WPhXSToObN1u3t/godGCgSNJpfndau/
X5T/uJoaSPax7c7Wsv4elxib5dwSei70T9lNT+OwaJSHHP9+q4JKcmCy59gscGII8DWe6Z+KZhwi
jt8HeyLlpilkOEKRDZuJAZsl/zTQIuhDNH9aureB0y5eyGhp1ymro+8xGUwWsP0Uy6b8SH/QT3np
Rq/YK8t6StiAZIDqdqPvI1GOF5LfiLpFhHyKl+GuZ5bOKJZJcqdRRukF3D9HXV31kYnsGK+zF1bt
snOqBABeVT3onYc5VCSfrQuaODO04qgrjMLNmr6qJoaaUYnPNAb5RsK9mijE/X5+d7pCYhipXozC
fbfHec8LB84ZQUCMacBIo3aoxZEieNyvCR9oQ5jcHgOPDRjmg2HZryY16kPn4XQkl95pJ9jjTBsi
XTONnSn8V5TdoZt5zp1wLLH3k8kIHZTYyAXEW1Wy73Kc8isf9GFHh27ntrC17bYhUFpTT9UyvJWj
QkfekqvaDHGIUui0JKRbJjOKy9Wlk+zjfVjx5wT9pBXXJjd5FXeV12Ymv3cEIix/6nFr3pu1RjOc
Dvuczfl5XaigsvQxM5BCFBLOsGJ2QHL4Y8YoILOTzUP7sUifFbH9dDrtBUqoRZ8ljjEzYAGKZ61n
bpBee6vYHKYrjnV7xPac24+xZ/xVVek2MFV02Ffv1LF9CrrJzU+yT6PSy6H/xO/FdqBuVjGXz/nE
bqW884yZLRJrXTbF3b6C5QQpYwKDn9gN3WWGES2G5V3XXcGOl/vV/UmTFGAMkYQHBCVlIX5ivVWB
gpMfaEL/2Sfi0xLYZXste/gGsxqVb4XVSjih9lDrLNH1tMqIDNknjFoPhosDwR7zp3y93xJTmMpW
0eBkbClL8EQ1vdTAWDsmtJDFXFzbTW89LvUGpxuJn2Nov+96/amZVX0PaiNwU7bovsd1bGJSaItt
cc8tGkZb1TA+2Tq03LnpHl3TvvOq4RoXK9J/NY/HUkP2O8UtHmQNFYBvrxgxZ6BTrEhjBG2j+1FZ
7TtbXvZ2PRN3gpaMoJb9jagjvOMGrGKrSU9kVrUvxQBtoFY5AYKlYhZqah5nN/9vl1A2yc8k/jwf
LDW+zq6h2JbTiM3wOe/XoVouSsuz0DLNXYHT5sSYm7F0zni71P5ijcnZk4/VJzZitzXOCGXeOr3f
a7nLJtUS9yphCG3xN9OLo7VhyO60KFgAZMzMu55wpk1isXMNgnNoLXv7fvGwbcJ+fchjnUmxHNvP
Fr8w/kA5HteY0To5AWnkQOgNVDxtaXaH1a2vi0tO8pa2+RHL/JeiAxfnxfzAvOXPaPYbgMhJwray
bzrFxp09sqJkOTHpCbOe2DE2avaN4S6qHKs/OVP2szfVRfc4RgtOgDAtxc+0vNMqm7fSmmyfTu37
Yi8wSYunPteZoGm0JMZZ3PX0Mu1D3dYEWln8Tn1vhXbeMd+H0uPq6U/0DUyr8/YTT+fJc7BprDdm
i+d+lF9UUY+OWt7IW9jrGhQgGBJV2X4OGryopDZoNa3+U0Xsih1bhLUOu1TPGRwnpQrWJ+Jmnuw5
+fK8hP9wF3U24wOhM7ZKvmJtPPmdEdiWQXItdHdruoqipN1EZ95XqC1Lj8gQ95QR88lU2zkgfgyd
3jk6cfrTN17ndY1Wqjc1yx+yx6zi+K+WO2e7PvJn/yVe/F/sPn+4ijXEivVAkz8EGkQSjToHRSSX
Fk8vqQ3q2zqw/LnxbYUMUafyLdNUJLVpt3r9zfKZ1g+l+2TnIJDStadU2ngXOWgEgG+bRa1P1Hl7
qbysNmlDCKbibFQFLnAQhjuhkT7qpHdy6m75Kj7qrsHzTZI8mGzcNsdei6PSbi56ndyTYQ6sZmak
xroAQmHgcHSALSfisdGNN+YHx9IiZiopbGRfRDY111XzdNp9xYtvwRGX3QPj05sglrV3fsA2jgC9
Y+SMA7fXQtlZ0SpldsdYh+Rkw9Rf0lo/jjmrMtyYRtCzzC2MTNZnC2FB78UVsdf9WERC09gUYsuf
i0/bh0iiWvsndOM79r8iKNKZAbo1/ppbZ7+wxSmYsEijDAvmSgHTII/w0ZatnZPX9y5zyKpPfxGK
+FjGGKWI9SK30L3ZnkPoDdCfjMDHiqbB9tHUqABgq+GOOvopxXtFOSra57xBxGZMzCNnRqrkNwdS
q85zI84DacgprEisPe/eOpI7wto+cUXa/ufa5L10RBj6SfoSy6ua5BeGuawWpBMoxyHVxw1R7N1G
Mb0BzgpkryKSnaHqwZ637Fe2FW90L0q2UVTPALpuhcNsi+DunaUs+/lJOml3AdMEn2MomBJVxa2Y
teyEgfbU0HG5aoWu32V2f8Br2p8GxaIh4bVBNI3MBhiex8dUEm2VMA3JHSZ8uaXRw/TUgWv/eE7M
4Zol+gMYT/bPOX2HXlZXB2R91gj82BnOOoKh4d52IRWg3DXlMEfFEl/qZCZ6mDTi2q+irmn/NA6/
QLyoAHz5fp3d8qFv3XefSJVjQxWRYl5FgEiq75r7427V1vsSFy6Uj6MYwfiCjoLs4j9mCJBifM2R
bnhAMeSBzhXbuMS8t9N83Lv3jnftWrYFeSoo5tMre8efrjJ/agRLdmzj8g1X7wx+HnD03C8L2riZ
Eg1eYnZcZfNTZgpWhSVVQIOP7OIKJ5ff32TSEmGiNe+Ok19mV0LA7vWfnTYtL3r2gCkdWktc4/4c
7Bcr8a5c+m7KpI3v6O4BZtKLo7SH0ZzeBC4CFkW6Vbr091omHgCPcV1s1k844gDozNQiH2sLSBuP
HJd7ZuJtICs/gURRXDPd8+6zxLgUyCf3nkyjbs3Ss1aUe1iPErs+jfKS4842+vGQSvFpNigye0Az
aojRPTO5a0r7ZOpulAsTf3/RfDUxBpNpCMvVvSt80dzrSTa81Flxiv08StNuuCCoorbR03NCnMUE
ADxDBooUAr6KUyQh45tLbcT+YU4s6nZj+l3lvWTwrWF4XrtjL1k2DFqdUVVMdybAvGh2GUnYlBzN
/IyaPGS7FQdVPXzC4ESYw8ZmKrtwsrTlZGMMRNE5XAgS8KNhjD+2OXTbMXSfCsagft+HqByNo9FN
92TzZNSjNCfRaUoqir8qxQk6ugRkg/v4cIaCemGCEw01MOk66FYNXlLUoh7vSE4z4xFnLySBPaWo
Q55dRKmg8KvwyM8muQNCxFR3q33kmuruSk/QEFA9VQKbMz/nYju5Q8kIHlLS7JwxfTPErNzIsmKN
PgrtjYph69M8/m7MaSaBDh0UNk66VeaVOQoa2UQnudxCLSqYfslqvhsQLu9K2ZNE1t3cuTkYtGJ3
DA/nqNUQ6ra/bKRgnMH573V23KCgoIMeY/xyY/tP5Rr1fipjTJyem1+U1J87vz/qGtIKXNG3QU8e
kVndx4S9gRRxq8BaIA5Q5bAXhFhsYITbFUl+k6X1K+v9PPRydQcI5boaqO0FqEsxIsckpTwPIDxp
QVJop1q8xEggVuXywmUfzEt5X+q0L+t8eCwb82XUGpoDi/ZZa9CtKlc/gzEzqcYQHyAHviI6NWNN
7jPdaQMHSUmvm8XBriD+u+gwh7emT+jHJk4kIQtEVqECWKFMxCo6o3UiIOJF6dT5vzV4ys5KRwp4
YwHiTK0HGqrHWFXH2KXu0DKoU5hf63MyZAeZ4DpxjaqN4DVFsJZRHyg/WHFuxnel0e+Grv3VaRDT
Yg7lrWR69IktO7vbTdJLgRCeBGzH6BkMDcYxQ46mFTl7iwZB8JT2f3/VJdskf5P8+bGmnTlRqAip
ddDn0vv8vqlg1zB+E85ZLC0H4Pedg08GsTA51XvWzPPIOH1v0rA65aaAnjIa9zRk7P03q0PWOuEK
to6YJpMNPmtuzCQBVTWopDkv9cyX8IwyDHkdxUZuHK0lWw60k6G3rOo4VdVyMDe/iqksbravpoFN
jbecSskFrHTS09g8VkabAQYtugtqaEqR73dPDbTp0opDp27AB9GT91BL8L7fv8z3V7TEMdT99/vY
hYJDxWXb23yIqoK+MhHMFgIq8gKR0vehDS3OtSP+vkmRZwVMVt7NzX44bz6DtGr8BfEzXyL0wgfQ
bnYDbwvjzQauP7Ww79pM54HeQmWGovrAmSfPA1o//HUq3hnoq4Jv19n3zchZE01C//rnLmF7ZFfV
8tCiEt18NWj/v2/kYv791fe3+bfdbTO+/fPA1DDAQN7b7AA8n+gA9gdKSfxi/7nxOzPBX7Z9T6BK
1HYCqYjPWeD1Pj4WMWoHl/Douk+QjSWiCD3Q924Zk4aVsB9WGlfTiQZ2W8WXyq31k2dlu1JHpmGM
hhHqqiJtYiBJbMSLnhanxtj8LaQ9NzXFCjl2DKCrQjtwJXisai780zLqT2Xc3WeSPVLOtXQ3ixWC
+TRlqCQSEkRXmryOKNBuKOfPKsimkbU6URPYd2hODt3goUqnK6XNzyIhy6Bid0sX0tkllvcycRqG
BlpZXDPV65L308FCluhyUF5yy/yVCS4syL7UvljyFyMu5Z2GNFEabhqxRp+XZN4uAglUAEFKHOLF
m1X6/UVf08howKzIut6vhANyvTHzI8hirqqQaFdgvgHLHPgKheoMEQsYRMBLtb6M5yZWP1qtetXn
XkSIGjaz2DhVj9SJYNHQfZ/KeKRc6tyARdJkHnQgMIubhk2cSH5S+5Y3qRnZ3olLn6FNMNbWFHa1
/N2K5qHX7xNLHFuTUsVcDuSbPDqV/VYYg9oVnfmn0pznjqK6bOWlhC9wMqE+Ks2KA6tEUGmK16IF
1AC7CyPKCZZpx/AkI51ezS/94p7z4gUFJf0Wc3qIR+vJ7+Rp8vN7HXiibJs3mvHU+0jNKSXr18Vi
xV0bwJqj+kwrRuq8rfQMRiUk4LmO1MM0y3/XSGsVHXwGcSQotnpUxWADNb16ti333dKY4Ciaskjm
P+qRlZWo8d9TZ34M/IV2TmOEANOdOYr+B4FyGyXguRuQXGbOBu10d8Bp3re/LrBoN1xJnSQXbR2+
XJXcfI3NeWPzW6YsQ+wnBnWfJx6VG+BH3X6RhDA3K6dHKUukFFJ/xR18UAJcRAoCsp8GtlfUuXTA
uVaKk9Qt7dIPLyKf48jWK3LFSu8kSEbI0F2zNnKVbyHKTVn1p7AscJcwA8N62QHn6aDiwZqjqtiB
xwdMbCwvUiBAgk5x6SU9KGOc6gAG0vCgLc6EeKll3zfYVPdpR8fhYI+06T2ws4FZeOrYpplzq+li
orhHdsgso2zqOgLTQErMyp+Aw3u//esYFJlfLdkEytQ+7yvE0KGIGUK4o/2h/Rd7Z7YcJ7Ou6Sti
RZJAAoddULNK82SdEJJsMc8zV98P5d7rj9URHTv2eZ9USJZtSQVkfvmOavTDTpEBSdmtKs1rbn0y
dBqhoGDegQ7gGxAeogwCLbgeDZ0VuyZq3I1Wthd9Dc9oxCdrpeEXpfFrKJGCmgG/c90Mm2yYv9Nm
psop24ayCfcdrZl8uXlWZgqAMBN7rBt3YVFVu3GskfeAC+N2sG4IGh4Oyi7FKeuSr7lw4ELah1i1
P3YKELogXptzNOuhpY0eZcpIYCAiBFcR1QXZSJHxsSCVJ0LIwdnh3ixuTeya8XvMhwZlF5hr2SLC
6gpMmnywfglXBQl7aftb0k5UOuarinlIg3jgcSxfG1u/w/4+rpk447YxtX1Wv3LIcj34fscLMTt5
5tgkR5cSjjblSJnn1vPqz+cmBfx1R5uTG2p22663KD5Q2rcDozOOifqX6Jea4AuCaZOYS+I0Z8su
34Rm3ZoxDRnACMhq3tqhPkpzvOv0cBd3VHEZ0iHPOO6P2mjph0FFz0mEQchReFoIbWm5V0iyDWdm
Yw3LZJysszunLVfu55bkasSVHN8PoNnvWmSEu8BhMz/T4XbTNOqjZgRrrcJgLyVmrHIeKTL5ctC7
aNw2hdH/keXyUNX3tizpWAUGJGocxI8vJFYKEVwH7+sNT5Trto/drWaGR6LoiTotASd68yGlcEWb
k892CA+uKnf8aIvfK7A4dxT3cwASw7BAc9M8vUSIiL0k1R7zlNSt4UtDrUPTcHdcLHGc68T0VBMa
G1OHPEQLa7SEtVCcuJWVkyG6df3A0A6pmm/BqR6UjQIn6x4K4jCLQvllZtxdv+/coe8XaYpXoCN8
2S4fo1ag5UWVoC+M3KaIuTsVla8MSExE6bzrzezFjiaibrOwRU0w/9Hcbl86GNUmMJXNZAGyWbLe
Jv1ja/MsDcIuPacpLm4RPCosqcY8Nvucakdw3I2yrG80d/cjIXVtU78kdbJvm+hsFdqt4Q6nOGJV
nNx7BzTJ6ACKwg5hKyzsZ5vNJ222PzrH+XGyL4HcawN39lygfcAm44vCRvFewro3RAQ2ZC03DQjr
JA7L2HwA43JYdBKOkd2+YKHVivozCfNHxBR3jWt5WWUuBzqgMn/I7WXLDHKDw+MkXPPZEuZbhUlG
kXewYbY8xviifSJ3P+i5oZYK5L1CSlFBw6Bzpd7cQIimDafEUlvowE8qi3NST6qXZJhOQ/worO5b
hMw4MvW6sd1nPCdstEhyhzvBZqBHUDYmcqwSmFhfwCWdavV/6bDtDWHqyQwnViXIKQUhcaTdX5wY
14Ew3+tFrOxVgGC884nZ3JJKSY+iBZciLM+uq19JP+Au6oRHJ92dETXVhtSxB1KjfzsOCFJqYvii
SKnt2q96Nj/yungtyFbCKvRSq+EX+YgYa4vpgVmj2HF+tNkAYkIax/Qz6oydCzuxAS5F/d18WVxP
UvIlDwNmsFLfOpmeomh8ChOte0iIzaomX4q6xls8GXcZ4fkeO03hc25bPItHqTT82OaKVkjaSO8n
s7YkCxiesnoH0PcRJgkIrw5eUk8/uxpFQMBGAS1m7FRXX0QOX2zyxiAnSCIYXvhbGf5qNbUTc30u
kJJtzFWUjITkDPJ6b2mYF+3omEzm54hbibf62Zn1T0CzzNPHYa9RmMh+Sbwbz3dQhrXXdsoDYiPe
X3aLN5nq2RT2cYjIy4kVLNxozDcWaZ0bp1E5CRv2zFLaH0K7s+6oNuAAKrXvsuZ/sbTXglVTtHW/
UTlzi9WYb0gDqGXEQiaUPh8jIOPruG93v6UCn8KL2NBsp69b810xIEYdcGB4GKv1tPvW1tSelj7C
tgm9RRt9jOjcPojwEfJ4srFcZB0k9vLvDiTh6vFLKoue8JKU9hznXqRJfO5hSox8pc0WGJkSgrQM
nt1YvYsIXiAMpgvdiK+dGM6qddKtXrfnoI9avkv1hzYylgy5PBQUftpxmmPQSc8lxyFQhVXKhznU
NhJUTfangUduk2K8sKeEbuI22VJleihyfWvC8OMsC5UXAYNsYA/GfakRF7rE47HG8rNBd00rQPxG
FOpdzxC5D0iO2bgyfWAEQqMw2+8Ibw5EKrqYtCJCZMXMb2TAcdOOrQsqL7L+dgZcHfp6YslQHxNw
BZJS1hUurrkjy+SxrkNkj6sxlkAKVYZ3ZdS+yyXRt+NkLL6GMKklqVY6drjXDSICYU9ObkjMCeyN
Z8O4Qgadq5ZTRdlat0iqCQlwphduBcTc9b206KJH9vNAP+rLKMj3Qr4TenHBRlYH3TaZ0PMjD6t9
hjWdqZnfnCXqWKAdCmZwn7bFSVHxrGzmOmXIszUEU8rtd2NS1NShHJdljCmWx2ReU24wjNClemeO
4ASKZjuEIaUVXzJwqz2cs9gPevpoVcZXFaYJlq2jm942HLIfiDY9T1FoHKHMOrFwSbqcyYYNK09W
+1zoLEcTN+SmEtZmqYgAlKB5VZ8zR0aUbbvTSwcsRGn0Y4dqvB6k8uDwX7sWU69hvZMArTq79bWW
jikh48c8Xh4LA5iugbOc23B8DNIHpwzPC5gIViXifkHvyUYbd9mi/TTLAqUUj4pleXK9Ug5Hy+p/
pJuTAhnMVI+IF1P7yLBPCTIYxkIWZ4MWbwiz+GbRQ2T7+IsY38lAxq0jl+zVtLitC7eCwUBPgOw3
d7Jip6mIQruKWPW2W6XiwjdnCTjYdbsg0uMteLSzISFi2SyGYE2cCz8y2EO4asw2JF/2WHMiQFTE
5cTeuBhOCB/AfrR3sOUsAO6t0uyd0w1fhYSWyavgaZzsd11Or8ARL30h2eBqt9lrubqdCtK+2/m3
3oDIZj0jDYl5nK9U7OV9ULNMHJdK9PvU6ceNPoYE15dsJCj07xNlRmt+OD2w6UBetXWsXbD60Ek+
l4xTW5+/jxnyp6D/aCOXoIcGXr4Kagaq8QIhfpknmANR47iDm7WN4o8qBsdLA1iPvp8Sf+T4GS5U
vi/2nRMT5ZMvg+7NbNkHtcg7KzQZtIA6LUzBeNeHkRDyaqKvYC4oI8l0Pw+TA3tfuC/1F1oHcw+a
GPFJlhc7A5u8k+X3iRVFTGfDg1vIp8H+3SbYoV0HQ30AhN317yrxgqrJLxk9AGx78OVIljYuwda0
5BI8KjDh5XK1CeKshe4+pMjKMQyBpRNKzKlPA/ejaz25NNNWlflLHBPPmhsL7pvG8F1BZXoXeUFf
/NRFWmL+CHXfidWXOU/VJs3pBR9i/TEyRYfLumBpntV7/+WUuCDTGjYJiLG3dXob5gy4p+PIhc86
CjjSpuOLY9WXSJIO6jhqQyY1TSb1Sxy09Z7I7CcltfREyEfMwJfRISEr0++nqN01WS+3qGRIaelg
1oqDbnSjB7/1tIQBdrjwziLZFoNH/KkcGR8HOdy1mgU7j+vbz6Y88aJ4mv3FtPZuMdiPGjUsSomb
REP4HgGvIKfEHl82vRdj9ca8dYDMCbb0kQwHSzvIauhXNyQEYjKg0BvgcMNqa4jp91V9/P+F2v+N
UJsuG/qU/t867f/VpJ9F+9n+R8nX9d/8V8mX+y9lAkTY0jXd/yz5cs1/IclylZIUrloOrYr/Vmgb
6l+WIAvO0V3DsCi/IqXtvxTaxr+ErvO3nbUTi5i2/1Hgm0Rd+58KbV3nvxPGGjqnUwtp/d89dHVc
S7OSvXm0MgeJE+Gjfpi3Z3Cd18xc1VkyJixAmeTQ7OzWU4aujsptftkTWExPTsuByPonR+W/WjeD
wV4cjl54/dANhy9Iri6QmjCESz9tpRGrE9HHPtWpvZgnGKF88JMA3/fQ22+cNae9q7HIm63Pxuic
Oo5ls2UvFwLWk2kHZg0toQM3SxDpbRwYXpXqX5RFBQneKVHEgxdRALTpbFykgAOolUv7Jx0M9dTS
VDJK05eYTNCmBIesReMDYgQN6s5Mo5Ow9lhsSJA3USUJJbb2HN2DCsljJrZNmn8cOfO8YLQkB6Hm
se4RIBFOYN7mTrncJwDvPt0Hwm8fAMq7G81JqCSyGQpRcrmHMjvNazfUSv7cL5bmxSNbXgkWdGeV
d+T6rRnFfbJ1Bf3P0lQ4aXPo47Av/xSW/SewjWxfN+X7WpW7yceiOI/LeWaVxetXCE9kgMi3+kBv
dNljoAyoB2lwwTGkEi1n7O0EkUMun4D4wFry6M1d6mRlcc3djCyPy4o/ahl/gmy665rgPkuQzNQi
Jc1iwI4TD5XyEIkd0j42zyt3atXCvbNhjbwFuGLskaoOpv4WlOTrd4VgDkyDXRDGu0ZB8Qd4JPNa
K3emO4h9OVoXS3d2Th3uE9c5DSVCumoNK55WEpZ8Uaa81AGWKupV0xgx11vuc2Wh962bpkGwhPtS
VQnHz+KjFOljibTDbiuCxHtS+3OXfFmNwJCWEYrBvImPs9veAgKfSNHhuK+Q5nKc+6g18IsqfGmT
Pe1ZPq2L3wlAcR9Nj2RwFzhlDoyC5Ada00dEFrGXKd0bc6DtXOh4xcLjrCr90CnnXTRWv8uaIWVX
039rdfxCkAhlOc9N5hCfl+X8Xrr9aU7JL9iM2FM9V7e2SpBGcINwTDmaORphL5pmH/JQXvKSaBZS
sYIz/ve0woAlUwXx0OGSJ9Dvl6hiQG9KSiRFZhujMncjhHjHISLLKj9ZwHSTWUv4ccPPQRLXnQb3
WhIC4OQUCBvyIHO1n2Xnj9QmE24UUsGRDwdD+2MtkXhsJ+t7iDNznxbhISna31RzjD41LBFvqHxo
R+cpiwZj+1omTsUMr9nQfWAWImMH7NV9k8JLlsiT3djX7LqgyQYu0MT1bSRl6Qfk4MAYb0yGMq4k
+bPS+MD7nWxRGZle6dKrBmpj6ylqGgtsayUvxuKxVJwU1YJcBuf6a9QnfqFQ/Uw80EisXoFYfxH2
660UchjDdQHSbWBSyvHC71SONCLEzmPCEwfUcWPF8jZobIB2ayi8wl3rTAasxRmgikypJna045AR
WaO5xH+MKM765DCZnCGnVt/IhbivSOTfEoUjgGJ+X3Pq2s5Z/BxqEMyhHC+hC7uXF7pEP4niRR/S
npl4/KGMaGI6JMWmF5FHzrqhNckJxO2jRQp9azbNMfiFvAfUY6J0xExQnJEkfGBaSDlXWD9kJTD+
ZlNwDh+diiNwGtTakwkvKO3fOG6cXZ4k5hYAcCWy8ROEZrQVYZ3iXhuOREIQHtV028kN39M1HJM9
gNvcdBz0cI0FlW3/Gov5cZqIUeah5PCEuSKhmeaSOFrBb9O0gE94fofpEsoOxWeFGJqAd3oIMR8z
g64ZZgMhuzgzJ1CF6WOkP8oXJKgA5HyZ8QW11G984yH0LdHzdlX4ZZvlwMNS33PVJnDZXd4nd0Za
Z7s5TUBfwlX3ESTawVl76FrhHpOiWdk3rD4pVEyDGOWmWxiiWH0OaUaLUva7nOzUC0e4r9C5l/Qe
bBZ04r6bgrzWmT2QwTJs6dx2zv0YPsqu1LAtawNx89ITFuFQ2mUWBAzT+pwxhsVeWOnqZOdYP2bV
ZvvJ4s4g2D4P2kvkEGK/iKjynayJdzA/2r6bOQe7tOjpVcSUG5UxkE4EuF7nr4FVCDaziXqJFolM
MBIhsyp1tCWROGH4DlGT7SRal89Jz+SB3Ai2WOGIrdsVd6s0DODZWQPhb6e6xFTcTu/ES4vj1L9r
XdF6BN2XflmQIEAZkUc4joNXKFXwYHdNGJpnFgMWZeoUvFiOiNzo+2gVK567KZsp3Sdz426Hhuz1
zLBeORa+1pyatvWARi+x8hBNOhhvEpTw5jOzc9rfgroayEMRaYxKy2Cl0k9qBl+SsiF63Tm0dOX4
PXV5lLxAKYyHgrhuUhJ5fzgboaEaQLE4ZptTDeiyZFvLRRbUYpBaa4lWsp+0DKAv49AUvKRVTGfJ
SF2I7r4CYr/ErrML4Wxi5e7FKqN0quEGuR8/ah9yZRcLTNYAHo5Ydu2AXXWwAr4roRfsQMN2rF9J
ECl9FbiBXy38xWrRbOJ1cpATGOB0fkoLeac6fkaNhWRDKgky0TVFTOuai6JYKUN5/jDn6gN12cI9
OR6XWHfPVjj6Ez0tYKgzKX48yKXI9nrVR1SLq5t4zhFiW1hfBP2qRRD7Y1x/0i2TJ8j2Apsw8cr8
cY2KOx80IYralwi1eRWWrLmwFtPolj5YufB7LbqTy5BddMJkQx4+azIuwWIcIJnV0WFqckre0Lh3
qdMK/rjdW55YNDFZyFfEmB4AG71gwtWjE4Sz1ez53rrrZ248hB8fSqAM1EY2aCItNjaLmZ80OIQ6
ShnTPo33q/5xDHpQM6LFGx5EBF/9+wDhw1G82oMkKH95t0X3MZdmfiPINy+Z3s5ZPrc7krrDM+Fu
H3pSV7ta0lHD1vicaOhr7XXXxnVUHx0h3FPCG2gH5kB/XBv4Rt6+L5RI7iOzutg6x+I+fMYHG+1E
vopGAc1mi146NGFj9onOuPTbip2UQkvBesRi1cZtcrDFAnPtPkhJ57aVMQnG5vw2xwb2pRb/erHU
2CHqFuxfAJvyhM0gNPKYNBq3R68HHtHgKbVyeui59XRcRiveJh36JbMMjo69xDCGCzOTy9rFFNhv
UH9NBlc9nTVuUYMUx5Uqd4e4v6naJfY7S0fqEqXSDwP3gHzf9XJkhIRNRJ9I2kdyfxuQGeeWfWna
2qUx+yHKc+5IblDaLN4koUpL/zxMqEqCdhQXzGFBlNi7oUhKKtDkuwV4vS2UtXGcdvo7c6Va7M+j
w1sNMe5PwanVksrHxaZbAKw5EvvKQGA+KrbAWdQ6BQRMFvSeIrqivQ1XSOwDzZtQP1ucxnfuSN+X
0c38SLV4BPeAEG8eo9gIPWtBa0Syp19zERrMxr1uvLXYJeh+g9mjlz7bCkMxSlA5rg2g4mPvDoes
s/ZINaUPGZh7+QRTMSNhgJUWBKy/Z8wu+yFJutXUgpOB6lE0Nl99ENYgXeFXvPRbOdB7pScUBExr
1FWSTdR2gR7NHDkAK4YfvUVvhZuwBHZhUZ5HqgxMICXGNpNxk1GT5BxYy9G4HX9GAzkxmFVdGpdc
Et8ZI70Hnjfea5J8+hRFv5nQ4JnFJJlNzo4R0SFjjBQ3uWmbpNohvbePUh8pN+t74Y/R8ohFhbT5
vEl2hl2erHZ6TpFo+1NFmo7VmcTzTI7BqYNYkkaQd6xs1NEly7ulJfhgBuSHXYfXo2MEz2XyGQtx
VzCsrLthmNquF2cu9IGqhVcc7d+gq/DSvQ7nX/CcNLRvjURlZMO5zH8vqxTGGsieU45z5uQqnufx
SLwdbrACA0rZfjMrfTDpFRPYc1ma/ZZOZwxKSP+aGXVUN1GJJkN9U8ow2HSqJINKs9RGqno7qIH0
TsDWnDAMwbEFI8d8E87imOi9uvTklHjjGHwvaix3RDgC5hTGtkhyBTS7o4FKA2YhOsfYpdEArIfV
x5ujiOEr6+5MJCbWAmjWWFjK0lI7pzyAx8aQd1FvEWGYdG9OFJH9NiSoxFGBJFpFgNSKusLMIHgo
BrpexzOBde5DPycXLXL7Izg2t4dDGmI/xp7RLIemMn4yI3sa0Bd7Sr84EREdgwshQO/uNkvFXdju
RGx3ezNobwpVcYxpDHAvqY4DbTNBHByR0IJD1cZraMP81v1Y7lWGNIA9dOEUtrFhA+TdEDJLhIL4
6WJS8LUCkgoGFEb7m6ZN0THKFu1gopHKCYngRt6ZQeA3WrtPY+0rGQHKwQLCTQDps7EMZhIOOyQr
2REKULg5c9txmO/m6ORkpbkhD2BA68EtJvWI0h8GMS9Fo+y0qAwA5GBPcwcI0Mh+HMe+jVp7l+iR
u8fDNHkU5/yi8vNNF0H3RBTJoygox0sqxN7k4SXhi11w5dKYWKqQI3sxczapH02UsZ67wFbZKlB+
WM0bKapPPYUdVXHq7pAPowxcCj8x0U5lJRpxe7ghgLM5lL35DJ2EBKqZcZFvzF48J4mxaacJQ11P
2l2kEwbUx4Cl+UIFtVO/Is1dY8a7ahvG1pfWWi9VknDZ5btr5XSKJ5Bj6xhl6L6FD2k7jvg0EIri
kkmVPyCdS9Ow8ft2NjaRRWdyipx3KH91KOC9MhbDTo4fYxyV55KlIC4cZ49m+ImaR48a6eqZBs0B
QH4bK9J4GnEvWmqFhqVjz0t9DNXU54UtFtHkGzj9LXFq6wYnPgL52dmwX076D/nDH2EfnJxO7Mxm
qSl+hJOQ7biVuSE9jAeUHKnZ0yyeYXqb2ENSHY7MwdSECwAIIjiGpCamH2M3ZzdyRFG7jMmtLcbf
4K5ydF2/HOEeRN97AVIGD1bF2k4ouCdlFuS2joO/dPauUJO+BVVGQ1ne2moMHgLsBgS3NqdUGqhT
0YZovXMh7n3L6Q1zO6J3WDFnFXwFB5L5vbzjVOnUKMoQgo2HuV+Z9u6mM62FNRWMqo2Kne2IZznW
9tExlrfc3pVaCs6dsLiUgX5JiTM8dEw8KtETfxhx7TdYBTaNU90G61wSBpybjKy46BZShw4ykvVU
vFaD+9IYPGmqe1W1s+wMJb9HODIEndzLZn0zOkwOaMcjOmOmrSXDCxEkz4NgiYrdVUzT82zmydMU
EXpSRMAyXpKFTxnUIWex+dLVQENdNY/cTkI+Fkv8nkrRPmLizyH3xs/F2o9tUh1tw3hXxuRdOrd7
ipfoeUG0yxVlAYvN6q+6se251n8/vCobk/x3SqDqUYu75FBry7ZqoMmuL7py9opnbn/97JrkXesF
xehmcC+pI5lRxR6DqHBPEq6Hhi1xN1xVi3l/bHMTD8WqeLRmh0ro64cQF/sO7G0PI8NKlvaH62HS
aWgwysIJzZpqhwe8O7Bm409hkAMY6RCuoYzuW1u+9pCn5GYOxcHgeKcPUModK/L3qN2ryOq/cJod
68yliAUtyZkyMUVVrmqAOEZaeGkP3OT9xMJUZ7yf+JqVPR2VBruQWD0rGoZZ3uliq+ewIrpM79bH
dRO5iJm0J2EjaRZivDcC+6KNtHlznu39OKyOousBgfSYI50gpbebHwOtnBhOtoPIOlD6+puliPQs
Q11MJz+lY/ahRqTgITxwqQmPjMVbaZ+b2HwZDfyKS0ymHDGFsEzc2hW6xMglNFiIDyB90uZ6RMZJ
5rSb2ZGPmetIv7OrX2wPJCd3pzpJWug/GmUcy7oJqoKJTkvNfVPpkMyZc0t6wS/aMN+RtD/WVdWC
BpHiNrm4wEriEXPhmUrv90kdUkk1QHYhYAEAqwJIc59Ixljc926DHgvDnF3aECs8QrLQq01Vt7f2
LIyDlRVPi7ZlJHsYLC3d0zBB6gwG0dyIPNvAjoB2lzBdIrOyOKFXFmteEXmQzkh+nXoJCM1Mz8AJ
tyaG4XnW6p21SnxH1+jwYdAiJdD4neS/X/5RAV//zIpo7tGMqfCuefDjlA9b6WjfVZ7JlU+6a7mV
9tfPgjp/aXPnK8aB59UteXdLVvR/Jch/dcnCkSwyredkPfbTODVO3Yk6tOpUwJ7jKXaQgdXQ2uTJ
Y2AlX54ZknKPNcytNWGMrz+5Ni3jPl44+y02GapXwXJHDVDGoShy9nFo7MMh/SjN5aGB1cSxQ1z9
9eVvjvw/n5MMQjoXyubr83t9+SuV/vs8y4MJnH4sORl1RuLuCCFuVh1z4qbwbAP6+x0xwZewlcni
xSuYw2mzPnbO2/VhxG7uG6STH65y7Ot/SV84V+Xvh3xvI40BSEMnJ9+Pb5JpRb6//saW3SNxu74P
18+LyG12tpwfLaP/cgcSQyPgk7Hl6lp9sw+iGmmcSYzIaVpMxinOY/Rb8RNxGAvHk+l2xzFOO+Sq
Az/k+pNeV5Hrp2VjLJ6znpuaVZ99/dEbI3uv2a3YYigCcQll7tVgHuBbukMRlFvHZvmN+pGxUfYP
ZDybOyRTiADxKKNmntYQfM2lta8u3Mf/kyhv4hUvhz0z2MqUum51iHC+XbPW53zS9gZhjIgCE3EW
cWCe9abnREaowdZt0vEkoONR5FNmny8zIqmIqgjy0Pk+tOBylskWxAPIQ9DX2+3J0gyydVs8zRq1
Px7g4lwd1gnjuv6mkexObtHedgR0cwmpPKcMlml0bTANKID922V6/fR6x4kYC6iYyGYu1g4YSaoy
jb3Z4e+jclXNry9y7dlgTrfpxiNIrq/W5pAEH/HJ5R+TqdzafhUnqI1jg2xjAh02SW8w6MWIFcpj
NWMKmCp8HGEvT3lm3TogBYh6+uF0fTHsptxaHY+8bWfDyahqZHK2MdkIxlF2lkEbgnez2qzVQS2j
OoerNQc92KcTohfayitf7zj1XB/G60u13s/Xj6JYaw4dInM60+mUsFxaOMIaGfT1ZVlvje9e9eyy
el8apxBx06lXLwKXx/F6HWRGRP7fKwKa4yAA0gaLo6CKv+qRcmSOestNS6oV9GzS7EOxvCAYt30r
zu9mDUuMWF9qUlB6Tc67to1ehcWRbnLoHr5+TW80hMWK3tmptG6yQA7Yx+jGqTgwYbM0b5QD0pXR
PHz9C2R9tmShIaJfv4a/66ZVwc9oomgyao3EwHHei3QgTWgMBxMJSTPsDR60TVMV+e1AQOeArhx2
P9vpQ1OyQAVWdKmJC99YEwkMI915N1NZ4ZkdnsAWQHAbhiS5/tCigePC6EvgAIPGJVqL5LWBTzVz
ITOxZ3s0+pvONs9DWxzSJb/0bgZ8QfTyJZh/yl6P6HVswZAA3GhUnNNj3CQHJ1Ril3ScnsdxNtF0
tjhPWTLlZWh625cOhIKJ1jJCnnHoa42SuCFDHYiGwHa0X3VIPXufgHKW+dkJCsJKexIRfXzHD8Jt
KYOb8g+60DIMYNl7Xy/j1qq4GfTR+Y6b/D5f05bndkj2fc2MjeHQqUgZV/GNbsnq3JOFtpFzZfmY
YhKOJ1EIrzk3MTZMIz//82JPOEINZ9FJpryRg612keM+ANwi20QvkJ3xTXllv3TMILRd9TFbHYZY
NKVYQZwWU8j1IzORW02X6kBjeH42Fif7+4ITBBCI9Gu8YH+m2Y79yMq3sUv0djljNdFNg6rD9aN6
fbl+9M8XotXaMwX0gqQwpuQB8VdEhGReVhaZk//+D67/y/Uvm3r82oKv7/CrqNNgrj6eMkGffP3Q
tXXtMCPepiZuPFG9dP3Tf16asbT//qOioeyitPLU0weDEW2yT0XXCfpd1p0EnPwUBsSPT0KS3JmL
QxMQoMlEOLfcnGNNdPfQdF+AK2s2vY4Daty7YxCRwsUT41YGuSUnrgvLIzlCJ8HGeaxYVceZZTPX
yFavs1F5dpiOZ31GYZ1gWmtJs8BKOx5NybrW4frdWawCG8PSv60IOZVq3+Iu+wO64pWqezfKmseL
gNW+bJ/jlDNu6rhvY4pmBgnWhvfxANza3xZB9Bt1arDBIIpGaayg3pqtbFEzrRjmyUizDyKGk3lc
Q2igqRU5/5rMvieklVhaqVxo2m/XhvN2OnzZxnPivpszwHhs0fbSmfMLW7akD7AjkHgE6SqpAnYg
vhyFZaPpOGfnNnpysmWj+DkSGZ1hnWPR4OhspzJ/y1ryYAwJ8mj0bLKseFZEQHJb8S5YwG1Fgpw3
OgUZHQF1Gj0P+QfB8w7r2p2BcR6bSH5XSo10+jx4Cbr1YS+3wsyIHy2qo15MoEMEm3VrXlBiZ5vG
LqpbB1hbbzA1BwT6ODLrzissu079hlH9IAqD/LIPqk7ujdm0fGmzlS5Z98XOMO4ceZdp0wke/34q
pz1ByO81aQGkMT53EKfcWNBZatOMxXNjB9EmiAkkX4gS2LBS7l13UoQ/Enpu0PW88J8NoIv0kK9m
hnjfViWIMVH6iDZb82yzKIboKaVVIIabb/OUuNXsuSXqyx8MQjhZAHmCA0yrPMCyJuBLLOJSB8Gv
TgemjOst1rHj5Ey8P/FnBRNgY4Etixo3BGyOdq/J6hTAkyg3e6gDH0OEvumC4lbpLp4t+4h6+/dg
F7d1QChbNBBWgud06rd9RZCYionncFIvxYPplsTDVaQ+asS1abSf5DQrjIT09mAG+J91IL8yIWTI
pZHdlDcAgWS+O+IyBqTBj4yfhtjCQtwAn5tyus1+NDkc4parajXfU7VcnAJH+hieWxm+Nkp/0tVN
YFu/G+M2XU1t4H9PEx5LDjfpsZ7c5DxravItRZPRQhz+maddP18/ur70BnEBRCexcUXJR7WQxj+j
Pjul5kIftczfpBWUWECzAqQ/imDWI9LOWALgHGqe8V7sEZoTInlwHaa3az+MWE1rqlkte9fP29Ze
/LhcNauyc0m8QCWWgDD2o1lzhmPlJezMwLjTYwfpMDxynPON9ZwJVsHF7EBLT836IiPCjqNqTng6
22Ybh/ZtT1hGvJoU+7Ck5s3FfRcrYqSvFYPXF9u2H9p8wavVre43Mk8xKTpGtXjt9KUWkXho4Dje
rGVUw0BgbGDPeJyDVU5QbrJr1dX1i9Md3QGkoq+nF319ma4TWi4GXGdAzaRbkxohVyNbwrNCBci8
qU2d7RDV2CbVm+mkKcGFh6DDIGXRUYrWmiWY9JzIGsl5X/43e+exJDeyZdtfaes5rkG4Q7RZT0Lr
VMwkmRNYUkFrONTXvwVk3SKL3Vb33XlPYAgdgYBwP2fvtaMI/y2YwyjDhRnMi4wpz0l/tebxdjtp
T27OL8m1+ZK3PGnGFh9CMkQJHKmJAyeNnslag8tvXsXy6B8HMDQJ8OPGDT6aS1xXFs0Jc3L+xcP7
6JFmkFCoMjS8yuo8BAz20CxSip9HqESfV1w1ioKm7p+3c0MedWh6e6/t6fb+/Ph4/iI09uh0c26Z
IyOzRLiQjHwbBaX+R4zksrYsNLO4FBz6jI+84cRQxTkM2O/8dPpsiaZl5pq/yM6IzlwLDEpwFJkQ
eNKkKyx/lSv1SW8iSsLd3Cxk+GsrnZSQeRE4CAvHSNIEsg2uRvMimDhgA23Y59SGyVRkIUNn6/oa
7r3lFzYkf4K27kcqAbG5Rh9OGcuIo11UWs+pxmlxO6Sk2BhOUW/KGoFuozrybOaxNlZYphuRHWyb
hjMqq9yZNnZ76lvv6f/EenkLj/JfiPVM04VX+jdqvdv3L/Vbk/wFqPrHi/6Q63nyHxauKmaQVEJ1
iczqT6CqoYt/oJLjfOi4hmPNwrt/xrMKNHk6fiksl54tXGHx0B9yPaH/OwBVw3T4wF8BqgS+SoKT
YQI7NLkkX43Hf8ljTS2l6SMBSJe8E+0w0nxirp/3REPSLMhOy9rPxb9/X0Cw9wnQEmfHv3+bWoTa
rggKVQv6lBnDkvnzi2qORlteyVQlxopJw5TIrdpP8bFQfko9Tn8O2oKKMVLCCeFD2L8U6HKP+dRj
CrB4uWsYnykBH3mvchXTYTzlef2RcQKRPXFJR128KUXyfIHJWGLctGxCk/RwQPo9m+sRWflu+KlU
tGfqbGR4aD23ikgB3B73klgeOlQugRN1MQLmA6oady9uXh/TtLavXlxzRfdieSp72m9WraEKRkgF
knZr1EAMdKiKKCKBGtpv2AzpdPgDNCnOqyXz9hNQKbTSpvY5s2ntZ4i/jmA3gKla34zWRqlHQ4PP
WSmL4bIYkNrBwr96ZObQuRUtEytH3SEWRxoeTTPmAU31GHOhMBpQf6R2uArvGg2stsxfzDhAti7V
UWgdU0iYjEGfPyU6lXalPNijiLZ3EvupS5+jtNKXgD9q65BlJnz0JFbvoiDpQMscNJIKpSah/ee3
nAnmCiTVNo+GdJ+PSL16b9e5XONASQH+ksHFke6LF2Qo/m2Xbl2NNcz+1gZACoWut9cx0gfkXul9
jeR+T/Yr/AOMjpb3sYuNp8ku5E6Ict842QPOSlqmMICFlkxrxgr5qlYdWvEae5dGg35ItKsbW0er
ShjgexYytGrEB8J+EBnilbIX8vuegIbUftF7C+9frtvY6+qWpiANjxCPHEpKVGdIlnIDhZd+aVIQ
drHgopqUHlOVap1QpBzKfIuM8a2zDX58GZo7H8NzXTJpNvSvRdfRW5Jv2M7oMOoZnihUmWOdVBe3
S7MNSBwyHxLgXWqOCoqK8g5sCjEHLsM4F6MZrRxxNw25fcqkOjsWxf2sJZQjYhQGEbMg96J4yQun
PKCerHaqwyBaptrRzqwtfTVazQAuzEk+DiMTh4DxoplSs7Yk9R2LXkpZYdW0HVSooyrACRZ+tc5s
Pd7qZnjLCKlfGal2MGzKoHzVcGNUzpe0zr6ElYK9SkOvE85jzKxJ10knCeVR5aW9teVYnjTxljO4
BrgSyW1njiiM5LHBZoPNzt9a7YNgeA2xstgMSeo+IBShHJW+JmECKGf4MqXd53AA5ySTaU54yt9I
WYjxc+FntaxnBGtyrXr+K/o+En0Eg+Ivg1E+zefXlTsKjz9NgG3F6EjAydzEWbtznUXrhb7PB788
t370w06yR06P22lmXRaM8rZoateabbfrPgSbh/lGWR/Q+X+oiUo5aNj0lrLi+8LB7ZdB9s9GtYkj
E/y//QBK3UOPjCdKNhMNCeXqJ9vcx0Tx3ePe2PdovFeGrZ9JjlLrOhAwmTgmnHiAupW7YNPUNbaS
D22mvsYcXUKbdpwAmKU+aoXChY5SwTTEudK21hR9ZIBL7ahtCLmoepIdmhQVDBCaiMEIUVPS6uHb
xv14iSk181u+MYsRVysbbkPks2uYFdUVsQ7a4Z4KRbRCCeMcnMyK1k7yPGq0j+khY/Pz5DVw3C9O
pfeXWh4GN4kPuk+oF1WsxyJymUSlqIrppG2lmiAaWHe05lBlwNzZosOmXSIZoompGWcgUn7nV3JN
a67U6fYjL/6MqveUlbTcAw3mpo59P25HlMkC+1Dm+rvGnQB/Td/LTB7sTvV7igr51hTitUQF26hr
PW7jCp9HKYBelsAz0XHLe6aLysBGDaLYX5uAwMk9lNnNqqNHw6a2z1h97apabupJ+6KEGzEJNEwU
hw3siTlOzkQkSn/Ju8/9jd9pwSmFDoATHc+dI5Bj4pTfhkM2IwiY+5JwYk5hu7GUsNZj7O/mQ2uY
VH9JaZtuk/ibOfMypTjVE01oAx8OB532veq7T5yQuDfucGkalyIsvpUFXmsPM/Q8YIY3lGxCkT54
9I+2QXHxCC/d1P2PyGQsmGf199CmXt76PZfK9sfow4JomM3HbUM0gQKKjXNq19rtD0KchrXmupuW
fHlIW+WnXBrbxKFE1GqR2ti2wV6OlAXZjfsDoKDFbEOijuwCwia6Q5whjEd6Ao6cIp1K5Z3uaPbN
Al2yHoewuIYCZ9BgPtbjeGmZxR3Dbswvnb9rg4CgLjS22NoMdHBWh0oTTBghYfcU8Z4rHQOZH0M5
l1B/5WSbu3EOHLNLXKO9T9MTlJwLucwHPZTIYVu0A0qk7LsX5Q0oNY2xg2ms9QlRIkG75EINn1tw
S3sf/oCPgUko3jtwCCv0MmeFrPRCosV0mZoIsd2Li7AEMsM9oWPV2tHTYJuM9g+ZDohBLGNV4r1B
dAwMupXOI28JgIXwprDX4/tIz9k7zQDsfKVdOoUyoPTQCWShdxAJ0rrC3PNk9KxVNZ7d9rEvGWUg
OUcbSjpalnoprTyqoZUi2j4quptCbg4qxPhedd7WE2a57u3yU4bQet3F+Q/ybyCI6tW+ZUiH1xxy
qtcGh65paDBlXX8eI4qVNUQBUXcILUwsYQbt64T4pI1bNbDCOLERfXGOgkLbRSSV4sKlyx9ifUu6
e8aRlLeHMNp4ORR8i9MxMYn9oXWHN7/1B9DECDQQX34PToSLOwcS7GntT9pn4g6j/dA46sxYASsU
GE4u9vT9qVwAdxlEQaR99cVI5yGe2x58zU4ump6dC4I+xtYkZcrKPNo9uCdszdio2U4ivIkkp6w9
WEO2H1sazZQoEBklDVUzUW4IKykBSFNpYPvFa6QN35XihGFZhYsMCN8q57JxlY1GeKskFISO8D3C
FLV43zpZccXFjuwsp2xg6+xAw2xHtrLvzmgllwEbWdwe9D76lvNPVpM5Mr7K+qMzAjLqU+gdkDfH
S+/U1s6VAQwqzeQw0sztWKEYBKNJ2SYAXhaD8Ur5XK+fxDofG5IB9NzcND1lFyjlFLYG/QF3NDTG
ijAOKjA1ArTwMS/r5CK10txBL2Uoa6sr+wBjkPSIpTzZVoHP7pl335wm+TbFUFRr58kPh3RdioEh
s1KvVTihK1euPNVxjiaY6/tWyvFZo41zsPNsuNa+9cGbQJYXhFZSZlpJv/smBsAJbZhtOKkjQ0pZ
1GO45xqGnTYqzpQUv5ptIO88J9pmNGL3dql9yDK3fJDQzHySxCuDhh580l0AHKUqooIcJi7k4HnJ
AXLxnUxWoC6NM+zsGGxc1Tj1Jq0i7ZyO0zqEznyHwBldsUPjYexDrIUTY3poxN0HbZCEs9S3JA0D
jHOiOOjogShork3dR6ATogho/Ta6xYWN67pAoOuA6j/ZGsGaeklpPizmtKiQkY1lhyBHcyJRDbpI
Fz0OAMYn1XfdS6pzE1vVeVmDe3hnSViQQCsZNjq9Rd23Hxkt4GQOiv4j9G9t3yfjRUglb6HDgS2J
ZxnjUR17LptwqyC9xHqnbRmk34YssY6OOw/bHcRxzBzLg1mEsDjJnRgNNWzirpS7XsZI60f/wIXi
UjcOdDt/jA6NPz2McecfhsR3Vr3unBCUzdjXajqBJntMOyTxHgFkRz+u9JfMte5jINqDMbbbxATK
agK8Ho2KXgXeZ1UOMYVN9wqjuVNGcWmKSb8fUCuCigkvyrI/t6CGVzo6sEMyFB+qZnLPWVk9SY+8
IQgPGEIeGxCsVE3BNVZTBgwkz/wtEcs5dkkbEZvuO7venWJabggoUBfh8hH+Lu+QGaW68bE1sW/U
AiR11t/wIBeoDS+B3yN4dRmcUldlnDAvJqja74vf7nOT9GsUMOLw0QOckIZwWUTTFNBMnvuvy716
6WyygvNZWebDidgP+rJEyoEJ/vN2l9HSts15/mDqNMmzEb5aHvyI9Ynp2jS3k5dFkQW0GCxa2UFl
vUUt0Td2LqDegDypT56Xzatzoer9dlu9BaU1YUan7GUk6E6YIaXDIZIhGl2qassDy2KWDGtdoA5K
DGF35kQuDzKGvz5kPTX+uR2bLQXEZbUDjLtVRvNxaSiLuYf5c9HPhbjl5qhpD5WgxaMaiK8qoKSM
Q6g4Le+xLHRO7ExAnP3Pu94/oIZtbGDl2iy90eXdfE2nV76s/rzTE9GhMPVxv/TLl744Yy1/XC+r
tRdMx8C4ZJCL6H4vtYPW/Ofq0s2vkmhAc6fdLfoCJh5IkNpmsPcD9YNkrnh5yp8lzSDDKJIbOvGm
AazYXGe+UQUlIZU+cGtn1oSEM9JtWWjzBiPptJKhib6XESP1Q2CAFBS9+a9a1gb8wsY20lA0DMFp
EUlYcwN5WSt1SHxkfzqfFGfw7aJqsGdNRlGqqTiMLiHevqcfuC7AZJvrxkme8gcvt81ao87pmBP+
KCwac0G5rWR9WtbEXJCWNMfUXIkmkrI+LWsg7WnvmCiE56f6+qZtsxBxBri2Zedb1iLaKrOKIyfh
N06T9bK3BYx1jO3yw/mT5h0R2krszJ7H+Re3866mPDmQU5Ol+zA27P0iE/ipFShFWZ36xj/1epDv
F/nANDkFoQgwy5P8mTwBOqqLcmAR1Bh/ygdyUaLdt9Q3SSDJzhvbh2qpjsdzdTzWi5Dh7LK6VMtD
RJCJhzdCaVUOkUFjX2jm1eX2slhukjc1QzdyL7+ojGn4ov7QJ3VhEodPcNaVaUwZQNNnn8LQpp5c
z79g+UHLbxkeVWEkJ5jn6HH+EEDMlfZFNhSbeY6zwD5V1dS8ay/qyEvrgytiTiXmoxQ9XGE1txhj
pEvMA1gkHCgkjILEyGdc37LgmP5jbbRnhcjP28vDxMdwp0dC8BbTKNbgf74OWwSBssvtVplZ/em3
dyNlJDs2+vehHPhtlWC/e19F8pFyFleMTeY7425WiSEcW//yzK5JKdjPi2VteWI3cB2meoM1UmeX
MGO1LaWdHZZbusdOs6x5Vv2pUi1o4/lZdUKpDRsYJJt+okFeankEn7VDEcZw9v0VxCTS9/zrTRvu
vmdzVuldJqmrn29vWQB9k9k7tmzbZbN6LtKX5eayWPq6P2/+9pSwmOShA0K/wSJdnigzgX0sSFHf
akFtH7DgztNsQRMTJDXXvop+/6JeAvyErRJME/2MebUazWvkxPbOG+4LoqaP7iwy8peTkzfvXu6y
Shm32kwV14QWGMjybyI3Zef7uTrNGEe3ZiYdhR1+5PkkySWcZeHl4pDQ100U/4Vldy4cbZ0EHIRi
P7/+cjOan7GsLYuwrD5PvbK25nw+0koELR2nLFopf972+5GOGZzF958z/6ZlLef8OXTEMFAmrjcm
+vz3H7w8KJuaqFVqUKQCjczwRmp/8/mFAyisD8vqoJEaSk27XS/thswkBjieT8PLzSGo/9mNaNM3
mmjdsRO1oqfDwuKqz7lpXu0N7TYDMX7bCeebdqCq07JPSupvO6MX97/s38sqxX28Yb2N4W7eyUsr
TPapYSA349b7jr7s2ejWb4hxrd0vO//ynJ+fURklZoUMqvRyXxQGHE/5wAg2Ephnli+4vKSxSxto
EMHdK1fvp03chAi2yJNEejYf5OG89tvN5QErKZz1/3Vk/n86MlJ6f9uQWb+l0Q/QJ3/NuHt/1R8d
GcMQ/8D2ZDiS1gplCEHCXP+9af/7PzXDFP8QutQ9Su+GQKT1S0fGhJLgmp5ngFZ3LVO3/uzIWOY/
pGW5AnG467Lfe8a/06Exf+/P8LVgKtiu7Vi6JUwBqeHX/kw7WUVJdN1wy4mQgfyp00wexKXTy2Ef
lGH3XIghPyoRuZsqIm5Rm0MCjDYq95GvnjqfZItMT78GWXHp6KMj9shvkR1uEOHF0szvMt3TTr4Y
XyPNLUklSrsjxrpD45XPPVixuzwehzuvde3dL52x+yIFn5b/R66ye5CLbfPf/ynnxtL73cdv3NTn
7a17yGkcoQvXtGduxC+NJ5GPZeKFqrsFqKZosjAva8XXSVBADNsgvxSkWWwMDLr7vMbhoFTjXup+
MG5lKL634VSevaG7K+xyuJpGisJbaS3ikM6+zjEwel+re06wYu0JLIekwHaoHfz0CtbmG5dXTncD
bm9HGR+Y4tczwLHbgqrvzpGLYt3W8x9tEfbnGrDKahTtFuZcfwzwtJ0t1cfnpIXiNzhkXo5jEmwx
JPhnK+zvfU1zN43fWc/oozFOOAQRMZnONVhPo6s92VNpHXIBNz4IMPD+/Ta1f0tDXLap7diuZ3rS
QWWs/7ZNIyekhTm2N4rz7Y5KU7TzOnxSQesEH7pAX0tgdydtgjIHITva52X82hb9N1cEzT7yKvPc
tOUuJWfpruuINW6LVuHc4/oN6q8eavmEHiN5NCAnsqHNZxA9xJf78hPxfR0CZrigXdnl52DQt0Bw
KXH3OBEgvfUfsBGSb2GjEUFKhAQHO/U+DakkOGZW3MRghHtCn8jOMj0D4Z6b3uGbxePXtWC8DCdY
jWZvfLActqU33buhnb2MYJA6J+vxMJbhlVy0uxFql1OSRh2NU4thXz4mkTsd4rDNXsyW4o6qLhb+
qUW/8HPRedFwGsc4ej8tfx3+K/he/C/7uPE/D15HWLrDXm5zDFvmb81VOPkB0IS0ueUETgRTcXbB
4LLpcJjXIXhLLODRGdKUfR06Ee2TOtzaPj0jMzy3hF3joZc31QoUiG2+tUINxcMGOZX+8i/2m98O
RccgPpM0KQ9A/ryYd6tfDkWpD4EomyC/6abWQNmV1xxu71aG+J7VaHv/4uPmTvZfDv358zzd1B3h
omOi3f3Xz8NgME5VHRa3DYC78E6jjgmucqVppqQnaojb2CYoUazJe6o4oKgpNBtYaMXZ01tm60J/
dB6J2gxeWkvPkIJYnM6cL6RAI+KJtBemECi2ETzvCx9FSwPt8VpA5NqVJnnfje7b13+x/X5j3Ohs
PVM3pSksQQGcq8lff5DjWIwT8iy6SWG9ovQLz07Izj+4Rs3pCtJgYCdULB1JnRS//8XiTHSuJ2WS
6lk9kthBMJsO99ngRdbI2bApjftlkQjvOxYa52hFHIKjMSWbXp+C8zAB12rCemfiNrt0Br8Owki/
6xWoGb/qT7TDszVSPYO5IDpQParEjspfetMdeGIE78xhFYAxUVaNho+HKAZfRUHWVZusXQfe1HAK
KJtdUPbuCjPWgIcFjmLr6VtwEwMypNJaa4360TZ6eNNqqq4+F1Qc4pFxcd255jgmE+yNFPpaAUS5
FG1++/vtLv/njuQ68+URVSiQI0fMx98vO65uK8RM0gegAIrdH+idIT59cGX9qQ81TrwdMpq+dnsM
0+O3xHDj71ZmbAhq7iEOOwY+GmHfhVqsH5Neo99gOv4jUJOBRjDP7aD8k7r2TankJqjEIeeNX+MZ
7JnBjLlLwnGkL5YhCpApZyJAIW/CoNTmlY+ickmprxtMw93koAwc7+MSafZEaWGDOEQ7Ev7zBCkN
PI5Z4RmYXAJ/aHEcwNtXu1wM4gA8cKtpeU+eEDpCYefpDdTGigLY545QvjuEpvWLcB5qk+wzt5Ht
VTe2f7+BTVS6vx+rFoYZi7hexjqIVhwGOr9uYrt2I73GsX9tIQDDMU2NM3o746w3g15BVDX26WS7
h+WBZTG4PrkQ2vycWtPGavfzNYaPoWYqURD/+Ta/PEU6McXG5c1/vlvXADHrnLHcvL/v8rAPxUfD
VMlHvD9zsjVtnUcuoWY2GMflTq2vye4z090vL1weeP/I5QsCc/J3oDNe3u/Dcs43+Pnho5fwZ/iO
0o8Nfbv/9Tf9fPYf72t8o9ZGRvb8E5dXLGu/fNn5gffvtDzy/qGqzO4APBl1hwy3dfVzMT9teYIv
ald73/LLI8tiXDb/sio4ZJPqFnKN3yOInrYYJC6EsZ4jw/QOEv0jDdDO4NTXISDeYj2m2YYFfN0z
jn3p5PQDbW2yG1tauv2PrsCHpxLrgprhhz60WE/H6EObQAMYMACHyfClzMCWAKOF/YMydz0MSOL1
8tlXzi1ugP8x8Qv2U51/NCOGq/C/r7nStzRZgz20ozMXfKJ9iC7De0+f2iQYI8R+TRsfqUNQMUwg
C+ZmmtB9xuEBjj50lXq2u5urtrfJp6Xzup5apDOJg5/BRUFi+oDfXX146kmI2KqO94hcZBp6/J3R
2bTGpkhKSXSC8UFjzLQ/opG72dG3Ku5uXeLE18jSjvxt7ZwOdm905h0+/bkj2zvoWXMAsXY7bggo
2GccBtB5XTgUFgRmS3FBIsOIw/dVpK9uVs/yfRrjpO6spdUguxYwkGMBebfwPL4VupKMeWqp1fRe
kvJCBLRN8yxEISOMT9Mwoe2wTonl3OiHhmet1bNVWoxbV3rqUONtbMinu0h4ptydfEp8fRU2HVr6
dPgWy/LJZDa9KWzzMQ5q1A2tC04pe5zmgJmSPKTKIxQaV42W+x+gR/mbAOAMgUXbXHVfHWgANZXu
fWvQRh5whd1Z4jVpyzUAFgvQTIlB2aK9hzt7INFuj1HDOBfQYEwD++wYQTA7aJV9rkPbPnHFPidK
Q34cptGORA4k7gbbweHfi4evUZU+Zk6uXQkX345Qog8lbZ7A0GBmOxUE0YEdLHcxS/nEtirkDXkn
j7BLaYDhQ6uD9mDEkst7WF0qOe7tsfOPCi8jZ/WcLQ2mB6NHbGJnJXBxUsQEmBmn4sR5Nir84BM0
rhV2/SwdEEybjdo6U+Gw8VEa1Z15rB0NaicQErJShh9On5zS4UXI+JtdqB2q0Q4ZdfyYU6q9uNI5
QQmjZ9uTyFn1CvBc98VywgtmiHStRY8t13kaksYlr5KnDq9DTFhNJHJso3Pcp0jpdBrnNpUvdBer
u74U0GIUbJimu68ru4ZN2T1PevEUWqWJKMC2t0Fd3jRJGhjAN+KiKQtfnQBZFRa7k+cbW5qAH6yu
3OvYRDZNUdYrpYti0xIOvRoHSGc0FWmGTum3SRCUY5ZtD69tPZWkXpQ5TdHKoNGctVTwe/0SzKTM
Wkv3+mjfpKnXO1pSWLpDIiYSN6B+M+7y2PmCCOKOE1aKfyV5GRVOTuRzI1RJ64TqIN9CazhBH5Nr
4cCVRa/6ALhk4NCCyue/ZbaGPILBxi6AYMFsHd/kiE/bDsZb98GJ0zurBzPFCZFuXw53dZrLwTBR
t3KIb6oRJrhUUVNAbj5U8HJ2xmRcNAfROH04QBR5eZgYX65sr3hmsLWLY++5t4N4ByDgYuhNdmzN
6jP7EKZFDPQHK8mQGmQgcaoe591Uyc8aiG1UgnDYyjIxd6KAc0sXB4pVcnHtot6CYjNWAAKeTEao
tGPz/DD77temVsE08tzvfVOhapBNvtEi58x06ItMAWjNWzqSCGKEq71oEUW10Q4+do7YMxUDcjC1
REBOe2jY1wGC0LoLHLKsh5T6ashEaRwFIHbOkymzImLo4ocUwx3Squa+AfAW1+KowBTxB1j1Hh0k
USMwvlY+IQG7qUOH0saY6NrkNUEmtmJDNggv8Yp8DDFVDzi+sW6ImTaU1BtPtbdR3hcVmsrBB7oa
lzZRydNgbEL7oZ1MIPcjk0ai0c8ELKiVh4xh1AnPGAic3wusEU5Vaefuru9ckybhGv+KfIrAFcGv
htqBvxnyK+IO+HNPAFoYgbYCQQ6wVT/1870hX2G0XEgIoIKeWx+k6V4cn394asMjPT13PfrkAoCl
fjIrB/h/i+HDLIwBUcIbB1i3T4GiJ5w412PdmKvErPYho+opQUJf9sJAdhbsMwhOg6fnm7FWeGli
btZO+VIl+iPyzekzUXArmhSQMLyYUCTL/lRXwy3k1Flm017hGd05DpQhIi3WKpNkjIUI+XqgRysR
afsBTf+K8JiREoqbb/XIO/aIh4FXWU+GloYUcArOAKYWbsai/aA0lAmVoVUb9DXOzms9RGql3FOY
uEcg9kRC/KEoCIjr/O8qT74bag5D7IaDnIjvM4zhk47tDkA9BqpIYJmPSoQ78aCuFdb2jegVzBaF
01/mH+0aH/nETr7qJEwV8kCaUFZHQgUbHLqcYFCki6/ACA7j6BufTLo9W08X/bkLPO0G0EZfL89Y
FsvNZMqDO90Oh7MPKWW7vGx+vcGG+epCoYR0OWmP5FMNhxLOC/2mIP4QtfqP5T2afpxDmtXHiuvp
TmSASQhR0nBUpvl6mt8jdx86WCxf7DiJNoVEyjG0RXNJlYXx3qu1z12GbWP+2s6UAZbiGv4wt+nh
VaXEuGdIiWPSHFeTk77hQKrRYhlnO2raT5qAxoHRE1WV6fVXMPMDvGBCUjU72C1PZdPT/IGTOwe/
ETfV9HAIAFk/1DQ/V+/v1mHyatKvpkMkCHg4/U7P3fbkhoDgDEotz37pfULFUX8Da3TtfCf8NCq9
2Q56EF561aKwS7hklMIbX0kH3faGXX0bHDRPo6rUE0Oe88CseTv6nXfoOsN40JVPpNr8NCIQLFGK
L2MDOsCK8vqOcCHjJJuWqGq9jl4c031ZnimhjcZZaH5UgTtsI2cQ50xrghtoLg0Ah+F1xJuBtipo
OH5zg6heIVmPn7way6o5wlVxWlt7EJWJQGT+LQLifq3nzRe4ZADAJje8U07hnWy8zbsORS0zePfD
soGMtLrnclV9TCVuJo6D/lwlVX2TTh9vCt2s34oCOuX8rqWN6AbHhHwsEz89kAvTHXIVVY8pBKj3
ze0x2nVD13+DhuwBatDEzUMJfta0VNtWbiFffC98Wt4tUMEjqBXKBpXubusSGnnGfgcuPcNbYSvx
1iJfft+QLg6QfMq7R8OfGmyqYXkw+lZ/9NHyvn9wT/Z8qVxvpQLeQzYY/ZQxlpdGrwRG7AFViZ4V
X3vxUZtS863zQ31TEVJzKWhcgStnUr08IdfOtSXSL3HUqo2m1f6l07TwRiaxu/ZHK/8KjC2te+NL
ZgMDFKIvrqPorWtXGOFmeYcM0h87HNkD8SZ12+nq205z7ZWdbap4JLseYsryVWpFdbV1vKvb1tEV
XhyE9ALHmtNY6cXvDsuzGPLJdctn3QoaPvTneYLuxe7bqD0u38f2G/om6LQR3Ij24jXS2vTYhd86
oA/vXyjEGFwUng+t3wBKPyef5K10X4m4fn8GdYh67bpZdcfJU57DGcjeFmP72gzN+6+WXo8INDKM
OxRi/bn1nHIbcsb7DKPx/WeDaYjWbKDwPnBlds7mU9M8uf+MIomnsu2nlr/H9PzmPgks9wSsES2W
SMPP+agQaLNtfQuprVnYhyjWIuYGCGa6KEfsJCPQpoPYL+/TatIgvsVOHuRY00rmmruzbS3+1AU5
yaC8TzhQSgDsMzw0JuJQJABQKYDyfGR4cFqekQQteY0cEg9TVYoj+s9hhx5prUyneEGUuZbDNLwB
XffwKo/RGTIYzeZKh2CSDG8cPEQOwpq5cwmzueohJQ1nfgEBMCDRHfmcmpZ/0G0mNn4IHshozssL
TRkDl6OuceJ6nsLzRoFuu/nz8iDRJSEF1NK+9dKF+4gf+P1d42R67HtdfYjrxj7KKhVbaLzjm90z
uLGDtxYr1Q7eaHH0Ur16NinwLV+fpnaPQTqzrjmZE3cG4eKr5Wt23fCKXDJ5Uo1lQUB38RLMX58Q
YSaRbf+5HAtGJ3jvD/0gzZfJEYflK0KhA/8YjMYlbiPrXgZo+5ZX2tASZ6+t+xDFtnnuRs7V7w/4
3sZMVfjJJcRwn2s1sZ+enXzSI7FZ3hIGw7hxASmeEUT4D+0ILc6zmaRpbuPdl7nRErpXGfdlE1mX
qe010or47UMZHinzTC9FLpmfGchBY8iin0udob0ap3vaHESCCPC6Q1mbpygW2ZPCpP7+rbCyY1BF
yqvj5726Gn2B5YEmnG5J4OTP3WSXx9YjDtUcFDkp8C7mf14B/tsSAiiPYVrMAlKfGrFZPL5vnUbl
dLWJ14wz3yFIFqzT8q61oZ6JYvefHKNPTwMc2vc/MNXOJhf6VzeoCF+00LLrQ2E/uzUS2PlHaoZm
wM5gF1NB798tux3aaPFqxnu0gl+Hjkt3YCS4cgVJYxZDghbfyaooU7goCshOHduvWNmwP1uyuhZh
wNAE3P/eFoVzLRNb7lxCNjgTdlxV1aMHEuGIHqVFtsZk1RDGvteJOag9ReSc17l3cTs9jm0trgUY
ZN0tvX3ODJZLzBd7TEhwjsS0tXobp2PTiw2m33FD++XVcUvaM0YEQBaDxHPhescI//cq8yvrNHQu
0E/mgMA7nKtjMasOhMIcSUCUMZndk5aKV8oYhzR25YsySYQ3TfJ+ld2au9DhGG1kCTAESMFpalEG
+pVTvi8C3LErh3rS/Kflp19CHIdZDaAQiNVo6fZLpOPylOX+35+33LksfmZDDkqERIlP5+Vlyxss
z5i6Gs/VsvrzTk7jWGwcKVYKLtYcF4noBu02OjMc353WUC5wm/HKexX0tklG6xJShBwQyP+PsvPY
kRzJsuivDHpPDLUAZnrhWoYWGbkhIkVRSzPKr59jjOqKrERjMLMhSHena5Jm7917bpIwA4o1ORMg
JV+S+AtopIABMRFgrYtQBk5UfWrUIut0xrp1z5i/RFNnQIXEhZjw5eraxvFnQJB8RbvcffekPh21
wECT1eZEJdsVcuAu77gIjOnW7289G77W8oBeaWsyJaspFm3NsjjrFKeQ/ZqPGVhoR8TiJPWflabx
gWIskcDgWUwwaGYnwP0TDeYOli1Ml2LaJk3/JRFRdfZg9hH5vRIeKDPbaW4Lz7p40V8hluRNw8YG
a1hlBNy70CjwU/TPy4ejOlqflPEGxehZGyqklfa3TPKsGjOVXeklz0ZPGrEQ8klPY8wIGTtgU+O7
MnR9XqfSuCQGKuvltuXeUjBEdy2IG8haNoSarmOvbQiH8DYMFFCwWevld4ux/m9QlyEcyRWPZk61
iB9tz3DsScBKXSGeuYuLsN9WZn9jo6QqOqaWXmBtlyRP30emuIR4VhEXXmxO/TpEi3cK8dlsqF5h
MFX/j49nd1pUgst2Af9nnY6I6GJbHgkgPwhahofZ6MptxKmKFoueM1nu0Dk7lBzSJIclMnva2u1T
se5le9/ZZYfDjkZq2uXj3hTexdUmTPhJ5oUrutA0ROpA283t8JLYyc6rGsJVoiDABrK2pZOcYqU3
AhKJ6KgfKUL2CSlM/misQDYOp1rZYY3UnLZGbLknbQy/D0L8SL2wUI6OjPaadWOjC9q3lXubzzCP
zHF4+dQkLqKyD0kinTNK/NpQ7mQMDlZm7nwoW+sFj457DXNwLJ13pxF1e55NAgTLtPaPHbtexdCT
HS0Ce9c2GvN0ILjb1EtwjQPK3YdeexCdO8BIJEPH7DPiJA3k/EgWuxstmdMjjuEXibb6LFMrP5fC
rh9m0oE2yRS5V8etrF1qadh6uhi3jBd4O/KNrBPiXOsUjnIVTCNjC3LvLh6XhnUwadYeNUF563f4
8hoKxAAWK73GrKFPT5E9hHdZRT62lefwdyBFPGi451a8DgrHjppthhjvZEx0OFKHXJx8MIzDQsSK
7eAKdsjbLWLRDyZX11T5XljZ+VPMB2PjLhC6wXTWvPhKM7UIPD8XmWaUuPwAGOie9j3Kkmc9QFfE
ACw84W96cWMN4ORIs4GCiAcm96RrHPJe/9XxM2M3jeZdjP7q5AmHKbifkmTPRGfbMPLnuEZEPMQZ
X5CJch5f36VQjv/PReWiEZjRcq60ovoWkhi6KiuS62PXJw6O42DRyY59Dhy07uMPxtECOqLk1J0S
7yWo+pHAGSSmUqa3SUlucq7kUMtN5V9rPSgDugrOy6LSzEeipFeRUlUtgk1zsrSt7o1fooyeONWa
u8JIdI7EqN7kXYj7PhcqymD5n3tgQTklaoQ/LjQoGc36cfCz6ewQs51BBSWEKWRwpEhKkO66j8Wy
iTXYy1WEDtwlyuduNVTHQX2SZVFYmrMJS5JuRthop1kt6qjPtwWZFitDRxBfztVN1etPC7kqDnkL
y8JXyuplbVFTL2s8GUahhl5+lkpwAsoQv6zZSl39ubmsLfrr1K0PC5NpWSwy2wzwWmSbKXDNf8l2
iwbgwyJh/bzNz4g5IJjVXi+i6tCCKhrDg8G1ilaL08FzF5H1DrB6IoOSE8ii7Y2tuVo7RYP7yYby
N4MK9Iy6PpPxTorSWETFhq4bpVGfc7sJfgBPiIfpYh6qF7ufKdTY+n0owVEVIVw95KDxSk6cLyLV
g9UkcJG8VY1SrojLwmW0DqE7wXajvpJOwRiMBZer1OPLx8lajqGQ6bquHUrL73Zjkr3rnZOenT7a
NJMxHBYF7HLa6pRUtqJmSCMkvKO81kF5t4g2jYfxhPF7PCF0CekGDCWBcNAH0rSIjhmYug+tbqEk
fGapF39uByRSRWGXH00iyDY6VbW1XViQJoL61LXlNrdCrsWKMYYgFbQpab8l1ubuadGDL2iw5XSw
rP12W+TyRwwkBiWT/0UngdfWqA2u6YydGGUhYL8qKy/0CgMIyvCbtJjkAPKYx71X6JLuLpMxs7Kf
sjLDJzOm/u2IH6xjmvtODwameWA7FKYlKc4hVJ8B31VDT/ra4dehBBxxuxUdXG/OLhYqnlPYiF0C
TvNrUCDzpMX6VDjtePZ7C+bJY+wE40Mp5uCmRGNQWSofEgjUxorpLdm0xEkOMMR+SqLpdmhq4gEk
GQah72J6RAZFJKM50KbJe6iUyAjASFX7InPju2LICpA9ZiE3cRFRUk7VdMVzblC8DPcmFd4trGMd
9MQw3BPywzQKyC3QjQknoVbeFW1Jldi17kIfp6QZ0LppE7yHFF++EAkAWqVRZ+t0NNfgVLOLgU4M
ujueZtfMs4tXR4SaxuAg8QcET3mf/mj1sL4uW9TiGQJWyNFzLNFrETj261ja60nzjK+drblbyzZQ
X5hF8gobfLvc7tXkz45mbBxdK2tf2qLdV1XqPARD9dbClCIVwaKm1Ej3YE4IYHAfPyGcb19t+vzH
Glol3q5SvFbG7GzGqKQppO71Mx0odg6TE+PcTmCqsMnpibWjXnFt9kAbvwLxPTGcD741NilcLiYK
GOzZXtdlTClnlxQDmSs3mZuK22VhiTpBPDES8dAA+GacaLxLrUU8UDhPOEJICk0ZeAgnn+462u3M
PV4aqfkv1kQkUTlkVxop3VarYvMuUmtTMoPdTMbq0Nolh44jMzyW9nQf5622NnF4rqcZVybaL8lX
LYDa5um06lMy7Y16Dk/ezBko76b2qMeOiWcu/1m0nU4cZ12/IAmnt5EIim32rBEliOjM921lQ0KT
q3Ot/NZHj0HWHzCQ6C+jn5zESFZs6kbNk2eO+bEcsfqh4KKerN8IYsJ4E5Ch0PaPaOTEjOxvlFfA
fzBzYbasSOjhUhhIcd82kBtHowp/WpksFGDEYwQpsCy1Tf3S0uDAG53f2nOK6AsCpxuUMExN84lA
WPnk4pX18Folk0yP7diJ25JP4XpTcZCWLC/LkZ64vnUmu9mbaHVN7MOvxqWufMhJML1aZkuEAVuG
h2hP0xs6Nx60ZEvl/oVzfHvQxtx+9aALtHNVfBsC6mxhn0Y3fT6+NSN5sLRFqX07loefyjHvHbWA
/XxxUurohW6TdsKsb202/MmCNJd3aJ/WHdIKQFXtsElCd7q3nLkmHZRuW2iBCKgQi5QTDW0zZOwZ
9qX1xaRYuYpHfe3VRvzNFwwlsCXQ1+7e0F25m1EI5xQGUfUUBJQtoP9+jVQpgVJlfaFBBMkCh/+u
zhyd1sc0ffdzd4u3eX4Lgh5FVI7ZLvKtblPrldhp9iQfZQEyAoZd8n2Mko1fe+5PLW3GbKf1hCgw
PCNPvJZwMChwIYCMdoUfFyfoScE9oHHmReOrEUTWc+PoCQ1ERu9mrJvPTtj8ubncS4eTJqnDULES
YfPojpycx8n+Ylti3jdA73eQvsiwbccvfWuguDOHP4Sjzzd9HBHfHuS3E2KAs58GDHBtKsBYCbJb
qpYABtqIXmkyUTehvKu734OC9j0Sj/jJDmkE0CWZcB343sNs6KoNU2FbtebhCduJE9l/6CQsVjST
X8ty6nFyjsVtHilGUYBfGKcDfRzCXb4MSbtDm5g+28n4pmfEPHN8+O+m8O8b32x+DoQ8D1kIMEyZ
dcqESCCReSundjgtVyTldU4WrrIpEqfJc92ncB6ibcqIYK95M+EJnkbIztgPt0luvOUJNibs7PJq
z94GQkL9QlyuV6T2c++6w2PBMV9atrxNtKiE1uVjGQwTOFkO1IZWzwow3508TbbrnOtePlZN/mQ0
Fjmi1vw1xwJI7IjJvAYQ2YPQhLGBcKEdornuX9nnS9ZiPpcNB0ZLq3jdwJBaT5L61hRApMDu4L/O
Ff57wrVAh7lfLDr8RXkcG0KnrIZQ4wiremOHHQXT+GBRSjpQZkrWjjvYh7IvdXV9rfB+ZhhqTOoy
VpiLW7rCTBh7wmbsjMjTqjS9xxbWApDu0j3lGVkMtgPRTmbkWlE9mvdW7lzTTI/f4gi0ypxr32JD
o0cH7mBlRZO2mTgjfxcjTtOBHuxgAc3XsAiXbW/ciLR7GTWTjPCqcC5pJ762rdE+5lENUU3VN12/
dd79N9CV0V5Ix3gaDDM/B7IwIGITds3ZNGfkW1rPOJfe09rYaHElV67rErETmtER5mK5Jp6alOuZ
wpxP0u+xdyy4BW3A7Ez6+Z62CBcxAqEvSGWoKySVt6f7VV0xWJFhZmvXFJH2ln5x/VC3VruD72iu
//wFpZlvgKA9uYUYN36QkQOYpDvUyPA/hzjHYaK+Fd16xPJmHfUsr8817sejYZCN1DvjQzyP2o0h
+/2y5bhEtHFNIZWtlEhAZlznNLc2jpdYP+Bk/Ggdw94V/PrbSJCZlAvvfUASS3QvQ7E1qLDmRkoa
GZicnsWI8MLwE/st6J/LOJ0uLt4cBJVCu1q6XZynSSgpkX4GcPavRVvtPa37SSfjboBycWLGydAi
mcezVk2XPDbS54QYcGRRMPPjMg1uIWIHtxyVE+JvA3Almq2fo5NDq46J9KZNlT6SE9O2wj+1ioYT
6dqjsCL+hUJQIXXN+aYqs2vpQLsSQNHWcyjjHfaZeWfGDbYjNZkWRSfPYW4eh0EEj7mhIYBJkrsO
jiHZFAS3cYryKv8mH5hW1eoTon/SMLsywGqGbTo8F4BprxQv/BuBI5x5Re+8tHG8L4IJZFBo1Eea
xrhcG6I8kpJ9pdMEJ57uOdOH14RJ1Ys5kjUYDsDsQqK8VefxPYmbksyOwd1OYmKEVtBA4NPkV7AW
PTGhSXDShknunbr8ToX3VuaJeU8Olb/LKI9tagEYHdN2tHIG7M/SFafSbsSLq1NLjwr4ROowAbxK
IFHSjPfZ5HzT68JVU/jhHol9cbYZ2pMoo+DqldjLngJvZoXPEaxVLtp5/D1UI0ptPLgIYLcVrrHK
v7esxsOB2/fffC4sUDLjLfWiHHmQkdzN2KLXAI42ujl3z1qYbmH2JVzq4OE7yutO0MmwiwnLvjjC
erQ9uixuos23pkZu44AI+xAFY7jL6X3QwhfvxUATqGuLP6jR0FUzvAI8PqMl0lQfGr9ONrmdVgfH
74d1aXHCnl0nP9sqsQvAoHfU9Lw6CFxpfPcdcrFZG+ZVYo7WQdGNaq/KX3GQU2KhXl/KjGu+K4Nv
OhcL0tyLx9pLb1tPEA7cu8FtYuJhrz3stlOVROBbI3dvEE5ya3b0stz+raiaiOZtkZ9Hz9iLQHIN
S6IvTuQNvOEQ1bcGaqMW1yS1tjk0MH/VWH15Z6ZORy5TRv/JYCrEx+ZNWc+RnCX6hui+TjNjy1vP
txSwjAdof/oDB3BLJJKkM2rbTPzs9rJIxSEKtlstERlRmT2o9SAOYQrq/Z7rB7KozmzPxK635zrh
Kl+10zFCgL9nxBHC7DDJwgEntc6459z6Y3tmrnyjuWiyQjk8j21+bbLOOjI2KTelbVLmS2PrzDCL
q5t4iyXMzrFz8MMDWcpjM7vBcC25wtnxlcoX1tBcjy8Zqb12IcXZII/E0AvtLoxmA3w1hzK8Y/e1
zehRlt2LjHZJnhQ30rfyG62ZjSNQ0rvlpiIzkNMW0FjqfLqpzewpSnTvqcfihbwULlTSuvdJ89qP
e+Ci9UOaVBSA3cbc92MltoBgtn5FncQjXjGuOGDqGaRnW+4jjaFO4exN2hVfLZeOb1o5XyEANg9p
zdleFIX7TUUSWVUUPWaTZ64tiY0mSr6mXQ8+3XFLRZgeXyW6pLQcCVQq7PyoabZ4zBz+sLQ/Dj5h
Gy5Mh4jSX2E1qF3KR74NilKtjM8oYVbR9E12arprfR0jwrnSEWM9uPjxlCTZZeoZ51St760Zy7Tv
Ellxr5Px6GSeCTZ9nDF+8E0AFhhfMZ5AAEJPQYPJG18ZsyCkDNuHzrY2Jjmo98whMPiVRLG5ldse
HAoYqnYQXZdFMgJYd0qj3xCIvm5t6T0ti4zS7mS2qyEpxtcBNOquSQElKYpxFBGXpA+afgrjLr+K
kMuxXaKAMUgEPeQy1k9ZOBBaWJCpSaXqTlrhF83RwC+KnqEVp4K0Y/rqd35+U341J053aQeByHbJ
MRWK4UoNTEO21ef7qQigTtP2eZIzjZqAmUAP7YWrFGyuWiODQLOZqycFkS1ZRSqLd5dGSLclE5og
06ZT0olh7ddtfSaImYlKpKMhH2zrKBHtldIwrpNgmlnlXsPYBCoIIluH/yTztnHI7zvXlte0Dy6R
OxJu01WIzAoazhqiFs9Dmy3rpjjpFL4DwYGW9dbJhoh/9Xx6VBQxgwdfyHWQR1+F5QUvHcCuU85w
BI1oFb7Mo1PuXpjkl7hb8vIWgckWo/hwifeGTpB9FDfZswOKBaf7cG1M1Q0shEH6nu0dSYb6YrSx
cYuO5YzhrjlanVuShwNgZ2xI5Sb2e5tMY02xIk2+jdNJpnhwzfCpGabhyZwzpiHZD/pY8qo5kcCq
rRX094iuG0ON8kJRVZh90ubqDTRedTFYaLM6WhC69EC/e8khq6Z2xckjP0gZtAwwWLiwh6AkjWec
QcXFyUB+MwZCFU1+w6qoHNrDg+48xVLeRqVdvAcmIKbGRJDSRo/wEfJ132XVW1lHNHA856dFm90l
4Z2BqMMo3gn2DdZrqGiVcaVMpV8LWi1X5HjQMFvtIktgDZSl3rweYW0j4+RcReGrpCZ8oINHuY/p
OzXnu6TFxtRYxRM23+7e0vyVU5R06RmHFnqrv3caCVy5Rs+4M3TEbXRNj47vUTJqCutF9y3QnZNG
+T9zzBfTRS4Apjt/HAqDUr0vfuDMf/ZqZDpgpGamr6Le0dQmyHGgk2yGF2H0/mPh1dc4K7YUrRxw
YAoW3U4QITjTrSh6MHrTI2tnUtW5HXuSlYQUr66o7NvlJmL8/C1xSPXBqStqhlw180QPt1xWs7Ws
B6qayCwvk+l8tylpratOey2aeTyFxA/fJXY03hlOHe0CLIB0bjpERHSTU8dH9z/q+QszvhusSoSe
JR02u0D3VhLh5YHuu0XlI3IvqdncekggJASl64Bd60FSz8DRqD17CuQnyDLCmkYEmWaRwNglZwTO
9YMLXwjabLUxNduhtJXTFJkoTpYUVQ/Q74I93kZzo+XVsznnHHwz+ag4U7a2TSJs7hvPbpI0hygC
aTwYFVoGshHoiiFGbBMSzsM5usKD+XNBqFOAX38uoOKV9XtBjPF5WWik8JDWAI7GtIJ8gxybMkLV
PCL2N+69rsoOekJWQh3lbgEGMgGzp5P6NI++DXyF3kEr71O1aADFazYKJI/IYUlXdYM/GTxU9mYA
BCETzui37jQbJ8lo5ZTBIUDFSbyudLHuQ1ksD/SijW3ug0Zrx9q8TUivWOP2k4deo2w4DRrYswnk
VUslFQNP6QPvjP2dkTSPnev5oJcn/xxEcboR6dyQSFoVqzkT1SXRyvlRpE+2Ou9GBNjuwau0T0hD
mMgLCYdPih+Fi8zEnuJ5Uw8jdnTC55hhCYAA4MGDWqlgyncRFtF1ApaOGHTqboeEAzPUn62+k1fY
kdo2a0ztqBnRwzRr3s1Yde7TJDneE4xiH/PqHt/0mo40NWo0cLL9GjT9/Da6zEGd0Ep3yyYCkYtb
zWjEKRGs9KqMT+Zo2Le1NTXIS2cASpDLLCGtu2H4MQxGdzeLCCtDhRqoowR7ZS65ywyvwk41Ea2V
B80G4NnBsePwNbXHfpcNun40k+6OA41OvqmD9+oUGasNvb2h/qpxVa/o6cynoW9IyuhVA1tFesDO
YzHeUPVpTpLWarWKkfMc0Nue3MzUb+DayA188pfCHOCQEzP65hJkUMyWe08cnI9I6lhVlvvDjiJ0
xV06Pgxec2F0EBzI0kFuW2XpM+3A4CZRcnLfak9Oy9jaJ3vpoQwDlNrU9DIrPhWUo1rgyl6YooW0
6m5fTpAqZ7P8kTQRU55E3JC+a6/4X/RHg4LKyQODZ9lm8IBuOl0bWWwflk3EXv3Gw5p7N/vGBbQl
mrW+tUAecqxYmn5FzVxtqZS6a1Jq9Gul92RBDiZn9JRLomFF4nHsFIc1eTA9IR4JAtqDXXkrXV1/
Tly+ikgr/1xbbtN6kK5zYe09qSGfxHT1aOXBlTJK/zZPlLjqqUfYZLSK3w7YMao4ZRhokDCjdrQQ
o+krhdFHa2jHx6QhZ7LPMwwALoLlbijaW0eYCamMs0XEeO882z5izUnR/flINMaStHrvpP9Mju19
wqG+j52Z+qIu77oZ+wltFqbtMgQC4MSj/025ZCEmodCOiYnMdTRPOgl8R6px4ZMt0E6bJC17cT7e
WDpmszgRyjlQ5UdMtgA2dCM8ZbvcsodLmkMG9WUXvksnRRtfu1/61CF/TLo/Bo/Kr9HlKF9MBFhN
rmsPlJBJVp3L7A3h4ivsrPhczjzFwGz86ErkCVWgRfecP5HbEyaFADWBdlXTKoA4Fj8uC22qsN/M
gXcyhwKGhRfMm6H2ksuySDoaHE1svS8V3BidpaFFZGt13U+TU+Sxie4kZ69Dpo3dIaX+Sj8dfEXo
0ma2NG1b0WlDXm3ggsTIiJrdKPYosXBbhQVN3V729LMyjQmeTWFbenKvpxr1J1tz9i69r4ND2Xed
tbTxmjhgCkRn8uB/w4MW3EsKXGuR+3C8K09sOaURi+NQUIaG76jycGMP5mpxxv3n37y94p//xfb3
qp4oE8byt81/PuGdr4r/Uvv89Zi/7/HPa/K9rUT1h/xfH7X/Wd28Fz/F7w/62zPz6n++u827fP/b
xnZhJdx3P9vp4afocrm8CzzK6pH/1zv/4+f/hbigHMIgCP7z11f4c0/1Ef77Hzc/+/cf7//48zZl
9f9zl194C7pl4VI3bI9UogBP9F+8BfzqZcUE57//YQNYYIDkYr6DA6QvHmFRdeouy+Eux+VW34au
7Rju/wewYDiK8PA3O7KLHdlzTTOwwL+aELj/bnGMJef7sq2ta4wAIO1bZwusjyEg7XyouCjOEsQf
67TQV3UMKHrmopzFzqVtlOHAbJ/DCsZw70RA6rRwXzIj36KXqjViIOlno6hvGy5nZiuguY/vRtzT
Jh3EFqKBsR44L8y6qI69Nh/yziixFnnPoPWnbZDC4AqM8i4UlbM3qIBlkbj2wHnNikChuaXRSLRf
SsrcfBJWjL4qlY9WNzZAWO0n34qMfdOFmGBaLD360AMZNPujLpmWGcicd6goBFPs9om4rZc216tX
Kxh2VjneBH4ojkE3tNQZh3GtA+I9+XZzG3vUWyci1rdOZHz3tCDahiE+nGTwDK6R9oko5uJO8wt6
5/GwIVHLP3cuQx89ze8Z/axkVrSb0tRfO4XeNuZz4OSHKozqt6oSgDKn60xEwYYrKhEg5YA+Ht0c
Xi8lhJ/vs+HNCdF+85cQAOSgp+LKeQgiDCvLHm4k6X67AJhNH/AQ9B6qMmgl1p6gkipHN1+3KZqc
MLtzZggZkpnS1mK4newNct52VWPzZdd/dJ1xaiu9W3NOgHFLX2pGFIlR9IcLEnEtVMoLOoIz0Ujh
DUI5THDzJJzbQac9VtLXaFD1NlxpQVMOf6AqextRFhy0MNpGaeJBzaSj1I0ekqAEsFuKVACxiDjO
BIxhkMJyBBJx7XkZJeSqByJqkj9KRRmjnvRWttyVItua0ge50BXMuD1kOpakp5DO9IZ6DZVqS4OS
TCJEdG1wdfNJhVBn1JwiAsD6/hTeRUranGd9y2iQuS1jzSeV5ZQb5DBVBRCIoec48KcOS04JNNcz
8/yubnT8G5W8eI++mUWM/VQDp/vDafvw2hjVtxKc4F7oJWGkKVfk3I9h6tVck2wRYNUcbL6e8Dzr
ATlgAyxsLWLy0/fWjYUOYSAb50x1EVLoYL1mtb8jZuOQtA7BflwpcoRr59RKmQOE9rwxIIjgo4me
A3cgyLWx+NtKnZlsoUMSGsU+FmaxDY2xv7b8igMhY1xzzRaVYzZu3MbKD7pFnvNAry0UrX/Huz7Q
sueYH3IH33aEkzUrX6uEoZNfVbQCrCe6aN1b05W0Gcpnncv4pupz5wA/ghTA8Uz/Jzq3hlYfp7gF
ZUiC5BqVxvzCXAQ8WdRq75qFxn5gMJLrKFdrg3OIj8je0LRjBkvihnnUsA8ZHe/8hAwUNBvXwvQr
srGVxcBLnX0extaNX/iX2DaLgzpdlXC5LVIvIwirem5cpe53P5uOLBtPDy+zXzGcTXNnFSOwP6NA
aNcT4uyNrsnqCvaFeM2wejOdGkVYQ2QqgWIIz0VGSpwPMJK4N3sz02G9VQVZRBMU7ZLazq9WDpa7
KxmwopXsNw6jtK0jhLmJ+4roLzc2N2FbeluNbPCVbjjGvu2pHKTFEK29MHyR0k6fuqJaI+5j0Ihm
d53hjcVKCaQqEjNiLiwTFt8E3hIctea8qtLiEkNL/ljkaUrpPzwKCrtNyU+ukciFo5K6QWCNP1Ha
Oo9wRuxNkUJFZrR47koSaRyJ+FJ3v0J9tbGwFmfO/Tjy7JAWpxEQ9KxSZJaFpda6WAwontTqsr2s
lZaLrChUCsqP+6cJTdKyvdz/ufnxyOVGb0mmWe76ZXW5a0QfsBOjgZKDp1westz+2zN2wKNOVmY+
07n0E4Q4BsF2wczEbRUr6NfHqlaxumwva8uDlsXnPpmnwh2Xu32RsPvnXZ/7fN627L3c4eW5TRK9
Q0fRy7GLLTf++3egLe9recDHyy3P8svqx27Lq3ysWqQGcbiDHFQf5venXraX5/i3n/XjKX77nMs+
YxsiZfHadv35vJ+PE23/ODmIl375FMtuHx9weeDnS39+J78/fHngL59u2eeXd/r5ih97/vL0y5NC
Vyez7/Md1nVvbhyBVbk1Nb7pZf9lYbuNAGCnfuVf3sRy1+cbrQP7WOcOsZnG+BY5PSFyaoePR43Y
wbOwX5EXQJ8gkyXOTjOkG1uVxpq6to0kAX4x0on7AoLzyZuggKaQbCCelSrvcbn18y4J5W1Pg4OA
NR79efuy5qidl2f4vPfjWQQMJKKaPp8RNP4qrZFCjpi/zoO+TZXMFzM9EuplVWsgo35sTwmztBjq
w+aXG8sw649Z9frxkOWOZb8wnozdqA+3YZYEnAfoBJByFFQGlcCZUz+C59wPsJyhzsanB3BOrbWK
H2d1FmESMk83JlG81XyTBOEI9onjfTlE6+VUUIMskKbJ91ud22DmcpXxmzEGLo8YSNZC9D898ZMz
uY2Qe/qaQ2FAoawCr2a1mCpogsuCeg+S9X+z+fm4ZTd+DSS5PX5Vz+sO41iTfCm8o01uMGEZ30qV
pUrjFJplMCPWtK3hLSzcR3KtQoImQGN/hmIuJNVlsxnl2nZleZiGvcUQh3T2zj2BCHNPgYd2Oxzh
Rixhq8tCqNhV2ijgc4uijw52FfHFEOQZLKpStbZs1nI29r1PaPToxudlMVToHaOJq3nVGxro9tZX
CcwuHAf1k9p/IWq9GWLSEHqHXgH1xr8WHWmlteEMqDPqqloFoZXs3dG9aweRnCdrJg9Pw/U7Yvhw
c1pvOaICzZnLIwVC5oulUqR2LgWgfmawSfJtu8G3aJ0o2VsnLdJaLCKpvlkExWlrFoygjXbl9s2b
UcMYY0TC5YyfiupMYdjTMa7j3NxaGcJDt5Eh0Gc3POrW1lFFvUCRpQlm8OyhZmxM8vqHLFpRZz+0
xS4pAwDJDwugdzR7pubU94Fv8Z9aklJJXfxzLXDBGzInuPY1IXDLb8A/u5EHQImQ4nPQ1cv3v6h8
B4m4BNTCQmHVPYwa3oJmDXPrQPNh2C/JrYtI80O4PSga8Idocy4ZGjDM6xTPcAk+dSBAF5R5CZ1M
EgQdUrlZgmIk4uevRTTF/rS2Cvtm0Epjh9mE4BrMu/9K9tbNiZwAUPJLYLCrHBrLH3BZ++22CffQ
Jh7Ra/rqbBhQkmLMuBOMAhVWGbOJqT7SL9uuFydo9GNc2Yk6ufymQV2EqB9htTVarWIeaGWo/9Ty
8ZZ/3e/Ju354tGOCyxc3wPKBl7XPxXKbzEC6D771ZWHNfpCL1WfWpMIXf6rdSXomGEWKhiIw/57l
L7SsfS4+g5S5mjBcTalLKoznIoKO/gqr/dyk3PY2RFGO/1K/k8ngkHSsQKcfqxac9lXvO0g3EyqS
ZgtqOFUy+WXx2yYM+R3S2HC/4IcXzPDnYlJq+2UzMv1mz9/i5A/WmK+ywfyJlafdlkoUvCxoPNRo
HZTOqmnCg23TWYUWBZzN3n6aK34zXHxuyrw8CbMlEt6x3X3nuAgdoWXQkDQpdXvtGRqvuRprsn7T
AdUeekulwOWat3wgm0Oa7o8AlgXboFwE80aE3sbUwG3kBoF49BV2qU3Ggm7eErxnE+bhuadkss3V
PIHoz2KdNr6VXqIkfRrwL6GaqXP4ZPAllg/Qwb0gp16d0H2VzqqMXB9HAXGYfdnjYZyF3AxNFJ07
j3h3FE2H5d8hrSLbjXH+tCTFLD/8svb5Z/Co/5/sx3IscfKFBESNam5k5+/IMK1T0JbO2VMLOps7
rSGpbqHqyuWqFgzJKa9JPsIt4yrfTKLHuz7uXjrlqImUt6ahK7Zq+hjDjWk4F2Cy435WbhypfDme
qO+bTGvXiNc0jnPl3lE+nkk5elrl7YHCDLfVq6CvzGaGQzg5oGo4WqnZMSEgJIfQnhInFINVO1R8
22XbCCslyuZSGyiXEUTufm0bfqNITuK0ZDeO6qrqmRYz1U57sVC0l1iX8gIdvSeCOz9tOZawNw3u
3mLaS9t8QYxX3Jxnob9ZXodMBdqF+qXAMBUp51SBhcqQkpGOW20K5a5q1dVdKBdWrLxXCSaserFj
Lbct9yJsAAQj5FPcca6Z5+g5VI6uVHm7hP1ttukcE11snKmxe8oFNiqzG6ayZ0c5xKKiDMk/kelK
z2aKkuoLoSkp9l1mXqr/Ye88ltzWtmz7K+8HcAPedOnJVHoplVIHIQvvPb7+jbWpo1Sp7o2o6ldD
EACCTFpg77XmHDOoRFYy7XVwAxvtZyw2NLAUr0YXgfrBoRaKVW30XYizuNciOUmqRam8bYCebTG7
+S3UsE5/Bn6fnNo/0NMKQo17rEdtirvOFRudh51ObHVpHA/bkhPKvhTT3fUAfr3nDEOeGPP6lFyg
UQ93o5j2CB6Zrq8tFkufPsODo0vB2yeLsSARfKTIgjeF08yyfqTf+xKJTTBOMAyunsHb42YvfezC
oc7CElZwstymPUmZFp5Dv+fqoN6dAigEsJmEGNxVq1BNSAgdk83iotZ8lSH3tjOQW7RugVCgo8SS
g03xFKm1t4U6zH27r9pWjwrrIz7WdOHUwX8cp1Z1E9OQ47o/r/dV+4p0OielntFd+pbpBeidPG92
U9VHqLptbdc56XNZZOttsBrZ09KG9M+mJ9SCgrkqTcySUkLTloMVWt0m0ueNswRfo6l4WesF0WE+
+bthHiE1raPGV65xsfPVH6OhPBa++Jgo+MONxI1WRiA5rRF8Ey4FGO3tt3Am5mmqg89VEWIpWKgp
hWPjbe1umEhBoSap6Rh0J7Hqki70zUiPs1h4O/GQ92Lr9cTgG4rVtxTTr4f7dxUbsCmGYEpMA6AK
TMKZdqNun8Q+jI8nv2CXCJ/xZH1wxbxti904EeMxsH3Il2JGlpLLlxh/cilG5Ugsy/ioHWKBsTGr
GzsdbQgG506szoOYnlOxP7f4oNWj8q7xVU8wSQdilwb4wjBL/lyPlzoWU/Uk9mpHjNaFWK51MV8D
ZcIBF6yfGjFml2LRRm+xvky4ttWLWJSRu8PSXYu5m9mPJObJmcbF+t2JCTwUO7gnxvBBLOLq2a7U
FFaxjxdiJPfEUm6IudzBZa6e1SDG85gm+M0kZnRHbOnXd0es6omY1kexr5diZFcPudB9HGfHfFnE
7l6J8T0TC3yBF17dM67ouPZilO+UZR7vvNqvi52+EGO9KRb7Vcz2trwzBv57X4z4VAarM4LO4mCI
TR8XiXrtthj4E7Hyj2LqT3D3qwecaqfYjg7W/1ggAJXgANRTdCAEmIIKQF6e7zvBBxgitFU36t1N
IIiBVWADmWAHTAEQrJAI1KOuCk6gPOQCLFBfO3VHG5oB1WjzyRbAQSyoA/X0SxSAABmrlwQJsyFg
hKUBkUD6XvCYCjYhEMRCCUnBFqTCLHAFJsoRIAbUBpGgF9QR+EnOjqulr1qCvtIWVAMi+ewRB4TB
bxAgRALRIRS0wyCQh1hwD7FURw20iYGgINTjkON2mAUTwWjL3KeCjjAEIrEITkI9jgNhIhXURI6j
aq954CeQTsUPrSAp1BERlIpIcBWdgCuyGoQFEwPjnjJxgUGT19NCuugEeREp+IVgMDwBYuiCxlCP
gWmJaTvYjFUAGrOgNEqBauSC11BHDHTPoel0X4BCWrtUcByFgDkcQXSovzJzDhB4Ry4Yj1KAHp2g
PbwOyId6iGA8uYL/UAfoggTxBA7SCyaES0R4PcqD6ikokXEAKhIIXiQT0MjqghyZBD6S/3pCAiWZ
BU9Cd7O6zQVZkrXAS6hrXp+PYE0GAZyEgjpJBHrSCP6k0G7U8zEEjAKkq7+rBZYyCDYlVAAV+6M6
AOXDskXOZN/1gluxBbyCCE+/qwTGMkJloXTffqelQylyAtniRcBbdMG4FAJ0WQXtMgotp4P2kgv2
BeGPts0FBdPw/bwpeY5A1QDFaH30dH00GDK1gskIVoZuVoacENQMXyZC+wQ/4/NhqUMzQdMUAqlx
BFdTCbjGEoRNJTAbdUgJ36YU0I0tyJta4DemAQYnQyi7NwWNo8PIUYfy63k/CD6H0grRkPwkLo3A
dfDO2ox8AO5YkHdsecWWwHhcwfIYAuhh8KQdV4H2eILvKQXkg4oLlgton1QgP9EuV8gfgf/0CgMk
QCAbMpB6e1xYQZB7khcCkpvDLCAhcqfb+1ngQqZghlb0d/JGrgIgGgRFNAuUCCVztkdifDMLsAhB
A8gnOWyBZlQJ1kgTJh5KEcQZAj2aB/BHQ4gIZIWIpF5LACNJF1iSJ9ikVQBKmaCUDA+oUkLZ5psx
3qo3qGEmRzN7bR/hP2RnghaWYy+ApkRQTeqQEHqTT7vqcyhAJ1/QTp4J5Cm0wT05CeAnQwhQ8h5S
qUOsDRyqF0yUJ8AofArVGc2Z/+gKTiquAUsNEKZMQU2hkA13k+CnCM+L7xxBUjGI7L8W/uMisKpZ
sFWjAKwsQVnVArWCITR8bOFcqceKIV9pyCnf01/AUjCDxUJ1oPG1RVXIs3ZILQ1Os9C3AgFqrYLW
SgWyhd5ap4rI81ELtQnNUrvzBdBlyKlJ3U3ur46wosv/9cb/J71xz7VoHf/n1vgWhlP75Xv1Z3P8
ep9/euM6XW/bwqXoWGCkTeFI/9Mb14N/6QhhPK43eGIDnb/0T6vcIIsA2Tz3JBgFEPUfWQTuv8D2
moHvYg61PEMP/jetcp7GX51y3/N9DxKwh7uIso0tPOY/ecsMRvRQW4lfa8la47soGUAUS53fa9d9
tYTQpEtC1XZS6+qo/3bbHEKURUrebP64XR5PbapFZVCoMP1oOkRT8IB1CM0s7ZjHePRog8qkKlO5
G13XzVsIrglXCXbCf/+1qNWs4npQW4IwEjY8UzE5Kv+vh/7xcG/HvD2SWpthA2zaYfoEXJ/O9O8/
89dfnRRd5e1mtfbXMddn1mmevimCOQHr8M/zKo3uI5nLeJzz/lx77XjswrIlM57kJ912McPiVOvh
bMhetfDc7r9sZxWJUOqWNWZkjXZX4rB/7crBhV+M9+rmtwPfHuztSLUvlzv+8Qf+3c1/7YvKyj90
mXsrsEFSE+vz2yOpNeLIbwE4uAcFaJmtrKHzIZNctUh/r6lNE8sMPmupi6vtwSKPeQ06glvlLXv7
FP/6UNVmqT5/PzLXHQaietOr2JZWCvuqzp/apLqguUiYF+Ni3agvKQ1wcoEkCUYdqPaptev91Ffa
lBwZg0AZ9T1d1D51cyHBM5JAo7ZySaUZJJ/mj/uqVZMgG1cSbdTW9cchX361eX1Q2bQoARCOo6AM
TI4JzFGrapFIns6QfykT/E9LpKJ2JHpHxaAp4EQhm7ZY+zFjVdtEMBOYXgjvUas95uEqavC6xUVJ
5muJo8SnHaEWA5cdtCWoQIxwSE6IAfZqf/L7CD0Lj2bZ6keVgBZK0w6vOI3Ft22rrSjmuOUnk8on
Kk0WKhVNramQNEPijdRmvi4f16X2gR3z8fgROjFJRJpVOBKUBwpJvspMIjxJldtUvTDyJDPrj1Ur
eZydhZ/HMje77C1J7hoqp0qxUzOPZ6d4cNFD4NjQGbjyqss1kFqVrPoq+SkvimnL4BoQsemZxT2R
31svTd1Tai+A8N+ePlUOb2dK7JOqYqteiqrrqc2/KttAZW/9Dmmuqur2Xo2A2FxtSmq6vD24RZBF
Lx1WdN4F+DhUWWVN/TV90JbTbHvbVGqYC8KDi1z16YORQDhPXkKe5jBPFIsaVml1w3nNgP3mmeld
mCJ52zqptc2CrnfdXp+XobrHKd/QCj78Vj0p9ZnYlACHsDOv1Wf1Cb19VuEBtyk/vnDlJE8s/Evd
lRHRIbKZy3Ne0kqjdkl5FMUBZsswItiPb5+AT4K5iQ5In/DeV+NRYVDUbWrNRsRt2rkgkXWCESUd
Ua0FM2DQjWJ6NLHW7Q0y5HyoSURtxeTVWUSp8cWTVbVdrumz4Wf1QYXTaaNVEmIrHYMQAOxFrSFf
TqAlRe9UV0BF1IFumnljJPRQdUwiqEcbd+Ir7QTRq8LNqCq4Wnvb9Neg3ttr/FPtGobokz/OZD9X
A18JT4Mw4efk0FnRejsYVOXUrjjqzWPiVgR0+h8RVHC+//1i/WtK5O/tmcBs1MZafc2BVK/w+jKt
mMQ0FQlZ94Z5xlChQu3eXuVfoX32OILEb8MjRmVSF+0x2apXrl7utTfEGJEvo9pRNfXW9SbzpHom
aJY4n5sp6qO376v6wlRZFwDfXwQ6JRf/6y9YvraBUNNjyzi+7bLt4g4Vp3P4q/mgGhLRmpMv7iS/
Qiwrv5kOjT4+XNtkv6Mq1eY1LlB1bRyEo8iYxnQP4Zw6oupZqYXuwy7SmmY8oHZOtu5oETds9kia
5Duv4j0LL0MAQjLytv0d8RnSpfWqPsXRA3BFLci+Wcl1g2BE1CxZA6tDpLDEMc4S2KjWPB9GzqbM
2vnces/AveG/lqhbKgkOrIuCZokCFwX03i7jjBUr0OeC9DyD67cC0agv+HUbHVlIpRYLfRwZOxeH
0q8vuMouVIt1kdZ4s1CUNRu0XREFV+Rv0hRT4YuI/ahe04UJ+iq5tvXeOmKqy6c2e+KE92Dgh71v
JIDqaFmqRRQZHwEnUXqTXpYu9VW1UAXUt31qs1pLSrlqVR2jbn7bVPusNIohxbo3asvmCo1XQh76
uqr2/vE411XfmISospxAvGuHtmvemSLGUb0Cs5uds949VqY77oaBNo5tZBYltShCAwyZZaIgi8uN
VlUuQ8leDZkMKt8bW3Z2alXdzknlHuY0Bfu8da+RjZP0dFoVOqlW3/IYKV/+ynHUQBNw0fid66gO
VJvjozVAKnu7p9qrNhdXrlmZuY4UQt2aoYlsJ/Igb48Uk8uLddchPIUBCtRmublS4xm1GqvRp+xU
MXNqMysmPoS3bXXg2+b1ZqAQ/B11pLoTQCl+MW+PqY5/27ze/Ndfu8bdqYOcIK2O/UAv5fcT+uNZ
Xg+8PobXANCLQt+E0c9Fv5rlovfWckFBOu6isO+u+9QNiFB/dWrU5urTCL32Z2Tt7b7qhmFt4gtC
N7VhR2iVrqs6XHUk4vJQmi2XW7V63auOVdtvf4oror6N8hw/+e+/pw75dwf/8YhvN//1FP9+/N/P
fU44U/jJyZR8VEN+tmqx/l77axOMarDlAu+gHeFgUy5ojYkI7G1hO9QhQmf5rnbpBPIgAZGh2dsh
f22qG/7jPqDiMOeGTN+o4yw1Xvjrsa5/5d/ePpDjtW3cxv71jH+/UPXc1augdMRJSq1eX5Uco25u
VaP/7aW+HeMYkXMem1NQTxauGPDu6k6yUG/eRAtq3QI6LQ5a5j4T3SwR5QOCTTXIK8YRuXfhHa4x
lzLh+CPsU+1Ui+vOtjTCDcFbJhem34mg6nZL7nl9SEdW1ba65bpTbesLUB0DjdXkexoYMqpV9aRj
e5hwnfU5Olhdc/p90yaoX9o0AlbXAjBqUPag29FoxqnL3myv07OB0tRbmu402mD9B7TdnK/4LeF6
Qw6oxpKrGmnHEMi3lPuSzSJCknAI7Euw6oCHZS1uCkg0smYno3dkqn9Cas0EUcZPgRpVpbhXtoEl
atE8SggdvzFM6a+pIR4cLVKMVYBxIlqCSBZqJ3xMDTFnZ28qz3gyRYaUA+6CCB/7FygZy3EEWnCZ
ZTEA/DwneGlAjPxKDVVrxdid05QxA/BwHaQni8kLUbm3lrGPKuerPei/MkRH4ArXNFG1z0W+srMM
0G4Tukb0AgAcqs7SLma3xttcgwhrNOnr2vr+vlCXY1+uxGrRQbzHePUR7zojSfVOOBLErd4YtaYW
6oYcFt62H2lnJsKbvC7MPD6Ren4I1fm0V2fmVZqak5wYU7Wq9uplcrfYaXAgsx6xFCFpDJoTXm+E
tfPvgw05W6u7qVvUmhNvaosPAzOFsFP/WWAe/3NT3aD2JYizN1owOzt8M8i/hRfopnbJ54tZUO17
u0GtzfJWBTOZNSqMVn2+au1tMcp3QH3map/a7A0p+rxtX9fW4THGEHjIrrMFmR6oG9Sd1f1Qet/1
rm0cVrnkDnJ1RaeCOO735jVBN1aTvU5ub5BRMc77fWiclChT9SUAlypXU3VQjiqMdgJQXqaqwQq/
hKIpsjRcurzxZHsyODJqZr2g/mmmALmbPGKsR6xy79QCG+zW6wf/5Okz7ZNI0INqMRQiC4amgoJk
qK8n8Abn268TmTod4Tue9zXuXlQR/nLJ0bZjMp6QFDJFw34BF/f35rDaZNG/bas1dYw6Wm3WoZ6f
/q9Y+z8p1hqu7WM3+s/V2hv8UMO3bPmzWvvrTr/Ktb7xL6JhDdMJPNdxTYqlv4q1fvAvxyPzEZ6Y
42Jgsqjj/irWWsG/DJsIS9oSlGxNqcj+v398Te6/7MAPrICpiuGih/9f+Zos87/Wam0KwQbNGEe5
mgzz7yxQy7XililcdJlmKBSSNJ81MI4Gd9bOVR3egiG7ON7aXnLPfl/U4l71yxjy9yO62kuqTfO5
7NsRu3QaHggN7Dd5UM37uQds5E5tvLGR+O16wsC2OZbSOEufM613cA9AhAb5vstDvdpMCCfAL04/
WvOQGMOKc+z3R/Lw31NkTVv/76+Td8rRfQQZJmg/FTb5R0167pzFyUzfPYctepPK6YWSWZwgOlI3
kPkz5api0wcRvhspKFx/wZVvbz1SpsZszU+lob+UocXJRq+PdeuILzpNbhBubBBx7tvAGi5DgKO8
97qtMVTPpaZ/5ddqP6hFXsTMIwMyTwEjHGw32s0mQhENI6pXN9u+TMt94Y5FdVjWjI5vXp2xPw8n
gIFgE72ZFI3QnG6CLot47vaXzKrx02eL1APa975IR11ZBJz6L8UCKOafiyICAf2yZJV3XrXHt92B
Rw7QWkTlPu2tXReY68lKzFXytmltJz1oHSPAufv7PKxOwVYYPs5JBZvA6RNc7m4Bjii0PuFc9swf
I6PA7WJjilFXlWhpXoGXBlRNIYDGA+9ZGXjoUehhXGpmX8fSDfBGZSUxmHKptwaM65GTr98MG/g2
6eh5NmeXVSzqSZE/ufkIYBbxysV2rZqYIooIpWyuvR78sVD7NPLcO3vxwA+j4Ums7mGWo6B87bto
Gk7mHJO1JAOrigsA8yykidBcC8inENzOWett1dinycdfo6BlZcrbfeTKPx56wQu7Ds65qMwxljYn
OJlcKNTFWl06O34Ou4mEMuqRsP/A0QUkFDVfzAyLPkwN3hEpdS2W8aj37Fp181Dk0fCOJnmLD3is
92pRu6S7WVFFCCzZEjdD1c2HrB5e1C61iMhnuxmLVTvQM3pc9RhwWT4M2kUtav+nURXjLi/hpEb2
5zojvrma3gFPaDeNjsMsWaFGxPUqAT/oHWiBQvRYbxIrGPZjY920xJcRtYCHLTE/++4nfcBaNsdQ
DhbB0Go6LwMsZyvU05dKYyxTA5s697VNcBpY6U1dbh1KbQhZb9TwJEIqg6TbN3AQBS+BmxaHsEz1
S0fftS9W99ylAG5KENYHBKzvEWsAGHVAvs8PA6DjS5vAABqoyzVBhPIX+SJZxxMsvugERVLbaPk8
4ScM+NOJqwW7TEaUWo9UQZdypdaQStou07kMPw8AEw5rSF4ntIzsSP+gvViifiVUp9gYjVluq7l6
1GRuVAd5uYk1F2xc9ZH7e2c+LvOyujMJNs4A1R8y5KlfnGMfOzZVbn6ixRgbwAcadIDNwR9S+2AH
MwT17iZrqoSiQ//SJv0XF7Adw11iPFFihz5N/sHDgQDhDYlc8xyJLwmdRs1U7oDR9ENTrP6urnVC
l3q0pq7UNAofx+UUbNy8/kQEGrwPBn9e43THUNDtsdT2SUw68S0OSCY0OOMZTflS9m5xQKyznsfo
G2xg79LIIg+eOHEg+ANoCXimQtcvJ0oumM3JLsjBbpzmuM7FY+cN3q7Qs5ZxzhCBfn7f5l0jYVDe
tq9QZGVgc7b9PDtb2OXawarze62zFkispnUOog9xPVuXOStv3D77GUTZRCTAZchCSBDm+CMlHnJa
iV/zzRTYyRQftDx4jT3wDYZhHPQof2F4VJ1jRPMMnkE0+J6F/xQUtQ8zDLu9+wVFFINAEcLHxJFt
gbm+Fzaz31gfSjO/UB/TqE006ECablv44Y/Fe7aj8nMIOHNfRwAjxW+F2jhHCnV0/eJzqesuvvpo
vUSBTWp46U07vDl8hVv3VXNXnqU5AnK3e74PQ8HkLA+h6KLk76KNabpk5nbmS5ho7YnzxJNnvXRG
i8oLWcUhIBIDSXr+NAIcNfEiw4xfGhIOi30t0ZVwZihx6+U5aLHRx5m+C4BoA5YbnDsj1iEwG8Yu
LXXEuPlu5sOZnMw5JTX9scEZ9jkhZBQM8T60aD0ar+3P9sDXq7Se8tlG6uPCwomtT/YxSNPx0CX1
D3eJ72xfM3ZRl7o7QijOWI6dW9ept0sxNNuOws4u88dmU3MPa+m9O8PS4r2V5P0uzJhjmi1FnQqx
hmUaZPXNnrcJMwLVGIl/ndPqkGhZ+LhGLb2kCFFp4Iz3tRfdWHp2bswsIAIZO7EU3DN4eKfOLE/t
cph6UgNTlClAycL7PMxB1SfNR9OI8cQGUUpMMuETCcOXeGy/eiTUbq2IWZ9GiXxfaPj9knxcz5lG
r0bwldaErlYHAVbGg4HjeL0FcIhOuSHOzml2nYW01aq7GcpawPlohbvdMxuPAvy+wEGmbTCAqVmp
JVYL4JoEvtyKFvfRpaKcBykyucK8mDUzbkj/mvstDCP+r5lDdYQiOy7HGz0MS29MlpPX1HuYwjC0
HbPbevDuByYi26kpP8HmuQ2np5kfs5D3Yen54cPkmjBXa8CA3rDv8zzYtr7d7ltLO8ip7GD11f1s
usWHcuDPZR8J82W0hy0W0p3j7se2fVirBV9tdkEkplOejvBZo9HyoDCs8/Co621+1DCM3gyw9Hvn
JcnJe4xsAaCiHt8bdgbRj1RQGnLkfxD/3mFT3VdSYoGAb+3pb+IWAzhp68FMObrL4G3r5se8unfi
p7Dvp/sp8j81ZYffeEU5CxQqq6YD6eCveVBjOiKSZz90lk112Kdu43uvqSn28mEyNnHhGg90a82H
Ip6OBEa+xknhH+t6glOVppjU7Z85c8FqSbp3ma8foHO7G2anA1EDLtN+w1l2nVe657QuCMP8qWW9
jRcUqFqP08F3jHM0WPuyJO0RaWf1hYoBXLN+pMPvpshscBJswL82xyjvsm2hMQQeQuqQUYQVOmi4
hLzHi2ue3Lp4Z8x090zemCRtAtTZZ38yTsYcTFuE59PnRb+1IWm+QC09+/Ng7/tBI0Cl43vqQKBz
a+/Go45EReB754Nl7dbyleyCTVhnkMzs6rbPCbAsta7cr4lPlyqzQAV4MdrtDTjmjbdGpwonfmmC
OWkzePYD7M3aCzMU8wCdB1pZhcMCYVNx66Xbph9eq7b46gfoPH3G7mn3nQ/9ubLGx8yJ402QFw+2
hh8pL2Bvm6mOcskm5cz40KlxXpSe8pzExIVE8jxYvoJVxtmWxcfSsQ54P7ZuZCOgNe/XEtheUerG
NsukzzoH91FYniqyeccBwlseYqz3xE9MB/bHXO+NJnIfQSmRoVaat5o/3fpu1oJBaYn7jgNif4fP
c+4zlspeF9xwmpd+cXtgbjHwNon/7HnKu8yFUBsV3QME6xIrGfmYpJxPG73WSeHQzuVAIHqVENGp
tdiGcLXSMGirj/3yfSkFgl+6d0sTtMexNONNOpBsZc4v8+y9lnX4DIWFCFQYxEjsvINHzPwpmF8I
UEUWTFHNWmi0xYRTp4NA7flmt2c8TcE2sUrwQUaxo1/WbUQAQV8fQh4D/YSfU39wRAA6GTPej66/
G2vc9nzKh9LPywOOgl3UBMjj7HrrON0NTLSXpkHBadlYB0wHu3VEkuiYvLNLINlzaZY3BrG5ceD/
qIYvU2d+4HpztAJkkq6DLQcwBNQvvq/JBFsP4dyZMedPb8gR3hTljTUVE4y94Daoohste4SmND11
DMcqq3V3ZbI+GWB9UrgVG1ePoNk739byUz30BehshkEjEScDA9PIqZ9iYOBarn8oQkrK1LZAyBMF
q9fpx0Z3NpULzcGN/PVcpuRPLvCz4550+0FfkbwTXRtHfLaQI7ju149hdmc4wGfAibq19XUysqfW
tXSiOy1mck5yGy7+AlPBfTB7e9pPU8N5uLFMTil0stYp2aB9mFNYMitxxQeAOUycmmw+NvVAUcgh
dTg0iBT2pokuc3I2swaTQw79MfQp5li6Ue2SCHLXiEvDjFLeap2BZOSnH8gYhhg+TefWeJgyxuMQ
Nj5Q1/WOpFDfBS2IELfCwVOb39cGJkVE6Q6b7nCZoS+GbhLjwyHLPGLKPVsrzcbU2Ndx9+oB/Zvp
ShL2smkKBjFtzIueC/ugV5wLe33N90EefLZJCr7FyL+uwG+KCppPnt9D/Xsxiwh9sKPhbokczuSU
Brhi/hi002IRmloDkDoOyGRL+slbUj1nZnbaUxyS+Ts3i3/UApTk+Fbqbdva77NG3lLOhfgktl1Y
Lxsw8juvhPeQZcWw1Ur3nhCBBNo9Y+Kha+/8AcDoPFCYNhPzS1SOM3GP5n1JAt6GGJebRnM+5K51
q7f+N2wwj16KTcQF07S3c/ikWfYtNTxnNybOJwDLfHNi3FRBtVCbow9SMt7V222C0/M05FDTcCk2
tQ6nz4bwzdxMmBMjAPzNGjFyjAx/5yf9XV5aDAWXeqvNP4cl+TQlsA0i03ghTGncLOLyn77VPVFm
9CEDy0Y3MDnwwMtou+9hi96EkwxKDNvGDJd/I3v1XVAE3yp44tbAFBFpYLSrhvMwTek2oMfL2xSA
6LNuvCE9G9XPKe+W95rGmEMnTDvBTAXMhBK12x7bvPrmhDhdM3d5gMVqUQFw9gbg703sWM3BWF2c
rxKrxfl9GcyEaN91QqUGUbwNwVQmaXK2zAQcnT4CZAtI4aZoNW/JiSFvrkCJS+Zyss9Wkr/7uD/S
lyb3J2gfsQt8KK3E36ZBte+y7Kku6x+WC/OJuYhdtOZeP9je8nmkNLrpUo8f/fQ5H/znpDU2qPvv
zHTkOeSw9y1kNFvN/ewxgtcni0vYTH5xEGqvmMpPnc3EIffKrd02zzwww6aUE1jnk9CHTQoiLuEo
c0vmpM8gr6+y+NDDc7mp+k9JPpVkty8XY8GByc8YpjLnKj1652aety/Dhcx3M7rDVDJv0wlrCDry
XU3cL8EYLrHE8Eohe5NuwtkdaD5X2RwwPllh5RZW6M4JMGyark8K6Uwhd13r93pUEvVYmHuI1s52
iAfGgOF6J/+Kc05c3GaYswxNTo042/lEBZGvKznrBKjXyOFiIpvWM2j114qY302gVTdg/XwCSzd5
DYIaAQUoxZmfA8MCAvTyBOB/4fHzlzcyq82P/ruxXnkzPAClFlJixww7QLBkyzvCJKP0SLHf/Gyv
tFfh7hF8VCHEmPSGhwh+5nH2TPgFfuUf2FduGvRVG6QX4S62nQcHNgtJ672/cZ0V1FChnxnbv6SV
h4Aj/ECK6rKfA/99ySBya7UhiTpV+Kg1XMjmEB8i06Itv/B79OjfQ4220foUjLQsU4PES4ByzVS6
Wz31I0ahXUjTuUTaB4hx0590c6y2HYVHLo7fyMgKd5VpwbvxCF3pMpO5PNeJCEjoKXTF3kQkIINI
8lC7ELv1Yi/U3fB96vVM3ndDpuA6QOC0U8vbTkDZjmEHWxnBNbmO9dfA5AVrcfIUyi8yGrtiH9Tp
DQE21nHBbEGzkwtS+lJH9guCyeyID+9dPWnfpqnjGtt/TkAhJrV3qnoAM5hrs+WWc8g4aM8OGMwN
wT7vl+i+du39XOACRALPYdPJHMK7dg4p2E2HEKnZ5yxj/HpYs2X6ydAi1nAIgLpFQIMOCd2jheee
zmvmky6oWcxDbtppPSwWbyCj/A+zgU8W4REQGQzr0OM2KVIC+mkE1/ScRFeJ506YCeRA5EHYL2hX
wp+Mq8a7MlieEJhEJ5yT2aUIgl2joWJpu1MXVARmMJrPCbQ6Bcb6wWrm57BL7nvfxhLvxj9q2z66
VSetLefJyZsXcNqPAAIsZ3ipHPu+Q6I5AJ6bGVOQy3Fje9kzHnvgQ4z648J8ggOVhQADywLPVBh5
NwEhNdjKizLlwpCHn0JmNxo00AROrFPiQ437H0aLM2LSiVexivNQDadA6+91+a1Z1Y+mBdbjMZdY
Z2ZcY/9trTTi4AyTWA/TfegHDMlj0L9vS/NDaDxrLoIhu9J+dv1y66Mc5rs42Fu+PfMO3R9X3nb+
lq31yVtR/Y0GfR3wPbMm2NUOcxHY5q8M2LZTUhd0oaJX2KrnZQDvBCIPq8CYPHQE4KXuT3PM7iBN
Uiszoi+xFTyEzDiTqr53S/unphXPlbxmbeo/uFVKRh8ncl9P6Icb5gZqJafo1EYhmNPBL/1bM8Ap
F0+H0e6/G/Z8znkX72r9lvgPEwdufc4YphKR4IeHtgyMA32raMs8+JDXyXSYWwpn1PeZgeQzXcRl
HXfdklBCTP0VfRBscLpajrHszQQmX5z12jnSgueEuYLV6Fyl0xctJOED+DgZG1C72yaEiok76jy3
q4+cpT5EeqZD7q23o1e4mxDrsNOHzdZPlu1soqDMGTL7WcSvtEBpEw59d8hX41O1YNcbMb4cs5rW
plfEpwTK1G7GWwZmsUS7yweardO3oifACwYwCG+npCLJ3Nwt/JYSQcroVWdOh162eckORo3JBZGu
eSDo9cV3GNFoo46tss7vmizAjKqtX/N61vYLX6NNMtJCNJhKHHzs2/BjbaAw2ccubYGMdE8N0ISd
W8T586xfOBG5+7zTSP6m+nRqqupz1RcfgraqDvFSAe+khKI9Yna6NeqUd7psk13cj/M7P26/93Ek
AATbOFbLHG8a0PW3IYN8xlrrlxk9+DnEuHVnr3wRGn95KFYbWNoU7TSSRG/rGpxZSySZuXAN4Qxa
9P59HJP3k4HQ23iW7h0rYrIJ6Yqmbbgay6k95cXc3yVrTy3NsDbx4LkwJvWTPtm35pDVOBh/WnGF
kasn5SlfKFT2DC153RZF237kZc4p42nKzcFqm+T0vTfJGN+tdu5iLEzqTTGmD4sWhMxA5vcTQgJY
93gTqY7vIY/gUclQwzUl96unaReVNM9XPMS7GV7krvCd58AsYJ9HRGCn6aXuy+WGUTKnr2Wwj53X
fk2K+XtNWebilc4FqcNDXuIuHtexPtAZdY4e2QL7MPW+tg6ZW54fvsBWvUNZ/XWm9nPTVCtcCtfq
DvOkbYIODVhojgOne2h/ftultw1jJBeh64VK/Jc0W8LNaM7Dlonj+q7zix/p4uT70KIqZfrMCOzQ
d7ZaneMlNOxbF12+Tfka1paRH3kpp37O66ep5cc9u9Y5GZvpDn3oS1hqycWv8a6mDay+0mfcG9Wk
eEOJw2cXbiwNU1M8LWdwvhQrwQPrxsbqTZJuzXja5CRebqx0dDYL0Oek8cpjCW6NX62HS8gj9qIg
Hw3m5bBNU3t5Wqp7bYwROOr18Ih/ea+35pnLRLNz9HNc2s65bH+icpve8eF9n5q0PqbVSjMDXEBi
aEDExgQX4qtFT+TYZQzxPVj8t0PnfJhMq7oP6rsSLIPNxPkQAOHUaSeQZjbuxRkNSKjDGz+2/ELv
Gz/HkZ6HnL9heFGa7Q6Wj6GJdPTv3rA8wYN5qpf4tl/dV52rR2YPr5k2O8dm4hP1mIMG/dwf3eRH
0xf2Y20OH5guE1jq/xyJSshnYIhOnTQMgMkt1PHjR1DYieYqVqQgwxN8mgdKR9ORU+HG0Xr/uRy1
8OCs/vswID3ErKrpsZuSH0kGw585EvZELvFTVr1MSUzBi5+kEXRfyszyj9It3CXT7OwTPXhFx/ve
6Mv+PpzrbpP/f/bObLttZMu2v1I/gDPQB/BKAuzVWpZkvWDIloW+7/H1NQNyppx58taous/nwTQI
tiJBRMTea82FsrTH2/scBqw41NS8W0aiJFnV4dG0cLgHcfxU0SXYhfNTuJBHGlJEXSrxrdeM+zYh
w901YNhnc+CPvWVcMYOAhZ9TjBDzNi7qu8RQAdrGuRwnhoPuQKAZxovoqGNm6OW3FbC9TRSg9k/T
yG/0mQxoLbqaxvlgWSESewzP27hcUj8TgBO0fMGUaO2qjijUJhuvRwwTuVNfWycFadEmCeqGQ5A1
py7EpbpKaUvct6YgP5ISuC1XkxFYvSWsQEdZwtnmUfvTVHifUVLtyiEJPAxMV2DNTW9wlh/Y0lCJ
OKQLBVgr3foZd6izGQlu7HN7VyqpxTmxjQ5mb99akAJpLsH807XEppGnKdskZVZOjMgGMvyCImgj
GvyVavAelFruC3p2Wm/O1OvS62DJf7C4ivZJHO6E7b5OlS6DD0qdUmLvJfA9jqL5CfAw8RSyFViA
uR2/QZPo7OC2yQ3zotbFfUqAAvlPgDP46d04bv8C+H47tLOKtcJ5qvPhtYxGwi3odntuQrdTL9Od
wac15DUaqqKiuNOBvKC2dJOybPbrNtg7ka16BtrfwejmIz5TXJHYd/nypgdhvaT432PSI3a033rc
1iaBbdFGT4t6J1wyYww0jAdkbEy8WgLBpnDEU18VXlaVX3olfqz68eDCJthQWMy8oZIqZ8ozCV7C
rb4gkkGXaSLLoV1PplfqfSspVT9Fg8mj254oKkxIcZ+H1+Qbj2eAfV4C1noTYWph2K39ICWxApyh
t8Rle4zqWvP0eLwf09A+kseAXtpP6gi9gJEDjiTbCS+65HcqOnR017dn92uamWhy4kb3ahWvEhji
va6rdG7U+AfThgVXCohNXRh3aR20Xky5eRNrzECqAYxAIvL7VCHpLLDcejsufUNb30ImXaZvoQnM
rOiU+y7rBJ+LCG8FOdHkSuNPzhKLhendkpv2DSxQHZSquLdyRgM3Xq5RXmO7sfvtYAqBf0b/QeJf
6k0TjuVA18OntCNb6z1gbn4HTNu9bpXlA36zIHqYU7XY9nrP4XZXiumLMcz1ocPLvRlDo73pVe07
sIvMj1Plpu1hVTPjv8CGpcxHNsZVXaUHm2gg/Jr1YwNfWgszfT8W2k2R4SrSxYUkScrb7s80eoUH
fcxVfk2VWRtADgEsl+YBekgEMG409zP+nA1nWib/SQ65PCKyy8Rj35UJlC2zzc6Oqu36p2Sp3oum
Z4rcwYdujG+uVRZvhp2frNzv56a8SiKRoE/q92LRYF8pnF6qJjsvueZVCuTtxRIsigKm3iNZCJPj
8AMINjkKmq2yqBK+7lCRjpVNNo73CLFQRkyogS0c73OLTgKe1HcxJ8QSDJruVclylSpgykZS04lR
GC6WHUa7ZMovgAd6KGHUGiloN94cKses6oezli77npi2Sz89NwREkQ6pFNtOiX2oY+qFPMiQKBbq
elXZg642ne48DkrEklTwTc3KCyVj8zTmy509ppAexuU7sw1l0zSvUNCg/o6yK0SWWajGMPkzKK46
6IDUTBj8Zi2/M+T8xu7Qc7RN7MOXEtc25fJgZsBLSOC7mYJFUGPo9rVJorh9oLf2I8FhAnBYS7ZJ
oFASY/mhEU4AFEcnyNgkkpdOMC/f7qoiu4/BYpKxNNzgA8LhLfg6k3r5TrvySlhZ8nMBVMUaj8Es
9OeIv4IJTns/z9FFxV1dWZb4nrSIAHonPdrkh1xbZs/Yt0g8EdrKJDV2KqWiK0aNDb227sa2oWJC
2eXwr6+amNfUOVe0quNRJAA8offlrR5ROhGxgtGrRss8BNWBrjtNY52qdjGRuQ0owSPc+ZubFDdW
id+8JTgm6ZJLNmnpF6GelnjKLuuFosD4tETAygLiV1RxLLRoOJjEtnQl00wydemhS8dbU7KYj3M9
pnPklOdFBFs9E8NOVPYLSWz0bqOFyGkVAHFCXxHVAJ2IFoZtN1nPYVec3SwaPHx/NwSI5U85oKOm
o/le2GQ8hp2FjkR2OjX6Vfpg618x7hjzTUOL8OQ6TLhm10k5MxPzSNGkgHRsQ42vH4x+Fn4LbMmj
Upf3pHi1FL0cS9/Xlm1sx6Ek05rUR9QnYmOIdLrFCLA1pm4G4zTd2E5GTExL+LlrjD5BLEcmcT+n
Arp6SR1z7PvBN1y6B3YVtuCOrdKvtCXwo5kJSkOFyNTGM7qUZe8W+T7Uh+QaB8M9wBqq1oBlmCa7
FO46k+KX3aHugVq7i2XnsCTzsEpnH7TW0SXn8Xq9UEXixzGcFsuIwQuaM0X/SN1X5LSxEm1IYnWT
5iliRoU/o9irAVWcmoRCJI/BNSZ+43bKev0SoXZMDUquxhCxPiVOagMd4bhYhntByrpdiqK5DQci
Jif7VNrMnaaODshMVlJR6DsNPcEcyiz07DGsiSzRI6Id6bTDgFSzV8cigjbPKolxDGcvmF3dI7j4
qaSxOWep6teDfpkmTkxlVR+Vx8REu0E40LCj7jwe4pbBHWgJP7JliPaZhpm4raAkT8y8w5GgOM0d
lnsjIwVFW4xL2Kfii5svP5yN2+vmY2Uwra0UiP/VuJntPr8knXPqbb4fI3UxeeU5QmtxG7JGaGCn
+a6R1+TIZcrBmqp3I43fRK06GJ0gW+P4NSEQzIIKislPYCmrPaJ1qmHW9yyHXjnmCVVM5GeqIi5t
gxSlIOrMSe1vRRxTXercqz5fwi8JjcekyLdMizkzZl9rrR2vEX/pSenrVnhDJ4QVXeEcWfszynDi
pw3rNwuZlAwkFAvLeVcSHrtt8+RQ6XzpLauFTTbQUIsbHtKTRadP9q5bwtueBhnlu7kF3lsjDyzg
YjGKXTejDR+hb8/hou8CioWbXiU9vYmooVRdA3dN8zLD0fckA2aYrSbeKThfPZ+PtAFpVjM9ID4w
3jXlfRgHBFvFsXlQi568xrn4ZjsPOBL0jUq8cZlZ9GsKqhvU1YlotOD1vgD2ZrVNDcjt5nuW/MGx
S+jGaC4ChybQt0QqNvfCIXIwaY9UW0JPS6CxTLp1AqdBKZ52BGtkYOCpOt8sEXgQYOZlW7BSmqJT
hJwP+bxBhXsEgkzwQanZ6P2ciSg6zSE8WZ09Leu+2aRK4Fpl/gC58qa2RkhDFuddIq+p3To2EIwq
ehjsESZWtdyZUxv7hhGgwiyBQfVWy9Rtcc8wRIKDLHlPVYK0uTPf3Jm1feYWh2EstX1hNifEavMp
KbTHVEuyHQv4+eTKi3XLhIx06mzJfltU4HgTfC9q662XShjlerGqMZAmDHjw1IkmdITG6MOKoUvD
CSsOGj5xyYQ1Yj2FOqzoIE9SjaYv9IeFZb1TK42eneJ85a3T8k2ktdadCkqfWnsbyWvrrpBydD24
4yGR0rbYRDiUiXJnZgtNKs4ZFOLTbses019KmDcSQ7isLELwJbB6LJV1mMGKTyq7qXD3HxePWccf
7Uj1WaEkD6IhbigZ7OVjF+CEcfsfLfX/RksthAsJ4k/drkyd+EsmxLYsip8/uvhH3/2upv542C8x
tdD+JRxX1WxBcK1EX6Dz/SWnFsa/hG4JFNNEomnCtdFM/8G+0P+lWpZmgNEwWXgaJmkSv+TUpvov
1NR4yQ0mNZruuNr/hX3hiL+xL0ykZWQ0q7rp0F1U1b/rqS1ci65dxsOBPu4hom7O2a++cFKPtxHO
x63Vdc+d8p42xr2johypyqXzC6B42zRhHKBvb1JhbknRcoqnqjRv1M55cAYnPVEpDc5D/T712WVw
zJbyio10NkOiEB+RNRYbAQyCphGtWJdgJ0REwURt3iTMRwIvbEr/xfI1dhErzNqCUEy5Y/YRbytD
vJJy/FW4+h1gf5oS4QhJh1++uFV9Kxg7lsEhDXHolCGZCpsmJyyLH6ehvSYa9dsZPK46fQ0cMi/A
s9/RMRgy96EZLU9ZEANieI4a+9q2ku/96N4Akboa4TdNHfZCtblONZBUFarPTQ8EYgu66XmJqgdo
8/dDUH9rs2ZP2dVv0ch6AOMeTSO67UX6PjS8eduqnmkZv5dhZzBq8zELW7+zK+vcWBoOUD4nVpnI
XkXzTBgxYTY7I9f3QUAu7VhckzPnqxp8d8u8HtzkGXnxPtRGfYt2QqX4CBgp8ZvGOcYqHxsRG9Sk
eEgSWNUGSr0fdrQARJb6NLyudIpQBAPzrZrpwZE93ojhW615D9lQ0dBMCBOQ7CSdmnZkO36lOkdz
sl8C0f0IGqkjGhZ4oNRlyjEn6Dy3tlFAuLi9HikKmkp7edHsxYNISjBVlKnIY8KjTU9hO8jqkchQ
Whn6QT4xpHrSyuW3TVbtmwkgcOZzqDLyoevJeUp6faYZiyYfnsVdG2J2h3awzZNtbBN+Sm3dOloj
ThSqiC2grE3MrKCnBrMxlsLv64Z04crmiwd5Sd+VhrHoHY8J7nuLztnPiCIj/fQ6FlLORrZyB2Zs
0wvCTLpSPDXEUjCvDn8EGcX6rnEfEkiliCSuQoNCX0bId4T4plVRVUR5suzMzmF2JehsD9oPvfmh
pbFyr7cBg6aLbqevqI9EXu3awdZCHL6o6a4RBAsShDk6jYHfnPc6WuI4BOIYwcNefyyBixRXjSg6
15q5XdT3Sgyqp83GHam/MaQw96GewicS+K7TmO9X4wNSrTtSQ0kU1UKCDot4RwGY5QaRQ0ld8GfS
2GDauJ2Dajrq2Y9pCLbYCgfPLvR7t2PZF97joO62qiuu9RJyhIPpAq3PT9KwqTreU3bCBTjvM1N9
twOboV+XP7w6PWYgjlFlWdfTnL5PJHehDeVToVfzRMswAgEfmCm/BPVJk4iNwJpgZyk0upuLOXKI
iKFklKZrQH2wKTdEkz9rZeuwyKd7hL8NwWDbPI+JrW0UeuUOcTXEFm4VfnRb4h9qZGuBweEQGw+o
ESmpU4EIteW0pN9TBvDUybd6zWfd8y5QFr2bDUaScUdg3APpzjst1W6dKKq2juBH0wz4qaJcCvzy
Y21OOB7z4Nyx0PHJrydPwkm+G5oghIs+8masg+eiieZDz1coTPGgN4ZCklnvcwu9HdlNJ72Yeb3N
+RQUJSi9aCQihTBcVyCHSXldW9TGhnMtmR/zxeHsSXky2Y7VbcF0npm8QyYskXYbNHTfyR8zt0lX
H/OKE0sh8NOWSAT11kIOXKsb+EqbSkVp1WTafU/w7DaBfXnI26Ta0rhgAdagmnB1+ZvtKwRJMUF2
CSdL1l6veum+61OWbpU289qonrwAeUyZVsG+NJWzQ+Nw34XGLXW9UwNa3CdmMt660WPbcjpKRQm1
fDQuMbnM/D1l69Vtj0KgI0MyiQsGA1Jd+CA2Vu5chcFZhSTJktP4AgcYZ45C7XUxWf+lAN2S9N3A
P4E2vCjB/1rQuPkGB5OJZBEiKxiKQmyi2fmq9tahJFFxq1FzvVLzBrt5n6BDycH+Qdzm9JbjN6aN
4pMLX+zHoDO3E+X9QSMJfkidkhQj91Yz9J1p3Cg5X4USFBe9Cn4AHUGVo6Us45O3vsi+oF2vCBd+
Hjt0FgsBN7uyaojrnKvvFUUzXPfWw8Dgu8W9xE8vQ7uv0DE0TA4XeS5hvXc3N2nihW53T0D1F7Xp
34CjfW1s2VPsOk4Wtizzva1H+eQeQIEj2kPD09n70RxJxabduSH4+SZGHODkI6db5szH2mDGvg5Y
yMvjLdNLvlGlDajwku4UuMZA6mX83Riqm2nuXkVfvEdmvk+W/huMjHqjadmbqvBbzI0OsL2e71m7
0RoYzGPQUvV1XHy8hB+f68StQfUHe0v2NTjbz0F/VMJ4phllXy+juBpHakaJyhk4GHSW0oHfs/xm
csQJf1F/4q16dBbCcKNsvlsM6HNLUX+Le0pLVchgpGgpp/JJUzfClj4g5L8MTuQnty5/V0ERTiT5
qzqmT02lnjT6qhKA6ZB8W6nqT8uMkq0TTC/UK0MaMFmIfvPVNM1hO1QXa/wWdWXmNY3VooyjvMNq
ExyVzcnGTW0yo3i06Lpip7Vor/JYJeiw3SoYiMGFaZ3fV5x8kNk9sLjgVOGEhKL3+t1A3bbup2m3
yBMkGP8IWT0jsWpAm84GNCqI3cJkkTKKeDv26HGTiKrvTAci064NwfdK5N4uFxmNezkc8uMxNiUz
jkzOviBKbSaFDIKYEyJw/4dl7p7Jt0xPZFBiN2g42VrmHYQhL9bAZbs9I2VkXFkdIOIUwvhWsaov
CtoPJJRXRosdHIMSUghgizgX8CTDrpRTFyrJV6JtlY3Qtet5UZ/XI8cF9cgR0KAOn3FNKzQxJjIP
eoa4nVkAGk4XnB6N0t6MQ/AUJ/khMy2wz9euMFIOJIy61iQ6b4qCWx3LlNclgu+fyO5EqyJ02DOF
1eInSmPCMSy7oo5AdmBvUbQZIj/qqT+KTVmLx7xkqpQqTLPsFPwQwZAQTigkDQmuJxo6VlUcdNvu
zp0+/bqo57JDczKggJ6bgimTb0+DezLArTtdpR2YgX+LamCKKY2Fts3XyfF4ahpXowGYPbGC9MD1
yGe7tyLxGgoLw0dV6flGOvZOBP1odEPldRWTEGVFevgo6YNTVGY3NDAnrzfUL45khFczdqQ1dKMU
uw5AFM0JbfgAYlnSEo4YvT+taKz1opfm8GA3hy3Rm6aUh/5C75DQgOVpHilhxHp0TnPnxrRnC+Qu
uCyXzKxNk2j2VjHas6s3zg4tse1AwVnghE0tTcA80vZqbJOplAYRdfQ60ehJETGV68W+NTsD95p8
LyuEC0ckyk8329XrDSSom9subhRm3ljFlk4LT3Pvgw6X3yepii4+6WOMgtLpm/QcFdeAvFW/0IE+
27MWXoTdXSpkZ9smo8/Z5G14AQd3UUodSW9k/ErtoCjhR7Y5HWylw8VSfAmsnzR5gi/tYjABc4cf
ZdkMF6INhstyl0X2dYUMgbq2Y514la929FI5oX0yAvJZodocgZlnft1wwDitOhHaEMCKXjcJHWeK
Y2fv6zUc4FhyetCnGgymRPrjV1rVupVhKSiwfwhbVOekjIHq6uJbQXfWqzlYt0tvPwuqYLsSceRp
jFLjhOLRJcLyz+v6FOq+XURveTfrJ8BIgviRddNMCTkQKXPHgNdRmko/aUpAMm8WUTkZ29hjmiOR
0A4uhly/QJ9Szk1CSSO0iu16TR9jllNuaBfbCREIzcpMOa8Xrbzzx9WxejTiINjZZSd8Firxpsw7
+mNup/n6iMUHZd5wzumb40VnEpAWMaa8IKLcq1vmZm5oqC2qddYc1zrXeWF/bAVmIzyzUwyEvexb
79LXkPLb5aRh1/fXPfAjrbNdgJcXTYW8v1WvNMPCNZIMPyvebDWpzbe0CYgQtVT7egwCPEou/REa
k/bVrCiXhLKKWMzxS9y1ynWXW+diRDpaG2N2rkWvPeAucD29tMP9etVaomsD9qMvRuZmoCv0hyxO
tEu7IF0Zh6wk5ExGxrlO6IG2Hl+qJUT+LlIMBMRMN+n0Le8FiLDetfysYIIAkozpOUpIo+fTjoT9
8Ft94R98wRpW7t8zHeVqHZ8oyF2bgwVTtXQN/+YKzlxFX8wSE1WXt8Vex8TLWjVGgOIZBezchlmN
obIsGfCImjGj1//P6xNegCvZUdHbyPf32+u7xEjMblf1WMCmr9ZSXzeCySQLQSNO35js621LR9+O
Tmip9v/za0sI54dTWqZtWh9/OuZzaYd2VVe63H9/aSb/ihkvRX9APECXlgVj27sPUzZTyTbn7WKi
+SFw4D+1r/9VIKpL3eS37+ffal9ItSFj/+j+q3z/L1Teff49/ks66sfj/yiCwWtVqW85pvNRA/tk
CgjxL02jQiZkeKqrmb8BYA0HyqvpSnaA5jgmKqc/i2Dc5Kgc/dxogyRg6P6/FMEk0uAvh5ZL8Kpq
Gpqlow+3DfmX/35ozVqRatE8qQfUxRu0zHn4bi1noqB2KnUEDX2OaiZe4jheoP202mjTDl96NQIi
+aZTxkKZ58cc/CHthHG8HauDiqS0ftbMetPFt799zP9wCgB18A/vlhOARt3OlcyFv9FqkTLYleOE
vFvkelrExLfNq1tVkCMYmM+zW13aIfXDBU6iOCg5THAEEdVyPTvI+ZTuu87KfzAZ9HPVD8cU+0Fw
FQM2HRHEzRSBRtYwMZbCHqWseyOMny3SqBRZZBTc8DSY3chYA5VeVLfy6WY73wZyH/eAfr4z6/KH
vA8rqE2HG0++HMiyw4hQXl0UntrZdWEP6OXiyDxrdsm7yKcE5MDU1yQUadzJpxqt6tQ6va9WP0ye
/Y83VVOSku9JvsH1DYPSK7EO2CJH+kMPh6cLWZ8Go+0FqEbaUmGlg0E91oHQKxtMT5CyAuypJi+d
7tow9WNHJQeSc3Zu+w0LmIiHcrNZoE2qeIi8K0nrQcJKFg2D092YKeWSPt/WQNjrpgeSQGcY+LSa
By92i/lEPkdcFl4dAWfE0FHz2Jo+UzhTmSDFOnev5NPpCe7E9mCilpb3SOPxrubeTH5TTGx8HSCz
dYcqTNqzYLzBFWWWu5ZHpAVPwGus74sXrzWwT7/+VPl6Us2LSmHfobMmA1TeRCVy/X86WOr3Nukp
f5BoKf8AnsfEQ4C0HYd6g+ufXpX8J/criV8X6U5uy48wkNvc1pb5xi29JH1QeWtQ/h9Noj/0JmoR
9bKA0UMMSwZgRQTJIeOwzfZQ3ib6A1MXT405HLoToXPIrDpfXpV3brVpQ4nnMKvIDRCh1sTcmjh0
exLV+r44y/3B0qAmInFzeYl5Dfm8bTrswGNsU55OPoXOttsJig3xVr4rkCXbPx7qoJyuUdSlo2wA
o1ljW95Wy6f1UYCvz5aaMYkWWvdFzYZdzsPlO5APG7Od7X7DLIxvJTgM9bwbXOS1yVC+5omGCJ9Q
OltscxxVXXXRAfZhxfBehynfNn16PynBgxsydcXK9ZIiz8802uuzcRvkGQEeduLFFvUbx6IJLM7t
LK7qhryZsN92aEhEpF/14IW8wum1zVzvxw6RFUW1h7R41tsMg0eMJDlNqDDM6vijMEMvjxCW2/jx
WUJHtxTMySVHOh33vjF2d0C2thXd2b5c+ASNG05i/xlDf7WBHuaKaPDXtzxmSvUxHv7eCGJA0wnl
/n83kJ7mkoeG//CYXwOnppo0ghj+TAv0g2wE/dk9ghTATXSoGAYc05B9nT+aRwSJa0wTGXDRHpqu
ziTxt+YRmHMwPQ5zNyG7UX8knv8aej7C4MlY/4eh6G8zMtg0Fq0GCfbRKZS4MkD992GT9nSbNpjI
r436mU40DLlNrexgLVvmLQCQ3z6Zf3gxyZyvfpv//durydt/m3rWoaHigOHVgqv5fRo29mM5edBU
gju08shDrKcyPYdXxr58oCpiPld+/DPcI+3Y5T26ua2zjS7jo3aZPHFU6bxsx2izKBBb/PL8P79V
qEa07v76Zpmx8L3phmG6Fl/ev80oWg36h6lRNFEJBZKU1EJeuGuunKlAzh3CCGpxpzsbo3gQrDmO
Sj4DWQUo05w6iV9dtxJKgriDEBREuqV5jH0AIvo4Bd3KBY7RZBeY6gsjykS84zhRwVhGuiJoItd9
BaMg0Ju58qjQwRWRrNhAUmMXyY/tJIxsvYDcDAWlkKRZUzJnWS+DmgctkIEZkem88vrQEqK4Xq1A
1xaSYbt21m3JtQU4FmOdAkTyebHCSWaR2LtwKa8/yTx5E2gYWcPD565mRazBecV8Y0yuhwanOq0M
wA/8X99XBG2swFDZ0bcEdYsCjK+QjAVzRfva6+W6Q12JiTiFt5HkAdNSCfYGiGDUCPXJlN1+JYl+
bblya73aNpdS0oYtycfLVwTxisVbL2rWvCdNsopHSS1eqUsrYESsUOPP66VkHmdT8FSj1+1qVd9j
tOpOK7EOdfUV5e1gt+7qFkUFKkzr2A+c+NuK6wtBirCiqn2bDscHwW/d/3lVkv4syW4mIq/EGc/f
v0obyHDDXLX+5eu34oCAFpIFvf6961+5bgUrNHrdVCVJGjjsl8+/kKbgH5hAsQITVYDUlSRTr+wp
Z6o4SD//2HVLk1xrfg7+rPxB11m3YmoP+wEgtiMFE66wHlfyTiap2S013ZWnuJIVV2TeB3jR1Tsi
TPry8eMqq2EiZPe6pEFakry8bq1Hh26p+mE0W7zi7F938Y1jonc55sOV2P4B9AxkpLMWdQolHpTk
U6iIU+fWmDgkSVyJJFT8A0e3osZDSR1nrRmSUgeJHCUITTng5GlZLAchX2s9bFe81McWJMBckpV+
O16rRHJa1zfVEja1a4Pman035V+5pitf85NSGpBPxEx3sQ4D5TEsAJwq8hIT9Xp1vaCb9vvVv90l
M3HRNO2seGYJKwxcCXCwPGWaYBWN2NtuuWd9DRZH3rrIrb9dxVqK9d+lqsTEy/LaTIqAjEDX/PUh
trYI/JY93ek/nn7d6iAWYk0ePu7FLJBf3TQn20ZmEnxy/9etdd9HtgD2IUyGQwQsU95x0TAJWrVL
qN5n9MDHZqf+VAYlPybynJWu6Em5NZlJ1TyvO+ew0FBmy73rRe1YrzTVRuhZRDtuPm9YH11/7vx8
tvU+ipNrm4xYQ2/95NM/P37bHDHMKfp9H9XjsWacXZDPcp7CFCW/bCZ9h5FW1Uc6yGf2wfpH69To
9m6onj9uNe2Filr0kSaCW/2E3NQhuMwgahCGip0YFzy+8JGgUX7cd32W9foaH/J5dd1a93083W+P
KZQ+388UwDQE1ntDBa2SSGjePz3N5z59NKCV6E33Jtqy8gy3+4ixcEbs2lomXiMJhV3zLFR5vBLS
ZXvrvlGa1detz4u/78vJCGXSD8JS4dPI1+jH9T4FxaxZ/vH/+Nj1YZ+3lOvjPq+vW39/Kfk2P/eF
vRnRxd4bsz7QK9ffyQlDGS4HXCPSfIF97qAU6rMZ0Jj6ILHLoQ/2Kh5FrOciU/Sp2g+6yiEadnj2
SoXKU0wbTu1mUlllXX69oER5byTwHVZa+eeFKtCRfV5dt4q4/gmyqPJn+TpqhZu4QOdAf5Zhrhg7
lukdpieAan3jrej39UKXA/Ln1d/2yVGvkYiUj5CIRARU2c2Q0v3Y0uCe4f22lsxwrPOdTrQsYdgl
6+3uhY9jOCqaeklIvkTdSRu/YGxR8wFi2vDFZM2bph+vueZSiPUXVJvIaaY0Fxtnwk8fW3w8TZP6
s1WLA8rNztdx37C05FQzrHTRdTPSODGtFw3ssU1kh4vnzCUmtjnABPFj/WwsgzbvoaTffWz16zXP
YP2UVrp7KtqbxF0SVkp0uWnmvveJUZ97wNDz5LzWbUQagwgPbtoCNyg8MszDkxThJfx44XL9AtxL
qw/wlyq4j8tBZn9JnhqHg0Faw6GZEoyj2CDc46hfRo0hpK1F6zFZurM197FjrjvPYXqKx3PZaClT
pNzeW2F0rK1QlukNArLlxWL2N65lp4ehmw8kyDrXsmUY6ctDnQfDLpnz0zBW97EGEb3UBPgmktuo
dos7qZ3Z6t2keWjG8tN6IU+2H6m8n/tU3AQk1BYpPkMyRNeL32JCYpswACcdB2k53rDaUK5FJPQt
3akG2ap5GQPIUUJP6SmD9xmcMbxBUE7g8AjQZKL9jzBA3ED5mvaVaiGiJEjsvZ3U3F8zNNaLNUhj
TU5YrxbGoBHL5uyL0nyrJu22yCCaoRgdSCpiq07yCT1+1HiRTPbJ+QsgPBHNQpPsz+uuCoMZj5Lc
nbpoJNfbKICdBwsZ9Oeu9R4fz5FjP+FrszsXq3EJdkGOLbW8IFbHWKjDsNmb6I2DeIDrYdLF36ij
C697vStd+1/3X7cmeX5etz5vWO/38ZBlit+yBB/juk/Utbt3Gry7VdHTAuRCXQqszut1DnaNBlKR
e8zZiLCVNwvF5OaquQwz2Jd113pjBPRRTu2AHytgCYaat5f1DfokR/WbMXCA/Fi3U2Cjo5ABAKAe
jlkTjPvRXhXZ676u+Rk6IRFuMhdgvZuVa2CvDDfZrLEBnzd8Xh1vKma4mIYzH/3MgLlI8TgANDyS
e80hungP3q4zzprrW44/PtGk1fKr0QtwYev71rMfsmuWHfcKZTFMFN6Q388UEFGJIH0nnTk41zY/
CW9u7tvx0sTXcpVEiZWO4fDY66/DUNKC3ANBSsFRpI9mckOyaw7qTjmXyY1I9p3Ob2YvtLNDC1cJ
+H1fiuS6nnDJXAg7wH0v1TnK0XGR3N2FJCa4Xhgf0/yYzuW2mXZoDYedfSouDoHQjNhbnPVESPv5
e01IUrcHbCSUF2RHcMrHLzitLKRdSKVngATpEz4P3LWgHL/aVPa+a9TWcM3pDz19abJqKBdtQCwa
Oj6dnQ2XxNgLFavoESdSiAKr29TmjYN/42uT3Lbq9+xK3VWbi3WqXp1Nci0l5BtgSlvgpidrm7zM
l9ZL3knYfcUSNfilp9xanImAkL64e4gnR/1Nuyv88Zg+q171CFLQg3BAr//GOAyHboMY4paWnrKx
b1l0Ulo7Ol5+pR2q70S+Rt21FlKs8lNMD/EOdlSL6eFiDF5FOC4z7M6TZUXvO0CnG1JHd8sD7i3T
T++U6/Dn/BY9Vu/lpcaHsLG2jZ8/E8xjs8z+2hWeda0/tM+m97M7LOdj/xIceVfxftkTz3Ino2tO
5e3JmA5iT31qNn019PEKkjoE98XYF7lv189dcoij+zH0dfixGG7rQ7CjLL4hrzBH8k64j/2FDjuE
DvXNLO+wYczfwnKnqL5teAv4DOqUDeqKAzV6I9lOYpNQHKDTi8+u3S4ASIjHVZuX5nwRdy5/VnEE
N/jFnk7O4GMUPGqjpwRPBlbScL+QFjVsgK6Lrz0Uzkt0cO90r7iCcfuCQqZ90y94LnJ05+4hBFkz
efMXKH+2u+umQ+f6Y3DE+13amHY3xatRndVl9w2eVKLfFemhKq/HHcGxil8tvh8xksp/YGvn7+JN
oG8jt8k6w68T6jlgKjxujRsNJNFjPW/PaIwAiZ61XeUhsHuLGAfbBNLhxr0E94Sti2/ICOdgm724
nUc3lhvNs0k+78v8QNdAx35wYe51l71oP1WcBc5G/Q5LgCTkV5Wjsr5o5ZbZzx5DJXzN8IjoEdIM
ceL4w2JtQ19Ef0JQSNYFvLZH+/twl986z/VxusLPhIGkKi78/JXh6BAj+YU8aKxu/Vu4bX66/Hw0
H4JKUP43ZefV3LbSbum/MjX3+AahG+HUzFwwU6SSlWzfoGRZQs5AI/z6eQDv89mWPfY5Vbu4SUoW
idToft+1nrUZjF2KRl7s+Yb8eYyN7bA2Lq0L6zYHtDBsveyAXC161S/7Z+0lvRHbYs0i7d78GHxN
7jHaAP7purW9atf+VfJUPRUn/RZiTLALt90J9Q1UwwPwmOljehRXj+MHeacdrJv4Na9Qg60tRHgb
/Y2Sn30x7Ipt1ZI7sq8f4Afdmgdx0o9JtKofzXCjnrHaJ0cA6yux1T7qxdrZ+RuyczbEDvcrxkJj
zaogHpElbrCQAuNJGLJZQNyqz9mxpiOB6cKma7DSz+ST7oMnYVwAb7orKG4DV9rS4QbSw+q3X5kr
c+ce8lvvEznzj/BcN9Mh+Zzt5VYr15F7bTXoTLaoevbpJqC1vu43tlhDsDxzucU7inQHIMfyifPw
jLoOxeSWkkS/4so34/10BePLHXZyP9y++IfgzMrzkB8mLlRUf+4NFJtjz8hTw4JdUSfPLOSgK7yt
d+zTY3tCYwZdrliDRcbZhNk4AL2hb2Iu6xvvY4WXmLI+xCpr59srBLOkhldXzsGXa5fzcO9T9toH
Wxoe+/hTf1nUD6y9UBUH/EVvJ5+QsaI0KrM1PaNNcKzO/i67sB9RrcLtWhmHIVlf0/xxThXIhANO
c7KiuauvA8qRPpX77et4nZy9Z3GTPKDY3YdfsNAiS01Rs36//bl5RebUcou0GDYyXKsHikdkEzr1
PrT8K8MljKKdVzh+gWBVzGsjyFcYdwEabSPT/WjHLnPrg7CBk1ll2W0sKmAXav4ny7NgCdOY3+ul
1eaH5c3e0yN9G6MHS0QTw/Vn0ZIuq5v//7+eyXrrqkGY7bQShlNnr5O2aE6u8xYWuUOaXohfpPv3
Q1wjI9Is0gGWZ8sPmqb8rBUQbbTKrVZeX4sLsmV3YZKYx4bKldsjhJkmwUi5PB10ao9oqaqNYwto
QU3IhBM5K4xeVw3gmB2c/JCrY8ZdahDwzXjtO/zIAdszJglRR7XHdFqfc468Wfm0PGvDOXLg++ua
oiN0Qf1kK5FuoEONM1Hwx4gmfX75/T1MbP0+q7sbX1cI3Tj57ZEDzPKElW6VGwQRxYYGU/h64XgT
ksAcxM6NYxwCx12iFpaHNpFX1agZuwX5/P0hWFaBc8Vhec/sQ/aS0q+XKhsYw3/8RXXpMuR+f1NA
UcU/WofbJTXBBlyhEzh8WMrB7VwSXJ4BWGwuosTUD/At1oZt3KW65e9cbw65GxR48pLbhI8o91Tr
8IPpFD7r3SPQuv7Yw77R5ODtvxeQdBdc6pjY88WIxx2VcTtdZBOVGKutZ79YxXIduLndqWgzyM76
9lLvI9ScTJU85d87AVzgMJuR1OFk3Je1W+3oAQwX9AGGC88YLKib7iFAv59Rt5FPZNOTIp0OkCAX
55NILLUCwFBu3DkGy5uP1/eH7+8pBa/Z9M95P2d3qhraqQDsuRlFda83zZXDqsdyfPuAPpLS9hwt
MXdB1lIpRr2OWblYctm+FY+/F5NNE+CrREyoayT1aQW45nxsT6x9Q0bW6guhzbBkUbWHOwSVTwop
NSs3HnTsfTly9y1UZOMbv3c5wMvDUmVdnrlz7JggjGOJ+FkO72IMw+xHTpkxR5aVc3jZ+C3HbC46
V8vDXEOWS+IZGWSbbA5Bs+Y4NLzIVOiWCmtsEljz7bU7h6gtzYn/9TL8x/euzbcuzktRjnUUhO27
l//3vsj473/P/+bfv7P0gb6/uoxe6qIp3to//tb+tbh6zl6b97/001/m0//5drOK5KcX28WGddu9
1uOH16ZL2//sRs2/+V/94X+tGWcYGLx/6OP8omhhVlFHX38Ssfzzb/5pxrn6v3RaccjypPFzLobz
L2QttpwziUm++LEXZ9Gk01Guubap27qkKffvXpwp/iUp7HtAr2zHNm1Sif9z6/9ph/2pF2fSCfyx
4yToK0thCUNiLAYFSmfvp/ZY0A/65EIAOOAlbzdVVkfXWlzEJxAELOMVOXtpSKZApiXnyIdV25lV
ASAw2cTljSinkH5Sd6W1CdbesiYbRtb5WbYoFtIAGUiXN8eWFPJGQq6v9bzae6H6m7rsXdOMYj3p
HnhYTR2bmo0V5OdNqKpgwo0MCEfnUK2bjnUSWCgWdyzlc67o9QQDqPOYCAMY/G8q2759uEddTneE
4JC8+/Aa+olhZLLd11UIJqvYVzMruh7DbWoaPVzkGXqHEiSp8rVv4Sv/4Vz753j+j7zLbooob5v/
8z/fK/uWz+ewARp0OMfE0v78ob05GQMEIiHafeY2N5bok43R4+RscqbJ3Mgo6B2rqEc2kTVbV+bR
X9qrxrvz59vns/WC05sUbPfd9g+q7ZJUsvOlZJ6Ks+BDUKOvsUYqQLoI6VJabbBxXMYNxKJwCaGv
ZOjrKS1mzD2tstb+skt+/43wQMwXl0Ft7OfToUUV7ltl2+4ZwqklxEO4zZFUnf+y49/JqdhwCpKG
SQS4sE3Ldd59TBO4VqMqv9sPE9Tb0S3ibT3YEBL9fp3YbXABFtO/mhqKZ6YyDl2v9TdOXQ/rFCTV
ubQEvvrBtk9xJNz/nuRx+Wo0knWT1hmn5OwC/bHlLTH3U4hsO5znXx0fTwF5KS805Lmt+PeR0PW1
7cflX86EX3e7NE3TQ7DrEtjDqPXzh/ok3vSuVXT7mNIiQAMPOjociG+3oZ/uQj+e77/b6ybqNc91
dA/V3fzzH0533YW4bSQJmxbg6JtcNqMucDSkllH95Tx6J1NY9uKPH/XuANtCJwmaKI69O84I05T1
aRd/LUEtQanA6jgiz4nC8fLP55WF0uPHAXn5WNdhxmS56EDs9wMylBKk9T0XtOnooIU0ZvteBqMj
csAMlybsIu86jMcO6l1/3zqCwlilDgwN3qrUnIRgBWlt+1jba71tHhJwVnxvc6dsxl23U/AYhuRc
yUGHGOgRbqFFwM6saa/5Jjg7nJF5Hbw1mC8PY3JTg8gkSQMiqjGa0ZnaSdDeGp32WVQyOvxly+cd
+oNSY95yizURpmfpOuYvp60L3NGkZdbuU7OFVThEtyx1QPMFbJUWKhJ9EFuBqNk6yrtvUkqfkEBu
+lw5kIgk1On8juyWirmbZ+DABGjhFv3GItyZCh7aKMXJYjJzXDX1VIEFK64gbsD7gDdYYYacTOuM
0jO+HJqXKAOxGbi9fvA/Yp8BhjEjiUCg/nmTDePXexfbzL1rHqygnSy35x/O59hL7WSSabvHjgJY
qJuQpcevQ4EOu+kfprhIsAC4GsRWORzykd2hybfRa670FmTtFGvnoPiaJ/xf1z+ZUNc2dWl8CsHD
bCOrwEsnjZ3dyYJJPFoKK3XuvY6ip/4l1tzwAQQidhGw5izlOiSFjGatIlJJ+Dru6DY7ZR5loE7j
ZyLObgfl3hLZ8dB2ZyPB/Eu7G6CHc2m2unHM5VoMp3gC5GjRH4CyWl30nboNyv4BD2wyUEsrwDVs
CnGHrvbBleldHUt58GwqEXZOlIMCeF8QPZLAnqsRu4BPKC04H7AFOxE90p1yDeCALb4oN3iw4gh7
tLqubazEEVpyd+xfxtIEM1nm49YIqox9tyIJ4cJ0b5wNglPtoMruXuiyXfegUoM+OiWNIBOmfKgi
DBqjwC9VqPRC6HP5ZmohrsvaxNWsfTAKx1sV3ktYy5fCqW+kuLcLrL5ZJT+bhn3PCu0jjE6A2tAq
MwP4je9YFJNc/kitOuq9LnAdWUdYLZAwMF5Fq7xur9Nw/MtZ9evA5UrJrJWhmOmd47yb0g0AjTp4
GpSiSU4vs2HvqkRbG9Fw7w+QO3Etrv2Uisufz+XffqrkriuRl803gp9HZq/m7IAOym1Xf2ys/rYr
0rcON/wwaQ+1SJ4Sz/7450/8zdwHdh53AsMzPM8W7xkETeCpXEs75l5CUasmEWIc4rtaa5tt/Swd
NW09/aS3yEFLOf1FT/3rhUtANxlrOukhswb93T026KSKe1WwuU7xsSTOLR5N7QhiWgMaiA2nPTja
V63Hi/OXjbZ+GSX5YGG7zHMty2JX/7yfgfppmGvYz6KDm88VtrWyTK3TYBxg3UbPGWsG1rktSlFo
eQ2DJ0Kx9NlWj7FE+/mXb/PrXZ9v4xqGC5HCAEvx7ttgTp8Mu/Sa/TAwC9LnYSNAb+UFlDAyd+TK
pHd81WCqwm0B6M/34e678ZbkkvvCxhwmKff9+TuZvzs0zIcN6Rpo6fAG/LyHqqrAia2cZm8C1qCS
SlF8jtIkt/uxDMY31aDyaSrIO4ZtBtz30qfMKj6MtLvPTWp8SgZqmyDYSS3DnwiWkYARxy5BWLTm
ptWDeyM2L9tIx9UeG2oPXdtv/eyymukPwh/mrDb/L7t5mdb8fGt0iVV05hWh5bFWezcXCYSmaX5o
NXtHTN4+3yCEvzIcP9vmpMdi+aRFq2JSf5U1IxHTITlMDS6CVM4XfsZqDQD1szkxdbEVZa4EzUFZ
Ai7zYIBPmbVx+jTd6RIDcxL41rET7r1uFs42sMF6D2JkCPPOHp7LgyzY4EAcA4vb6oB8K2AfFVGY
/WX2JQiFfDcbYJM9A7sC8lWGs/nnP9wZfaP2stHtm71KGuJNwkNIddIJtfEAw+Cs2gpyaCgIw9LS
dZejHi3CtzjSNjJkwq86oR2YnqNd9gdK3hUFT/bNhP0XTGQfFx+zoepW8byYbTG3t+kX8lQe6jB1
L6DoImvu5/kPfaCsxCZuEpi2kmZprW2VXLgBPaXSb2iTRePz1GQ4mRNRA71vAGnqzV1f2F//fE4v
s75fToAf9sa766xv014Exdjsg86gspeONcBKSENgoftNCZFgy7hQrnu0mLahyFQwG9KZHfmg4vb6
z99F/m6kZwLOTZpRyKBm+/ORcUclwJx3zd7LHLXvhTueBDFLnQ/BsjLGcyTRypVRN+cY00DVU+M6
g+F/7Xjl0UMbQSpbffYL6NayRCHUADZ2PEgIkOSmVTbPcUggWROG/kWCh6cQWTyTQagIUBMlpS7b
3bAz7vmz9zUxcxs4d+k6VAUZjbi2t5kbvaU58DjfMa/bVMKzzeyPWUm2B6XREaqHP+xBijB/B/dr
MkS5lktXXXe93eDNhU/9yRL+s+EUD3YXc28vva3TVk9dC1a0CqNzRKieqIOvLjipi7/s219PeltH
HC2YA9uosd8dZmm62DVjhlNXJM+B39KwJeRwhazP+stC6jeDpM2EG/m1cPir+nyQf7i8mjSxYWPg
Wi6D/C0uq3XmlAeGzhu3pxEdljOxjD6JyMX9nzfxN1NeamEAiJAIYWjA+vnzJ1c+EBPHJ6vPzOW2
U3Q1O3cQx6RtXsg3AANCm88xu5ZKe2IjONOjbTaykveZ16NTIazCcb8K2dENLgegfWEdbyEH+7YR
/mXY/c2JjhLetEEdMblgYfvzN22DqDIhDzR78JEeaI5T0cTPSk9vBk2usyh6a5zib8WsZdLy7kqn
4md6iOwpzdnv76ie0pohiri6DNVdYfjHR6NtILxsJts5B65PKd4GKq951oEqwwcTNYfZgF3psUnT
IhM3g1WTOARaHXEHE80pGu8jEIit9rcp0K/rNQ6k5NYJo8oRvyCgog4kdKgYk3q3aDd66diMgw54
W51sBRnGb38+cX57xrJEAl1FuY1K389Hw/biJABX2uyt/LJvzUsh+FSTNCoGZ5oRnL9rwJ3EzP3t
hP11Re7immMyjYWWzXXfjXdxYwSFIcpmn03tE+DlW8NhdYh9GcXUUF+zXAFJy/ozIWYVOgTE8lii
9FIAQHs/yNZu1tigidUO1fTFNBEj/+cdY/xaFOELOiwedS5m/APvRo1+7LAkNwlXlCaeGVVI6BFt
THRqc8m68TVEqoRzz93ZJus1Z7wrcff4YsLAXGP+YxR7s0Z24Z+/lfjd8WKGzJFidYsT5d23agPl
mxALgVp1iH70bAyPGqwl8m1iuIBMXpvW89ZQqPVdoPRgw8TxWJoUEbvYzW7GDIq7jO6sYXjtgFvc
dWCIAHg3VwGgUs0iqMUNryZGmnPlkWxn+zLfR0w0r3LuC15sXLaugXzFA1AxldwmcsUULtJHG2e+
p56a6jIvWSEAWu32x6ZtnwmA+Dh1pBFrVuw8mlVAEBUpQMoIgQ2Hw2VqcFuz6qk8075tKuYAf95h
v9lfANpsm8HYYS5tvDu/Q41ACJnb1V4Fcm1NUbztxAQ1PkdRVHTyPgq7W1ur3xAWbv78ycZv5lqw
5oTj6Xh8XPd9ERvzOuX+2qlAjaTOIdY7cYg038coDmzQLWzj2NeIMFXWX6Q+9U3LqojRxXz25+/x
mz3AWkpi5p27Eb/cGUrkmm3pCgIvIriyIlMEvej6NupzJBKh8Ty4ORSRIj/Hwmz+crr+bjHJh1PN
ZRHjUMt/d5WbZIPHwE+qfeuMALyCcG+6xZe4DIJzFlTmNtLQtNDnPsYqICwIsdefN/43o4wH19IT
WNUNIb13h5+ZUt56IUmzeA6IE/SOlk9PtCHvIc7MDarjv20xS6HfrCWZU+pYuzzHBTL17hJ1E4jv
wYyvTlXmfSnMhRLV2jcDRZtd1NZ3aY4Ehewl716TMEGLzv8KXCY8OcOc/jj43k2sPUOURM2RjcGq
jyK0Kr0V3HRmCwimEqug6LR164TRJnUs7cElmYnuI7HLOqGYWjI4sJ7a2Qpd3plh+tSMalw7TR0/
t4O3s0i5vG1QW9BFKCR3QJ1lbz5ED3lb9luSZoJDZg7WUyLEF2UDf4bbkHOld+CgjPkPCcN/Thxt
H6u1Yer6B6o52r0gpcl3evkYYfU4Uv4iYzQiS6mASXUjdVXfTuasLOmtWxob1UMLOcrtwGQo+8m1
HrvJiF8Vdf0asQapYvcOK4jbopfaJbQ/CH9ZzprbDX3vQwyVfhUE44lMrJtpGo3HJjci3MeW99Fv
4nxvOQUlIlrk17mXPjKT6Y41SV9Xg6mjOOqMi7b1PrMISi5LY4jP7gQJjztk/ohD4l6vA0CB/eSh
amvHTyHztmxsh2dREMvRMSXf4BOKVomekjM8ktMeR86LGZbTi54gonNT9GMRShdTRJej00U4RNuv
5TgHRnZ9Oq3crOi2WRnN0acIQPAkswJrU2S/UYK2IjYyIl8iBTwjhUMDlpdZfZc+tVrc7Y351fKW
E07uevIFiVi6E11xZ4+u2qJoL0bKJMtbhltKpCLmPp25IPH8UOhCfXu2vOeTpdAorFigSnZAueWZ
0qN9Xp59f+gzogfLnpqcK8tsB4mM2x4UZ1ggY3QZCMx/PUHt2wBM/ykcaPHjR2oJQnHqz4NdsHqZ
JbPRLJ5dnk1Zlm4J5wE+qILpWivq6bpLVmDcq+vlHTp/43WUxuLgTsmhqO1zm/vy5vtDhaQiYq5y
5WRNuJENSYo55fdDM+boHM1SPAwJ1urWyTDkdtOq7X0BSokl1YWnqseRI7ALHSfA7Cv9O+EWOwOB
ypMWFsUJFc2KFAQUiGUJ0780tA9DUd2q1GkvC6LBb4ya2rEXtXt/0KyNDKR/H4RJdRE20C6WlxlT
/MsRCWTXDMcaj4y2glLS3zBNqPsR/DdRft1Nk2wcPT6ZGP1uq9STs0E8PaqSKFOjIkQw1u34VpBp
cUuBSW2HMZpQT8LWK20VkmscqZNPvO66tRzvkSy5dF8WpbNtc9N/hONOGKhoUWRO7r4htu9xFAYl
jEBNl7nmT484soncMLzbTK/rx+xzOr8pmjA9Dh04ZKt09iS0VA8BSfR3doul0zGqh2qsSTFOgpwa
uYWuqOho0bEkvkZaY10vz5i69qw10EQ30c7oW+ZI8WjVZ6eaCC6tks8L+cdxW/uCiCNUxwhCROsX
VziygzXttXovjRCnT+k8zDVKvOMuBDkZIMrPLeNOz4jj0NRNV5To6yY2G4WM96DC3N7og4ubJOGD
8YKRXG305aU2mtNpKBsyZTHdEBlB99y/bZWakzXER9X1J+Tf+bVNyMxV0XCeFKY7bMCXtpcNGjth
l+HXkOSplUnWEjUIvdoVAWkFCgoVK+o2uyNp+JYgI/tTFrs5bm7AjQRENx/l8IjoJQPiI7ZWqVE4
Jmx072eV+6kLLypQr5/p/w6kZU3tgZTb5KMEg9/M79vWjLkv22mtBoZVyy2aB1vgbjFrE4ghAbJl
TUZWPkafGUjSz7nl8+vJXWwW9Y1rJPZjGO+sIMoeh67vbi03ugzHx1JUxj3YqQKt8/CAf8V/wCma
XMWt9rK8SkUUXeYN2aKZX5ibnrjkvaT2estNBjGm7d+BLPLvxhatTRFO4pTSAiVEwawPVt61m4ni
EghvY3zwUMGTolFa9NuK8QHQ2BwBo38Zeoz3VRE3d90QGpeeiD7U0BPu2vmBxLEUK7BrroMgadeF
kpSdc6+/6HME3tX8Mu7a+C7Ky43d65+9rFb7iizwQ297HwcrT1iv2VyLJrkCJKscjCCJvjSvHOj+
oLS+4+bjihvfdliPSwJoGnlFWy4jPSBx927V0qboazTngbLPUnPLrWyjcDNEwXgduNV4vTxTIROZ
IknXctLi3ThY9POGJrkZsjK8ttNHr4JUkinpURoLzJOuLONUQl9YOZUzbWzNNi/sGWLiVd508MbM
OVnU15IyvHJGpzgFRlKeRInNCHiPt+9RinWJzHe0aJtbMwLYZw0CaaXplqfMFpylzhReLze7QvDT
MO5Z6Pv6dLU8SPoGRuLpe9IigrPwqq0bYKkVvv88Re3JJvaWbIfXQlMvto9IL6XOxgacPNUcuzSs
d6yovQ35IttItMHJ0CGHyTkQKy+yC3OcDjXLiJUUEUpib29Z5deIBM8k8eF4piM+4+hVG0kXxcCA
hUZs80bwLZj3kea5LRz3MIFQWik/Pjdh89RWeAXM+muszoL7OAuY9dCKTwD1PugaYfSUv26Zzm/y
AUmKk+BlGJXEJsAcUsvE2e3aJ3Nsb6Z+7iqX16lDMFnY0VnyBUoSoGBO8uSa/kFM8sU0w71oov1g
XsD7Y1jT3nIVXY2m+3VqEc/nVgHEDyxZ57g9EDSD1N22RMBNh8kMCrV1uonUCqzJLIbiC6OYHrvR
vqlsNUGVJSGvno7WmN4qshI6lkxp2RMCLPJVjKbayqd9ExEIp8w9gOGNTGk5OuMrK87b0qK/Ojq1
WGeloAKZjaSGN0xZJZtV5syVdazmLUFMdvlAYAbBeLH8EAvcj10j9JWhfGYFknqtn+mbJnJfXCOt
CJrLsNin7W3u+R/scao22jAa+yZmZoJubi4yEmFJNa4q3Os07twtob4tit/s2DY5/mtb0ZvUrskO
eY4meyeLCQ9UPbJBlvE5L/UrSiWIFrEX6ebGmVh7es30NewJNymUeYTkZqADpqlSaRPC3hri3ahV
YHH1eIMiZHbIWzd6PUvhCRlZK8JKUvOj2blXI8FKWyU5VRPSFwg1iRt4LtUViMd8pw9GvaNVpfC0
qQQcsXklNdYReQ3vvVGmdxpthgThvGotqLXCtd603NIJkCpAhE3eVaKmW73x5igbaRKKbG+FqRXr
JG8xxPuosyn86/BgK4ApkUaqvEPTwp4unXDOUQ5DfCEWDLOeOEsjeiCtvsXbKy+oBJJ1g84aaE3T
Za9uHL9ZTYGfHpImOXeYVBwU3EnGMRaqebSV9bkySgQGSNHlB3EdaTSjAw/0b98P5BMCgolMqLVu
iQ9BkzDS4vbkubsiacoNIsn0UvnBbjLtZ1QcOEgqCcTYlhhiOsVt17A3ZA6QHTO2Z4usx02sDx8J
SSKqo++v61JZm4jOJ7jA/tQV3JdK5RyJPan3hB1gd9Qx/VXdS84NMC7H6LYd62sVE5HaRaGzwfs/
nJJ+HE7Ls2ZmcgZed8SZeEk5R+x7UrugxlnFKXJY5lJnlEZZkkkrNKQg4cnLMQpUulNvgfHmm0Kn
ZuzGOV6loD65XVCjMmgClOeSEvzy5mIvLNvgbA29C/C2q06GVlNRJFVio3tJdTJZ38CP6ktzD7fx
0pk/sBJj+Y0LmBmD5Cp1V8VQUxgvhLtevjtK25xIrfiF1kB0ioMhOtms3UEtErWpamUyXOHfAJPb
nCQMGuR9s+yjHqYtdverIkkOZlBr28bPvqigzLdOkFSrTHXFqZt3QhLTXABSI+miaN0plM54KEa5
D2m2Z4PZHzOYkzSB5l+YYwXc2sbybTfaxvW6w1giG+l7X19bjkmS5vxAX3DnNKZ3qDUJOTKLjjVO
SCRqGbG9aUj/v6rd/BRJ7anW/H7XzK+Wt1iCn6Oc7JWphhheVDlJS2F+cofpsyuZLJEyI9Dl2OW2
s4kBJqIQxkE87+WqaYqNUU75ia+XHyefa77NLFI+uPGHejqHzaWnZH5m9CE5dmELI6n76Cq/IMUp
9C+Wh2JyWuikxmOekjSp19JZLe/HqcdQuTztZbylTOccqnwMTgjXwdvOz7xwOmikXk9+L3aNMAhY
KdXeqXHAcjSqp7Bsht23l1ropSdOqW4tLEkKTsgqD78ueOr4tDyMmoxOQ/FEgHb27W23Fe4qt+N6
0+MMz3etsBrWGhgmsjk+oq6SL3hW/S3NDBcptML6GKgrcliQ3jsNIY97F+ArPTS9p+PJfQ0Ydbch
LEI7GBzxVZlF5C+zgoPlCMxgSrUN1Cv3MqVidZkOs2Lf02GsEt3ORZ4g2GiceheEr5Nr+CeKfPU2
TWoSM3JSFit9R3Y3i2vLvSAcc1r3CWRvQe9Bq1irEk3z0ncaCRwtA+uoe19Hs90NbjhsE5/c5r7N
15BUw4lgZNz68Iq9WUzN0ykS2BgWe7G9vAssCe++mtX3y7uL0VlWRry1fEoV2mhsJ10PD8v7VjgT
AJbf020o1whO5j+6PCx/fnk2B3WT/Q2gbHn57XO+PS7/lIDdfJ11Wr3+9ubyW+XydZen317XJI2S
xUPG3b+/27B8+eXH376JHNMnaQJMWP7u918MAXdth0E8FaYCnbL8NNHkoSEeGUlc2X4jrC7PUpi1
P7xc0KvLe+9+DylHuoOR9bC8vzz0QU2Q0PIvltfo+uWOeJfr5a0pSqdtnRVfmhYTqu1iWMo8R2yW
l98fppiFdDHN8XPLU8b07kJ4g9y4qXUBdqA+hFUj1x5WkE1dVGela0QioonclJNsMDvG2X7IDB83
g4OnbO4FDvEowGu3b0NstPA4DLmOMvuFGxFwZAbnfVKHR+KTpg0QBeumHQ2ydP18uLRdVuKwFnZZ
RnGmbuCbCfLrSQJP1mbSv4Ll1fdTmNE+dSfq9xuto9sb6V9cli7XIaUO1tl3mfOJGRtpPQzkqyqb
iFLPsHPqc6SgnaSvDZl1tTRvEawg+xyidOOH/lNBxX6l2ZO20yfns+fcSEPfFUP1xR+ClBhwWGrg
kVn9++1DGrOk62COk8wS7bMiOob1ZO91T97lhOQC2qkOLK1uptHaRZ4i2SDw/VVP8cQy2nNap3Pc
uD6uPdR+lu0rkNXDyuppAkdExdQqr9fKyWrw0NWX6K5X1W0kfOCFlsX8KbixiuGGOKS3VmCMz4DB
cf98Vcrw92HLwsO12o1qxEU8kW8jY7oIAwoLFnYUi6ixUBGrmSFhEqw1tTWgl5wzq/w0dGT85R/8
pOr3dQANkWKkd+Oo4ovK43CbuNXXMujutbYia0vHURvlwymIQ7hoOy2rHY7sLEvsxAZIHD7Risy9
IvdOQY02IWJuZOS9dujMVzv3jUOoHkLkWx8CwMirMvLPGvqUk0F6rCpQI1n62YNEuk28OMIJUkQb
vcrw+EeRwe35Ki6/FiIghIMl8M6QAcxvWaSwGqCtKV05gDjqBiOvvkpHXGZGU3GzrxPKWkZypWl1
cGj86RWNIxnXAj+WqN1TRtg9OjLV31oIz6KsfNLSsjk5ogNXG3fMdmAfXqZReZBKkFeXRDAWs0eN
r3CSlD5WpU9YAykXw5Z0YbErnNg/NGb5zOpWbejhFPvAMdV1ZK/0jilfrtGWLzvCZvMBIICivYkg
vaKjmDksCAvW7pTAsm1NdYAfRPcsaEaMU6S8kaVAuLS6RcfkMTNhboDU4GTX9oMyAUYmeG21FIkL
Fr0u045wLNJ1NOTimNl5ec6jkjtRVjIPTijZ+lazmqgkoooKP8Fy4g4/WdHGiuv63FIfalyUWYKg
6jVEJ9TpvftxMEriqr4kRVdfV/4+9ut4PUnzqguoMDSDFh0SvbjSDdQfSkJ8akJspPGosp0tG2+P
9tUjpFt87lMY842AqBtGzPchPgYsK/DsRk/WgLg0wgC/iQsWTmHBJLUOcrjqFeFQWoqxi+3YOAWh
zNMIfr0ouxtppvU25I941LmOXdeshN70nDU4zccc32jqgpkwaQsnumBqb9sSTyoDc6oTScl5qJHv
p7F3WNdR0U+nN1Adz1oRfdKK8q3rB3HRGZNGcFRg7zMbuVY2ka8hvYzLiH/vEf62BcP3Ekb+bshJ
/2XKXYBO8ZxLUlZD9M9RhWUNOaes6UlT9zujc3I3JYJtbp3C34l6IPa6KKZ93EYJsZ3914jMqltG
QIQwqgN2Vg0dhrK42o099rF6yuyjxmrOQPENfTnEBVcVJ9xWGVU981GQl7HL8LUcC6ODpTZp3mFU
OPS7mDhrLw7v2sH66svLorxqYvo4mpKk0/oivpkKw7sMC2udTSSAGXXGpT1fRb0143EG49oJahZx
nsroUcIeskZkmUyUL6v5oV/HoZCkXrfQmBwPx29VnxuvTC6/PZiMja3lvflVyASLJsRW93pafxAj
+GNOFZ6LHJmKJN3aoR3o0AKkOEisAcSK7vT/2DuP5saV7gz/FZf3cCGHhTckwUxKlKg0G9RExEZs
AN349X44n122Fy6X996o7tXM1Z0hwe5z3jggnD+xUKoNxXR4FdIEL79Tk/QkOKke06S98/r0EPUg
K3ZOeWNr1ESWpnNcB8EeB6Gx7fPuIJOxX6n6u2uRhY4TL4cmz+zN+zDVlM8jwgLawmOahdmW5JAU
mSunNS2WAEM0f7nm+F2Ta3MIkomfJdZGEg0x94od8904bPM2bke6IMJHjYEZyOqUOyUG2Szf+nk6
/JzF9NM21ZqQZ24NE4Nhr2qLOVH/bmznoH1np0vtg4WGK9Ub7RmV825ign22KDqgFrenkIQn0h6p
/OAO+szt1N3SuvGxyOKSJZAaKcV7O7gcg8cNo4cYm30K6rVFedXr+5BwylaZpEfETb8AG+kGzyK0
OzRPGmqxYXOi/lQTbdTbu1ranFEjn8yIn+lwPD51vHw6e2JMnbftSM4DbqhiLcpHWmnxBuSN+Sja
jrXzFC1hhLI2qIDUc3rX2vk6pw2+ZkQW8SweO9ajAS6qDJIZRvWcDSepqTmxaYkvmQDTyuhvvdP+
zMuIh86dyosqh8+yo1FOA75sm3HaeqBmMXNySjYrwrge4+K2K61L5rKFNPQ5zM1cngLI9Lji0N6k
qbts5346Tpki3wykfk2dbv5Eg1A8ONOLtaTo5x5twO3DEjO1uRXrLywd4mWCQCIeldr5oK5rHMzG
I38OAVsot2eFRvwwpeWv2UrbtWP5Lm2bJQRP5fyg9o4S57nnjAXr2ls9NZgymMn9GPoDuIw+eI8E
/aEP1pNsE4IDFzzZofpheJFz6mQRnVUUpdsKTSVqLBuyjWSeFdHl8goUQGds1a0t6hOeO5cdlrwv
QgQaRZHz2BTPN9Lt6FOCXt2nXvHIrreoavV8Ze9xbvXPTvIy9Y54bSs864QUPaNRqF/RxpfbsJZy
Y41f/Zi0d/IyxovK8i8+bt1dYvclsCWrV1Hyh/JO8ZmPU3cy6dhd0xYlPlHGiY307fLoTI06ZBUY
Q0eD7axm64+RU+jbyriP1GbqvOBT6CF9iABBSYhFcDQFoyHOUOwNpDoYQEleUhR726a0OrDm5cnh
ZV55hSsO5Hrhj+UH7SKj2mII/eaRelQV4XRr/Sy9wplepWrFPa/GPRAUaS1h9Ud6ciLVvU+3rjD/
UJNcIOI/d/MPAInhUhbYtGSFtDKro2MhKELAWGvHRa4OpjXQvtyb2DeMcToVkFkzCpidQNQDt8XY
qTtCALEwQ5KwvNRpku//NlUljCkeD+7RtH/mxCB7eqK0pkoJYssTFtxEfrOd5urborl6FnBhIqQi
u3A50LOzVTlmJYLNtkab+c9T4e1cTcIzpO1+kvOL53ryqjGDc4NY05ZOTJsAa27XhMIitHsZYWFm
dK46Zti5/uztjFRdwEtUldFetPaPQJp0lxbORTmP/HflxP5MWaapKSus4JtW9JyzxIfuWaj0N9Y6
ANEgmOOyWHzS8uddZTb+QWZ5vU0rOSLxp5c6SF0u3ERX4AnK3TvNllK4bAWPUjxNnLpWbnk3Wlu9
lZkQOCXawt3aNYiIAQWG0ETHfu6STTAP436hRuKAlOdAuaW9qcIKWRUnxdz7WweoauM1ZnvoS0+v
/ES/Z53lnRwcC3T/PhpQlIi2ddhXawor21erEvHgAyk3qFt2rY9LGKIqJ2RQcG4Bj6/sbtCbAOLN
MocDJ5JC+uFPAB9T9hJSLGoiqx686LflJtNhckCGB8dbSZ0z9M1Fu7HZstetmzMthFyjpnCN2HbH
i1UamgRTGpwe++dpYZ1F7ko5h/LybzYQ68ENo2/pnEyX3outrMhod8UsUo30gUG0C4aLAESlZbtj
o6UzB7G2o7r6POsjwmkWv2IoEeR6PZ7ufIcIE8W5rw5JSWdYNwR6O9cRVWTlc1F0wbXv/DXiE/Vm
DrT59MaHpWBlgv5W6C7ZGo76qZkVz3XD4gm4dg6LZIkxZjc73phk37sfSeMlMTHFxjd//pUEtf9h
FT9bLZI48pQ+u+EUHvpHyikSZi71MrtkNQ4Yy63fRK2GSyJL62Wa7y2WeYaz0bhkRVheheQkAcqn
uFpMN5GNwENV7l+m6uqF7HIpUZdQ4enAZDvIW8IE80dXfXA16CiyJg/xqu+gGn2EU1Ut8MLk0eEQ
iAU30ePL4KaSijbqiBgbo2tk3qC9zkKb+5RW9j29sfc2o/oZikK/9O6Cpdtg1/gbG+25n92whLe/
X4Dt9kVp/24bB/LOrAJEqNQAMrtjBkr1fUkKdeE+mF7cCRe+nX2bgYlBrScYGhoaV4ERDZdlpH+6
Vka/QQ3Ey+rUt8Yp6SQPxhloeIRjXyqH6H60z+SpkztCBiyoXNJTtbMZvW2EdjF2a0fHgW/W25HW
urOTDbEsw+VUAxQTaGFSUWgSqWYaE3SOB93cednO0slMaz3PLSRlRyPfGe8osQAp4u28nX/nHTV8
jlrc+G8CrcfC2uT5sJmyDlutwPc+Zna6tSh+mq1TWaXta+3l6w61FKalsyZTgDTxbNt7bUJou8f8
npCMII0kPedhTcuYk9Me1z0QUE2lVvsJ+c4p4tJtp4pCbPxc6ien0XINP1Js7SoZqaws+nWmIYMs
7wdaVOPgZW24U1Z+RG/QUz7MF6MnAq1VvDBtk4ub0E1MaYF1n/jEH4tpGHERmNNR5+FXnaS/Dcyb
z5XjIJWs2wNiqmalE2dmZKzbeCmF2NB6Nm6anmiwiC6hgyChdd2LjhqRZez2XjvTAO6D3JF6CPaa
PTh+CpA8byuLZNjJmemwy8PPZVguhPQhe3fm/qSCvIUUqT8xxkoeiSiPM8P6oV2T+VdX81GyE+8K
K+w2hS9u9jL2VzHl6ilJmpPWNI9r4XjbmlNoV88lZWc+fVpWl33QcmxxSFZD7BgI+JKwYBQq5oAW
xr568tLvkf2nCybnI2pmdH1+9dUY+EOVq4ovcPV2nfCIza5/YLH2Ob0x/M2Z0yEZcPptJua7sIr+
Qi/d4hFLO/rSX4WcowcsMKADu1JO+R6P/b2mdW9Dchit4gGNVZ4MfcLJ5XgoShI9JNXn1/FkiuB3
OFLEknWJt7E9fXd94R5GOa5Cc0Cs8KghFDUdpq2U7B0hOoERwRtSG0n1j+Gn0LXLL6JM2m0DOc72
2DbccaSqN4Zcw08gfMcMItOm3SZF1WNYCJCssxWVkrgbiQgPXIuSZvCKbuX0Y028svW9S+LBspn0
SSVzZRvtqtambTJq9q2rG4QGNBy16Ex3VbLsp7ptN6pF9F6SKxwSkhu2O99t3D+zecA/Qq0CYZNJ
7jwbljUdk87YN2YVlxXAla3Af/xkvPTC+FJC/UxtsBAxkhVfLwTutItrHUiofFqmILq0RtmT4CTD
DWoqAaEJidoRJ1I7FM1z3z8+uvWaFgdCK9Vn0diMKcGxk4Lz3iV4y+86rnrSCd2oIGOHcSp/NLPP
NbFWDg55P7GRXALJMEugr2vntWxgc0VThKuyyD670QCpBeNnSUXPQzzGo7DoWvWLPrZmuStJOz2l
3tayKJ5fqOrZBDXgl+1Fkl6O3F7JpnZ2Sf+o/eGOOjae/AUebu5Cp6NxwMnmeIZkq8rmOzSZv9Op
A6xlYK1hCopTOyOmxydu1KMRTtHP89IBLmkFXzviXjgZk8xY8+RLV2akDJQpcojRcF9l/T0gCJKw
MPg+KTQR3Fnr7SkiR7sNsDbRDLTX2HvXRo5rwQMKx3NbAKN3TI4i+MiMiEwg0da7zszUpmuXErGD
CrachtRep4QuiZ7dxOycp6m2jtjvHiGEJtFMGpF4T0HICiOUu86ywTm7qHIOYhbPUSCbc10XID9D
31+DgJnTl+rMIbxQfl1GT1UODkKf+SYvSDomtuTOBNXzsDqIZbLhQDl5sXHx8kN+phTD9tFuMQVy
CrUKuybYUHnYU/623C2YsgciFRwtuxKbvwEtdsgLN7ea9d83EiBP696VC4lSGOZdTcwlyNH3cbap
DysaYz04wHtZ7CYRYTgd41vaWD+ySlawHPWvgaV9p1qimozmd10O2RmJXbgNvOLX7D2gLjut9gWW
ey+cmw2VKNTLhckP266fkuIvbguQTaarDY6E+XfkqSaW2j9YdeatVQT/IppqWKeyNU6DVzDIYi2k
U6F2OWfFb3helizB+JIsBff2BFgUGgXAQqsujvwGhrEuGEQ+gvmgZR8cS0taa8sreHfCDlY0E12M
gf8YLc73PijMbW5mVPC1vkTIT3VWPo2HriZsUvUcJcyRtzr5YwV9czNdT6OGCPu4boti56d8MoOI
3g6XcyNi22gjbCOp87hYRXQoq/lLVn1+SqW+tTUBV33XniucBSSxNTCEC/twOCDDIl6K15h5IK8A
g3Tp/kwsIBq3lLzLM82YwUyEvkemYzlFZAyGxo8KI7GJp3UL5PjoV9ThSTn89VwV+vhHOkmiottv
UijHp0hne5pPxcNgm27cLiHfELKlzHyypsNmNWurOdBYWtEk6WFad79MbYT0HRKRZ+VzTiXqtQFk
oXerVIZxSy2PTAmbihjDHvggV/0HsT/zEWNfs2sXkzA06Cfl+hD6TteiImk5910Znf5+qWbvVwu2
BvaXd1vAi/wAJ/NM/pB7znrnBzOl+bPq3ZuXmNk10124tbL8EkxUgHT5ZMVAQhNRYew/OM54g4ek
Ytf0KfKp8o8iaiiwHNWqAgQr2gc9JtO7RM7KwFQVR7umELYcqmNqpv2hVt7NqQO1szsOraXsoPcI
YyuzdFpV6Dx+Ssa1sQ8/kqpnOJ9pQlSlW65FRImq1s5bEdR7MQ6Urg7lvQUS2kGXofCYnO4qxv7O
UKUPxK4iJaird0q2gVekc5iiXq4wgsdJULKmtRn9lPns0rMMYKpDDPZdoleZtLNjb3KLjiphN+w8
DOZDySqw4MKw0uLYEWhwpixv+xCyx7VKw9uQNdRLqtbcah19CxCuUXJGyqGr8B5g3RrXVSP3nd04
J6VTbxWxi8kC+K0kFgGgYba2vcNOszTmJVpInYQn3IkULkaXBh2OLLoXPyp3QxOx6uAv5z1OXq5V
UvnbIhrt2O34lA+tDUKT1QlxgmpvKjc6VszSh6nCZe63A3onu7pmVADvVUo5osdebhQvuglq9DY6
u0ZYBrMC/4SdWtVOwFNCQanhsLQuq7JxKYiCWlMUVWzoUGgPspbzllZsaxPSSIkdZALS9D8rPivP
wiIG1B6yQ42C6km0xlXofjpQPzlcozQl+qDNqsvM5zKjsvToCeLrKPskCAEtXFZeM+mO66Hy8nOZ
0JqgJ2nv+rritKrNYv334A8ntsnAICO8kbZ94O645ppR0eza5yYtnhwb0HdxydkziunEm0nnDM9l
nLatuW/L8QIq3637rvdfEx9yIuvt16ZmRklmxEe0b9OimVs/6qKtn/NgiKemc79CgJY1ViD+SPg7
4roTzrtJgOj0W7bSvXeOKZ/DQt7rAf0U+zB9RU5avXtV9rvx/el304DvefqREYge1jNYhfNFnyfD
dwhwVuUltN3dEqn2i2uwRoNoUw/sN9lxdHrQ8VEHV5on022SNmKtpnGTWl11MKDSk5wg0Tx6ycTC
Q2SynevGadcYpDWSReFcZc/9kRTSe5oe7cgZQQQNUN5T9/iiTVHhlu3Vs6toPTVn031bUI2vsvkd
n1z02HGJ1ZirZ8LW1H5Q7R/Rlt06LILOZ+lHUORq9TxHVnrtTVNAN7zUCZsv0E1w8sA5NyFmBuB7
imJts85iIx2DDau1d+iGPscEgLdtaZn7e7S0xaOGVQI5M8Cz1NmzgY83Lb9ZnvWEO9nYYdvMtnaP
yI3j/huZYhTlGo085M386CIkXXuxSx8HVUZzFF6n11Isf1qe7zyc6rsbjc6+Y49elXyWF5Ooullx
/BRBiWZ1oe2Vur7mIvqHsMUNR6jVJTkJYqazfMnPGBrLq22d0x5yu5GOQEAS3WSVNk+z3xDCPPHU
4RgibdBPzMvk1sOV7qGD2TWvjmcAP+PMOYR9z0AjvbUdMHFZUeq8KR29APZTXhBSLopFYKWbNHlF
I/zuziEta2VXEgycVDd74APfOFG+CZwchAw07xIVFL5MNgZdldniDEfLjtVOexFZejsW0r416q8p
2Nt0Y+WflZ8O19GkRpIzYzOMjR1Xj1vEqIBu/TRHeYe2aYbA8qqlARcc5UtKHuItyo6Dv8NsVf0s
gafWvjKH52F6bmRVnSvMBSyepfWJMBEDt9VTdQrN8MG+OM2XpHXDL6eQDewPl6IF/MN0GMAuUQQF
Zjl+r1WBdNFv3aOwhm9sBOaJoH1zT991bGIHD2bdnCR6ct4VDqeymrLnWTn3JmTWc+mpO//9EkJQ
Ebkx3gru72dsEDfLyVc+GSFHtxhQERVWfpo04biyw280ePOKlXXmqeVLKtm3jWWe99U47qaptA5E
1hUvCcI4ekbigHNxLZxpIYJxLPbaT2cgGXGcDWyBbeSk730O7JqKITnzrtc4GDsAaLesv1UJgwhh
HflN1CNR0LCj73DbyPRuIHu+Wz7ZAsGdIPwwDNp3MT62Z9IF+mlvYBu6uKn5lkBo/mmcjisw8J79
EaRvGkx+ahI6V1ihWzkzDIUy0bEmJWrTjOLaLFPO/MSKTi25eTHB+h+Vaa8SgTKva51/ZB3wThfi
F5s1OaaWdthoiQFlCJ3E1F7asuo3AlUmPFTEIVx4yXMv/O+UxTa7zJ9ebSN96qmDfR/LWu0Sn/jl
MuF/07vVzdNheIKnb2CC5wKcpCI/tSL4Z3L1dJtxl8z4Dj79HuCzLPObhdsQosT2V3wmcXkkB9x/
W3+w/V8jPgU/icsGbOrvl8KzgqubuuaFNKZNujHggz4rt+tPfsUDb5VUFsieLr1JZOHJmZH3jfS5
7CpjEheqg9Fue974lvFwA/aW74ipih3wISvVkgaHdkipLZuj9oeGItI5+f9ZQfRBSyHr0XYWmsca
CtscylNPjnB+0plQvtHfbjMNeN06CCinM9tZvWjtNydDJr8VcNBLnhTLtq0RKkR/8aoajWndZg7c
DfCV3w/iHOo/QWAotXEclJ2EylhrEu7GXScfroO8cN48WqHXuT05x4HWmreOEut//Kvfct+RFqfp
s5/GvUlR9aaqlTjoWWMWEOk3PTr5W9W+RG3UvE92kr7Mzozmoihu0ZwZTwQf7NosuYPqkK7tRNlJ
WFFwK+ske7f+chGjao9TUq8jfJ/3rFrOMvIC4JRS38sGpA2T2amvEGGw5jinOcASlUZ997kkUFiY
C9oj3sxp1/dgDhFqNoIFxmhbUnDieoiw64e8fPF6tRvEHOIvqeqrp/FB1g5MrkZqHk8EC25hd1FU
ekNztRvxB6gh3HW2iYKBlo4DEzkfCYaNlRIQ/Ik2OGaYdNemVMt2jNhlma31xWfgX7fNTOa+Z1j7
yHLl07Sw8rbklb7TGP0ux3B84Q/2R/d9tFmQh8Rjmc37Ghnaqpdlckb2LWNYTQjWpPefShTFYbmW
05icppSBVwzjH95OAEIKGXiQRmdbi/JxFVvOM5uu+8xaOWL58Sj98FQsVUP75If2RHmnjKW/M7+l
K1r/sp3XMh/NNTv2vMjl6imAMqmDj9Exxzcktqy4gdA3qB3rSv/RZiyD4oKFw4OB1N96X1qXv1+M
yYLswQMJfsH3oMn2fRdNuzBfTrxX1RG1nvWSeMd8HMtbOyQOsdqKM81irfED575Yr5LS3Q/rZzWM
Vwou0vfMsNMnEkU+lB+1m8oLGvxt2fw09sP8JMLljAM2iY5E3hTuagE32NaaEXXB+ApNXJvboeuH
v4kGJ7NcuJWdgUDTNrefR7f6XkRoL1XROh/opDJEdq9yYiMpfCvdNs7UX7KhfgrcyXhiYUAElE1g
PEvRn6zUOA4t7zyhKR/+Yo17dwqIUAymLzYL64BxzDkB2aV7pSyxjRSemb5a6jhCBwpwUrq+YlXN
gthOk27T4J3Dbda/Z6Dia8ju7xX1Am/L+OzLTMQY/+d4GcbfUytfdGuFG+U284WkiuPUOB7hcelb
GnXmaRTSXXnaWDbcE+Futt3pH4bL/080/V/qBUkFtDCf/s/1gtff8z8df/fDb/1fGwb//T/7j2pe
h2pekhHIcHAc2OEAT/r8e5D/+s9G4P2L5/F9RnLbIpHzPwsGrX9x8KkHZAX9o5QQi+3QkJX7r//8
6Ozlp5kmv2KSHoj5+f8Qaorm/uHW/S8pCm5kPiICcHyEIb9I8fR/DwuwO8YOZ/R6RnKQ80wblwVv
ALybeoRUElQ6pDlC6d6RcSeyu9H7ycbIhTgOQnIqJN2d/ryXMSUYrqBA81wPD13aTKpSiRtnpZBd
rIuqKbaM/BbF9P43FznHKcnNa98o0Ei9OMfEA0vC58qQ5Lc757OYRX+KhobAHPHwbz3S0CyJeMkd
Iy5KWxcrpjn92n1PrOIH2XvFbcDGGbtDcK3Fgi2yL9/thsya2Yi6UzVQZjqgeVlXhWFsScJxd2PV
Poew6ddwqu5hu1zQnQ27XqXDIa1QIZrmOwSOQTcGspFMafLqUYhxwHRcL3ar0rVvuEfpomvrRqiE
VImnibLV+1i7P425+NY5FIE1Zjg9dwU50zTJHWTFxgABsIy6PDK0QzbbaGsuSESB4JziAt2Xk0DU
s+wMkBGlanBnNqlx6N36XiwoOjoXPZrn0NHqdssmSlF+9un8psde7Jl8wmSmtXzmJ7d+RfzQo1hT
U/qCNsI8Tkb6mbbUFg99dO/Jh6VA/d50xOeLOT+LbEiOXYdAPWPOawGWAWrWXW4B7zeLjAtiq5mT
6AKZOwQeI60ZFlZrozdlnGlrPUUR3+ZF3PSTmxOzRdQG+enf3Jx2VNOp16Mu9nJ2+QcEFKtBQkmH
gIZNMa9koMQ2aPnhVVKeKsf/kiTi4j1aN7NsXhoz53UTk7OG7ZUxog7UcCa08uO/mP3AiIsEKjAs
CL2LCr5His6wkd7wLOkCgo9FMsOU8lcXxz6W4mp7Nw3Fm5KBN/LnxFTA+Rq5+2Vc3usMSMBbqpjd
lFQQbDuvTPOrOU8uNLP557CU53m2qFDQNq4eL0FTb00krpQzNjUVGyqod7iAMBWINyiSl6iHES/Y
e1d5edQhudjOZLFbzXw0Wh663HLQoOU5eut9uXQh5OERL967rXjUmH13PMMKko37IlmZcgmPUhSS
AuruACi/LlQU7uDJly1hjbhekQoGVk5ZAO30wYjEenaMJ52Xn/XyhCMiOIHhYUWW1RXhPJDvEKxm
ZaFZjJC0d3h7YgyfP3z/syW163U0Pjw6MB9v6nJ0R4M31ccm3hfhWUlepHLJPsehMI7OjLi116l/
cB0iXgViywzz4nsXlFtk0f5OEU+wVw2gkN8Rb9FY/SsGD3kOExpyTQliCN19s7FBiN6adr6Qt4YB
fpc89F6K4H64YglNVyErz3zMKIixoCuMVeTQX4FHbdckjbODBwQ35+F5eHDwXBtoPva9aM8GbHM2
ZQSd0X65Zvxj9we2aZto72DtJcLpmyU99E0cJHlfvTKzkWjQY6FKn7VAltSG9fAaUoYcoG5ZE0de
xclIoVbIW7oxuar9hvWhCE0eFo/fJu3Z25aGH+0SIlcWNd+rFHMN9niMTRXwIbYYjsUB6sya6l3r
tjcVYFBVNSTpJKofOXv+WujiV5OWVImk3f2Bm66wBcj1YvL2Fv1ssmNU4yYYSo+SVmVskQ5OxmM4
+ZOGj7SfmfeZvMG9BiZbgp5lPI+qs5ZAcW2QISkKpteqgm2iLxllP0T3pmrCd8OfeURDa2Fgj+fZ
+F2aVDssOtxYFIw4AooJfzThxMEu7ZrfITtqm9TeyTaNOMzyH4YS9YqWs70sW/vgDxbMX1P+6AeD
mApER1PubMzAeBS7UT7htXyAert8avDird0syR+YU7PxxnBb5uqEjAA72+M3AZcKXqGabHySsEJ8
1ruS2tYQ9n1DZ6cbF3v6iupvtmOzLWQjBLtGnYgV5R6ONUozR58jh0ehbmLjwL5HVzXBwrihu/FS
WtE1hD1+uHGgbpo2QTdHyH2Ts3JWzUAaXJ7+Lox2P46PQzX/lWbTJW0x7BkUuG0Mq4mHUMu4pmoW
fSIinUEB1U5oTcoUS7xrgKHVTXotTcKv/Roi2s/DP3lg2Gcfq8Juqf2voTX9c2cN9rZix4FLS8yr
yrsdkXUDdgKHrE2/ss5JTknO6ExI9el/e7Z1TkIY2Cy+qlsJv/EUTEZ+xoSzyxDfm6CpchMtwU3B
sBPmMBnnMKWEFff7rR9aOnu4VYzG6HZuaiQ3YL9r5BTdyYOY2dZ5+EsZzjE1bNqBZaZ2xKD+WezC
OyeCv0Rt04xt5x0umaGm9bLkaJJ8PGsby4+Xg7x0IYrRRn2ZaaS3JLk+HoO9yCR20CLBSkWrmvu4
t8aw3kbFcAUNlLGR8Pt0x1kXHA0D6WSGMj3zx4ccCrgioWZEAEVCgRixEtOr6kmdAuecyiVdUZlh
rhazK7djr/DBNvlLRFDpMR0vo06xQUcuf+E8e2NdyLZCinGdmjhq/n4YlzGDQiXHkBawWDXwil5I
ll3pLkz9CoqVIlhfWV+VnUY7v4qw5iq9jfp3ezDwXEYmscckGjU9R43Jj+UpLkmYUiiszWVv+clP
gG9zVWtERM4cJo/qQLEieYYMY9g7Acm1d6b8RRrhxnfGV6SFO9evqLuac7mmE/n7Yod3rqFpU0uI
IQIA88040t4TkvuxkuU0bcrOGDddPdtxOFh/uJhdYhiuxajR3frjlTL1vR4eZahS2jCp/ZfjSB4M
Tlswc0JJSg0L2JMKr60fIik/Gly+54Sx8HGVIQiRRztXK6NlQPJmmHvFbR5YFepSE6Eqpoqj9dAV
Y0XaJDpCG0SGRl58YSTs4vphmZVjdo/c4eroPNvOEXISlxd3DVHdrFDM603Vuh+tgfoNbAdFQeh5
BxU+Ya5H42B5W50h3aONauCQYzYhpoKDIc4ie4xx6yLD8N3e2GTaJI+M17nwU4QWrd+cDU19ljfO
KCP9zokReKGmzqm6qpq8eQK1TWCSwFJ1KH+Gi/vqYyx4ho/c9kMRvoj6tZGaqi87H04lbBuFo48I
f+/ccDcL7saXesFK4MAFkuVfOTuETblZRCuRB/kznv3xmJYLJyqqZLoHN7afzPeeQMtz2Tm/iqRe
XsvmrNVg4qk/Fngk73+/zG3xpgk0wSU7THdX0efEhTvtk7SrYgKeFszZiblr+6Khg7DdeD4/Sbpt
fTOQbnmNa28aH+na7OS8EF0NutGi1AAh5dIm9YIrsbniI3/kTGVdnHkquJupHRxKN6iA6ksEUQtF
bXTVehfZLV++8qLYqjXOSDioF2ZlqCnh3U1Pe/ekLLcmEZG3f3wryjBczGaNQKZdYR1072XKh2Og
wXgP6YStee7snTYMHTsVOdxjJtWbZfDxtaqk2HqCv0Km3J8ewd+wery5Nl2RbfdzaCPUKcquL7UJ
V5e2fn6NhH0kO6eYguVcUv6yzCUfV9LWZvz0I7FR+dRRxk1LW9AsscH7tjoTkxW+WJR7kxAxvVVV
FQCQ93rttNZW2e5NByQzjjMM6mIcWww86zq1sLF4vl5jq77T476OUL2/+yoPHnUCfk1sOEIxyJqx
TTZJnb8TPtvvXXtGoYChec8Vl2/nubJWeWN9zGa/crOZkCGbDSAZm0+/hCY1HK6SbLL3Dwpr0Rmc
tFoVIyKa6FSLDnLTig5ICN5m5OK7krq8tIUaQqEhfF4hi3FhX/f2eGXhuNXpuBVWwKUXYZUZueyQ
1eLLooitaEc0E3mIeN2FtpZTcMc2W23nHBn0Iptu54kUxX6kSbqwfpCXPm2EK60V9QQNikb3NPK5
kXWoVukDWMLAj/82Qva51stSIEcuGBAbaF4OVsJlckgf5Yc0V5EzUcxEp5pq+lV8G/xF3JhFwKR5
mENENZ5zpxwEIxCChY18TCgTOnz6du+1iLqnbiEdN/N+MJzL2KVxmbd6pMly/jGUrXPjuDkhqiRv
CTxv7YdEn8AyIdUJturf2Duv3da1bNt+EQtMYnhlEpWTZdl6IRyZxJz59afJZ+NU4QIHF/f9Yhdc
3t5ryRLJOecIfbSO8zxxj4yHnyC3aH3IK/X0F+ZuY48aS0Cr0ouYyEvETyvYfVDhTAY4QsX4WWis
DZFsMmtG2Wmq0jcEgyms4TTGYuaPMkt3hBEQKZOlvoULdQe8A0arBnm8RWUuhdPs1ERxsBeSyyKS
3oySO5Klqeb21OMVI1StoA93+QyOJ+gfl6Dot0Id3A2NZCUem0ufB7XTTO13yLk7Dzq+3FleMrYm
vxkVCWpaaqE7jyWzb1GU+pB+71PZk8WOMpZikHrchRoeNaHtHPNp1GW0qWbHGlmE+DDELRPPWJc3
YWNVMlD3eIbAQH9i1RjeIwyVc0VswjEoW/jwEMuG8W+JKaDczBA8YhAn1ZNAGX3rAKSW7YP+LKM/
o59oau/rvGMHFU9vB1RA6VUAqLFHWB21SulrUei6O5hDZgN2uaahgQo/rVfjzCRxnA7mph7htnYR
4+McEi89QJxAxADLMHXJD/qMVp9ZMkHNqIaUtYehoO3K1IQWR/JeZSbBT4vwMIE7Rurf7gKxA7eg
TbqjqiDRW1PPDsOsHSoK+DwoxQfhwVeKbSsiaStCsqBjwuTrM8aCevMCjmSwCeGYKVaFkrHcrrXD
BaNosyq8wgwQlnRCGRyp2C5iOeLEzzKOOYZ27KSS3CSV2CQb5NNC2KR2XsbpUkqzzoXRmaGJafXd
LMu7Zo7T7aL+1PSu3ahRt1MqYx0nzHnmshbtc7kbXKLDamXG7A9dNRsrIDGQk/A5sfWAkBoZjV/I
RHlpu9NANEScRyueSKixQFsCQQdtLGmrTgoYTJOQrkxCyRrtzKukKhVmkcIPjezPWRjT1dN5wZZZ
sU7UE4UNbSzTlMFYNjPFl0X1ZdQqzI+5Q2VRVY6GFJEggTcn5vmyaLR6yQyVTRPSUmeBxTTD40fz
vmaCAi/QQZG9NOIoDzuiRjVQqamqzTGU6V1UNXrIeFnSBrEFJrQ8LWT26Dx1jcYckF64Dzi3VhmN
VoQ+yOoKkCX93LQWU5qeNof4EcO9AhdgTc3mkbKVE4VJImVCLHhkaF09TpyVSoL3YEaOWZ2QOAWT
+qKRdugipdO+mcYliesrJ9dvP/ERzNQ8VYqGwwKtqKRhcUNtpUQ1UKeCwuejuFBwl8b/WBDVS1YH
IWI/QvJZjCRbHm+PSBSXXTsuJYkKWo2HRS3OP6oMNzPW4ntAAJ4LORLHefro26KxFwoH+4n20R2a
Z2sZObAb5emks2igKimz+tWThyMZqV0FzYYtRp+oEYEuGaPgdEztgSkcH64CUmnG9Rpsl+QWSEW8
vjssdNp5dUHXa0x8iVDISdSmdTNpccQ1iNWeqgCdquQVbAKXl9DA6vI0WC9SxoEL/T7rYv2eHnJ8
A9CN1zSMtK71ZuErailLNeFdUngBkzh/mdMqA+YUuqYyH/90iD3d1fk5+KbJGslBSHPLqHLSEspZ
TBGZKGUWWP4ytmJLM0GT0oj2gLTJDR/J5xyRMssipZgJS6ZcQwWVod9+1tcoo5XBy7RA4DfFGTgA
srik6gwMOvcBh9lyDqfOWbTOQ+U6/6USRhPwqkSMUXVt6yfPqdAxFg3hAMynQaZsI6CKR16C/xh9
k6wBfhIm+BYRTdRLFdFt+Yz7ywQE+VwFG9KzhRe0LN/q6WdAgUpEvmFllGoyPS+fglMmHTj6XWiZ
kqVlWg9oU8V6Ag+OdhDXakSOnMsF/IxspT8ugrR4wzmpYJ6NlDivHtTCZCd8liqnvo7A2oQho7Ha
BYs7QEQDwr3wUUl+qFYvk6GHmy7JjsxTc2xHKJUK1JNOXAaHB4nTri8mOD1B+DU8gFoFzeOidtNj
I9PXa7Vh2yFy3NY02m3c/BjFepZ98pGii5lG0zlT4ltX9XxKUg0mjDYNGtRNoYHmnIpq8DqpWwdB
yaRcBoVYLcdLPDN7xjMCGinfhrBn8K5YbP7K8v+/g/F/6WCQLz5Rlv97B2P1/REV/9m8+Odv/NO8
kCTpX6Kq8A+7vKhpT/b8P80LWiP/ArYiLVTZhMT6H80LE0c2ESgpx61JRvjEWv/TvFClf5kmwE6G
82h8LHRR+X9pXuiS/MRu/kfzQny+hMj7AvaPlZLyfzYvUimougXuhXtpSnpYJNT7ozhcdfLMcEwZ
P0hu/6wY/76UMaRnLYzOf36QDyluZPfv278vScPIEOQk+B4Vzuh/X2Yhatbj88vfvxYjRFkrf0Te
Y5AZIavx+/77gt1ovY4VXNT/42cMTLGKnoObYYEI9GmlCMKuWv99J/+ZKjLzjqKf89mWxrpcl4mO
m+3ft0GFvn3odUZXittcaUQeQp251RPAQjfHR9F1DEBEuGZb7UdziLGLy0wLaCukBR18AyJyrFQ1
Mxy81sjoaT5nWahbSIyNekrbEfvnxL6lSTw3pbgQaw3t/apfR5qKnJV8Y01rV/IquTkKC37E0QSU
gp4WW11VnhF/956g857CxLh2k7nCqAgCvVisFHj7VtosYmexMMr1OJu4qv9926BJeFhMf5VrRRrR
8gskQ8/3KZCUQ7zgO3rx+ipoPVzx5vXfF2muoiXmmYcRlKgf15MfJkG2TsHHpWO4rp7TfKPck/Ez
DUYIY7QfSZxuIkykxbbRVzJCeazGylUYDiho9HGF0uOSZXHFlEG2bv/wJU2cr6UBaIkAeIjzFJLM
v7/8uZP++1+nJ43EyYfkNBpS5/3Zkf59Ib4p13/f6bTM//s7GRmX/6CH9WfO+ffO/77o/2PYKcwa
gwaZqpGtPjrr7/20SdJ7YQqm2n9coGxIVLRsPSQoSuzqpGwlomewT1d5cYGtPX4zZAi94jmq23r0
vxlu7wVPcqjRPjyIFLYAd8w2po8WEalwqRgs7roz35nd0mS2/BWgGXPGjeZN4gEKmTU0UOI3jU51
Y8f5kL+lv5JD8nYrCBzdBK0crZh0BeCjQKHYMP05XlSAEAvPYFCLYbw67ZiUIRSjbbeOwIna1Wak
lyhaHeb0NoWnfjV/ildi+A6n89SKz7gc6AwVW5QCOBXhM2EDTXnGM4mNa2dOt7qK9t4B0KXmrvaT
HE0TjwPGAi3Ku8/RAoxtLvlFSTztVesoCDwvW0VcBNxTtQmGY3X9GJYJZWm6WZHpV+iNUVcYdD+s
ioQ93JfmZ/kNB5LLd+hf4pP2KlDQCN122156IGfYajikQ3O3VCt8Xt1U3k2GHahWvClO6KWbMz8H
42Hp7ke6Aim2QbY6UtSyyveucLFlfqh23jNI7DANk6AhoX1ihyxW9HDW2C8nqkONzYjk9NNp1lB/
JXgumxa/U0tXRWUDpDWwIYYQgkMd/QWLv5ZRYPwoO8vE8v7hNnvkIWgURk58eQ3prDsrALyO8lW5
IaSRFuwhFpUYkCTNiaIwornyArhpxTiamLtMLqShR3EsPZcGZunWEwVOfYCcSnQfF42BCKu95Z/6
NX813ceB3p02gM3bmPU705q6PxGZcxeZNg2WdDCRaJK9Nf2XLhMfXI1lvHtMtnicKof2cW46xouy
Fd5IzvkwPLbqh/ozvsSML2y0NQrhlQG7BzWfjC7ReXwXDRUu2BvL5IvCBcNzceJkO1lhp/DV1xRL
MIuJke6UFpd+W72CaLkbmV+/1XRkTJuHrd8a5Z6b2v1qeFfNFIUtaAE8UIuHJwPbY6RS3xDpGpod
YlePNb2oucWLFlsxd8LGSa/D2hvWhNue1MiZf5FI2/QbsA5vXN1O19ovxlcvyqb5Ub9R/X/E3+aJ
fWdqXO1C/ZjKl2xl8zV4+GT1tA/FYlMeG2WJtF66YflT2eaaiQVyX820gB37wao/TLmLNfegWRP2
0B/yR1a4xcM3eB4yr2Q27btqmKC3Sue733UUR3Yl+ssbynxm/gjsd6ajuXLmMHQGoZb+0RtpX+Ii
n8ZOTLeqTesget+18yZGt4xUxvSNX1ol06uIQrl1lfatUd7ZO4LJMtBBad8wih/6ecG8SebUWzJJ
+WOa7WJNOZij58HLjUzqzW79LkGe9ZPvNlxq9Ogs4L9nWLBc8+ZjfgEc81n8oNhiotxABMkoOr/f
r2o7eZuuiy1QGbbFAeNydTV4I5+fTtE1fqdCMXgF/G9ruPeJN6/KY9L6EkLBYMm9jCieBXtRXJUv
lKADFEv+4yh8VdXz/g6Cy61n7eUvY+Q84RUxbFJr3Havwbwaa4e+8gTMTfAMPkdhUZPDs1wYN4sO
/pGfc9Cx70jrx0vCQ8m0BgnIB/ysCMwe5BMIGNirJlAGXe3E8j5lu+QTybL5FZ5bMiWURWwgyo8h
p568oAEPqumt6K9JRfNpaV6EyqGHx8sw6IfsfxK2unBviIqlESPlbf0lXdq3YGdKNCGPUGb60Alf
BxEA0utCS8k7oCuDMvKKbNlKrwykiuKpGQ+6+MtQHATdkKFDdtvMDVTSPDd7/GSJT+dKIUM8jW9l
DI/b5mPrl/kS9He5+WnYZFm91eTIuqewhKhyNCacXCySsiOvoWL5IYId6zw2i6d8ldFtRvBhY5hW
A/eczCq4R/0NTXOWrANGvH8fK/6hqevhAsUHY/8Xl8Rm6+grnGzJehFc9RQ+3lJ1J++BA9PxmHfD
yg7eahDD9AF4ZmEWwl2m6ziGX7BdE9Tn2Spvnbjzci5t5s+iJxfMax8Lxk5jV2p3eJjz9urcZpCc
sW6p2KWg6Q68WYl6mAPBMbSuVb4aQTWzjSGgPunpaEnw/d7NtbJOztpm8tW9cpgPwdVY80TTstkI
bzraGLaYFDSVaJcUOj16OUjQEHNEz/m/fdk8IDm4UuCDI83li2w6cFlgoAXnhzu8FN7CUTwAEg8m
qjxGUqkUx+0+HbcD2GnwbpvcTb1XOH3cwcU3dBs18gLZHwWLNkPB1FFtgxTESZDyNz2veKOdnyAX
CEWiXX22TJIIVGNLgkh/hLxT+IxCUX0yULJUyyF5mQuvW+yk3u9VmGM7jRp3bsslSfApT6kCWbhj
1TxdZzai6/OlqNkdIgTJRLeWuSp/CuYXr8IRUwAJFSZHL4VEwyIBT37i9CQnkBMsyjLMfbWpy3wP
vdmhchedg8ZeUOlUuVXlJsrGTF91NKQy7obIKq34i/7PznzPKEqd+OlUL4NNtBmFvUGkYRu3qnR4
S2d50+NJuMXA7xPimyNuH+epcegfMRn7K+hOvQ/NlebVS0qd/VJ2wNq6+b09Ccv+NLsho5/rbtUc
ho3yXvknKuj5T30f9+3sGgccf/j/aKP6+ZLyTtRRq95lTvom+nHwUpODS7ax4RrBDZgYkRGs+IJK
uQlQYPg0+B/DKjfcPn1Vjlgl1iiIINMwtkuiuxQ/zXfx1jW3fnDrK6jT/pR5D0zILtOGWIl3QXUf
cR+TvEvG1B7rx46eT3ICCHCabsOtvnL9+WVxtylPKGDqPQdHP7p2sWpehheEjjyxpUMxvh3hEe7z
tf4qXecfKIFMeGf5br7Wa9KAoXQwXxRlN/zqjuWHSp+Lo5WaAs+QI8r0A1FR+9G5W4UX4UX/5sGp
l9JVbG/P3t+rhA4f7Ftrk0Ro4s2g6URQwjv5oMIhvT54McrBrV/3Z7iRi2LJIHq10RUPbRFNIhqO
W0hbqIQoO1Lrzu9UGlSLccGGRp7fwYDrXDE9x5rboQvprSbzhszDp1P5eLoRwDX7oHJyKL45p1HX
TJmnvDI9FC2Lb5o7y3bftUxv4dp5JauqDu1V/MxA8bwZdOW8NPfgY+mj3TS7MqRu6WW0CZpjf67P
tbyTUCKclWJppqv0PWbAOeKpr47IwpEaV5f0iw9PC3E48AtgJIUPVB1ruvG93Y5uo8FhoCC/l0VE
c2sc6JrD3Fj80UJzS8nPz2q7gk+QIzYSGcWxkvsE9WGfHoIb76hjhHeOaTMdsMvucwR2mL065i/M
v0BY81lKFaX+so4vevk5Zn73XeVeMbw9aqaGnI4RPY9oQjoMK655VlrqdphBXtIwJuaMDFC2NQVD
h7TMWC/+oJcD7OOSKfBCMtZ/X/QI3orADJlh1PdAwd2gj8xuPXdASP6++/vZ35c/7wMT39qHZdTI
SahWbsoOQ58WLQU91QElQ1oR7ZMur6GNkfE9vxuk8Z/vMsZ9KaQ+/8sDuc+SyYzNaIqx6P79wXGh
UB79X/+2WpaU8YC+W+3C1xPDrlLhrapxOpBzIkXk3aUjFOSZ3fMXysYz2VS41CZdGabN1hh4tFCk
J6cJUDAwkcux//etUpLnw0wYbPmosd22Tlvcwp/iJ5Y32AmKO1K0hu3RjkP7ybqvmbyzi96hxwr+
bOS3spLzZ5Yy/ECJ2EBWV1e9vjZKK/9Eh29syXiS1hL2IpkElKJ3MCMBUz3bQobgxNCURTK560Wo
tjZ8chMpVemo2r7b9ZZuyxftouwmyaPwSQeKHgmyB1l3s5/8Nh0FtyUWNQGiE+u75c2IrGBLC3HX
vcvvJEjzhk+/T3BPs3Af8TXLPE2R03nqe7er7mSd0LrAv2JuiH4hM1zisTK3+lvFHMs71t1H6a5d
2k969eEPmk8utPpeLPXBw1SDe4/v7WMB3dmSf2jtMRsG6OC8+DScxWkk0Zr9NDov9oiixs/cy1cE
HhJu2NuWMWyiJLv5FVA8vDHs/BN50j0h7nvXT6qjcemove4ZX34mz2gA7eC9+SnuVWgLjc3cMNMZ
0oaLV/0QXEb8NTSD1FCJ3eTX+oIcdHx6tzmwmxdb5VPm/DvhJVeiRLSqXeYOE1Fs5HG7y9aajuhN
c39xatfhboDXt59g8iVInyyU+/lkid9DQsmdZgAhe5v4QBnBYyKmQ3BTgL2jxWvxUvMZq4W3wCsD
Bj6cVtYt4OMwExFgDl645anE/CH/BL5OTtXfIi7nwKUW3K/RRla4jLfBi27HNp3l1cwMyy7w6slt
vHitMPAKes3ClfiTTpf6zavivTdPdu4DlKY79wnSTLi0kZvx931+cBbOdMDTnYoXAV0h4Uz+rGyo
o0gbiY3lkhzoP/ZM78xOMbgJ6Nl3hGr6WQQtPqPE45eU/uNWB2T4xFQWfyJFsMRBfsX/QXLUdbhR
3ZBBbKeoiOGrM/A98N08RoZq8SMNd6QlkiM2W3MnruTEGv3umhwYotZv1VqCWLx8HIp7dAG1rOBK
8Y2p1CnoXbx3wmsb8GTa3BfT7T9H5u24y7dpILXUYlf+pgFVklEJ0ApsPgeSICS2wUVe1f54425U
S9MrDwEFoXeMwtNryYTyjuylewaBfnxXS88kEUjZgwtPUFbSmeD8VMIoCh1ue1k4tCHgqSDYjKlt
YanrM8bKN23jjRTj1XNH+YmDM7MpmAnSiY5XcCkiN/mAQwidzfgdVVsRdot6JZC7fxH8kZ5qy3L1
LJYh0oMyGLkLMpTqr2JAjYDa/qv4a2TLfkseiXZkuM/boP+IAitS7ZhzglFFaalVuEfzrJNzet3H
4jPzdeydKXpQnUw8XXaD8JIjl7l54uu4gnNCmQkdjOTDq4hEZwCGiWaONU4d7Ja/Mz0WzssOBbOI
O6g7fkqlI20AsT3rLY3d3J9P0d34oYqATPzCg4FTA8uQAhA3vDtRFRDeSL4Xnzwk0Rsk9VGwq7sy
O4vPZjplDBQnHuKx5I1RByjo7yUtw9QpHsRqm/7Y7AWZmMrpb6UMoYBNkvdFcWKlnQYNGYCXHIe7
yViTaGmhTR1rWtxSwBG6lVeu+AOMsqHp7TGDtx12CVeB4xvpNg3R34b618ND3ZfdDWREtpotBco+
IbyaHShRR3eaz8DwmAOnd99Z2StUn2VyAC8GaGC+ZXf0QYt9liLxcCQJ+9zTI32h753f4J1Gqd3X
AHx2zfgss7CFasl+DDh7KQ6F20Dw5AtdMhS3Z7qez8SBogN1AqD+1Xa+MQu5RtdzmZyW24ka6kRZ
y0YRx92tv9MTiyRULsyCALCaFV8xvGxaZtHajD12aMVprrJL9kIlza9Qol2zE92WalcOr1S9OIkw
34EJyMLmyKk/dVffU0GLNwoaL6sVrWlXHrTjdCxMJJxIqu182xAsFJa2VjzF4Wl6vtwpLs/cR0iU
0/W5UyR2dOHOs+SEW7d7GKc4YcaU9c5i/OTUgJ2aJGw3kk3DrUg3xRVE5VG/q05nohd3xB+IZE/U
a7oRPsGOMqEJdHCK1iATDCqhwIeQ5BBGmMeAKEanfUS8CIDl5+96c2MAWDIjaovGOw7LNrSfzCqQ
pC6sYFkeoNAswDWMNpuPqVs6QUjhZ7hTyS58Nig1TjWtxWlJCcv44ag1BjuelsLjTYMozlXADbj0
4gHmPKmm1b4MZ/mn5TZfWG7MnmW04JlEisCXOrLsPYk5g8svVFVH0i2T85WFImOdY0X7YjWT+2Ou
3LGsrfwjAnxKJ+Dt6QX9Nt2HHSuNDRsqYNLxqlYs7R7JVVwgjbcht60UpwRWqfM4FSsyVK6VoFyJ
FgbdnX1WLaaLyVIVzv1zo1fIb3nvXG/10jBuhqql2MIgKzcKZD5Xzx3Ya+W8qjo7ZfJt9Izs0PE0
fscu6bGH5YAU4tKAJOFFg2VV+5ilKAhRO6a8HXaQy/Mzs7PgssK9280WjxjSmcxffD6IU0CjAc7r
d1Hph/oxjbGz4lEgq+TYRoIF4zKw4wLxJ9YQLuz354OiUk7BavgERKRhGKUbdhwb2LjE5MmBraEQ
3bP9WoOrvfbsWsRQ8uZhgge1hx+pueCg0PRkl3vxyqFIUZBudf9dnJpwVSwTL14cuSnKTb2Gp/Cq
fkPM0ff9pkcncButBssNK/RNiI3Ufh3pKzmGm2a0+wLo0pI1qnLAllaxpC4COl68FixM4Ls8Erfh
h9iLGYqW5pDdUvU50++uD6CjeubVrflz5FIQzp3al0VhGa8TIlhnhg59athInuXolGyxWIGr84Yz
BkHr7CM9i652rwpHg38KbfKvoN8NK+m28IZfs0YIbUseqkxPyXEp+ioLn2kU3/hg+1V5LK8ckrPq
iRcubNA9127zQyyO9TEgRybSMxyVPjjS03Vjq2tjV75JkhX+ajrZtjcb17YdkAbbhoj3HfW7ULeD
NX4IOT9Sn4VVkZIlM8G/2Z6c/67rdNyI9uTOoUeP3eRwHdzwNWMFEOANHHxelvtIwrJNDtfpN2IH
Ni3a3yJ2WS51YOqYzD/K63Er/7LrAm4E384w6YanrL3k3/jNoHqpHWZamaDdTqdWdwOcOy12cAxD
6SynyXqm+TH8KM60To4Arn2e1i/eZFB5TbulWFqWB25ytQ5WKqHbcpHuZNL2u/Fa7VV33ED38HKk
27P15JEzc2F3vxzLgLgeL/KV0GuxSUlK1o+tdFjMx2mCEs4fUhyC8zN7VK34MoBAGmQFFMFnmBFI
m9DYRiV5jwfaRkTdyS34ND9ZnAJ65RsPi/wttw7Xz2p2w2uwzg+s3uY63iDdsqAcLt/3/fEyb+tL
c2VTTKifUL/B7dIlwl6p7/OneZub5YRiys7unEsL9fDogLF8cdAQ/gdb5c7cYaRtjC+iEwE/lXxZ
J6vonBE+vCxOJQWdSyrzltHBOtpWftF5Jm+93/0gzSIpO8B7PYlvCyxQVtjeZdt8o+oucF7SvYL5
UUSD+JwQ7K9K19yFTKNaaBxd9VDkROALN3mVPcVl7WyZdfHBPx7NzeiP5+FNWhpb6CqguoT99DTl
tdoDJXEaFZHH3WDcSSaQcokuEIFLn2jw+gt7JN6C4F4fn1KN7sEnfA8F0idqzkZl4d1GQgIUUi/d
ulryhDN6FG8XS/TatANeREbKRofhJYr6CmgK5CZUeDu7GDfMPKPXN5eZsSoennEB+YyBBgoyfC0F
kA+2DhTEdOTDbBt+p69hypRsrCm1KKoN644QWfbR1RAglu7wJa3rdXsfGIT2QO3Jb6OtwX56RszI
XBckhweyPgLTM5xn6b5wtVVxJePb0BBYkVjo14qdaPfYl9HqIUJigf3xTDWad5FKK5t+6GNdxLMj
fAT+8Db+PudPCkvYVW9C63Vf7SvcehMSwamC18dIPVyyV2MjflK4woxXvWF9IS2j8/g61O6i9Shd
FN9wzgzeFdV8jYRMhECG1Z+HgFOOaQBQ3OSGu6VGOQQeCuQYhEBWOdryFkG/2lFOuS8iW9xS95ku
07xVXH1pXKo3FEMxLSiCcX2Cm28zONGe1fTe84ni1fAWDxdEPuaEWIR6oSNvqaR/+VjfURE6c9uq
wLL7B4U3C+2bITkTJXK2EX+mwvnd2vqv8krTIwgx/Founs6LfnxU5p30cBoeCxvRSmVcwcXiHjfz
5JMGP+AQ+Ax84d8hpI6wVH2kwmJuPRico7W6NL5KS7LDtwf1MdWeqUzDHMK2p3aASI9nCRFcQKQB
EYy0kxRvOjz2LUQTFszR+Bpg2rEkWFATojI33bFrP8h2yPe+UdezqOktHqt9uIH7hg2SV64zFg+h
MgdJuAMJ7RUf3evis90mvQXvMPyAQQgpj+03/S0mK/tt343xeVDR69OWzbrZRDt6rOGv8pIszZdm
Pdg9Cf90V38hH9LsmBkNYz9hUtpfGB4rrV+l50A4zqT91bPHOQfwizDh3POKEXZIb0G+GVF6aSwm
i80a00ohWBsplhX2Ausvyj34r2BJgnXo7NHYjJ9n1lX6xL0qN3zJXNK0xE4p0B0AxIKxnJu3p5MN
8tOHTZsI+He3zENczokj6Ika9ggCmnt9ftqqL56/1XxT+jVdU/THIEoYIeJYaEbH+CA4DvYaZEFw
7itc5XCmhNhs0/pmAXzl7xm1NcFht8zN02KxjCHp+PUFvNlkEMBYyRe45OeR5aR+9gH5E5g3bNqU
bvDjQINjMClK0/30SVwqN2At7pkBIPnahXeZfYzo3pUbOlzcPSLg9AQvfmYUkn4FmO8TXCXqn4xZ
Zh7HmdvtokOy2DX9Ciw2ByKyVioxS7bsPR+XyDh5I1pmUg0IK/MPPjGa+aFfMxwnXtPvUIPAxp6b
2qZrvFMJ0NFoknpRZspOYOn2tE/blwQOiO6YEP5fyOFpKJrvNRI1CibJrUr3LOmh4BO4ws/wBWOz
s+QFiBUA0aBO1tl9Dp7HNydcpjlsrv1l2Ks/2Ql117jSvwrNqtw08iZ5FQTAGnjgFm8IR00yQReS
L1pWev3MwcS529ZOPnk8tM+9mptP2PviVLVHN5l+mc6giNV+cYAqdvI9XQvDFSQCfy5pljri6+CO
B1yzXJnOFFNOSTUw5ecm8JpwzSEPY6XxXAtWdI295pJieiK5eDchuIzuDxCZx/JaFL4u+DQX6DhI
yMYLz+xXUnKchlczcUEaoBZCL4jPnC553WdKnWepUd5xaAvyrKtus5t2+QpqqE/piGeByK50+it1
2Sl2SgKmCwYl7KUHec3xqL4qXu01N4jKJVLbxu6vsPlqWD35NqZonFKW6t0n9+0Svs4XiUkn5R4b
4PmcljYErSwf3wgac2jzE+YTUMDSqdK1VRh5c4259VqJ7tpec5s10Lkuseu3GLFBcgWfpLrxx/iw
GQ/lf8AS1WU/HWmY0zAaOk/THUqWhBsqTV91S/N0fqVy4dLGeutoU16lo7DKDtXL48yhjiWZthEc
2PLfNIwS8tHaUlY0HJif8RHDq4dkPRy01uJ3PX6Cm3hj9vdB4L2q3vMlrDZndqnqKB8Uu9s79f9y
DZ4Q8a68qe+5GzB0117jCx9HdQIJPC+vHq1iBAZs1ws72oWHcccMMyQZikrPDh1OyTw0xHaPl/qF
pTm+8JCx4cmVt7gobwYb92HsLGnFKJ8ib/viXaSE8apRjIHsNrpYfz1GerKMvEKcsMqfXNnAd2KM
MKNXxhHNtSfcyTCb9aGnPFp6Lt4UuAu2F+DmKW5s68RY6eVOCp1IX3XlEoZDB2ZrpJfhoSLD3kFL
efotnJfoP4zy0oDYBvghvYEpo6a46YW9tONgqac1rS+unv7Xj8M+B15/Cn2CLOm9/okv2eeY2/kP
DeETL88T87wJ6yayoIsUJEq3ZlP/1CKPCEe6pW8B/KuWccZymk+n9H+dJUpblUULkLmpnqrfC3eH
z/jEuROG3eQN06I77YBMyBY3xvmJe6pd/RtLLiegDoELI41CkBLJRtv0H9NXKrEGLZzulvgr7OvR
YgxiTJbD8ApMSVJcQFJR6uan8K3HTozKrr7TlyK9EZHYVqXRuZw7B0ov4UZGz64lm7WmT6h/Cl3B
JSphlBBIarG0WT/HO5D0fBqbEqHxqbxCKo49YcXuIHrgZOpia2I1Nvi4AUguy6ByUNTKL+ox/JHO
UNGaL3CbDHJ4/NUfKEiQUnlN+cbv6z0+OzWrXXNjtO5KS1Fwiovwrp3H9xC580pmTMGWvxpClG9s
vWCuWYurEK5a21zSW7zq05Ito7nU62i01Ft4YVPQxKcQbaFiMfFMUvbGbvDpM5SoYZmHRLHuxUdp
OXylx5bmm3DsRBy8rfKqvKs0eeLLQ3XKq/E54S9I8WfTvdA8mavn9axBqFjTC6/RnuqT+Klu0oPJ
Z8VOlgbnnx5lfJ3vMMXDZ6u1odBAXfRCk3kBPcZF/YbRopNdgFtTAr2IFJtt40DLp5ycbPvxQVqd
UmHwmRgiBvvRGcK/VhSF7IhfxHuMLyob3iW5zhe0Acz6dezg2GZ0K6FneNqqPk3+jrn9fXBBwdgv
Q6ZtnQ7tAr3RSxY4tJVp3KKbch8/GA570YlhOSLkkYMXIYCFhORKwXLT7rODthegvtL9wu6428Re
fS5P5mpxTJ3qOC7VT4WG4WAhC9nI/uJomG77Ft9YutE6dvLTYz84dBcxKhRjF90LZXnCzpMjrXIg
Y7bsCUg6dB8dHmUWCvNnhc2jfH6I7tbe+73Gp6V9+/0s2YbcarqUsxNtBCbjuM6k65GVX1X/cWac
Zrv4raIN64uJg4JaHYB+65taDKMCAoY4i/+i6zyWWweybPsrHTXujIBLmEFNSIJeEuXNBCFzL7w3
CeDr3wJvv7oVFd0ThihSEkUCiTzn7L32CnkHQjcOX4Q3dB0YIjrH+d7EAn3HFjOtn7wjjFyWTy49
9Znjsjpmz4QrOZ/2F9/r9ZX5iyWCA0V/B6SasbN/bW4A87Nji9kRbWrjgjM7YVIzEXKFnm7Nks1/
aIU7k8oW8w5g4Wg5RLSn5h7dp2DkRkWd0y3/ZPdemThm1sPs68YOcrQH6f+7PvObEMu6cCf7dfOi
Hm2UL5wIxTIJdk/WCR6+/Oyf8qfkxPHJ8LrsV4LONkLMx+5GHNOn/oCKyr5O+akaH4xzhG3twE69
YunjJXLFpECM9u4rI+war8uN/k5f99fIruocvhTnRSIWbtzxI5gO3l39GZHkuJrpp76hCWFug7Op
X2VnweUe+ZxfeXcBilj0cC/NW0sJrjYkYLJuj2810126U8fwBUWHONv3dAWgTQQfXOme0vTo3iMs
u0fmet+916/YLthHZ9vqkxWbHJdkPZgcPuYdVxCuNPYR1ZBFjBIS/XnNRlOvb0JAC/fssp2LPgHL
IyFl1Tf3RLk8yos6NbssPcSEkrCzfWl2LDB3vbUVJw///8G+1RCQcGWm/TF/i3gXbhDFnJIRjNxq
sQmvabOw68XHY7q7aUcW2c59a3DXvjDrbl6SF++ZorSDZ8XFhjRvLGmrwg83/fEtC26KaOOwr6Vj
zHc9fJYI/1fAS7y195Y8UTB0fJAhDsOV7deX5jZhz0FZU68DsnvhljMg+uk+qVTjYZfceh/BY8NW
2+CyQLbOJtL2ROWynwzUqahu8Sjb3/Z3inuYt4o38ew4G5nuGaPHb9RU/Zs1MQ7xbQZX2p3DZjdf
pxf1o3X78jHZFxh/V1Rwzqe4cKUj6CEP32s0LCYHl0U9pfbadO7U3ise4uxemXt4TTWjVjamv2rm
f6/sIWKurx+EyOFgqOmtPIffY+obAW0OwBjL0UjwVF7uFZx34n7TXd+8AoajVufSVNNOw4U87DnK
mpLuMnNXmlfMmsIVTTDjBk7gbp198LsmtlV8n6Vl8G376Lznul/t1FdcYCKjC2CfpI09dSmoQZ1Y
MFZ0isVlRxPmfs7FOlouwOHjtO9+Qa49xZxBwzJbkE/ta4pENdxHJSgMaHmbyNqU5r7MbmKUGSGh
dKh3tiUiPoeiba1/T8foXNHLmJctLNUNfcsQH60fca2qEcqQaMMmd+zunAOQS1Q9pokM9cx1mrH0
FmoaiCo1PYTzxhyPkHpj+2j0W3YkvOA8e9MDJKPVSkDcTiCu4tPhosIwgr21sbz9teGndyQf5+I0
jPfgWeIFOXiTwywn541YDmog8SLUQQ2XYjq6TLuYQYJLsbFf3ZjZ12QfYcRWycvk0q4p9mxL2Jex
F2KTYPHx0gxhy862G+N6jDEfJz3BiGj1zp7A6eenhKZPGP02BCAiu8verAfvgjwJ6x0Z4x0D63Iv
sAYzj6q2GPhC69COZ0keTfrCwhzbh+HZ/hou18F+v0z7/875r3d1k1XdznXxRwtwfV7khkt3pEEP
xw+AviRAGDuX2kkjOly/NwFf3OLYuxDWDDzR1XxgwqjgWs4E2PBMnQiUOcahIhFk+cqpUNTDcQZg
2pxdYVErXr91fdCYCwSbHa3t6/cItOdhb/mJ632vsXBH1d6us5DY5wn5B9oYg2tftPbX7zXLA3WK
1P56M7VYD65f/X3g+rw/P+JaPYnAAiTnZrAYb12flGeuyYq3/KLrU+H0U5gkRnocZNbchcNhrKjG
rQmhSh/sTV6sjhVy16i2BDDb7YDC4hPsyJ9U0Dnswo+f0366acLpfgygUYQun1pJVMKdXcR3WRZ9
emb+YFri09CGbmtllrX2GG/E6XSIReI3nK99cDcWo7mLSsKkq+wtAHa4cpJsJIwJun44jDsAVsS1
JyVFHh0Ej4xLmSGLncxE2zhCp6SBeUL6IzrRzEyIJ0nf8qFUhyFmf4rjhEufzXXT7mMGV20/7nOb
yXasPkutNE5WgCyqDfeTa/l8Koek4D2S2rBtdZdkcTBPmbrknaGfPMn0AcfEj6sxi3fNbQXSc0qB
OzXTB64QaEdEau/6wc5JL9iZEG03eRYzsozRd0rUFu1Qh/7UI2uEqsWi1dJsVtp4yMrobUiMY4k6
dcRdEjAe6L2q2muyozGX9FvekALHf1gg+a4RXnp1D4cDkddsJYjpBqgltvGr1ZAzY6mjfte388y8
vIqUtiZP9SfJ5Wfh0c/IYhmsS5luwO2h03DRvjS0b2ADrS2H0d6A1QsmDJEMWBwrd2ULVVCx3sH2
4HSud1Px445F4mOpjsf4Afh916IWa2AjMwwLwdrNaiPr5ccjj3C26CUmffMhKFMET5Fxr2tcOKQp
p7MTlRgHc/D+WpsBIJNfBPXJQhxnwRqI8S/e8Jb77YjEXSc60I/z/g0eeXWo8t9agvKBlESKpjFT
YMPl0WMWMGB6iHV6Dk0XJ7dJB9mzW9aarPiMa9wWOkGXNSKF0kW0MBOq66TOR+Q43c4I7C/yim8m
QmGJ9iImtdBAUsTIa1P+I6x2bD0je7zNZY2qpQz2MnLZ9HKqHRwTdvIwEuwwzai5I49+MDNF0waX
xJHo60qnD1mDsDAQR6YsZgkRWY2KmlPlEjcx0xNxY3gZScH5EahIQ6dhMeTJ2Ls6HyyB1W8rD38S
u6G1lnFtIw2OYQGHbEcPzajFcJ7d6ejMJmdJwm4ApO27cLkWEIO+rjsGRI2FDdPobRYDI/uUJGL7
sD3fnBg2JGkElIzVo5ZSEgyioK8M3ZpNgnYJSb5jXuQ99lZI269K5aZhKUuqXN7pVP+GgqWbRJtg
oBlhhO6mrkLUuRnq7+K3Eml/1lNWbsswQXrW7Mhjgkxsj1F3z5YmCULAsDNZtDWi29Kw0BlqRBt0
GaG060ByQS2HrNxO0j7ZvAFDTfcwB/eyGYizXoUqsvZw8E7d3CTnPmajkrfs+ooqvVfhZ9yOR91C
96UhMmCJDUE/wyewGEPgO//JAaGu0zh8i0pGyqUDtqE00t1ktkTmNum8M3qr2ML/4TRBqRoOgJO+
m9mKKYDTV/KLXqz0AgVvozpmiGM6IX7uOYKjxl1lgiZWyeAz9gQQgEm7dyy86yVZUnE6fmuO9j6O
fNal9CZfTClR5PVXW1LbHwOyflZAe+9ci5ajsF4KW+dafZUATQxcEg2xbV6gwZXNw5gL6z2l3WiY
zCodesEQjLYEHBwVmwhjtLngtG4Hgjr+IOEq8THRnQgac1BFzkytBwakY4gtIUAlAi793tMxIfcJ
AHESS/ykZufQ6SaRN3XZbAuyUYxu8iEahpvUDSh7GvMx6wnfNiQ9Q6z0DluGGJDq3GC/cQhO1kPj
VjN6AtH6Z/hfftnPJSRTwMmGQ38iCtvoNq8oQCVD+1lqK0tLabZTzTmqqvi9rG+GCB4IM2JOUQuA
P6us7iSp7OwvEo8huXcOWCJL901LaVMGecIAH4eCnkwdGEQFPDp79gguAhPcf3RuFBw0h+2wsr8y
O/81dRC9AKZCDdDowed+ZDvGJg2QlhhGHhE0put3fYnUHHpAunEt6qV+wfIZoY3ZuL+Pqzbyvch7
sTD+0mmmT8FphlKOXBbXcucN5ttF6Qd6EX8PE2dVJPYhc7eA70omeS35sLF60fqHSbUvbfmwvMRj
4EQcVJEtduYUrPTElBwn2UvsmdE2KqQOrIcZTVNMijEOGg8dHvXG7TgVM4KcthDNGUcw+BhsAc46
1NatDr57jsJgOwzyjlRxxM3SKn2vmeEEED1nt9l9nufTnhjYFQyInWORfKVFM8KGWeFtzqcAoX1G
j9GZ5DZfQCyMNVh/B9RyG4hDd0XIIe8k7bCZljZ1y0bcivlMPa3LsSWgXRFQI+2G5jLMeXctJnpf
IOIYQnTyNdNoGuQA2Dsx+1aNeqJULdE37ryvqiE5lmMFWjLM/JJwecg0WPsSYgZWlQzgRgeEAQVU
YamIYyZolDAITxSShdCla2hODdy65t7UK4B4UmNIOFLYJxZdj9am9hu4wq4cBk+R4004EDNmmAIt
NsqRehqGVW231S4kK37l2PJ2GukZl0dvGpjF9sz3yYxbGyz926jBKJMKgIUheJM9ifGIqbNtHCCQ
byLjlXBEEy7XlPsdDbUymUDOxuLZy1p3E7g5Q04Fj72z8kdy+l5ETejSyIIc9q2iD08xohXGpg8x
vRRtgm+JiwlR0a/w4oyX3LqdzEZyISdWvqeBOWkpjq2u/OEdp2R3vVfblept6t3vIMsfRwNWcN4P
7UmFB3NkHmDY4I+kEaI09yjqh5wuVOO5Z6/IP2UALGrQmOITejlGrnOEdf1MUrDiYGVbw+6uUu0O
ZyutVyaNSaARscDeCx0XbJSS+VNuW285QaeeQMSWEJ237eBwrkwNytRc6z9mKl9KCMMkPGn+qKZz
HCD6HKhfNgQXZJtKJ7QwRboQtQ+z4xxiuybiEFGDodc7tw5pFYZ4fszQ/jDhD1F9dX4WjzSxRHFb
yZFDb8YwxvCgyg0yb3Rx1/P6YUuGzW05NbeBiN6n0Y32Nvj3eTMluXVP5MAepgDzOsObd8R5QdVD
/6OBatkQIbYbxzY5QG87Wq26QEmJgWVFO4gcXAcjVPxlUmNDiomZI8XOd0WT+RF7AajMnBzebaj0
6eCAcljBedqkYvC2WsWQPouSTWFB98iTtR0yXpU2RkZN/y0VFCut42nhBRn0dGJ/xxtWPQc5oJD6
TK6L9TgbNr5bqOA5lrSZzclufomS2NriAJ/BWR/BhdOYCDhqCUs4q0gyTKnBCzlohRyjOcSSLv3Y
GjV1zqUKcwy3E1ZScusdtyPvp8pBNM8Ouit1M3pcJRSzn7a29bU3oYZU/Ytpmskhy/ILQoTRADxW
I6ivF6BYTECyrwlCfHD7rganJkHTqU/WaIUPFXRVwqdAgyJVdE3L3lp19+F4lTrnnneaPMoVT1a7
Yfwo5I1RxecWq7AvHJcR0ET6QEyElC4fu2zM1z2vlbcpQU0I8YwNZPo0he5XLAe5NycTXCMBVpBo
AUNaLGXFlL7LFDZixxsq6ZN6cjhEsnpvaiTGIm/fciNmrkEUdxzUEhHweFScuZvcJrO363gXYlKB
HQFJojYftVzbVPFwF1b09vRdHbra1iUZxuvYOdXFfFYSno7KA1yOX0FKZydIJ+mzGdsWXTXdmo5+
m0fCWgnou+bW0iskxxVNtZ6ql8Xfq++JwKUTHJftrlqUvYAwDp5Ti3Voov/CsClnAGwyZO/Z4hCp
5fRijTlmRTfuMB+3OhGS9anWch+i2jtAmXylMrFLdXpHZZGiFGppvk2TuDRYC56IAaFb1L7nY9IS
1KLQTarU2UmE+enJHgxKaGM42SbXjy4CHuWQiQ6GHO2cFpoEL8bo04Dd+mTOj5smJsRn+NZgSa1F
V/Cf3nc1HmiFpSzSp9C3JeZQwJLIFKcw2QYBpd5spo9BZMebrGdWy6dBfoBM/SHTCIkmzgUwTk0/
3003MWXHwRT2RXdq+l3tNtWmo0A3AaSrpC0J04IqFQlzPvtctOAMqANnsvfQgqLKttHULx03tIKc
PGicqnzjRepglsYuChrGymQI3dNTeBbkyFZWLvZmwAco9IYeyNh/pD0ERNtyfXbzoEU67RxMTGs1
maOCpN04IZaW9r1NNXTU5b3SGIgl00sS9ntiVmgdRDogyFDwhnGyG66fKMCtglSzQEdW6y1+2fYF
c/d4Mir0VncWwX0nCcqozixwPDG5k6Y93g+DTuVNLN8qMBNaobV7a9r0XkMR3szBslnWOTjZlyLI
aW84zvONCwIRwN+XS+oS3ajkpIvhkoQG4dfNvHJbCjahWjzsQ33raMlHasJqbSXvUA//bFcWqASd
9MEYUY8PZoe0ZOL91ZbPPUBPauoQVAIve9XsgDaj6E5Jt/gU84EJ5JQVK4KGdlknmfVpzF1Gj940
H6UFA3EtgVDfjEufryVCqIm++lEem6lLT57bcnS4FmOdJsTlg6TVpawIiURPhhm3rTKdQ5Q8lBky
hjDqviMNTUVDc6DuKHo85uqj1W00B29/oXh3K5ozJGMh2OliBt6ipLiwa1xbRE82e64CGKAbE50u
ekS7thWx7g7pY1ItrQw83gaiuNggSNMeya0NZqM49A36ut6aC6pta02QVb7Wgsrd9WhcyD1ZQfSz
MVU1vyeWXumRXJL32cxhQZ5a36I+Up4MNgD91G2bRvthmG9mzUhPxO5Wa6KlTl7ftZuqAa9nBrEv
k+A+bRBfi9k4mct4R1osTFBHX+zMYQSnbWz1OoehdgQI8jJYJmKuAXwwL8pe8XlGe0vMqGJGRu6F
zE9m0WOUIi4ynyaO61xsTYmvYXoxMxsrqgZ9mHCkkwuZexVy1Cvyq7ZjQeAIVfAr0oxKa4zvuX6M
DEK/l1Xf4QPFYLpu41uiefEGm/F9ibCjMlAYVlO9b9NsU+sieNQaHCIzc2H+sUzPXolp3Q7zwWzx
VggzPrEtvKdjMiO2ULtCI3az8n6iuSZvo6C6K+AZcgbkm6AljqbpTMZrRraWhVv6dgzcKXG9J4IW
OAltDlSHYaGihr8jONjGnOV8z3GMJgThe98S/mrY6h0HVceH2DTnSfLPRiiq66oYt6JOmHMQB3o/
2V9u+IDFoaInBYK993xHGR9axzBFLdOj6c1RVC6Z3X4YGmUdWXeB9RaUeEuxYB21Dp0H0J7PTqMp
lMAMSMpkExuKbVXCkLKt6zdOORpMgY5fRLPeG7MnBtFEeKrZhYHMXfsybfVIhhIoCfs2bUqkAK2L
nE9HQKbSn8iJi8uMVN8oGZWVSx0rKeF09nCVCs8C44SraIGMC6B2jt1H2TAQUQyvJppfoRnrt05J
FInERtUOSDXTaiweZ1P7cis9+qK2+ZEBp7RuPxWepKtptj9c395BGdLP6kJ2WXdl3Td72plyJNsx
rON3S4OvSzCp4oIak29yaHvaaiwNZyJyVlOBbx+Sa2wCS5QhmxgHVkNjqi2XLkYTVnl0VOauC334
CoykWhtLXmnA7mQiDBPX9bCPrAwGpMvyVkz6ZxZ4z8Wc4F/JrosVw6eA7LAxe3f1Vu1mO2/P9Qj1
rcuETlauViLIqT8HZe2WMgMorCRN0bbmk+cNSDnYt5RzU2wHPbhhoUtOruFZq7AiWFVz9afKq6kN
81Eg9cQUJ/s3Ll7xfTp201q63iM8J88nXwrVf90+u0WxsSEeb8ayxpZamo9Wx/pX6FazIQh45whN
7NCoGhX2p8DNcq5z9HhIClkXo9ZAHRnsbd5Yx6YsYN2hPDAzp98Fgk2oi5PTDApWoVzDj8AuSYvB
X7N1z4eIFcXtrIOwepKPwmqdFolHhGEtjmFpfce58O7ipLpAPOx9Au7GLcTyihUYx0tesJG3bN9O
wGTV2naYOmaWXtHdml8K4QlJTxJCeF6j7U03udMydQheTViv7mwi0h+YZ0TJZ1OVzsWlHU3VMK3s
wXnxEN/lWP3wvFiTLyvxu7D6nbJdUoFmAc2z+QlpvPllszBmK3PeeSgxZiJb1nXAtnvp2pdaXm5D
B+qyikJnr4KJlJLRXAUOM1IZTGzkajYHjkBRHAg0CJPBiqHTvwrnxkDKOoq10/fvYSheEuKWgKJR
JUdV8UaQdb43ZHoKAlhmk8J+aPaLyLIjCXLCxy8UC2mp02w220sjXFAMYU6fI4zktv3oRX9qFiCd
MStMHXYDr6DtF+i1IApax8ujFTN4ybhgtj/Tjhi5wq0T3SPqk3gbvzZ4V8Wofdu9fDDbXBJjgsbK
TaqPxB4/tU7cGo195lp7UXyyLxUpLoRVg+4qWhQrLedgngELLd5GquJ90MCREagZinOqMPInSN9z
xeLfYcviQjKuqEe4Ptv1N9kAbEiJxKD7v5B3/vcvo6m5J0cCQ5WUOXRAWSZ316eHteNODKqXImKA
QkjhXxz/PGl55t+7eW3DRLje//Pl9cf/18f//vg8NLyuv/cdlwmj2ulC/eZPQhF1TV7xcnP96noj
yqE4NgNu1r93r19dv3d99O+T/+N7/3H3+rwA2kw1fOtN4E8pVmEvH/NjAM+TCn35F/98ef3u9f5s
jjxEnmy+NbySQBteyfWGowvH7d/7Yg7+/31r8dnio4nfiGCXBA8IcqQ0AussWpnHLO1m/kvRHawg
X2XV5O6D0YSW4zI9zYdaHkEsyuMcBe7Gc9nSXO/CBP6fB9LlKY5tMXkQ5v7vD1yfdr0raArtbBWd
rt+KpWUdR8PFydZrqYV/GW7P9XnXR643Zd7wxyk6H5LYxLhtA2ektuJlXB/uDPDQpfE9WYZEMOwN
uFtttAIxFLETGwcoWwutyKkZ5hMNCgK3YvprJd1jlzCgGZqJrITS7o7XG2PsEEREJfG+jjejEIE6
45QdFHS0FoUr6X4uAXAElbFbZmIWtS3jQvIoU2Bj+3ihSiULKKq4HuDL3ev38lwh3e6dhpyksNvA
GsfecH1kCAt99oOq+JUpuvJ/fy5rIy6oU28fA+Bou/T6G66/uwrFQh4RA3z8jkDyf/29P3/l+mv/
POf60NgxSdFVgSv0Xy8q/dcruz77+sC//e7/8+G/v6Fyk3bn9e3h73P/7W+WsbuP0+aU6WyAYWax
/Lk5IAXpJZso9B4VqGE6CvjsnKkD1ex24KSgZwxuwTBMxLQuP1NLr/dOHTAVKKODk07FwY6S5iyg
nqo2ZY7fhXtymvykI8oyRLdSl6C8QKwQcS4+h0b7bcOVPQ41g/gmY6vfsHOh4pRU2ZAKhG3TE2Nm
aQRUnl5BGPCkYBANXkv4RPYpbFoBbdfQePOe2ICVt6liSSN8CemsppHsnAabKhxqzEoM64eiQfjp
UotYI1CDFoZHQQZySLBGU6GBYi9AcM50IUYcuILFwlzY5VNnM0CoI8ggJBCuBrpkGzbdzLs7/Ipx
ZoWHetQfDae4Y3sLnTjTECLEyT7jErwfbL2BvAyDR6cu04IYOZWLn6vsL5lecjGLg/521Bks9Uww
dZMxXb+owbPQI01qnDZBimkrEWiJ5VzNnFpAcRy0ynA/JoSSbiWaC3ngqyC5i4I5W+ezh4RG735k
mLr+nEB/Nzyd8FjVIz8NEKMTJhOScr3SHO81RVbZMQfZhGGMg6hH0VO0NO/FZ9+n2bYp2i/N2aYZ
sRZs5pnop+mlrSm2E1mhoY7w6waoQUk4CE6W/HCk+Wmk5MnKlmaaNel7aaMdj0qEAeUdCEsEjln9
isuAxFMXzknTheGqdumT6mm85NaQvDqkrA/CKsdD7VA7hMxgU3I/T44St8wJmqF7qjX2xTqVaVfA
MFkyWxkG36pUPyvTBWqd94nfueWN6Mx6q2RwJwzrq6iXvi0vR3AI0xwxxEokPcjAAmNMGhS/nSw+
ZYHCOB7W4iYq6KFxOYMpFAvek8y4DaGMmNrQrJuWdkCNBAY+rbEulkTMzvxlp2JfhJgr+NEb2gGc
MNF8yYX9ONjEr9J7NEI2a6lEAWZLx9s78GhqmiFHYWkTrqk0PeguVVDhiZMTPKbWIMkeNX6TdgQX
J3sO2aDgqC/Q7VrvQ6uBS+nm12gvQp0ygcyHvZUuul67+2YYuBR+isiPmlqvKzHxmX3mVwmrmpnr
M8MV9qxmwUgbCWxbONqGMZbhl6nzHUIqfSlpbwUBMW+Rire1AtwW0NfdBnlw1NL4QDPz2ait4FDz
DgnPFLQ6S/msl905yz00cC6LqJUrbHWW3A9m5O67Krhpo7g5WlbBOlLmR1oCNxomrLEd3mvSXrWK
V5BXiGDz4L4q9UsbjZR+vN+D8AfJVtDspx89tcVNE+MTMFpaeCLSUdOgw0pjZOBEV75FMaLqudBg
6kQ5m048wF0U3JSzTa+X8wN6hPimXENRoR0KD4Nv2J8sFHYKY0/bgFRiOd+aChpfJQjGHpO8/spt
2gYthMSNaQPfs9C36bT2EL+k7daZLfWYdw0qwwShDO8tAuYuErfs6QH46Yhup+LUOXF4AVRfU1MH
vAtxuB1N/cNNPA01TIH+0kifJyvud21KGa5HjrwdouC7o4XW6xIkhoG8a+x5XXWfXGJC3TnfTdyz
Qc/ZTXoNsphp5Q10pmSIaGpQwZYkIcOvnE499aVibKme6rbV0JZGvwyzN9c1zYJtJ9H8jrqhs4fn
lzIlRuPSL05E5RH/gmc6a6FjF2Fi+GK44yUaG6MNOhSjtD5Ikq53BYxKxvgoYUdSXItQdaDzUJMi
5NjNQkhfJZgqoAERON6t7FbmB4K1zJMU0R1kUYVGayEhML3bBonbHbpQgx+PLoxh1XM/Z5iaSBNt
23ltuAvet9KxF2qhdVRu/51ASqXRVvyMCUhC1UQFuzTtRWh1y7ve4EGSkDLrbjpp0sXYBk9/SHpa
+ATtUvs6Cwa0wGxRj49jZ6AHt2K6xWIzG9V86hDXZDLMbxaRGUeuUw6EVxPX5Td5fqZPeie0qwA9
tvwysWvKDqfZ9R36fzXOBEs1fNDeTHJKuPC4qyGgjTC+OykakGwc71L69kdVMVghQhFoRmJiGi69
gzam7wrBqzOO75nNMF2zk5t+FuijJ6wWtoGFSWtMqOZI4adhOvekFh/r7aTy+6zSWVML77MqWpr5
HRZfu3lJSUBCM1M92gy1ijmGImpzZc6F82Mvp6ptMMJJ83OjOIHo2bHbm8evQKtvlTZVQHP47xMc
7zpw/Nol10rW0ZPutVJHquvVB3Q5eY0QAQoov47QXBu4HWNmbFDL964PzC5svNqxnsq2C09eJN/i
DLJh0mj9sV8INmq50VWKmSIsniMRRccob7zjZI1vkQBU0RYmoe3s9pCXcNMIGfoyR06QoIM6pXWx
RPrOG2PpHgatsRuXGkBzqAtq6kjy2/SdtkA+rzfGv7663v3zEpcfIPaLwZx//QYZ5WznxuWVu0p/
EmkG5MdR2sbFW44u8pXw+RPZ9MWO7SPIaSITuqNruHzJIJ0IObswN7onAJA03g4q9H7JdAnR/usk
6nBVZUt/vbGIdYKAw831biRcOugUbBurawhOCD5Cqx/nPy/KbFs1+93U3kfLEZ5aXA/I+SO8iLOF
4pIiojZAl5TLzfWr//je4BLy0dsYjBojoTm5VE5CVGxpQ7NHfZnK27DvKeiK5bP8e9Mue9Q+luFa
Y+K8tmqGnXt9IbNeEalhGlKzFNpubDtYCctN4kikTNf7cWiUx7mmG+Nl5t4WQ4qu3hkqFC+QWfPm
Yehc/WA78Izc5WbOEPKKrs4ICFELqQpY7LGvcJ01pbyJnJIFgsC845Lxebx+1WjCIAXELmlm0IoN
Zcq/T44cezFJycG962u4fmVT6pJFg4Qris+VrPVj17r6ER37ENnBQdbQTAzy4un5RJjgM92aDpH5
wFikPBa6WxOk5gJla99nxT6PWi9fMzao+QhLDd68wLLjtOaxMnTz2JpJs+m5hq46G/WBY7BULuhk
WJeeU0ALgHiTBdAUKgSlFdO6ieTEtTlQyzDHvFRBEO/03OFw8ih5/S4Wv9VSV1xv+uUrXQWI6WdI
5v/C5DrkQ22ajIZI07gFwbtLFo/gggbVi9y9hERuFM7c0F89lN2s70bmo8d5ubm+/9e7Ji3FLKeZ
w9sdAtBbPgN2bv9z440wVFy0AuvZEyhwMwoiIzIRlapd2aN4qdnwegtI+O8BeL07JXjKy2kONn3r
Ppqmeq8qPHXDvGglkzlpt5E2fpnY41n3nYMaq9N/59bQRlYnxlsDGOHsHWjuAN8MufLSswY+Sdhc
6qe+gztM+5h/IgqIhDahj7wanqPvPdVf4qk8MZrSEKmi1F72gjCXEzbEZPOsnTNRr+/gxX7GOyYW
wXP0lKP12DkThNN1/huI4nJSjjvankwQK3xJjAKmlWn5DEGgWxOahUqgeysW4BgIki2L+vwIT7pR
gF63vbaD6hgNe+1hvuu+S+5OyAZXFmIIEEfMAN8NTl99gzCne+NP2czikH+RNP2AGY0hYY4bHOGN
fY6/dKoY7KkePzQjZ8BvLE54pzpS/jC7jzscIYa1jeQ3YhjwthWg0Sf9/R6AlR9fesZxK2zGCC2e
BJ1SscV2niygKfc8fYcX44w6DXCBjz8WIkHG6PWn4nKWre1H+0feGo/iwzwGj/Tj2eu12LFM2Ltk
f53ZM7CsGO/J63QX/Ix4w18VDOxuF571+GBh4CfimEXbppDcWvVGMMVCTn4GPjuTUYrt643jAAf8
zHSCqdE5OyVfOC6rdRH4urUNGxwFOGLRW2DsBfDQi1UdM8JaI48DFKUu7MRYN5DEe/dn1Ba78Sus
V/Lhl9dtCZ6s4/OEz9utuRjurXrvOY8i2/0brv3yh3X+X0WfX8q46Np//sNw4bmzL5zCsjj8/PMf
CE80qbGdkI6LNFWX0ubx78+HGOnMP/+h/3dVjyrJTB2jpnasBJIVP/0tTuU+/SJl6gHKaYZuYasF
l9jZTPmOtqJzdm/mb44Q9rVo9LKF7TLZG33bEMTGR5EtnNSE2Dj3EBQXmJ2KIDfcZeS2ewYzdvYN
OwPJ3xtEE5SBL/Nv6H7bfJu/Q+G4wQO6r16G++Qhf6peOjoOa1LUfiVHiLVv2aeFwWU33GZHrv3o
MDUOWIz1e3M3MZHYOfcsZmgN9shmsFMjn8a3b2Jsmkg1XVsbzo41mDeUpbOFO6p7cW7AMI90s8/2
4Hv99lcz/NhP+Rkcb/QbYwKGBuc3DihJXNuJKm0DMO09+UIMqf3Qt0b+qh4ZLDzVfOhYbWAV88j/
Y++8dltH0zV9K4M5Z4M5DDAnYlK0ZFuybJ8Qlq3FnMTMq5+Hrr1R3b0H2JjzAaq8HCXy5x++8AZW
NXoNArB+oGQbCLPBXntmyra0H18Am9VXIBbmU+k9QZSAq0ttOGP8tkCiPnCElqDu3sDqe8Kz8oYK
pme54X2+6RC7FT8+Z4tOo/xuKm687zbiOvLVJ3ih6mdT2dCnXKj37TMygACe82uJsgisF5BNLnBn
yJGsUwM2wC1x7XhTaMi14nOymo6LBMBZEe07wmSx4RIdOK0dO2vELBH7pIMdQSDcdQvxYgdPATl1
V3qhWSlFRDp7SuSoiy/qDUxbYHxPk0OU4Qj1GkWGDbcYespJ+snzTb0ev0jBuVQOcF/b1h/Tzvog
r/SJ3Dxi87UAY8hZhBaePrRPkIQgRN1t4pvufzPzF2fi/zLxdVmUVN3QLUtenI3/aeIjZN+A6JKH
J9nsn+AsRc6yxzC9Lob1Li8I01WMWtcntBmQTRCNLjCSMNlpwVVLf1lkf4//CyG//9syxAjhv1yM
pKognkUslY1/X4Va0o76w+qHp1imVsj/rbiJCndiiJBog2HD+eHAs0tQx6APdqzaY0gDF5rlBf5I
fPwdm//vd/Hf+l2YovlP08j5ar/+x71o43Z6+srv//t/Ah+KizJu/tXy4veP/sPywjT+oVq6omBf
Iery32bdlvQPTdQ1nW+buiWpIvtsUT4WT25VXn7E91VJN1QmAKbh/+F4oej/sHTDMPkTXf59xf8X
xwvNlP5ttycylw2M5ETRUilzEbL966SP9VhNMqmJEP664C1kbaZgET1rwMS8T+oD6FyOy58ek0SS
HqpQJvSG4oxoemoa/+hj9WeuW2HBHNeAKeEahEgED7F1mpo+39Lgs0gpgVAKZEKgVPam3KD1G3co
6YW7Skq0Nww7Tek7VAbjday1PY5QCDZoxvwyNDMQ5pwNnkpEcNK6CTAGIqx5nbWeXqMF9nhMdJFn
bDiUBvB09j6UVU3ARXzTy/sxS7GTfWS+NCRXa0L3PzVDNHyzijBWU3GjEqnFAkZnz4oBWFSatm+S
7M2cwnknKhujKGRvpBXYymgzAgF6H/St0HE6T0XxOMl5YU8aHouGMW/ygOOHri/SAgq7dziiHYHp
IOoljXLCwi5AbAXBxgA8pzbhzRtCA02t5HEVR+hJ+JZDmVAi0VcqOo2dppDHo2syG4mLd1D99Puh
1eUN6KLJTUVgHIgEWZk8eFPH8ZBSu0K+IFHcPOFYRYkV+m4svODrmTxpvF/zqGZfk4Zd9UALJJ7I
/6Q5cC1dK8Hd4wdAdxRnWFRY3QoVmKmYpXWqTvfHMG1ESxncrCEUMLPS18vxqC6t4gx9e2A24+mR
9cYqGQR77EuaIL1A5p7AZk/BIVMVsLYz9Z04pEyEuE9VNed8WAQiR8R+ChqNMem/F+FtCDGtxDnA
OpLKyI9CQRiJ1m5eUkNRNX2dlDkgWNyqeYJEx1qSX+MoPJpZ1DtlWCHibLyL6CKlQ6M+CwMyEQTc
S8EuUE76YvlcGOZnoEUDAtoCwjxZhTy9Ebt1SeiZw3HZKtaAlI5eZdBBheaQlkBvwCo5BWSfdozR
DexaNIpGPfvrA7eGeWT22scZhRUS4uaBQ11YHUO5+KAHi5lFgF6jjGmEYNLXHYJqnddmvMa4FJp7
ROyD0xrHRU8gYDRAgjVUdxpYQmOaQgoVpRdDf0D6mNujiQqipMjxIQWI14SKBJWCvkIrUBgzpvCJ
Vt1GSFOEYbAev6WEV3Sz9nmlNyhXU+8DsBVyjjtKLW8gMSR33YwORSDd1KgE8YftPaTAvj/WDzit
NfghCnuTM4soTbTUN+1OjwNHHAGL6ta2yONnusiJO3bUjfpW+jZx/HIEus5iqlGyHLO1YFkA7oSO
k9zC62BGKCLcjdizq6VkD0HWQ6JZbEX7OXXnloqemjy8dNK1vSmlLbxBjLVr5BCmMF3MnYAe9dsB
64Z5lr+1R3ouu1ZAUxM58fkhUryqzGvSE6XVZZDakWpuzCRCoqmeCXmkAq0mou+pKk/igKhWgQXd
WMbIJqcUM8olU54MjKdz7GVktwaQK8U5YvJYi6s5zz0VjpFO77uahktfFhRHH1CAhYZb1GO00jFe
0GUFiUdpuMlK+SZTyAJG1q7JzQFVqvBPdWFcCJ1180R+/aQgsVJn2wiUsaqhIzWk4H3pMuV2ZN4e
0Yeh6qN313M0ygf5B/dnHIKhZOM/XxyzsRrstKnfJ3PGdcHsofjOaemBVKlWAdbCq74pSJ/oJmgF
pXyxyP7U4fBKYa8GFeHkNcl4TfpqBiOSxd1I8YmkpVOiWwYEjcHDVjurN2EFDEFuhz90H2JHTMvv
NkMEFXgX8LfHSNmLcEgBRLjqa5CUc1z4HW6XdpGjcFeSqSaRBOwkeM3D7E/fK/yVOlHLkJCAnMvH
qZhnXxjqU2adI5NMLdLmq6UKQIazAPi+vK6Zb1PTPelVc4mz+rMY41OTBWDRdSGkCEPjs5qxDgjM
7jMH3bitULEwNRmL1R4YX08RwzUxuY8NOl5jgfdRNItO0W9bhGxzMqvuUf0U92gIT1mUjVt5Ep/0
VmMhj8ouyc2DjLlPlIMFVkFLJpEmI2bfQ0GsYNkZIsVy3VSucpB9ZhkG40Y4/VSxuKmG6QNH48qr
e+U9xK0cgYv4OorSUxR1mi+9V+KQIvAf4pCjQsvOY3D4dWwgA6c31xjZ5aALBjJNuAC1CDJRaebX
uej/gLitgaPbShA8a5IILFcG9iX/KWec2yh5Y7DSJuXRakIDT4qZwkqEvqX5Lmd6si8Nelasdcsb
I8SkwJIeRevJbCF+4ztMMRhTkL56/ABhHO0iSR5uy3ut2s6NZYCPfWx+xXF86CWK41IAxp295SI8
mld54GQNkvauao+d+UhodxmCN1rhMdS2QU3dryrYuRNof7tImNdD8UAuQTYDBO3EHTg1fsb6qNIc
4aiJi4z/xI32pXZLvSJWL7XcylgMNG5u9fKmyWlkWe+JqL5MYa0eugiZzn4qt5MQv7L1mA2v3mCz
CuUudsFg7wprvkxGiRgAzPFm0o/WYH5pQv+mi3DVFPVucgJ5cobuKrVBej+gJido44rgVOn0cARZ
2mQ6NdGGpgdhRLnpkqsRk03i0YChY22k8LjljzzoqycuDzUnDHYtg4MDkMDeUOBXAkgBW7Ls4UM3
XVQWhgM5oA3zH5bqvBEiTMEtFWkdHvGUy4QyteFbjwE3CtQ5iJZ29LfJ/PviPijZxqpJbru4B9ap
i+9NoGF2BIIzrNTvenwOakV3Zh3+bZeTEOCHtwobLdp1BsW+WTf2VYebuYZ5T3ScZpXUIhSRaVLY
uhLp3uUcpRW0LTRUFSlyq5j2sdoZdlTnN9nKjq2mHABD3uRW+wybt7EHTRtLfoESMMh+dKtNnJrX
NMMvPSQ8t1vUXnWDhB9Bc7H1UuKPOc0PxgNAw/D4mifYr/V4sjL1RarDAzXIH7nWNw3iqXJLURO/
ik6rrtJEgqszxcQawATuo8xGrxLnyIcRgs89cTokePNWdH/aCEW2siEvyocH0mVZ+T0G2yn9Bg3l
Ryk4fSk03puCvl6o/UC2QqIwMO4xinhDL+Bb0yM/mFD/yTTrg/pyQPuUEaOdVD0qbT1oQkgXuzhN
WWvYQmB8xkW1w5+cNnHXHsJKo0OTWqbNKJVUSeVjBO25IfRjwtpyf5uRCaap92w8wlvYtxc9Ebbm
EleKtbJFkVKBViExrWN8CeqIzBrlFu4JLB2klTmRVVtqhE3JDl4KyEkJkRfn70KVorHWgVCEFGmu
y35yJERfA0hM4zDvaG2/0oBHGjgUL6209DZytpYxF8/d9NjUpr5Jh0U0YrzOOUpmBKfB2oSdi5yZ
TEOSetysa8jdtpZP9R9dNmsokN2weKpkAgjj6MS3pghgAFXOIJKu2UMAxt2jWmipaCj0fqvKnxZ2
sUko3AyssTWc2MARIrU+LMXZGSjHImRfQRRqSnM9p69yijGIomtn6YEP8YDzS9A3B7lJJL/NePw0
qNeFisx7ykanxuiDxSAKdShWqJ4luF8uPpg4nftMmRgfiOWQERPM+AQdkH49IEXx+6lmdhiowEsA
/cOPzVCo/+Mnv1/HdR05Zgdt6ve3fz/8/kBm7NHyXF7t7w+/P/n7S0PGWkWa4vW/ff+f3v73l38v
7N9+J02TnSJ3hU+br5Xc39/jhIU18fsp+z7c0r/fqtaktakMEcE6zkBl91oaKAz/vvDvB8kS0Rpa
7vDvD7TU/vnLDtLLtob9GwQT5S/zK/99j9/fUv/1V//6nroViVNJk+mjNCpdim75MOcdLLt4EXkJ
RAo7v9/8/Z3fD9qD7gr1jdxu9HMZzWg8/+vf//1ln1IQ7VqARnVGHIGA5H++kVTqqV8zQr8gvF98
XVTTjZCW3sHv94x+TO0hA2udjnHgNfSc/nKM+DWLiPKR7s7vp50QngrkSPLOr4doLxwa9YnTatYO
5BNJcoH8oCMFsQpcTuotAhTjx/CsvFKIOpZ2jXDcjsiFNvsl94vArq7zlYgUAfryGzwZHCObSHob
nyXUuaHVmXs4lQkdB7IgG0Gge3K0ntACnBG5HivjOTubJ2WcV9/UKTESeEx7KLG5TWddXPVoQQ1e
d2f9kqugbyejVPIJ9gzHOB1tgHX8NbDx5K6Y+zo2FFuEYfi0/S6w6UFQZYJw6JT9J+qSFEIjjhZH
uTWHAB0qu/GVK1sJ7AMPJywgQavgrTqnO7iHWGwhtQh/jho/fn+wJTnSDpkPuUk6A7SLaMDAqFFd
ndIZbhWn7GieEC6M61Xqt50nwpwJSWajY74tX8LWK18WPTrEd4C87gv4DzDQN7L8jprwCM7EnFB1
P/BRMlYmUmN3+NOzTk+Cl+nHDXmPvo393Ke43whryvakrHApUeN6pFv2UUz4QLXgw05qjRYJ3gac
6rZ6DtAYOI8viXgRvk4AtNrAmdcaav+77DX/ZIPOTvFKWmMtjvNf/YzR4QoEMfxt06GLtJIJcld0
Mr4s792wjkj1IP8RoJqIfiVkGWzP9W0r4tuBPJ8M0gyJPJsU04GZknyhHrJ+uNO7eqzcbxLTcG8d
2sGZ3gtoqJ+08veImWrPV0RPj4gU7ymejlSAAf3gT096uMoC+4Ru4WNtOieIS3x7pUJv5R6x27DV
U/BjbvACdID9IudoblDz9fVTfNA3+k9x418cnO6PK8zfW3yBrhj8CJ3XXlWI0Nhrn7B2X9GRWi0D
gJhuw7yKoMZu8aTSnbt4Kq5IWJw4FUvMJzaCC3ecZNTBU/rj27qYJ/MEgmwBWbqjugnCrQWXUEYO
8kQRCVcywwMfnq182igUy0O3vGCl8dkKtiemjuJ8lk/H8OVdA1RM48/eGWh/HHHTy3CC0tY6IuuU
rIMVFVkT7Sp7tOm/+tLLBJP+QjX96a68vMT9RrDvLXKntwpFPNymjzEqWjYC693lnDjImku7GRPJ
1RKLPI+Rn0FYcHLWUmFTzWkGpDBTlD5r4Y7RxHHCqLGCHbDCVuQyAMTb4W1Q+9jajYxUecicEScw
D3XdlmLSJ+ik//wuBQ0v3CK40aMjUbzg+SACWlASB3WkVbidEbm/8LrJsfbrO1wf5jJmKUDJisEZ
7eqt2ZOhyBC6feos1HowamSyfR+S/eg9nN6DUBJj1/I4gjVV2EKmo3kYUTzH5msNAM2OvLuKNQVa
dsgKx6hAu3/NlHtq+5adkaOujMl5XL9T/7GmL3Gm5sP5jZkANjm5naOq50woRRyEJ/g+wop2HlW7
ZTnzMJllO8jkIZYa2AfeNxI/Hi50L+l5FceqOAThxqDGsQ3znbjVvmlZjXiMzM+Q+4J1h9ywvh7r
TfwUnUL0Xw27PIyr8JMiCb2JK42DFR2yz9hNt2AI4y15TvlMwMTIlT5Awz5/9sAiGTdAsqkrHuZN
FO28Ejcu5OmePsvqJD93fwokFKbjQ/BwjqzX6IDr4F4sRq207PqreYpfaL9CY0RX7vEp/6R0jqQ3
Il1KWXXvxj71ydmRKjRY0dDFIGfeoydqqV/9j7YYHh1qSG1YJ60+Iaij2vwnFo+JsrrRU8TKXkV1
Wqu99IItzBXNcpSPHWHhVxUbCKtUotpVdER4GpuBysnvpf8QbGIryAn3QtvMKLvSKDdXsYto7YHJ
UvqMihtuAUxOl+i9ex783jgyOvMOwVo7XTwXTMeYV+RGcoHOlwfykddnpsPhUvuP8iDxiFAMfU97
p0BAEbLOKt+yCuEjIGk171kjsSsWL8oa1bmL5ICVUM19C27qJaFegyA8eH/o4mDwffQTRh79cIcL
tEL+HpsO5cZhyRFY2+MOJhabA4Tu8hMhCvQ6QpcxqP3wGUOjzBtvE5EquD3ccjj+oLcvz55STfmV
b2dMW5CqEX8UZEqYKIfI69fqMvcqGljdG2YlwfLYY0K8RH6hcJmdP7HLRJTp+dfZ9vjCJYp3NHlX
w3LTB7aeMdjE0Zr1tknonm3wtgwd1IjX6Nv+/h8OeMfS1NmFrtdcRnFxWoJ67aZP4D7t4Lk4oZ99
wdk0UtfA/hgJXAaG0kY1Y9T97FtEz9u8z+pRI9jFD4ArAHsLYI8AHNFbaJ9wjFM7EXy0fYdLfudk
YBvB13y1KOTAG6IJeWSec7wF23olumCA10yr5Mf8oyPyDQD5wRnlMYUa1krtc0B5nKTc4LjCigOv
IxikaFzd5Dt4JbbzzPo2ckxb7YD6HG3R5BW69qwd4+1G5SDyAMfiYLXl41avfbxTV8h5gMFBjxh7
WhHbsud5E9+1DtWzpqLF/1SBNgObFp0tEATMgaf0TOJ9a6/ihYV6jxz8CMKtsqs/MUmy2TzZM0Dx
w+q8GbsBddtw5eET/7XYsLIM3sOv4FPYwRLehR7CmYyg3XscsduyOaGoT1U+O8lf4Y6G6kgFBFtr
93djcticnNHwYJRlbye0QiDkrCDY0ix74uE0F5RzGELkP5eHiKY/95s4WIOylvyeqhE+FeYCtnfZ
HRcuyKoFyPAFPHpmr8Opz8O3KYHobwNe2YFUtEkahEV9n3BoLj9BXBDwLLiLfD3lJ7XPdng/OAJW
C5mjB3u0mmWM6HDJ6V4N06+GV3gnaM4ChBA3IY9WTzaaukto676gDmXffVO3hfXOEX26wagRWhYS
1vhtuughI6LEI1dADqy6z8cx8hLrVK0N1w88qllO4AFJtJnlL4oTg0lxh+cRd4BjWN8wgcu/a+H8
yEJ7/FHIJmXFOgjAvcQtMEMBHz4jPEldBaopd2ESzSV+C8zlHKcHiNmAQcBhrFvjKwP3SLyHo58E
IWk+q1XmihuQ2BxXlKlG45USpxbs6R2r6E74QvEtnx+TjWg5UDsZeKW54H+DQ7C2erxZqCQAb9qy
7UhrbBGOCa33tXJjb+M8IZCWEOVna2P5dzy5/Bna5cPyCFfqCzTfeqQwtiFQZeEd2XkiWFTb7o7Q
+AWyOUzoio0DXW8MS2gCsXm8NKqjvdTw8ti3NaT1iSDd73nXB7RjFuuoJnUkze8XRxN3xtaYpc1x
hacJEXeLSyRSePbjda7Wlafe1btQrRHcvQ++YhJGfFRH1rlxTd12I2LEt6FiIiPxw/XMK6orq/xF
QhwHmGjrUiR+oNcm+emDCvRqpAQdQq1jr7DxIY7ZxVjxaPOBUwGZRLwjo4RBL4JKEM36YiOzWuVx
O6pHSipzBpbYE16C5CnEavCQfhrvAWab6tPYewxf/wNV8K/xYO8DBNalrso1+5wJVblhtLOjQOKB
pxmOK4QulB/FYVOr0A0YOBtcUCq4LP8ufUOuOPFYzxMKEdxLvTqrw1oL9xpoBls/TFvR7TscX/Zl
ehp3UMIwRcVupd7mGWScu6Duk9jNC+czFm1BckXCIlyjEKhY4dfC+fwOrqt7epymC1JVg+yJ5UuP
7xfaiqlDUUW8NPEaBYKOK9AJ0jaKflCa10l4C8YPM7ZLFI+JGVCA/WzFFRHhtaXCTAgODbKxZfBK
UBMsz8A6s3YJMCY/7I4EqPMO9ApzXjtSaDRwWVhM0PBzcfDwqQ/BMnpMpfKSvQrpmabOdqoRz9lg
M8VJMJwyD2OfEtsEkjAw2ZUjrftq/cif9Wg7ol0YnLMEGQVSOLtwRppuaPizm+EvvvjVlLcFcyxm
8AO8TDl10pFwZjH8w8oeeaW7ecdKGHY8jsDJ5FmGX6teikpMVp4jxFEiwatwewpssXJVhuZIkzZE
Ushgb7Mxa1BQcEiREl4b+a4Okcd1xu4PeQKKCeYrtRBI5pQagRXQo0MMd9AofjtF4ogVWqNeYLkY
BaOnNMLxNRy09I/L9MPDBumXwvJpx6S5o31X0UuyKYy15OmAVZL9hHA+QRjniObQ6ZmeQ0x1oz3l
aJy50c9IoZVDTUS74CVPUZEgIRGQ9xB7mxiR/5IMIiaxNg9gvhENYvWl4w3DuVynJ8xysHlCTb6H
2J3usP8x1C/TOD1AqYtbjmxJRgfhNnyq1LZuFewzcpk7p5Ks2XcZOUGc87q1eMIPg+bXHjEudq+Q
R7Wl8o0/OtoI0DQSb1A8jmlaxyirqPF6Il4WLprX5h4e7zqqedeH5ObRTwB4686RBH6v3MTjmYtm
zwHjrVTbkFoIRxEBE3vdnD2PCNOeOR44n1btkXVj4nul194R2yvi15p6uEfc0b4iGs6OjgX9U/iV
frX7z2pTrj6rHwWbuW8QYzqcSrv9qVR2cEzxsJb7itmYpgMP4WoQ0zBF3ygLNKvHiVx2HR/y5wTt
TWrsVGZJ776EV6zax1edQfpSnP446m7yTdiFGR7HmLE/V+jNOxBV6ou5edz6K3tp4eDNxdyTmMTj
w29wEHfpJtFFJkrlY3HMD+mWG1q1r9p6KR6g2egtBy9V91sieGw3ZHopHjRFtR5exp/uYRPSxHKP
v/Aa3r1GMYJZXbt58zkyKyu0Fj1Lpu5huiOsD2ZmswwoVQm+Ai2nbmJzn9LPPaFgPByWg2R8ZW3x
TmTufn1hGyufO58Fh3bAEdkHkz1rX7yyeFmRmUevnHoBe/rIHrSSCZ+GNU7VNME30h6BNmbZdAe9
/wOTAuwPlmaBAxcUayePWtQf8SI9s9x5l5yk4dTCwPoBmZTf4+f82diVvuES3umH3+sJ+2PyLbrz
Hou0JW0myK8wOzwG3bFIPmZj2+DvNZB7wz/Ek8NMnkpKCITFS8O0uygEVNY1eScnNzyM+LS1fKfA
JNxSN8i/jcrpnmWXSIcNssDG2OE5FOOJqdUeyVSlK+GlbrcfiKjBeFO8o7jhiRv+40it5NdNbY69
xd2OiJbBgR4d29I3haO4aYhFKVbT0c8CEhe426a3MN2AJH3qHw0+eDT42P8AeB4ImjTrfDdQhHXl
yzh4JO29glSWg7CLLzlgUcsNaYaYYht/fOjHOP+DwM2VN28Hz2JGcxzXCywkad0Faxq64lnwSvBp
HNUatiYhBqgvA+6eHn4Rj2hFNKsqJ4QQxQ+d2od+QtqsuTOBNoHPPcioOthsWbjwzJveSb8e+4e8
qs4Ikwjfix26YucAF3oXmsMJr+RJtQMqL7UT7nEEu9bfKIDsh3O0C66Py8CBSdKJdhqEaHMVPdto
Pb0+jCuIadSCv8YtoguUE1e555STg+gN2uRY1zkc9jXshK/gD8Zu1h5+mFShULtK49cBLrHusBJL
/RxbjoGKcb+v+vfhi/OMt/nMfY1YqP24Vn9yrPo06k3kbKrwp2poqtrpZ/Z6LrFC2TfPRCPdJ65x
XWnL8m4RZcaitVyDuKDM2BLHUh1o7lOzisCrrWCuzUgh3pWdb70Qm+9ylwyTvqjTUcOUFytXjwcp
pk/h0zRssBWa5B2wyGTeAxWRPZIJjufilVgg/5Qn/2zQDWOmYgWxJHQEYcs+jUszdZCl2HFP0LD2
MM05TKnPd0V5JzCHxo1AQ6M5iDO1ZjfZN2nD5M6NSxW4g3pCPqi6UvOtEE5h4yEONZtd/ma2x/Hx
wlM/iDSAu13ac6tH60EkkN1KDoKaGlwSVuCGd7mxF6d3KnSFDpdiHxQQi278R0XGAoKz/POkBDsk
Y6HrXyzjeWx2+hKH6vEJgZ415mdniL5m9JPlTi/seI+Oir8f/CmOzPpvaiOW6o9rPFhMTFgChw1t
T46/1EdQDFgHiCGzsULnxEXtxQh28PwUsivo/h/U6QjhUUm+EvGSLVGwrLaY14Gpp92zqi9BS/nc
bq/tlX+Wittau1ovdfGCXvUOrr3+0QlrEq8n5j2eK6nfwz1x22vP9jNXLmEYu8aRTMMsvsQB+TA8
CAtuwBmzAzsqb0P5mqyNxRyxqxP+opS/TrxFTQ7eKn4MbnsjuQTiCISnO2KHtxR05R3OjNiBkXxe
hSeOodJhU9VBnND4IYjCdihc51RtfBmDGJRQe29cLwPyyRU1AxspjTCYn0sWzYkIOgwRJVifvztg
fmC7fSVXr15R7v01ubwxWv2VWIttDbQwAnnL7GPTIy4NPrpL9E3qQlxMLZcNEqJN5RlrOdmRWOzu
yO8FH7H6SoiZUPSjJ9TQf7yxu43vueT3/I6OitQOSD923fDyXilqsLQWB51s04QHlGa6YS1xSl8l
OHU3iSY2MqSUZgLJS/0Nqf1qjMGK+KKKq6gIqpgsbJca1io5w+WLUyy7jw2OE08MclzjPeOGKmQI
tzsMF9WdtqhxEFd7LDLl1r6CJdtT8Kip1hCAmh9E98ip8inVf1IhQgqJmhUxAlZ86VtIrgiqwyUY
kZS1lBy7xU4OtfA/2BcSUaW6TckdttngotxT+4QlICMQXuupKt0H7QopFqRVuE0278IrNVG2DD+N
tpSUuCweENYvwz2knPNnUS2tgU2XHj5NhFX43DGiAFNSUqR0S5IUfEzDQbkWx9TlbPtg2MTkGhBn
kX+bVGhSVCowr76NuOTGCBZv2BoWuaXLeOOV2FZQEKMuxQk/dMcM9NRZJ6m1TSRByr1yU+WdzAaH
gS+o2HGZgekbtpQkNsEhSY+G5vNiWYOI7JPMyJBbvCrr/jV/o5OM2i9ez28oxn/y+1W4R7GlvaHG
Yb2iX8UipsvugrM7MMGpNJkcPmVFRdFlQNi7MAyl2EOivqQjYDcG1zJXSH/iQCqmb9rjilsqrTaa
oeSv6ZnfpbBTE1wgHa+hyOjzNHqN5pI7UhIircZ60jihqMEn/N2AjqgzrmGAkEkMDNPD56WsYoM5
Yqld6c7g8219lMKfFnQMapxUmOIttfZR/ywsTw/Xlbohcm6UXa5dBbZ+rlnAzfPhT+E6e/ijOC2T
J14yD7ZsUuvFw9IZmJUFvV+X54BRVnuce9I2NxJQbHI42rNXAhNkN5RfDDpXz7XyynyiSMxn6uk8
3ZoCab2MDffbKhfekJ2M8ajYUsYzP82xGNGcQnapJvI5KVd5EUdblc4Jhl0qajgplrR2Gf1U4w+D
2g0f/Dnvs6QriEGskOIizlJ2DCt3xH1B4sYadUJYSllzSRL9elpg/HgGXrP0c4z+xFnIiDNeKvRm
y0tgvQHZJ79CQdAxUKHqKPaQF1c8RUqUn8xOXhPBMs496Eyl+M5dZxQb6/SNsj9fcPlU1jGFC1C+
9jKZujU7JScfKbWEPiTdTA0DOaqaC+uYvhyM6/wZqj+RIw+Vc55RRUNAoKABqpwVT8cbaAsaszAQ
EOiQXeYWPF4rQIkelcPlEbErMJUCjR3uWWheofz49aeFR4eH15gHPqEv16LwR6VsfzCR6qSG1nvU
SShVdqa7TFrT1aV35gpfUnLFnmuJEn7fmXeAdc8lYOtJTUNdcWfMSdKTSlncUdmruVDudQIRhBZ+
ik/8huHn7Tn4C3z4tgwrf09nfHmgWJPiBctcjhdZXG6HSa+4XBWLiJ/wKzyOwR8jWsPLbXO3OEVz
aQgYMnQMAdeITgL3PyPhFi5+2/wR18skWB4SUkodFncRLSQeIDkoppNL+0acmn2wJdlAmpXNiNtk
OpidMx2GT964f6VLIJAxebwvt8N/c/PKC+qUebQnHg914ZSsWVWxQD6yKjR1w5LPlV2rbTq6Ahqq
wDSBRQf8Gw+RF1sWRmyzUGsNmzuadWdjp5L/mB4PlgXCe/CLPHbukNtcRICcXvfr51DGS4DqkDtj
gwZMcukfAAMl+nUQ3sRzWrLWeWXPgTfS1bUc6axnO4onQkox4ZU5z5sHoJ4FoJzuZJyS1sZhDqEi
7mdgKhEPro15z2Pgd+GTLnMRYArlZ6RKSE6BvlJxJ9xhrgLrvAx37YEI1OI4zFXwezwGyUQBBQI4
CrKrx+Iv7lnKhT+IxP1g7enXMT94lCPsjNyvJZ93ouceZQTcW9yKeZ3ctXbDsvoM0j6uisue9zQ2
WBZpZbfdjknWnroXGqThA4NHB2n09gxxkqpH1SJPStgCSsenxYaWNU68haNEX5CJuTrWsRa5RI5j
50FOES27yiVILJuX2XLYTqzuuW8/EmBiDRxWeMLqAUibKHuoNDXyAUXWaPYgvZbihtY4NnAgxlLJ
DTVP1K48Yy6zD86sPaN55Utud0Fw4e8Tr4nLA2lt9KuH4Eg985Y21zKwMIKB6MguyRMIxxk38WX4
V9i7Fy661sxJs76o4+avEQawLbRrMJWMD6L05MLpwx4Qn3obN2DduLMJu1Cqwaheq6gi+iy4Yuk6
2Y8TtnAmKsAOihNlupZkh1kIpgDBaFlwGTA823EH5NExUIvGMPSf2csAfDKw7EB8/dDcJZEq3Irr
ToCJo6y1ZUxRBGQp/7UgG9QHVx41uR/uj+fKtAzo26lLfXLIdtatfg64JxInJmO8ZWBJ87gk7n8B
BBmAi+xIdwOK+auwXHJT8JExGmD5ZZ53vP0yCXpKmTbCRCba1BCqAl+lyklWtqJzIePrZEFLpqS2
6vppNVi17bN72ig456hHDi+x/s5itHbRNyjV/GWZr6iOkqSaG6Tfk+JzER/lyEtJM1YqWVs5nFML
0v9eHBE/Fa4iGM/fZWeqnt4vI43GCzsZVT6I6A+f0EJpgMI5FXOsQI7WRy4Al5ZlwHU0IuwKE/q3
iNyBvRx4Fx1G0FPOxKKYdr3yDKS/PlNnA8lhmUhY4pxQUCF6NrLAZxks60fFPRR8oVMBvzvBlC67
Pd/gUdf17oH2YO9YNM7BsDwFb4yoKB9AdiVU7mWHFVCyh2DE2qx1Df7D+mHelnmtPPMsKbSKNERp
e9aQvyjUI9Ik4EjUul3jAbikkssOVFAmBc6VW8u4TZO5ZR+WZYvdnxQfaU3w/Wh1WFgAOnm/1lQ/
b500dNmeS3XLNOQuEKYkgRYI1FmgDxd7GqyliUiTjRU9tSEAcC8UWTxum/hQKVhpIDLNZFMOX8I3
iBW2MfVeI4uKIuxLXroNY0p4Y72jlF01DhjEZSYhwIcb8kJvssUDevYNwzPvlPCJzl5Y7/poNxXo
M7+jsbJ0vSglRG6EJTAr9LFlr5IpObXLQcNaxGZF/aKMYNGm8at6zcTkUTBlQfxTkipi3DNZgRq1
PoIsA5Fa9CMuHEZonTHbaeIN5o4fsbUvMQdeLc/Cja/NCAlmtNLOOrdQoSpkc5IX/4e981iOXcmy
7L/0HGlwaAx6whAIyaBWExgveQmtAQfgX18L8TLrPkur7qqet9kzPjJ4GQLCxTl7r60z2x+07CGn
ZzYvn4J/WZE8yI/OuiYKAWEkxCrE1i4x9JBWVst9r6H9fKciwsu73Zo7j2em48S8nTOdriqDq5Gm
/7wMIMucnVNJ2zOSIFBWBJgRZ04xyL7ntkScHnYvDQM9UV7yYPBUmO8T6ENfXPD0QELznlu3Jy8M
u4LaACid+ECIHbgrwL6pZu3AD+8PeEtulOSEoYEZjqa9i8adNm91SufRusaYSCMGTos8AnemkMPh
1sr7kBUXA8t1MOJmre/yd64ZbineGSORgqfKO7gO5wxGjBycoghncb7npDHyFIhWHBAxtJcQaq27
TwQhDFDMd5q955+D3mPfzHoZgBCatWJViQvD2JCcWw+dMWtzoKArlg28GK/K3EexjB85hizOuFv0
iT3qHR0c26dsvzQZOK38VRFhzEEzfvYFkx2WnHQCFGm9QOahn7ms93gqliBZwBCSK6jyCzQhzagO
S67+aIQmt+eeoZ6Wm58PaAJoybAS49O7Xwzyd9RG2ayzX12mb5QnlD9RFsEDXWQGfYfqb4/SgmIy
k3NLhQn4syIBXhPe1psAHa46aDRQ7Rk8bJ/It6jBp242/cTBXH7W2pJukbSdlKdngG0a1R2GtjFQ
CaeskJzxVnk5Jsqydw827JfITEl1yVByEgiTBLVjESswmQcAT+bBX1Iv9BQRVWkVewxrH2mPjaLo
Z+OQARgHtZHt9TGm0a1hakmcluDqNgPLTs7BIRrCCKyzQRBaOZr6SoI34WKncNY6YoQzQvpT4mhb
oTgj0K2eR2fMV1HYuRgrpgUvZ5mADZ4ay2MjtYAYvAW64Cr7uy2izzFkkqlNZudYFcHgblLWNVHk
wSZANH0z9j7wIlc8Th5RqmQh/fPPQ8eZt2HmXa4PtZlZsMjRH69PXRCYsZuo3JSLLag0pv5QdIDc
xibhkA3ylBiIKLP//GJECiHm9ec+dhGDGjWYnYYbt7Xq5hBl8b++mF1g2xVTyTg3LDf0hz//IHXS
L292BvK+SppAy5dWzniK//x8/U6C0IT+UeznhVGRXBkV129zvULQCCc4hWqjjlqDslPL2plEnKnF
/eRyjyTo/dd9SPbT9d16GorQtsl6ovqWb68P/vWHy1+j7OQ3fx6ss3AvW/ZgPdTbVUtaD7QH3sT1
C4BmcIXXt3P99vqgXTevvk4ncTJxK0WFDqrMYqYD/v7PL+Py4789dv3t9TGDVGkzdZLAdMGvk5Cy
LWXUIHVpCEIH/ubGkcYI0Ly0utGB8otdYCLYC6JuXOvStleGg8rcPw2p5xAP7VZBB1KSKEldIRaz
vaW8nVIZKKcfIEktO7/wF+iNnBVBc6hCv9+MjU1jRKFpSymhpS4wg1qW0aVc4hlNS7H1W4x0cUfN
E3QdS/IOZ9MSzATuC8LusHBvxru6Z0KWuk1gel6jaZ7ZEuWEny5uQs/KYNcSMuFP3q+ie2xtCoJ2
K8onnVYIzHiwqAUJ316Tkg5W0wihSGK1zv1siDt4XlVgWghfmzG86SeWJzOaw8BuoWfAuHDYElCf
q+atGYP1TSymtEoODx26ypqqlZeR8lcXwx7SvJ4IkyZc26zDaaBr6LHXgkC/6/KROlRtbXzMfZti
4khHMzZvuKItAKJ1656yCGj8nDXf06AxQYPqBwE+kuVOMz3VMrr1TEJ4D90VXYWYCDh2hWRL0Mcm
Oh0oDwdVeutRUh/1dZKtRhQhhWCHAdH7pdL7PXr6xAH/XqXsnyvXTfZCoUGqqDJ7FAidEWYeKSwf
suKgtc1oUXl9MX32DuXEalMH7oVZcS0LHG3TB/5A4B6uRPFv3sRm/NbMgCTiIY5gq1ZWkFeQG6gA
2SKzd5NJdF2ds3iMSxowA8UqJ6Qfpajt6AnpsYOTRliahvJcNMYjIQ1rByvE3qOEiNQLB62L8siH
ywHmr5WaG+jx+F4NvGNNyxAFat5p6Cf7VmfucgfCxSey9KwEsWcdZ+9uz2pUt3/5qW+fooEJrrAx
mtZJ9CocdobomAlRNUh7jeVEBmFZHn1TYpQgzEu6drXOxbK8F1W4icYyP2MHG6tRQmmQ5rk06ns1
DiikaPRiQVFH4dpvjWEiJZBaUA8JHJyRVCWPjMcouh/LS2c6/muylBDtjQ+57lhMAMWTqifJ2AZJ
V1dHW2vPrmuPu4zoBCeyxXYcG7Qq3LyrRnPvB5Ew7yXkXueRlywXEfucxJVUc9zvslYjXH+8ball
fTcg57UINFjvsB7RZFmSVOUiZiBoCXKTfoxdEu8gP61TRaZJ5ZK4LdLhnUwTukCqz7apYP6drW83
csfd2GLsw/Zxa8rMOJiQSaMqZ/U/h5+2SSCilo0EqkewqJ+Kxt1KS/intm5O+Gn6I74VUHvix5w7
DDQ1hTOmAHoNCJLIA7JtkQZaKoH94zwqRHPQ1UPvYJ7toLMdSsQR2Pz2nnRRsRkzm6Q6XeJ6nO6A
Q4p80dD+hg1cBEXlBKHImQna7nlsy4/RybG0DSJQZn67XOk4dX19Y2u5QYjZ/MvLaoKXknjjxVje
RiwqjeiCifW35e80U+zGBCCY7mC1KX20Hq0a4ecwj/i9TNYqxOxNBCzcN7tBBuI2OGAb291rA+st
24ChbkTuoSABB5dPOK+zISYpPOr2QtfUfjTL+d6K411a20cukeJXHhpnj3woo6+mZ0IRAnfA5uaM
dNbGjrJh3L5b3bSzvF47qgSZBthEDGCTAgrhdc+znk97UzdPDaeGkiPq7ygmz3kwf9sj+xscV6A+
fFZFQsy3E/3dEcAbrC5bXWzLfG190VH5UMm+BdFNaZFCFIh+9oSYsJwaapfWymlfCdJmqpguMgQZ
6NzrysSmozfO44z/9TBH1hgkIYDe2SjLg2Ih4+TVkvFl3g9N+hQKv9kyGGd7I312okq/7cP65EfK
PBr0s5wsMZ76WdLUQYrVtQBACFKbZv8bNBE0szH5mWMS2gwzfq7WEZbTfeV9aImSJ7+uzmEz5wEM
iAT3gP4JRo3dfEg/y6vbk16TOZKJmFwuyT6PTsaci7PQFMOmJ8etlrnxRhT1C1fpqm60Gi5hz/Zc
Qv7SfDvfJJ1GFzCyHy0SUHJlOxsspb/TKTylnWEipy3ylapZdlZjAheR3W6e0XZpLNpAXiac4xDK
p56MyH2EQ4fGw1IiwTsctWlyTrJma7nFT+cK/AGCmB/gNlE4jksASAY8x3jti2jcxJY9BaOsgYO7
ct/YM1OtZThbe2R75BJHWej5i5AmGo1uvtfciKaYScpwQeadX1Ulxkfy9owJFGDD0DJY0tiOujGc
yBC5gz/3PlX9pS06agTZZIKckycIxVHQJ7GkBj0SRz13l9RdcfCqQDMKwoH6yF27jk3sYzYjcdGI
vAqNcG9MMmdrobWH3saQ1DkUFZreyJ+w/1zGeTqBA7vVUge6vipwQbCgb2rAVDZmSYKzqKCkWvld
EiCZp/aG9bv1Gep4n7nYH0pLUCp3vX3CCn1H3saSnzic4H4/CGzIUdmS5ad7JQLuNZlO6a6W3bO/
4FkldFDyMdlsqcj7ShSrzcobkMo41KlaI9o7OiXNrHTtPfl9s7/NJjaHQiI16WOUplVPbc5ruGd0
MQSWW6EyT+UZ1+OUlT8Y96EKO/Znrd6aVnqrKAGjX0o+v4PjRSk/Oc/xxbMLtA3DO5Q7xKwzuwHj
OKv02DftdGqBgaMb/o5sh4V51PYvsfYwkhq5zvyugZcovxPgro8+nSW9SgZwAp53jiL5FXVuGGh7
0653RBrA5eonygCq2jcFS/pMFMe4JRjJzrov0cugNVhuNB5F8NZTbyQmLqEa7Pvmmdv4w+26jRWp
fmMLSbtZhExBKrsV03k2k/g01LRQvdTcjsKnQeiyyWEbDj2RDe8CmoWEB3Modt/bxN+PxvDOhPPg
AAMmtASiBKG93KcbOGf2qSZvchKqx22+1Jj06nHyk2qfooOb84kPaWDwtSnQm75Fe7Az8T870F2b
k00K4gWwanMGTEBZHxy5T4XAiyWxMlN9MQXgrMyn9TphxMlisC9jqkLGpuyXV4XpqQ0H1EFpFjiO
Tcl1siE8jDo5xe46NtbskeyjmADCurN4hQR6UcPonEXevmBbZ570UG+mGNINgyFnminuzaV/lzmc
SkARqJoME5RPTJ9TH+u1I+6pmPV5AWmmJ59H6eW5tLqUCnhPrc6p7U0edYdUyualQ7a4remvQ3d4
cJyW8oVVc8pyFnRSp0vfCIKIVEvSYZKDGk8HtsMAGsk/svcAO4295fvQe0FADgB6lsU3lTO3k09s
Teugw4aNHJgfCy8nayuzP2ZIPmQet8cRkzFFS/HRWs2lWJiZg1L9arl5nGwGgxlxcG3HWjS5LEm1
Yls607wFWmjjx2YZoTEy5YQ0jBV1kDC1PirWvhuz0H8XLUzJSR/BaoLtPCbwpH1u0tqIGMZMLvAl
JCcfB7EPZUFsZQVw3mGYLEecFqaHVzbsnkgd884khhK7bFS7KllsCAg+S2GL4xSqW12XYmcAh9ix
nzZHtawKkK5nEaEmlkLOiCCMDfVBZG12PyR+GsQDzXUCF9pdVblAxpzZPOlhBoBPOlTNkpB49mnv
jNiPPHdg0wcN4ZDnMma+yqhJAVG0hDJZngSemc9Yv+foxYNgu1IZmO+0Em/RW+5iwU9Z1K8dV2Wn
DmYuJriSOc/Qw9vZzRa/AO2T0M6fdZ26iGMJcVd7mGEtljYEy5N4NHUeTnkTFoTlRltkgGlQh4qY
yb464mP83cxucvBVlVA5IZrAqfdKg/Fc9Pm4VZU4hC3Kbd/twORTRisjPqzuRZfe5OQuAUGNrtgY
2mC/Rk9HRjajzdBSAlWrsnvTNBB4piF91ixpu29n5OjsIig5Jaj+e9UfFP6Xrr/VDBmdPT29GNao
PbHdNZk7v1TbNSurO0onoWLj0WsctIeqdKGbsVFwB7qaesj0nfd00Uv3ls3QuszMrzGLHXTN5B6m
VlHSdgDPXvRvMpxeKDvYbJ88Rjm721Vu22Cg8OtTOJgjDYl8n7G5P7h1y9jSxIeOTr/W6mGQNZnE
E8npxNIcaKoob4jvW3ahumRbbiKcjOgZDiydyxxlqDBxn4ix2LtFb95Zo9xLyiOSFLRzPGtI28kG
ueX6ZDhNTQWWmFgr1mkstx3t28BZcPRE8jYlTKt6zN3I1cINzRJ2iSIrt62oth2y104wjM4OgZl1
ZHn8g/a9MkcT7Gf7oY82WLAk4Ratazo56k0k+nOc0ipUkra854P/NXJa/eFMkqFWNh9xAnTbnCKa
lGjNuxr5f9zQ/YhjybaryG6nxHzU3FEGuj+79D1Iifo1Rsiv57hGqqEB4+5N8jfa+D5X84tSMxYy
nwLwUBW3Zdc9q7jcaXkUPeb2ayfl15T6iGhjtpI1ZQ6wpCSKGdRujU4/dFOBOwQFCfh/9AreQXrZ
OW5PptA/WgWSoTD9owttgPQ2x0N7Kx86v5D3mT7+NkdsJB6heQAVfPumc7PskZy7N2d8qavK/lbW
Y5lk98XUgqUtFW2gdFqaznSCOp9ya2adJyYkmLb9j2x8uet9enlwayQzvfIDCEqgyQSKRvgtn5qi
syBAc0uyqtcaGr6NyF4ZsOR2SAlPpUyUHmuZfCVV/l27UUNVt7lrRTicSrSUklnVVd633+mCFCmL
fmSvXj4HT0y3+qCRIsFBgltRBY0ZogPYwMI37kQrd25WsKcZ+23JCL4axHSSkkQ4IzJZ8MdnVUCX
86VL66JWuwm6xmqaZ2wHA+CIxNkXxlJzWYyJY0sRY+5rCuJDA3JOsZgy6gseX1oX5ByhnbXeSt//
bRZatU2H7lfpcMaNJKyDWTkXMxdUpFN322msilz2drWHlcbScAMOZYNFH8H4ZEEC8fFtcda5fax4
3U0uWo/MplQgY4MBG6uAls3hrfTr74Q2Zd8XP3YIDHJw8KASLagx0oS+/qkVyIlEBAFyzukjJzTj
NAs4Zdf+KgUuKIIJ5q6p9q1VMbxabOVCGb8OXfc2SaUuuX3nFziNodHnAcyPEu0iUCVNY8XcUUv3
eQ4t7+77rCXpc+yGm/8Pervi2v570Jtn/F9Bb+V38ll+/hvnbfmbf3HerH+4vmXaAHB9KuCOBzdu
/N31//t/EXP9Dx2Gn2XpwrPtv371L9Sb+Idr+66uUw0RlmN5QAf/hXpz/+HyCx94nO/5BjzO/xfU
GyvIhV/4N74hqDdTeDydb5sG61ODN/h3vuFgQLFX8aSBeNsoawhIMFuEiklxCec4I29VX+UsIG67
lDWgk1IztmYaELOgHWqlxtqcrIC9zYgMgCgyEhMdPBN5UFD9YoP72XcFXKTM+OW48KasUty3jmEd
ZJZ8Nm4cUwGKUU8ymRyriuJiXgzoSQuUTKODroD7c6MqmqQNw/G+n976AXiKjo+uHkx5nMeI9Bij
XWdFA1TUZYAzi+rk5yW3wSxPklhOfCOo+HJPP9vA8+irIlxsmvQXiXGw6aC9r7qJbL2QybvuhwcN
OmnrW92Nm7A4CgskdgOhAL1peqvQAI0bkxs32+5HpU3xdi5Q29dtfqQedcM/wYMXjYEWIWMcpMCJ
123atsIEYRE45tjvaV6sKLjXm0zVP5IauNjSZsmPQ0W1iPveXxsx5bO0cAPmXQJWNdqmpEpxiCfa
tsR6UaoSm5wCG4BePMlVXex1+RkP/m8g+Dje3FORI/ksxUWPciNoGB3A+TcvdlOu6zojv7WP4RdM
/a2VDqd2IGs8SeI7orgQyVTWr8iK+0tsOaDHMqfZVZH+qD0WsWA11kGkMknObPtyOHix2FAC8W/9
cNLvm+En7S++YUSvI3SQdQHxfG26xtdguS7k9GFFF4ph00/UrQVPoVDuw5zQ3ZsLy7k0+X0Go8mV
IkV8kzOmKVxoHRyVfdFrD5oJzb6psm+noXsuFcoIn1gUCshjFCRu8VBJzD6xEAr1BBvUFBzSWrjm
fechIYVyxDRZ519h5efAu+sABg651OMIaMnVOqKQtecEPIpftuZ9HONTGGQBM2SOStZyvOmSpnj3
UpFDvDfwqFBvEGuzGrt96FJSMpz6JKZ243chNX2zIeQMzY1hz+Nx1sfoltKavxnCecBA6TyOWVW/
Mj3O+Mu8PBrWdV5ZbJ+gYcjIUgiq8n6tSDlTLMQpts4IZodx12vJS1ZXjyRXl1ThsaYaXbfVchcn
kw4Fz/FnYyWystkyA+q2hfTZ1AZQ8xaWhljdOrBUR2t6GtDE+SGzp4qMeZ8S7usNmr6eDS3omOTB
6jUXlxLvairxVA8FrW/DdU8EjG9BxZCOVuTjetSL+JTo3WeiHOaoGfvWmEK0GT6MlG3/jK7DSzCW
ZH39oHmRfcqbe3dMvdssRaOVpjlscEnQunR/Z1GS7sdCEsfB5kJYLpbJPvqlIebPujkOfFV8wa+7
jU1tDkoCLg3ON3LImJEG3o9psyfTaQGU6E2zGsyBoAVritRht2pRbx9Jb7AH524uday+VkXaDoGD
2zFZjT2dWiCVb+ncHNPBww2HLmjw1FeZexYEDOcMVByx5ETa+xj194M9/M70iBwfo0cRksxwnLQJ
Ayo77J72SQ6086E5mxwui9w4DHMDXCWTaB7qUUZ3GwkgY9F82zcSXGxGj6AAIOASbBVXwO7cetk9
2JG3oSy/k3161kwQY6ZTA26RZAjoOIFrUSFYK2B7D+NJcHXsp3LaIWrHEhU51LpL6BSlO68kiXuE
n1MQBstk5QztBLRrNz0bWinMB71234nZCGm9FcdRe82NIQFUkb1qFtUjlieSnDgCDVUGM9FvIoY/
OJcZ3k1/otGk9yVjhIPnTPff4nGyN4Qa1mxIpBewRP2MGuNWJjELzKyCm1m7aFbIn4gzUBdj8ltU
1Xjv+yUANeU9FVILt5bWe48V0vuIllYAof0uVMPDlGAaixyAXKLtx4PPOC5YniFRT1mbUVDxvZ9I
JOiJjOG57pfST/Lb66c+IADiph7tZpNqkx2k1vCmCuTPynmjun6u9PyBItRDrzfflgfXOJFFv3VH
7xTmTHnJPPSHeboQDLH1hE4bvZ5Y42u1RDY54c4fgkjpdBBoh9T67dgl9WUQ7nMZC3X2BLhrVSPW
MJv3UreoqAvtZGbAsbNKfU5NWgdKxL9NVU2n1P1hpwR6w9+XGrxwzzH3cy02ZSqGe9fMcRyqixmm
6sEKGUONLNwMJKZwFNJ51yrgmE2XgAEY7Uvqz/aN7eLHJLScRkkL9LCjvELGwmrCjRuB7DTIVr04
JNObk025KB8oHg4acQG6ak6dpz5Dq1yiMrMXx9XHW7+2of1RAbXrqX4oJpbKmYf7zWI0oNNFwyWy
ieYt70cjRnbesdYlLK+6KVuCgTq9/l37pX5qM4PRn8hZdkr4vFunPcw4BbzCSM/0wmGMeMYQ2AN1
hxwmTgpfbuvY5rwSoV8dTX38pUx6YOSxvZhOuxks/5ek7LvpG88O3NSgG0caPK6W8k6znYOImG8T
X31ncviVkv6OuB3fckNs1ZFB6ZBGJvN4EZNOaz/OqT+ttVBHVkpHazUoAXmlb570jCUOa3bIJSag
OoGuZqKDvzZKBcJ7ccD2+V1dMBdqc7e0UnU84uIpJvGHmHGGs76e0nO7MOwczdlPbYEaJY3nVZ0t
kOYUqNAkfoyprQOvds5uT5I7ZdX1TKMVrGd9k5HBcQvKXYl5l5kRxcfaYfVl6m6QDkykUZxhdO89
+s0lTbz5rWshbRLuBVAvykisQgDL+unIhv+OrGHsbkqC/wa9tnel8Rk2dKocd3DPkdTjG6vTREDu
CkGgVv8tIns6NbQi1nZeoK7ik6RPVePXBNu13xON0G0lqmfHaj762qQ51zGNRJbpYE0/zFWfPyZ9
i2fQevAELUJCh17ZqVsokGHgzTnmH1laVMnoTZPKqm0MTf1KOliFIi1vycFA12vjWxGJ9WL0wqCb
gok930q/fanv9FALKq9AwgT6bA2Jw9p6PTCcVOabIYJVoFfqKx5p/Bis9PDFDsj5MJXWLrHBeU3A
RJ01QT3jESqUeNdIJmYR1zKwZRHqphxTxUyd10/mFTcKCX5IuJXA1VhpNR4ZqcPZxL1aYaxiihj2
0k7GFZm2jLQ68B6NNUil0hfPbCB/FOdY8x+TrKdmnfSSAum8sZoRRk13LFJPHfo5wWqikNhMbCp9
ShAM9BM4NnQw45ZkoK0UAqOllhrblhY3jgdWgS6YlB7Rzr4PSXcu6lvSUiiGkOIxs8q/sUnug+cE
nPkYxnYTTJqOAKN8NFyULlPp4bY1W+QZ7ozoxTd0YKOESuPqxb1aaKKiodUixxrCp8SKn5KQIsIs
W0lPdonL8KyWuIYKA6sXJsPBWb7YS5zhFqXIP3++PsgaW+yz9sEclwCM1vJqbJIMpvxtitSUz6tV
Ca0125qQr40TlJDl12XS61t7IC5psOoDs0hzuH73X/34Xz02Sej6foZG7vq3eZu3CIGdevV/fJbr
vwsbgc/emYYchThBE3/+tZ0VMBP//Nyzhl+TUYv87M9v/vbtnzcVOaYiD47A1D9/rQHnvImiivg8
j8XUX8/7P/2UIoLeYpMGs+IW+JgbB7DIfx6lvz7B9amyGq9vYWr+Xy98faxqSxRZbuahEQPF5tPO
avrK3F2ha25rYqi7/qJaroDrd11ODR+91fy3XyDVIOFlucpyAjtXou+Xwrnikoqv8fDtEs9z/RKm
JeyxDMw2KWOHZaj725frY745xXSyMuOmKFMV9EO+MxaM27BkRWY5lqae7DPW6AZh43rZEG5X5M/G
ckKJUEIquyT3+MVUHPQlrPT63b89ZlkeZiM5BLPLuuVoNHYZgLQ+WDNxv6Ndg6NYMkyd5d75K8NU
b9n9xkRz8xpLNS7BBFxFhKovr/PnyzUOtaKe/bfHKofaO/IzyvHkMV3TWCMlNSy82eka5PrncSkn
fztX5G2nJEkNbs2Om+rW6vpHfuw8xKLEg2hbPtDwqKH+fv2N6cJlM2S7u77hejnW1+/+7Udjnoet
so5c0aer7G95B3nXgy9a5Ft/hFt/xF0xZHQyHlDXO93cHNpFrnbVoF1//Osxrjs8AzdBtr+bt+pA
lMjNXdpyoSEDtbavun8T5HQ+uvih3Yzb7FTeuOfX6UAMwX7eNmsiggMJapVs42FFAvOdOryO24Dm
zI1Dr3pT59TcTj6RKGofPgYyOxQn4rKD8LHd2PcADbcnkMIrmAorukmBOnRrhHSb9+XFTgzOoEfu
snb9mnqr0wKWei3d9aunbZ3L/MUDw5oXhDPwaFPmqL4FdJPskRs7KE6v4WOfUz6AmDXAR1oB5duz
Cr7nvWEF5MUDnpsh7IdqOT5gcVArUi9u5LimH1W169p/LBR0aY4FJUs+3fiWNGervHBY0B52ikzL
Lw7PDD1Aqb1vv+Wso+n6X0p/xF2J6N84NB1k3Q16LF3bEigjsUrMRMbdOfQPACepPV1CFjm3vHZ4
zvtok7NSH+/GLadE4Iul4Z2e8myH0FT+wI6jZuEuqXsrHY/1CL0zyE6DRyX8BtRaO9MduMGLzaSA
gI2PRYI10WoDuTbRhm/40be2tSKzZjXFVAhu+mJjXWLEs+ORNmRBigeF7Hrl+GePDfMXnTwDwcTI
dngnPgiF41FS6+sRL9i6zR7HHnoBNO/ukORbt7xl8b+82HQr6GzlN9WbsrYpwrhhxatD9dWcdbJ3
IoxTN2a+1i+Kee1MG9tPMEKy3BhW5bxxkI5Qr6Zf5z16l2bveZecAJpw2vA/67XaGAHjnXG/UI3o
1OVr1QfZyzwDRDMvmJPqFVhGuhsP5dkQK3mODxqfFMLVDf5uyE8oAL1fOiAnVO40jAKC4+9ysDfj
Wv5u4lX5wdEp5pfwgVHxxjewoH8OG7WNn+Q6yVbzr133pG83EyPrCRZEe+6X4vjvusKUsS9WJqCf
/FdZnNMRtUP2glKuRc6QNWf9YbgB0LbWb/wfAhNhanC+1Oq2PseYuG/L57w+afsfixunGd/lfgKQ
Yexc6EB7mxGjDgEITVzRMkb4Ra5hYZqIagnkOpg/04/JOyeFKP1cgmlsMnvcPf2adboZHqE0wqpe
tS8i3Xt9QGxRjc+VnvSLU9/7i5i1fhJFEDX3XfnOn/ftDXRCjod1AbgNSp2zLthjA/tDTJcDRr9w
PXLKhtWrOuhfAb8c3qiVfIh0Bz2azXsOs3zDhZSrXfnjY+xB/vwgasB7F14burlHUfCH01/jSeW+
IUBH3Fv1mYsritexu7wk3VHlPZbqHL/w4XhKboiYE+t2Dz1ICmglsD5N7DNQM0FK0pSW5MpBD2Cr
grT4aGmoYx5n40fDM94Pn1zJXbsnP9LXTnF05qLMQeTTlbK2PAgYlzdz9LpDfj1KC1HFe27qJ7/+
GsxvRFA4cwB576t2r+NJo7DVbnnKJD1p7S8YrBZPYBMR1m4L4yRZ3EvwtKUIxDjvxPBphnfSZAmI
5be5z2YgD9NHU77rOtq46s6oz96jEocGkb/GGRlJ2+L+FiVq9HQv2YtD3eQp4ur7FSl49YLMIWpZ
iK2596gFEk3MPZltvRvO+0A+2cr68sTNDIF5P6g7/8O7cIZJY+S4ytVnsvIu/c1tEj/YwfzFHQwC
muGJ24RhYWx39FDdXeFfRmvzad5jncBEgigSbCWJkiLgO06HG8iD3CxjN2PsO5cSrxGIw/DFuDqx
KVq6Ioy65Y/NDxveyql8oc400+9bIafnk0b+Zw128lH7TVY5Vw+nDYXsl76tNzg3252VsSa/pUn/
6Fxwpl2HJpJHTQoGxcY8cBHyTqbD/AZ65ZZjQN2NKkagrLdBrJ1oE17m7WjcRE+MnMmJEwekk6Pl
Ds+8BYt/bLsruUFPRIbZdt7mMy/O6MNQOnGvDQg+mBbDnTiIYJk5rGgNLXAF3JukshcGS1o8y4VK
lS+l2ctncAMvOTnkNzCTctVrz1YflD/aR8Xkrm3lgZNFGce4OALH46bYw0Pk74v049161M6/0ZHo
Xxy6Yc27mMWaO4nbcXn69JVKCsOunewRIHMH81uG6uvLm0Wguavq5NarT/eDTIQb7dm9x93whuXz
w71n+uM8ugEHKP4cv/gmQGvULrMIDgAEG/QGmYeZ2HVO9DITWnhxCNLSnmXMmeLaMMu72uCKREIF
8GKr7hVnlEuL9wrraFWc2NhzORD6xunARxCwlMzI3yXSSf/65MpjunBXKJYPzYn5y7twlvx77nrF
TNxt1Qp0+n3B8zEfBK/uB9uwU80TxyNQvjWDghnoF+2sPYsDJ4n/XtOXafXFQXAeFy8qKSFMJBxx
vuXz87G4+JlC5WG5T+1jvUEsX96Ie6YXEt3s6iV/MR45jdWJ6Tl8dM9QSJBdMkYFfsqQxbFyz8x+
9j13GR79CKZrXB4Nzt/KiDbavOMVVcBUhn8Wy2gw+lwzXCzsSflLhkrqrFtG0e7tnT9mjVJwSfvF
kaEy2pdql5w48Qw++QvDoDhw59EvOfHJGAPemNztM6LWG/ODT4PcgTmUIwu9bkMyCy/lfry33Slh
Qv3gCxXPGZvLOnrisi/2c7RBdKtxQRMZtpwgk3yIz9I+dsyT+35jYRNdLlZ6PrwBN+AIF+3ahN+0
/NW0XKTkUXCZ5T+8LSZ/XoKtuNoN7a4O77qv/2DvTLYTCbIt+yu1au65vDHvpoDTgxAS6ia+JIXk
fd/7179t5KuMyhzUqprXhACFFIHAMbt27zn78LH27Q3vCjR7tuwJBRZeM9bVE+6waEcVpRz5yQny
p/Mkr1LhpdpG50I/GipoN/TR55FiQawBa/3Si3eo9oKrDQOSOe74RP8gpPHa3aQMkDW1+iCvcmGa
w4WXoDhGl3iCDLbp0IvDwMWklhOisJM9fa76FlsokZS4ROBW2Ex8u5NyRdoKK5WX2ARd5TZHmh89
vZKwafi+uluL3jqkYbSdMQFmu9ZeM9QCjF02lxojjvVcMj5IdUzB2tI8fTpPHNIXyJ9ZGka5yOmg
bZYDeSn27TJVbzmsYgjlH5I8qdINWAaAtxIFoAZc5rbd2f58lC++lt9LtHU0PL2mGZ3FNWVT6bGt
Ov0Babl2tLIHliibtsTwPe6BY7uRbAKUSyYi72ynA//MEOHrjKVL9UjiiOevC/dUFi/miewW0Cop
AxFt4/sEJ57d0RO9vAzIHS+hUPA/3YJGA+UOrmI9TRcqc3WA+nAKuVypiAW4QxWsD4s/lSvvzzU4
ESJkIMnLfhzO+i9srfYt5kTJBRx4Bp9TMHcPFTWNvMCOFesItf4316wUOy14bGfb0V0NF1SfzXtP
piOVv7nQ1E1qrok5IdRuhx2axbzbxgLt05o9EJV76JxbHj6OzllTl8mw6N2VZXibzYZFrq2vyq0G
vkO68RvrFVfAiEeMnva47twTCY48rag8kSIP9HdToGlkFWBZQQZJA4yUHAtbuKxWxqWKDXZjqJ6i
Pg/9gSfMiYNraxPirOC8w/Yqgc56uXCekT3Td6RIZ8douq12hmZPbZBSp1AID2xQS+M0Tjj9Vtmx
+R6bX8DDlvLIdA8JHnpxc68/ax/Vig+lvfGh2JF+Ux9QBDiUxizIOC8xnfh02VN1vFR0pLHzbO0v
l8inRoTvlQ7Q6zMAD81RJnKf0hhs7Euy4QcDjqhEBVzn+sBL4eyyD0iAo70X5oq4j7BbhO0SyG+K
zv0helQ8akvP5OLaUtjWHhdgW6ccno4qBYlxat5bPu4Qzx0irRbt1SLFkxkcOPwlqpkzjv1vPnJF
7PEhjhG7kweKRU+mMILhbynkXJyKOzpfI5ga+k0T/XhQE3SHvttftin74OYe9iOFIKYFb24oNm1y
KuJVQNistsxOw4nmI8PO5lGNlnMG03xR7Zm0MD0J1yoNREqXTFmS3KASF2p5KLlrz2IkNtCutXZA
gboB2uJYM6g9O8ZFfa8UeQmNfJTJjer+OG64uFQKLIV1BrGdL4QX0EJ59zIw6Taxur9hicOXNxon
pQIXv584eb8Uw8I8T/ka26xg5Qf5PL6NJtbqdtms1A6P6w86yMX03plLrdzEGNL4G6ZHBF3kaxWq
d/fYhg+ISRio86vgfirzbUD1bK3swrPUNSKp5yspyOvwfC9MdE5t4MKgyCPYubrmJvsJbtOFDc9F
CRUdhArF/rlA0kPIcU9fgF03Q2nc5cfYoAzZwDr7E9Ckv3ZAnw852yCYO+jgLsTmZxIYS+m170Kj
WBVWuldjG/pYOzDseTSvDY1hsYrxRrd8kkCDNdWHzfpTfRDtxHvNySmEYUgNu3DrpXn1H1FjGX9Q
o2Uv/odQWDKIfwCn8oTULl+YV7cjG/YLrX6f78pqMzCMBFC5MIj5ck/ah390r22lLQvyVLgs+22M
Kd344G0W/S7aOPrRb1lfxj3rD5cCAHlKVYV8k21lH832XDNorw9T/xiZl2B4ntM30XtFOG3C8N3g
CdDRXUCByUSFTQvRwVEDbfOQfs/GqnvM34ePKuUoL8nHrJIH/KdkU04roCzuvjmyKwNg7kka/eLP
8CF90G/thUEMxmZwFTSjrf4BUi2yB5947GE5sl7EnnLKdDjdXkWnDeHBJysGMXkxAUOQgGjRNmiS
PYBAR8gCm2kvlXxo3v2PeT0ezWPI6gaqPNBYCVEaUh58OptTsJ2fQeRgmXIJjgx4RfodHp/A+kC9
gMMcAs0e/SO1Mue95Rx+YkO6qDQIV+VOLIsPd62tWTPZzL3qJXBWJEbfaLJ4Oq1h9SRMThh7SMPg
qQCm4Mtj0k7jjjmqu0bjWnK+2oZrjRoFmomyqFOcARLsfQgo6N0H5XCYsh1jDOsxOMCGvundtoJJ
tcEPZdKYe2A1Fe/JaTzA3jC2wH6MLTb0KxEWUHJDljNcPgtycR60FR1vVoWEbxuPRc6s8xO+L1kJ
+bJ+y3dwSmIYUNVGlfELG6md25cbQVQqWsLq8uSfAVsc7QeFlsLCfii84qBOi/EJvbHihVSh+jH7
HTneAdxejc+RhzkQU8L8Zr0HH90NaZ4a7mEe4xHfsvqceLPApAHTg8FdSdpf+apdYfEXsM/OhX4o
HK8G30aGC0hCeGmAqRDWR2tGW4OyrRECBxRbm+IEY0WuidjOWfPPJQTfne01b/ErqyjEO6IWN/gL
WmMXxazfhwIMsS3h5V31UUbPVrTiU6xdK3GZSpmjMIudo/1SdTk1ee4LtcazhUGdwz/5d3RD1cU7
Rye2PyoEpZeHmKxA9FFDZ2AkLP8sgBkqFEWr+Oh4WGK8AOTNDspNwpp5CMdFSl+F5xLsMmDyDpY4
eDvL7ji82UgQqGmd1+wI6t50sGhPm/oVjUIBzy5FCE4iQKkcGGZxqmKkw6jNQRhEEOWiexTOajrp
mHoZzCA5tRYqdIh2l3dbfZQO+kHj0xrfKDc5oU9vCS54AphxFHm2SwrFI61+dZfLMztKEi/iPwHU
qKzpZiinaf3JVaBDnGQX2DC2meIPIEnpEj/UOdwOfxj9cWqC12czN1kEt7Tn7GlDWSPrAYnFInrp
bPAkW3EqYLrJ1Tu4AfJjvVqPb8lv9NqRxrcoaL+vtG+T7snK3ZLE4YNVmEAGH5PpA1gXuA0DxQTr
OJBmfh2oqI8B7O8FaxzqAiqOo1aBqocUs9CbI+0AnTZK6FWLdMeYCX0Q7QMUQFQIrPIoOmB4xm/l
E2ilZgN929w6O4r8p7kC1AUtQ/pS1n75WTzCUcQUbyUHiRibV+45fAA/Rvx5+uqwVw2oVTFKLvw/
ca55yS5zumNjmAaZ4+QirgiQe0eRSKfIkKeX8KXXNh2edEjGV0xGkDsmt3ovX2ipfrfxI5WWssnE
pWtXgTi7xV5raAlDhyjmLUtHsnf7hQ8qrt8NZ+3VgW+3IHCB4z0UP17Q/ql9td5DVlFG4mDWcdMC
URq3QXxJOtRrgO05uf/wCnAK/M3OevFjwnFrxdG4jtQTNxvAeH9KPnXOveRdcImg4oUMni392mNI
UDBefi2/yq/i2z2Z+5qTPX2NB+QCqAWM6inlA92BtVyMHqXKT4xhBCBydAEieODqiLZIv52N+TCW
jwRhR/t2r2q//rElcKN8LT1ZlT34z7mxDYjrhYFnLLQRGb3/UzUQgiy5GLAlpeA49ZsTtYufdkEI
zLwNQOBmNnHSnuIR+MERXb4tHBk3/VcLOx/qIJyZbcjQ7TBu2+2IFoG852VPcgbcfcrbk3sG6Abc
tTgn9hsII2cNrw6F6QLxxtPVPQcfzKtCMgTUd/WJHtvLJwMgS662L+ErJRT6YXByS1I1KsI+sNWC
44MCx7LfA57FZUpf/MFgJU8WLs1PcgF0zvFQqczX8Y9O4/fDuBY3fwdWzH6N9uMzV+JPFV96VLhV
/CKCvX19Fgq/23e1JJ9kYUucO4QE5ZzsMQ2yI3Mp+Beg3AAlNz3sRknIRLK4eEjCLURpXX0D5rck
oxX3KPhq/bEd/G0y7Fr32S6UY6sEl0AOgIJ78s/97mAkAAbqiRpSBRAdDITBqy2w/kFOmqZOsRF4
9Yw+BiZA96+5VXQo0fFsEjnCCqc5ZzQqVV16TUsyngeA3v/6m0ze+/tQBPhfY/W5VXNYMXI6d//5
+839W1uBrYJV3wxRW1asA//+84lea7tg2Ecq+IFWxk7dbwL58P41v5SZVqFjfrpohjyL47D0E//9
1v/4yftfmDLX6e+3FDXo3TRpnkzTQfxXhx6D2i2GxIo0P26Ce27W/a7JwF7z7nedeyyVjfkY6hvI
1H99e/+vp/n3a24gA7b+Pr5/T5bWYL6nYP0fX//78J/3wiyEISH/1b9/k4iQFPWGrenvXzhGy39y
f1wM1GVaWbqr+4/8b//9/ddGEQpATkaEJWSFOTqf6ax0ew9lFM0v2cOV0WJ9iYW8JmY17qutadrh
msm+utENklozZl5RTO9qNp61e2jZ8NQA8upkmFliiJ2Ci2eFpntRQ3FtW7Z2iwS0KFDw7rbETZGM
ZrebKUdH2aq00RSwPB2Ue6MelgYjC1eBFh7KoLVJIWsTLW+OQwy0UxQ7mz7TNDrGvVj3GIbUGllB
4tvu1jCRyYbJayqD3awGHyBJbwOJb+Vd65P0wFvEeDNcTXoZ4idck4fMpzxTCY4jPy7WwGi6QMCp
LQFwx9lbEFCn0OUYOLyZjrtTGmA7BWzNcEiB2tfkwJFXhzFkLTTAeAZJdvMnOdd7uwN0YMbKXmT1
rYyUT5X8u9wENR58DT2BwUbOuZkFh7S8+R6bl+APUwqi9Cwy9ewO3bs109QhbW+UsXsj+XtIzTCf
1CUwmgR1JCcApq/sIlDxggCxXilo6OB0V05heh5I+JvaEcteqf9BSXJSA5t0TiSsOqmAY/Ktaftg
SL9zGRmIm4kiQMYIZt1vmDtfjJHzQ6cSNFjIyMFQZg8q25lcOZpQHKdbHZlum7/apBVqrQZTY9oj
JtllGXOW2T+SHnzFb3+ZsGBHpB5CSCGQkIlQDfWaVMSMRKJ6sKjFWO79GlWj0G+du+mdZ0uGKhY4
xjqTxCPLOQT0PMle5GX6ahD9aWQyanr8Jai20tEdF7MGgFksh5KuR8ZrZpDqWMYd2HpiHsdZUO2x
xwNilDGQE3mQrQyGVGoiIsOZgJSW1NZJxke6MkiyHB8rGSw5y4RJkiaBvrxlZU0f1O3oppJGaZNK
qQX44cJOOQzkVY6iyHH+25tRRlmagOYdsi1nQWGJbWzCsxH/KbKl0G11FWTDrXTYXafWlPScZtz1
CTFH6IFgAoLAV2rC/NS0PEeN+j6XkOQq3VFWvcF5MtNfxk4rdk02f+BVZEnRNbQyDUm/Nsh1tIHv
nPWZPkHVI9/TjsC7uyR+ciV5mta++CSBtiSC+kylZxkROqvjbRz7Q092aG0BmXX6LCB37TTZwZMd
5vtMMyAdu7Q/jEG/ji+1jCNNZTBpzCyz1FuYapG4GTK8tDL1z+pbNdzfKsnINi14ucaqZ5OdDrqp
+euh4h93p4nNixDN1oSpoFTkpYbmXsOMP6v+GoWvf0b8enAJWNXuSascHtLSuqEmrxFior6dquA0
9+anlSNfGAvqaCZic+ZWMHigGNlT8SeGjDD5RveQqIVD4MQZ8fODViXUHzXOYBH4v74xxMehezM1
ljmSd/dmalmeZjDdDicNnFLtwrPOfmschq07sIs7zmMt42hhc6qk0wpSalE7k28VyDwxH0RrTJat
heU16jhdZPoAwBlFLxNrhh2pA7a2fEm1DEqnOZ9LRXkJZVhuxdg8slywngodGfJ0CW1nVgm6sevi
j2nQXvsQ+Zdet8FGVTgxR6GJOYGE3jYBM+DLgIgG8LqjAXEGCmOQ6puFxPtG5PwWP31d/vFb5jwm
A8hsb8hI4EpEpJLYsD9IC+4sGAq6DBC2ZZRwETNxkeHCLinDhYwbNmXwsMLaA8EFJyRyyUtIOrFZ
NrcqH8685ue51rcVBe3YxUxNFfU1cGh6Je6zj78qk7nHZXmJBNAsJWdjqO1ZXfhZ9CvGJ6MYYaob
FuaIIrzowkiQBqd05FUQjq5kFqAwXSpmj6LLIjJYJFjx+vRbKRww9XP7KyzaW5XMbybHOZGurdYI
v5x6jndIg8eDTerzxPqdyhjoMsHdz5o02e1T00W/LY7PiwYgrJ4D1OrCxe4td0FkD8U6c4iajlJy
peOmektkDHVDHrVxMeiEkD+6CLIfM9P15R9LMC6owve0/bKgMi2FCgSgmFQYeHg/Eerv9exR8Wuy
S6rmjLpaqkppqGsFZDrdr4lmIGzAb7MXJey+TDzKMO/kqEv26gQJaFmaEnNBEDfghFsko7kVZpPI
PnUicWGjMPckq3s1kF+VQsMabZgrMuY7h1cwyODvsqUJ4qDtHckEN2Q4OFJccMf+APnLnRaRIP1A
Ronno96gqTZf1VqlYpeB46WMHrfq5Fmd9e8C82zRdHtAEaOMKi9NqicZXm5r+LhiGWhukGw+tZw+
Qxl2XsjY814GoOdCRqGTPmjslY6gYJ9xk8qYIfDJFS/JUAc+458CWo6Et2cr25i+3ZTulNrQMsrI
YFd6GvqJc866wl+FfefybJmT5DK6HZUYjfaS8LmGOKVeQFGzGloAjr5XfUybWjSOq8jHJFtrJG2g
E/SarvzWEmv7/y1l/3eWMtex/4+WMiCH/+4nu//Af/vJXPUfmmnbGpYwwzb/5SVzrX9YQrc0S7c1
19Yt0/qf/+N/ecmMf5iqpTm2MBxXWsn+esmE+g/gNS48K3xpAmyD9f/iJdMwtv27l0x1yXVH6Ksb
wlWRkxrGv3vJpqxt+9yOnH1lJK9s1ghEsDM1ubLsKpfIMx9lrD4x0VRoVkSoYMPSpDc96Z+ABCNP
kXgTQEE4LwCelM5HKAEoxipukugWYWuncP5F3BZtJ0lMsZnmAFARkFQ6iVSxJVyFTGagfo5xKNX6
GPWs8t1w82uVHkVO6ALWtGddVY3HyUZD07DmlUO+j4IoQsWrDHiDfD47g/MkSuhIdYshJUEOEdTO
Majpd0hEjClhMYYUzpu+aNdBbXhKYUP+1MBP5QnIxDS1XkM3Vh8KnRiy1ACBGAfz2bS1VWxxfvVL
YTxWufVjW/CjmrD/icyW/nFtHiO3HXcC3g1bfrC204bhr48MWxSGchBi2nZD+z5EBoh9EAQ90vul
OYAOzbXxlnC2Lw1x0kWXfRmudSDvdhsU8/Q4+rm607p2h3+/YrFMiEsp9Hjjg/cElaGug57JZw3d
x5GYnxRNPKvEwwANNBLxsnLHaNUzxjMmMzrUpQ3xBXIf7rNpPgDJ24p0N7UEyNwBQ+bWlcAhKBpM
AkEQOeH0ZUko0STxRLYEFeEKPwuJLhphGI2wjARMo0mPOpxSKPbTkKabb/6pJACpkSgkX0KRhjse
qacjN0lkErlSrUQodRKmpM3XTsKVGkKxJNFIM514k0b2AcijrkPEcUcIzjZ6Tw4A4tcwqID9oT3k
Sn2MR8U9UvWtrZekJdZodsdTOiKVmNPwC/Ncv6p1dS8kGgo+zlmYBUwIMxq3UfGDBofhVsCWkTBW
2qhx957bwKYiiZ3q4U9puW+SYQvoBwYXrXZg1LFR58jqpNPLJMYt4vDX9xCuCiz6tmBPVAP/jwYo
bWtIv0AiYViJxGK1EpBVKvajKZFZvez2mxKj5Vj9Bw6ncZuK9pQEc8GJCO9HMbQ7DNA70w7cw8wE
kCQmpyj812J6ANQUPFrx1mC0pYV4JhIusE2lEYtWOm+mYsyHqXY4OEO6Aa37WEssWM+x6Rhrv6Im
KyJUOt8zc47dteIz8syZkNvwNSxt4ERGvUP7WT1koiQlzq2hibZ0PbEzLUViCeqqzKId/q2MDVj7
PnsPpnageiRfU7ZM9kxGdNfG+KH7EGNKOvlR5XPVTUxjMqhjrTZQ7igPg8SoZfDUHKkfDVVakeqq
6zHMpwLwmkZOj2NZwzZ3rbXF0Q/nKgZQ4TC61wLAFwnqrnZqzK3ZVuvRRpBn9YDeOgLyoiENEHkk
b20qkE73lCXg4aaPiAEqmDs6WhzW64GFS5smOMiVutAZq5kN22flc9WAG9ZmM9oOMfqEMGNQoeuk
5BXNY6rPv8IHPg86LIhozsP4W0Wm+uNYEHrIbydiF/OZP1XbMc6+ed5EDSf2rixAVOSoeAkABr1i
FwXzRYLiwA0RltiEcIzeR7rsid8oXpPBzutnAO9qeMtYtBfW1DJtTRlFpi2esbqhuXmtC2Zasw/Z
2rTG5KxcA1JM7TyPdnqZPohmAAtgWt99GM7LFEKf51sVgSmS6jYlnb4D9QiMM4XwacWk+mKacdOE
/DHMmXmLPEk29gdLIorFg+VCx42hVC2xbJKY4idAKUiqdyuoNW32Vs51smajqpZZHHGAwHsgKtJl
dMQlaTHDfZj+mAFs1zHBbQlWbJ3hRl5NVv1hjVw/YuS3rFoETlhIX7Mf2HrpJsnreVcjo8RfAFC1
mI5uBD+ji/LvYgRcjir+jLOeabXWKiu1Z7yOSiQKecpFPzBArAv8WZnOGEU3CTdSfmaK7HU0hhWx
NiqKmOEHiAAsstGFwhgZwQt77hpM12WuXWScrSbj2qZjHIesSXn2BTbjpqj+QRvwsASkXFmBjrhB
6V+rsUNPABNRiwmPrjWZkcYQJW2CJ2AR16rPzfU8wlQ2hJl4fVcxTwh7pplYvCbogzhEmLXYjao/
oC7tXybD8fddTGuk0e1xNUwWerkSuJTfiOys2qR2GjpgHtE0IHFtbCCFmC9+Urdk71RHzSeiZDSZ
X0BLmC4glvDiTdB6IoZZbdExbQxsd+8IRgfgZlq69jAadBeNvl3BrAUcom9CnUwbkhJhOe3o5GUr
1XVo1jaowPJQmnmbuN339G+tnhMfjsdq1VtMPkvMO5E/sCc4IykaSnpzJiddKn0FQAZFlxM0oWdz
eF4009ivOhVFtKVDvmpnXrd61qTPtEjPMBVYfP12PVj1KerKY2YF4mDUKHYCpiYWkM2VORbxA6Hw
CLWM81y6w14HjoI1nrl3lNE5iba9byNVV1oNBjltEHb2aj+CExYlczOqFtw52MdG1LzsyBIoVISP
kWqjRBD5KlGAd9tttqVRPJAMw2nJqW13o3VoA1IFQHpOfwVzYLszQzbgCPcBRDAuBIfzcag7p64U
+rZ+UiI6TKFhML2OgmffDkEXwyHaWH7ZL4dQZip0jOlonaSmpR1Nv6KVFMfmCbwS4XPluiqV8Qgq
EhBRb+66pDA9a8Dew7PMHpqIMsAlnFehZR+kypMThcGO4HQMCoqFZ6yb0yOW3w3dhQB/GN7faqzQ
FMpG+N3MgIUq7p5a5A92UOrbYLa1GYFrjVI4AILvlxbo6rCdcQTBwO1q54/eTjRu9N2dh/sXfCuk
EcHGO2irY+6lTf80IofaOx0WxwqeI1cZMYClbpElC/gKOYHe7q3S+IgTerNxThvTKAmsYBHbqrSq
TbWb9vebOe00shzczyQbEMea/bcy+xIoLL0gaibf7ZS0ebhwxT4z524rZTXWiBNMhAFq1shlqNMl
Oc4yOF9t4zDHgIJnoHq12QcSk/OwIs/fgTJ5WGS+WmpwAtEQwtyf5EgzkY+j1S4LH/r92JkcEvuE
gXZzqzOL5mejosqpb34iOZVdWu0d0yn3Gnq0uJjoRctHQekccfUxsDS4EKeoq/b3ezoSuH/euz+8
32QA540yovOsDfX+ftP8696kG8oOSVbd+xHiKUwlhXs1fBXGl+8nu571JAfuwhAxAdUco5YtTLxu
LfXrWhPl5f50B6RnmxAdyZ2bfMcx32+MAb/U4u9jKwhtVAfW6yhHJEIOMvoySPOtLz/2Y1QjT+Ms
w95a9zvaoPWmkXYg0dd87X63Eby8CTBI+HmYZ1TtVes1tP/SdEOjW0HgKO+mJgmc1Qw4//62Jo5B
nIHZYXP65+39C5ooLrOFnhOY83sgYdlcn0yC5L2/N4YLOvtuahJqtrJAryAiZ6Cj42jcGz02NVPe
3B/WU/KjYuX2/n4pKTGGCLejzpL05vtrYd5flvtr1ejm0YRMs9af87qd96FZi70/M8925pgYiEgP
D/ebRt5rnN+qA/oeDsTJJSpKoiTgjFLkFbkJxMs5FDvbO1/7740rmdsqlON14s63TCmVfRmGyj4d
5DUX8fms6JrOSodAXN6AIq091Wp+UnUe1OU8VPMmxLdzdw/5Egh9v7m7h/55Lxe4d2l7CG9U2vc7
7Pp+Y2s5y6VDpCWFI2sfTQdWddRHccVvakXd2a/rYAO2jL48Ddqraw/T+v6XvfywGxUq87YayaK5
s7Q76QpTCwy2f81JtfQq3R1K2uQwl70/7tvgJXKGYH1/U+7vxf2N6iXQ28rtp8YAv0faWIi9EN+W
HWmwiCWq+j+u32YAbVDCPmGMjl3y/i02fSLK5p3eVQxD7xfyyKqBknOqCFygIHDuLwj7+H+/VPdX
Cet8j1Au7sIdx4l/vgT33/L++wpQf/u/vznLNqGNdbjLoISVfQ26TjX+FKlDo3jMUfa12qPGidgW
gC9NvZasc6bk6izeG8mS0nvsuC35vFNxU/IugkYLIE+fZ2R1TvsDuclxkLSO6TC91UDevNQJkBPk
KdMuImhXkFGT09+bUeoIbS06NIj6XAGE1pppdyJLUW2S/fTIvPYhnUYklJVSnfXAv9QWZzclZKMX
3T6INRAFurUTjbgWbfGEH5gdk0m7mHVIIxTvWoYW3s1PY3+K8/xbs7UXNSDWMlVonw1D9JqpL3GI
RiJ1yregz9902yeG3OAjoGXxuQ7zFMLD+KiiJisqAltHVCUwLRgT4NO3egNUBSfPmuodw3Oz7uyW
kdbMsClIu+3gT5Q+dv8cl3p5AEp5ao3B2QZpeKu0ycYxQdyHSGROZWRDuGV/DVTQxo6dbzQD9sY0
gmhynmMwgMTlRAfnS6FP4E0ZeeCdM1zNDo715PR7EP2ntP4edRI5rmXKVN8PFfSuWXIMzfGLAwm9
a0U5Kx0zc11kMd5qTusOjckky5gQ+pDxglrhHasJbTUf8vQyOckfmtEEI04hC2gafDYdxYoy0ehX
u+TomKOzHO1+a8bl1al3sCA2lU7IoOYQaG0W7SWxYcSFI4ZVkaVk7mWnrgBlItGf6vji24zt2sA6
TRQZbV3zkdCYizJqCKmZV3ZZ3hy4gJqBU5Gpc710EuwHbYHNXQ60Pxuzf24s56PnRZhDFAfdQESE
a5lPdZrsnUy9VmmLsG4yvLKevxOdM3Ufk4YdD82jIGM0thDWAofEopEirRmNFT7f2+T7qNpcovsy
86eujXrVGQDS9JDckqa7gCb2woIJ03hooSDygf9tZNaZ27rhCoxFoo/msYphFZjkjHWhWGpVRFCA
idyhVJtrVhJigCY3pi9K6+9r1pMrmAWoZIl1Sic0lk6SH2mcb2Ed79tsOiQMtJKeOKBejN95p50x
qt7m2n5KNPfdtTp/yah+ORezuVMN9Kuwoi9piVhWZRKZDMOCmnRTW91bUWRXnuVC62k6BxrT3Bxl
CoD+dD0aOZw5ZnZ0SqQYS9L1o3ml8DYE6N5TQeGYeCqZX4TEG71loxpHQi4QUJsCjbiRuZdobN7m
ycfz4COrhjJWB6FPhimif91CCeQ45G/XhI+0Y4LAPKqiDdS5d9IjmJVrBVsB1qHhxy4ae+07DCXC
qv9U0erVqtJ5ps64sZ1ZDqyOcHg7bS9d44BPkggQKUQIqJWVNDpYufbcODlZP5jiASRkq1ivwWLW
TM941SrqZKaLWT8cIKFNK4Yl2wkGKH7kdmQuqlYbh7iMLs5/08qMlr1VvjmCGKCyd71C035aNIzQ
VcC5U2JBgvQbXDJuuuxK7DRBj3JKhOgyouuUhHDSs54pVb8xErzoZUass5pYjHtsBdR5pRxVPTiG
KlmTwaDGFyzWiOxrY9OYaGvDGhQw8zq68aguU0iEtPh/qSxQund9teQzauuBth+zF2Zhj5yL56Mm
cBq5GZW11f0anYvRi+Ru/snP0azVzVyr7wRNFFhGxaGzmfaDwCDuFOxBZ/wRaW17czyPJL8MZNsj
xRUYbAwHYxwIUh9wCpNf0sjiagEhHraVyljE9vMbMMtLk9ONzRLm1mortD0F7Au7BqI6n0bglB9h
AXFUI1uBWNMreoIvSzXwSCJ+gUukWOeWdHTVlVmYCgP8KMNU1vbbPunR+IW0BVrSj3zf+YX1g1bc
0swlIC8S4OyISBZTY5RZvjV0rI8sa6to5N00g/qXtse0rmUii0jKrer7TxVr0D53q98wHZhX+Wyf
Wf0T0kXB+PjrxFOxUvKjo4J4DUT6CLeGZN3ewuKTqYSvkX9eQTAUNBBYyNbZ3erdvnW988OWTpr9
yGQQl/Veywg/jv8kpjV5AwzcozWwN8bUZJ0woDs6Dd2rddwQkJGypfFBaiz8wyMNL8JL4bqgxeuV
YJ+RgeS4F63vgGcorDJUtXhz1EFnGYT7X83Kl93VJsZIB0WRRLrU0bVOzOxs5eRIWJnFpLEb7CX/
k5bal5SD9bJ1SkAtYiCXW3h1dyr8kVgu8VGPdk6d2Q2bIjO36vwD5pikYc1duwX8GwM5wNLhqRUt
gjud/jlTpW5fFeF7oVbAfRBmV/jce+D9xgxN2zeBRQdZNHtANbEqR4SsCeMB+j9pphUiswSRb6Fq
sDh069rEiKgHJ4m3lbk1jGo4KhZZU655UjiFrSyBRDIXz3kCnDGPE5tmKQta0PUXH2VHV5P4HfnQ
4LPxPAW9OBlc1aQmbOZ4mI7CGEy2L71bEzqKBGg1AkmLWCWWioWIUksZmM9F8BqZXtY2mE86JHJl
txCmdg249EkEAbC+Nu3hOzGS56I7NfBeFj2ThFXahe6y73TOTC5snIzkscgCgY/hlcFXdJn6DbRm
dU+bDBegivcMvgB23Np6jABZhhlhjql4TehvL8gEgJYgb+yeNJ8kx+iTl89g7p4ZMzJjX9gtAn+y
RpZlR+QZveCIDEvfm6KEzT/4zUa/PPiDUDe2r/d4Qyy5GI7g+dMT29wyCTv3zJyRiKUxf4r7r6g9
+Hplei0lERJN3ySHy7jVMGXtEpVJayefro/wk1lEvZ3S/n3Wxi/qJk8L0g8Vw8SA8OzRj4uV0VO3
1NGjkfJ8Gnv4M4akmQRwyzNHoCuUwgnxaZoT8kHwMxyUd7PK8Spq0x+wbteiQibYNqQRG/FXqYuv
mY4HMX3AbkfBUVMGtDmOctKjPkbKCUxl7BC4856wDCdI3SCL7muls3g7Q4FqsFgOSAoWtEyvBvSQ
Jaoqz8wMr9XcnW8BRNEJZSE4WraShuyl1vTC6+ympJlp7CwjI4re7A7TCIEwtMSDrcngeCdWFkXm
wjmOCkwxKTzA/2LvzLbbRtJs/Sq96vrAHQjMZ3XVBedBkjVL9g2W7JQwzzOe/nwBuyzbJzu76r5z
ZSJJkCJBEkPE/+/97QR1DbOBduX0oDzGOqkuQtsjAiwjFdgJm11kveR9n2+E+FqVLcmW/I5ZGcpd
Z2PjKoX3MpQ5ohVMKSp+DWwbhzj6d1Uw7/TpwqmuhpmihVcX9xnUeuZXE2QB3WjweKWC6OqgbE/L
fVEFLaUmZl2PKfTWU73UETKVg7Pcf19EZcjpwuJMr+XOaZzwiIQ6MSUFhf/NpF5BE7xBtMzZXPY3
nF+nWr1RPuY39ETGHQMe3kGtel/0yLsw6QExLtSbxqNFfGFvgnIRcH/m7JNLKQM4gwfyzwFxOk5d
f8rbnB517s7WOo56riuFQsO0ASLEjq7DaVALNuAC0RHhjGq9sD/F0pyOUWYPJ6MbByo5DATnydI3
Q1DUJ1r+HQ03OiPLXcduQa0VJUJgVdqIVJEjFFVWHhAzrgIil460u3DR5DPWT1UQQZjIJHyhjfxY
pK0gyULOWJPUxN5UM/nRN24JMGKkFqX31iDrnTX6w2lZgJUfTzNCz5joqYOvJs4xoVaUtlgst97X
FWK4BgtL28zBnZGrGXjgTwgwbLRX3+6/r8xrUBFWig4vHvhpwc7XiV0eNIvJ0TyWIVd3n2ZRbcUw
euu2PaWqnFXlLsqFKsb8QEYAWi+6WyQKlJhzHOJBVHrXcstUd5db6hkoodqD4eGFaFqzhqJy7RqO
8nt1Ki+XzKOTkDof0a7NNQM2ecpsKU+lutXHVXB06Hz2jQtNOxlMIocG2GUOcVzLujjgzLnc0hGj
rURHxF+Td6+6YYzb3KoYTWghxmC/h/5TfVnuLKtNoHHHhF8MmSteR7Wof9z67S4D3oaID1xfy/Zp
xWiwy270hg8sVPTYslhWT23rH8fipmtmDBBMExJM5/GVbobcBbAoIX6xSBgkAK4xdJQYbKM5zfrJ
Vovl7rKwqxa/Rn2blFyJ4Rx2J+Kalvf/aSPUl2S7loMxTW3H8giYR6ATDJnDISEawr03qxo3z1Su
u7AMmHOtiko8ZQGTldlBfBqFwBhiQHLW5OBaGKEk44ow6tK8Qp+FOq+gpK31VLMbv73QJbS00Y1f
kjH9whiI6LhpAFJFDoBeRCjZ84eiZS9J4PWFBcyKOREdnZ5OgF3l6xpzEIj+pMLpaB72UZNtdQoV
O2Myzy0zmnbMrX3S83I1sblvYPOZb+5nn8QoWQdkGq5q1hzrSH8o9P5VS/kEdu+S4Bkj/Z7QztMp
Zc/tnVOgAGRODzFUw4VT2Qjl/1c08q+IRgxLyL/kED++1lmRtz/rRr7/zXfdiKN/AJ5Jz98QuoTP
ZOg/tCOO8cE0TEc4APdtoRO18q4dsT4IndUuE0NhsKf9wBCb8oMjIZfyCJI59IbOvyMdQZ3yM4NY
ehb6Qc9hA1G1AERWupKvL7dRHjR//5v+f1wGzHNUuCh2be+r2zlUJW9g8SF2Cypj9ZOa5vob2fg/
8i6DP5S3/Lnxm0jFdG3kiXwqzzU8wffxG/DYZz4mIUz6h6nWEwxFHQWonqGWXtHJVbJ/8QfNMDoj
RHVMl17uPlfaeExRm67gRH7OnOxUpJBE64E0OZUwlYwTkUoJ9TM3R6fioqROMcLZtnGOUkaOpazo
NhLcWJvgaIAx4mq0mPsFyCcbgRatn4ptr9XXf/1BHWRFP3+rywe1bDhiHr+Uw8/767ca2mk6Gonr
HQgtOowth6wRu2SHR9idGbMkOmo5K5JfTZG+pZFxoI91LSLlQfBz8Pgl0hY/O4Qie8tMoDspwCM3
QY1mkxWc5JI8YjuqgAbTCyvwJdaZ/kQGFCStfdKl5lG6Bm5pQiTRDMpt0RqXDmjCNKYpg1OcmA70
bVKAuXLix8jmOpjOYNWAb2UDgxeDQFaE+7RA55XmMGmneMG1A7DpeoCPTZOKopkTtM9g0BpKCtUh
dPWHPJrwjOVhRl5AfOAqghcLzRJ/Er3p8XTIy+GakoiLod8ghHulT/MroshrwK5vdiKpgifRXdlN
IObHfs3HordsJp+KCsCw7/UvfcXJOLOBk/wPv5Xa6X6hcLNTIu3wdMsTFkfobzuloJ5tZO3sHSjM
MwSufCqJyWePOIE+HwUCRQyMdd5168Ak37BHapAUgFxm2zo0Gj07v2shrYVI3uFUO0koDrVD0jIi
HRLA1FgsJ+iwcp/HBsGNREqG+xliDDUXIpyDfV3WeObASu3c6UZ/6kUKwjiI3qzYa9ZlZDLSdZCl
xoQR4CXUtvUweNDCvS+M3OF41NVzGuYXZlG4JBNa8caFmxZayRnlyGM35NdZwY7njBAfoXJHevK5
sfJr0HLNzjrRYz9O0t5IPb2Kfe1jJ9sL6lQpwDVDEKDc9iSr8gQ8VvyKZi5wabnejdDxsPoTBSba
mx89Dx6vmd6PTfLm1smJH+o289hj/off6U9+Jhe+ne4ugjkpfj2kGtPouolW/yEyYKzUKsYEwPG0
o5G0auUdtc7nv35D/c8OYtcV6Oro6lme4sf/fGokLKrJSiTeB2NE02bb17NLScBUB4Odd09llF8Z
GmFpkds9JxN7cIQXGz8W+Wddjlg1Ct4aUswrHN7dp7/etj/bZwHYU1LjZCo9g+vGz5sm9SbPMy31
DnhhCVXHfRuyaVzJkOBbDi68AqdRTpPi335bkPmKqe8aBAyZv/0GXi2lmw6IM2hiv42Wey9Kzgdu
Eb81FYqkYMSE1bj3f/2mulAv+9sRaklWO7a6TP1/16g40KU3cODSTCbjPQo+BoqpgcPlwi/JYXNK
nQZQT9vXfPAb5z6JKeHQuSJVzBFvuu6ds55kY1r6nP3D7NKOSbSJOcn4wGYh+KYXqe7tyejEPBcj
d2ZDUA2nSF1SO7s2Gyqh6RQ9wda9yU37lPd81dgP0k1iM+LnfUlrAy1ELNsuLgcSOMW1zSyM4DKm
VUmaHT1bjdmMcy4I2yk+BxNFNCfHq2sAAyHQA0xCQQvbduuvrXgAAgwmqhs+ej5kfcsfgdhUCC4H
sN4WWzYkDqW2Cj6B78GNRXaKGZowKR8nRhzhrigzSpMghlcktROIQ0Ge3TIdZwg5XAyEiSdh4mcr
qx1lIyw6IyI4soXujb7Asquey6UVJOp067RccyqtFyvCjO5NskM3Pi0okG7GM0N4gGnq6jBBVBgq
uA8Soznyh0NNf6/oGAWPZgDzos6+jUW/jv83eC3+ZByhS5Mx06+7hCuErrMjSse1Pc9Sx+5PwxZC
4KglzTVOU4/azWCQJdh/7CYl5PdVlot34wryXkK9vDQQcQLScC5JsIQ6wCxrokiy6WF7u1i4RI6E
xKVo7w5QQegR4iLjQsRYBS3JAFMww1sguuCikPoDgVc6dbOkWqe7jhP6pqUETm5OTwOv6jRMCF8j
B5nnRCD01GToI+iEbjLmwhiGmKDoiIEMLD1JERCTkE1vKrPBkZHYmJb3pRDHOhxuAdACk+/1clWA
gZGJWV8Ws/lHojVUnPzpfixRuXHO2hbsTlTViJK8M0R4kVr5rVvhjLbH2sBIS3B5qctnryOhSZqU
5LIcVnrnJWS/a7jF0H3NHUOsQAeno1LYKKDstDyn8tdrT7YNebmGwuBmxkMzFwSFg8eoG+sJcybI
xjS6wzsEWpCsKZv+Quw7Fy7qM3xt2lU1d8cx81Guts4N79tQ5/AALdfHNnOBDYXDnRGXRGlFW1is
oC8J+aynuNu4fENOyldlPrZD2qyx59zmlfU2VcC2s7rc5aCA0Md6xBU4bDdt5JuQgfXasajD2YlO
ox3bXzpL/pYOw+hLrk4zEr2C0MSpSNZCs/j2ornb+gZ+uYDBV5kcx5GIRYu/XUt7emFoBq9JeWYp
GqnRqb4zSfyeCMjDzBWCXqB53QWQI5qmjHb9HJFQGNcbIpoUv4ViKyUJnOhlASOpNqPdEBsMAUlw
IMgwLhGkyHOdWwJRIRdnAwWXm4bt1jVJvkPo9TyBWIjHKnycg/Qutirw2eUxtkNJnXMKcKWHh6yr
DmllEB0NI9+xQKKwM0w5KCAHW1Ns4WLO0kMlPEZPbkH5aoLlFQDjzbT+LmgqqlR6/ZAptVKvE74w
ONqxb5Kz3sj5hZAJW7mjuJTYpICZRFhYV7bAH9Tgg+I0ZNA34+qCAImzoAykys/FAD1B7Yoe8kS5
nfsGP4igSJaWD6OsHPAyKbjBsTBWGepjJwN0ZyZcS8MkgzutOSPxOZQiFRcshzIwTPB5+hn+Q1Se
59D4OPUdTirthTn6DYPWFVcbh7aLIg6MNGd1v//Uy/w2EPz+WS3E2arHU+OIo8QeGlqMVgoaNLu8
0+4MnzPznHOKNQEFNBFA7zi6oU/P8UTDuNH6jl4AIBRTkyThkctqU/det6ATpyRCtLEaPxkcNqsR
hEjpo3kmhuEyiVXyQravquJTbZCBjmwkprEA66RAUkrH33jx2pMfdn9UnG2O9cBx7I0NfSz/Kq2q
O+rkxxvQYeFlORlAYbWcDnC9s+MWiHb4iGfttXLo+vTCP3Bmu2rGc2dXn9qqu/ca+TkxT3inTxVi
7lXkwflJJgccSA0BaXaGp9TC8NribEdqZyXV1Ty2QAlzB8VWD+CRogpe0eyhTtE0yhSJlosJ10rG
u9TDlpg5AAgN6N9O0fe7lFN9rrnyIwAiWqJEMm2DxMdQNep7UjCp9KI1c9L0os/9+0Gj/TEW8xU4
LzgkMv0U53w7oflYUru9yOoIGp5dImYehidPcjUhFy65KTUvP9DnpIumV3D9INUhvJEkWRy0EUlp
R/+UeSMoI5RfoURdiQSb1xfDgzsgsCBy+bYKcXuZHMxlIT2lFHtwvPxGa8uPiUHJKYfOQlHQW7Wu
u60ao1La1QeH+c1xzgFflCMBffNMnTsjiW/fuB1szjDd6h4dP0IyX/zovm68luo5J83QuCEbFtVO
QBEI89tohns9jO+dijNpXNunxCPGISr99oASZ9q2QGnbvio2lmM6CEoNOAIgq1fD8FCqSIFGkrzo
wSUntDAi8ZARvLaPRn6rxJu+aNFnjvJm68cDNUrPe+wa72bUuVYHXvLQlDW5NZSCWiGCFcqMDHFz
A4lWtdmNkO5dWJIwUvbdTtCwEy4zP8aRBP926LRn47n0zE+uuZIEkTPA47oZ9d3ZsvMTpcGvhtz0
afA1M4mQzyotXTOaemjxMCNGRi9eWmg4/eZJaN5XTHRkig1MI3ztEUsoQnMdYgFlzmpbjITiCPO5
r6f7jNMLAEtFLxyJzHPSg4c8PhmYRibpqfMcOppIdywX/3XTF0+DCtVwwHAPeXhVkBfuB8+NPBM/
hEwpoRMfG0g8y5F2eCghEvG3A7LNTcTlrZm97TSmyPQ9hgaDbk2E/K3nKsGbGQxPoQ2PsiaBlKaV
RukAoQ/KzvlBIwg0GvoQQXsKLZXHc8E5t03eLIIHabYnw0Gf9KdiDiEcCmsrK1NHuoK2i3MctQjY
DZHrnsfaexvVm81uwaEWpI9hCc61KjH/VsED6aDOCGRCj4dPrVYILp3PNLCtZ62+iSNxmw1zvdWc
VgP7O4O0MznF53WWfULliHUjQusSx3vqhPR/qceuNE9/DWOB+HB6oft9PQxKpkwV4aiVpDo5wUUb
+qc+73deDiGksLSHadLN4yhaDPclaA0GPBQuZ/wJpABtOse8TsqzbPOjqQSPGjPXBmuibYm90MJG
TQDrbwtrtohHVKKx1rZuGK7OOzKdkcqpNN9u1qjrjKhshPSqIx+3Q9Qb9qfl1vsiUAWKLE66jeh6
BLxKnda75IGTFrO3VefBUE0Hu2L83c6gSEcyxEOlcotp5qy9dIajol7cbaWzR8e2r6yArGvvHGBn
QJbQXoU6crGkyh9rNwP1oZoAkS+5cuDxWYUOYvMkBqNiyMvSEpciN4gNlQjaW3kZy5A9NHtgF+ey
a2LgRawTrrqA0YgFdqrSCKAQkqhyt99VDcLoQEteuzq6HmZa9VxzXi09vXTCmzJi7jFP5K/44yXD
pBHKS3g9FM1D3iR3FcImXIWv9TCeIwlryZUvbmd/Nk8oRp6T3oOzkhWvMg2uJf5EXQ4EbTvo5ZT8
i1HGZd/ZXNe7Bzj7r4yhzn2lhilE68Vi5tJHMcxFo19PbgheKFGdPd5lRmCwLb3sM/O+7xLewejy
be9gKy5sPaNHAeGmlbl57DV6VGW5X1R5C0nelsBSra54XCjp38Sg/NBJY52DjENUi4po00zI5JdF
PqTaSUTJFeNuf7cI9+aO01g6WPtFdFgLVJTrSGVGVPT34qT9it21+7bDLLeWfSWaaWxFk8842wi6
8BsUflGs+kqeivUdl3VlZwAAcYDV3r2N9GVjZfMXWWT6OrHDY4QCJIip/gx9/ui7/j5XBQ0RJ29x
798zYcJ2VZgox60L2QYPnoGWnASI09wJ6xCNXN1ykbWExQQnWpPjKmgHJq592605CI5xxiAuKoD7
VQzd1qZBnqDILdQ78x8mtrulhtnGrgtGaO0FDanQhc6ELcKAUHfPzNoYHglNoAS8tGltxDxgcN7c
DjbTE2AFaELit96kIGdZ2uuIngt5Ex+ghShjlSNQ31n52hhinhymlzjIORAhIRBV/Zaoy7oq/S2T
RMxf69IGymNm7cEtTDzAaso94+5b6ZE9rbK+PZYyc2EMsCryjQcy4Lcewa3MXtzNUubCCXxfifRz
NeOqjhPUCSKNvzZ+8mZirnfa9IjEm0fqq1BokNSCdFxJIRbOyS1Kb2psA09ypo9aT3/dK7i62nD6
0R9FAtsaHcaI7tIYzLsuL9d9CzZJt9GA2PLab9EsDxNDuDgqX9wWCn2dH+LJdNa1kRyctHvJ7Cmm
viyPKSXyCxldYEEiJdSXq97N5Tq05XBwqKe2Lw2ZskjvvPtxDu0NTsuNtGe5zcJdr1M9wOhSbrGx
b8x6itaBgAi0/JSuz68fozSDncsx3qmy4lCEHh8LGqpT/+HbVATyYTqXesB4vadQYcfNk4/G3Zn4
ui1RPOod6B2TuEq+weFcm9LfpC1X7aGGp2kwaKLmngOJdSQ56WwUdolrAHNFc+50Du7l5wk500Qh
vSjbjz+3/BDbfs4fpeBSFlMZHKyCMCPgZwmdbMJ5htvZHLFMziWHR2JcaYZ7IywKJ6S/8n6ee6tF
OkRXj6pEy7fixFQxUjv6FHVYoelsf9vrkjHcZroAJDUyOhlGuJO6eJtnxg9IJpdCSFKz85DYlbN7
IRdT9cWQbl4a4xqL1WPM2ip2qKNrgevlrQwSWFeFqsQ4mXVT1+bXtKQ25PlIUoV4jTQBuvYu7OFH
TaG3W77SKK4GrJHA+5K3KeAYtfIIpDavViQvjG0LBj494LlM1XEJJMeejdieHXw7tMldNo5XcUF1
vi+Yy2XY0VedSOUmnWdQj5l+mRLxl1NsgK9hyC2WNI4pMumZlFKVI9g1o7IN+ogANJFQ4SECN98W
uLgO2Qx1ohrirRwpDBelGR1okoMcnxLKRhlOEfA0pwIOWmBShSHTqkexu6rhVKaZeevDbdhRvudy
HDrnatDDba4V9TruXXCREVYaM28Pnn8XNk20h9TAQRtRrKkPOWG7GysmUyodmCngvTzq0XSsNes5
oPXArKDcVrmP8zIhvDeBmNFB7Evd+S0TD4TJQF4IKaxBX/gcoeKFV8z0OOdNEupmei1uhtLZZwbV
ORFTVsKPRz8WkKLa8ahfWOs8OS89mVSL3yiv8DMP7n2Uyqt0tm4an92WAVSTZi0ZbaSBaGSrLPvY
bGJKG0mI18EHcejWciu66qZpkO6HRfImZs60XX1pcKpciQhDkz8BM+l0eZbS1DYU7EVW7aWEOzD2
oJUFfLlBK48TElJgLPx0XtF89X3/UlVx/eSirabbsA+eRMZBPdoS2CvqJK9vVB2NUXDQu0fbhxI1
cTzzCSFplUm9nqIQjFuZMysxdFx4FEi9eDhonFPWmPp06g+02rKgb1a1B41liG4Te3ypETRwid34
qDaY8F94kBVAeiD0EA6jxJFpTmNO/l622sfAO2RFdCyqQy0kPg6sBuawD0pIsnQKniKzvRHNcCio
SAGlAQGoMGYO0469nof8Ho92mzEYCwKxGexPtZ7S6EinB3t2DnrmvPSu9hUUAWJQXTOJQZt3FYof
nWFhFEeUogDP1cxvShk/lSS4raNp/OxYg4Y+CwOLkV4kEFqQiiAn94g1X/V2c+V7Es+nvK9QnLhz
dCWq9MqYopuuEMAc4dnOXkxiTlofvFoAoyzsL3qXPrcBk8XITQkqFhAv4DUk4K02vph7rkXWsw5F
YTc01ZXmmdWekm18zubY22gqZwsFBiPhpDiPKLNOdnsTmdQzV1F3mOZs2krLePVnWcFWxo+E7olN
9Y1iPi2LQFTKJfHjfk3MMrSO4aQ1hXuuK73eG1pwS07zjKAxhbNucg7pR206o41YcS6pNoRRUxCd
hTgVoTHRvrdrcVrue6H/ESE7jKiOuHGZGTniTOswD+TX652zJcQW2G4E0pyw+r09pAbMKUM/tQmW
Cs6M3CytAIqEurUskgSwFYnL8TZtJ3laFn6XQidsQB+2YWJ8W7c8MCMWouYPQC+mTlgX7o6gtrug
M8C7b2CLVYCUtQQWj0lZ5JD79CcpmTI1bo4dlyPrjE4v3hZctVd+HovT+8LylATT7Ea04FV+1sz6
tLQG/vOXSnDzj//i/lcM7RxrYfvb3X/cFxn//pf6mx/P+fUv/nEZfa2Lpnhr//JZ+9fi6iV7bX5/
0i+vzLt/37rNS/vyy53tIie46V7r6fa1Icx12Qoq2uqZ/+qD//H6r4gSdFuXVMT/8+d3+P6X6iP8
/W/nl7x5aX7WJHz/k3+yLMwP0MAcx2IMYtJB0r0fmgQGAx8QFUhhu6aLltWCJPFPnoX4INQ/jk3L
yeMRtqHBaRrS6rc/eJ5wdeYJhu0q4cK/I0pg1/9NKgDPwiNSzzV026LVZNu/tZrwjLopikibvoZ/
NOJUXAxmJy6cdkAlhkoqEJG9z6cSQmhX9edIWfXMZqQjvijSOkel5KJsWDW0QI7LOlrjjHfVhLFX
urb3u6AiGDTW1mF5MPc/R75ZHgdlk9OVTW65ZahbddfRWa8O76vfH1vWEWaPEeP94bZoUEUZyZlx
GTkyIQrTHT1dGsLpFuDzpz4r9F3qrXq/0o4zKu9TImhkGTZNE7cJea1OZW3lVMoheBbhdrar8lB7
ImUUJe7zYBwPOle0IdTCcyqjcWvb9hsTjWrvcA4zL+qsIU+kZiqXWeK0LBofdRV23ie014DFjBHp
kOD7PpaUR5bvyM93pIJSTViyw9TsmvfDBfnr3RHH5wzDjMzg8aOTUtuzQgIS07m7XLSTOoErIM+a
/SLtWxapReEsV9NuE4Zd6qvkBwKF17EEmLgstJmxz2q5aYmuPKR85iILuBb20LjeN2PZlllt0HJr
WbAd7a4RA6EVKA4rFdL1vljWtQVXSLzGh5yk4gM1AkiCWE1jrFV2AaHJXdsWp0lTw8tuuC495kXa
tywExnWgfD16DpTdDPXhlbaptmPMeDd60XgqRis6zWIX6RSe7QhvHNaHSVU0YG/VYGBLEmxmiCTj
zOzIhGK5d/GVLrLEKDMo4xvFYfwYaL13wpUfIyOP+23eARE2CjAPdOQpRAgyskhA0rPIWeWzBxyD
ay8yN9jsufK0DjqkhLLSv3iFexEr76Vf9N8XssvEQbh0PtWqCM3Azu3CyxhzG3UJ5elcFn70z1vF
ZPVQmW8xRT45E2Zhpl1bMssRi1SQ746GClDtdm7oR4fcYc/04m7r+YytGfDB4Fba2KHkapkUJvnC
SiUbuqDtW+m9eRURKWRm4kuYlRrw27PLLGCKtDzTbF7H5pNPJEQjjEMfmz7fbndj4r7ZIboRW72X
X7XGmJCe1nR4dEdFHKMWreBgnLpsnjYl6Yroh+OS6VzNRVR9HfbkqhK+Uo4vX4OV6OVOlOXtb589
HzBWB6iS961fa0DqEUi3yhFL0SsHz8liOTZV6OP3wxS3MrLM3Dp0zjpTPkUz0v6oe/LztAyzO41e
2aIPHhqPcl/oeYQVMP32wXBtZx+qRqoBnwp72CJ2F+LY7sp7e4zJcukd2oR1/5BqNhk9nUfzMK/2
SRKBpx53o0Qs1LSDOA2qOAacrBGgDqXyvM7KKWtrPUFcMuAi7k4MddnJJSV5SGRuTniJPwHb9Tv8
M1Ec0sXqLSa8+G1rZVQ2TUmKAHG6MBq4S3OZ9PEseMnkPxXNsvbSnTYGX4KJHbToPYBirY1rP3IP
SR+h/wbXiaqygStH9U1XRUNDLWjefL+1rHMHvd8mdvx1OfrdCghqVSWcDbAbAHSx9WBFWB7ODqBL
7BMoamnMYZfVTdKBa2Ym3zaJ/MJD1beb5Ry0rHI8GIGmBgqiT190JYBeVNBYH0HvrxIzZmycl01x
oFK/scj2/X4wfLtpKpN9Z/cHT1WP9AQQex4Z28TwWyr6ACQDifFtZqYH8sLctNZcKiTciPq1vwpL
zhBS+d+TgKKU4V57eikZX6pvltbbZMrzECnsoxU82PJmzuBhF1gtW1xQG5GSmrXoqpfzG8CX82ja
8bfzshsi9/dRYqycOsoPQi+1fRIMNxrtxIHA55VZlpdRAdW8jDpzTTc2oaLoTGujLihJzhTDsbFU
TADrC/yhAJhUoOh7lKgRk2XiaC2tRg/0u2LS6sDekYJzrl7u+pJOlig6CmlluZ7UW7URnVHLMV6n
xNC3RZSl5wE89BnMMSaMkxVw4R1jJWRdbi4LR638dks2MYwTTpt1UKh5VuutwikqkXegvg0w2B0N
SbDJLNLsPOlddu4Gu9wWGtOjrLWGrZ1D9csnTjNj1cVHP8PqCPyAuDQ/jE+kxcx48E5CcIYN2It2
ZpLd5g0RUa2BlAN+InwA0p1Tuc8KisBG3BRHBzunJ9W1YFkHxkNuvJRuRTaoBqPrTMwmraOTK0Qj
bV8d2VRF1dEr8YcOzjGy08t+FONhGMaZiE3kChPWsN43ffBaqCh8wwoQbOhHl/xU1L/BHilBf8YO
2589sk2qcZt4BMTQ99/ZGPgE5Rt+KXqctGnVrWURMhDaGw7RQN4aOduwb4LudqSRGtvmVRv1waGr
zBCrALSEE+Y8yNnDaVnkbhnvjDJ/7BQAOVLDnlQNdpYFRXZKpmUWH60c1Z+vwMrfHvCgm+aQY9LX
ehw+Zk45XEg94vzVButESnCttX4bF/RSsL++SBrNdce0pEz7pygoXqaGwZsx1JCdNQqyYhKY0fFG
T85dVnoqks0QFIcdKvHl1h+Hx9QiVsG3u3idDE9TQjPZ6hZAUU/fEioPlKlTonF+CQ2o/Vb1lPX2
feKjfAu1Zt4rFJaVltsGk97AwUipPbpsfSvdS1pGHVKrfQo9GVmm95jp0UU7zNPBNowdvdg3kBFX
xYR3tPMppfUwauFBzY+1F1D7MfudMcOMcerq0e7JD4rSR6cdsyvsvJlB9zePUngoMUTkbHaumoR+
W1T0O2Y7n50C8y2T1K3B+IlqXIJqIM8OsUMysT2CZ2TEqPr8GfmmbbspxnTDTEddB17KognWWllB
EUZytm6rrX4Yk1ZeV6H9kGGL5Z2dMCs/+tFAratVVx+PS8vck2bpU4VzTcBMDFc7AmF62rUDXbrR
zO4j6SWbMhrIsphH/bHhmuT24g1bGVGLqYZGybB3fVptcCMzTZ+pAs8+o7/R/kPv+T8ctXudfjl5
fn1AJYIWXN6DX5sZZHjjbG+zOUK70u4pe3DQ6cF5LBFyQPlNA1yfkSA5pjGep2nQb3rg0msYpN1I
aAhV0gCT0efKKkKArZipJyKgPaehcuc4HyXM4qM5THy9nv/iFtaJfjAwfSdO8CFF6ca4xhgf3yZR
1qykQRx2lzlHw0XiAWen3Y4kotNPYmobX442fSkm0OVOs6gcQVh7kFWFhGCa03WT04RvXTL/CGYj
0VCui9w2dulobsLZifZRmH/qMdpGUcwlL6Ye59Q6VXaaZ6CyCUDT+s9uR1KSF4rHwVJQBvt2QJxw
MAv3E70xsi0sk6BOENPNpS1RI0AdBVA2FsMlHX+gINhdy0lHzeu2O332PqXucKl5bGl/34GXt8GJ
2C3YP9Gjlg5ricE7fDBxPqZlIw4zk9BVFBXXrYEbpaCdvDIHnj6OMU2+qPns8N8Ql60K6LHKcFQM
IkpCfrkp5/iitVKGpA1ilRLsnTEYJG/L/mYKQhqLE9bxWtLxtrw/mqDmRGjCcTALJ6En6Yu9JkZ7
UwyH0bc/9nHhcRST+kMhE7o0kIAWgcO+7EYcsV5CBrhFIYe+NKSoaRPCNgAIjzU9WA1Zf4f38g9N
K/elzgcXjYvxkHxrr3gKxvxLEHZs9oA3BOunt+r4YVbSCb8UDtV3B0WmLsz0i97aKIv77cB0GYhQ
91x7+MxsB61xm8NwCCxng6conIiD0sH2EQ+HOLasbOZMSxJxP8bxjnIkJWjwbUR4LU94XyxPer+b
L3/5Hl/828PLE//9dVlUX3o0QZSptjUYHS0ofUNdcfVR8XWW+8siUvOd97vDgttf7tOAJ+TDcy5r
P6cbOjNCWW61tiiPASqCGu+9hpx4t6xeFpl61vtT39ctt2y7YfT23z78/jJxQcd4uTvdJRS3v91e
XpzCP4K9UFBcZqven/jTG7y/Tp/4arho2gmz4x8foGDkvPfT9ogTGel0WT3F6hoXLSN46OqbpDZB
Mi2z7WXlsnh/zvu6YlKz+/f7vz3H6Um4ysGwwNMlzE69/vvi/bmwjxhhvt9fnhOqTXpfl3dljE9g
eeafblnn0clI3JxAw/eXS13I5ckQ35RmbczU5JxrHZP6LtcZaPcN5Y/3ha1GXcvdapqq1eBDAQN0
yFirL1UZ5f3xb/f//DHzx6ssz09q9P8tNegBC5zPmJyts2kL9gLT4jIVTjEkDx+Xm7PpMKkYKxK/
ANmdLEV5WW69LyLFhXm/KyD7pZxMD++rlls5srG13YwDwMZf/mD5+z9bxxETUSL98ez35wjPu6F4
Pu+WSmqY9foprPNX2jXk8Zaau//fEua/VMJkyExl8b8vYQI4iJroJX/5pYr57a++VzFd9wOlRul5
VNMXhi4y+OG1af/+Nyr8H4TpSv719MVYhX/qexXTMD4I6UqB6hpmL+p5tMPfq5iSF/RMXDuOlJ4Q
5Cz8e1VMJcP/Sbiuo1A2kcmDDbZ0Ezj5bzagaKr/H2FnthynsnXdJyICkoSE22qoKpVKvWRZN4Rs
2fRd0vP0/0D+4j9765zY+6bCtuQSoiBZudacY459RTuIJEEKrCRufbKe5qdmAVlKF2LrCtfYl3GG
+pw0J2cqaMDD2KE5sTPjhlDlTASzouz1XUgy6JQOZXOZup6JZ1g8W2m+8+lS7CrpEW+ddysqwfPA
+Db2ppziU2Gx65cd24mKTYLQ33PZFOQro4wHZddgjIITpL95t23ckEeoW1zwqBbq6pUh7hKUqY2J
APFZOhjMyRwe0wx1Gc6MPZWh3LIraBGiA5bxevPglZUPOoyDaIr3Jpf90ZX6STct0WtQVLeViat4
kJRx0hKUfiRzNsgurNLof3U4F099RLcvhoam2A7ktQGNqoB9A1zovS54A13P7OrmIphXoPE8NdPZ
8jR9u6va98ZbVMnsgZFLTSjD9skwHlN3+mi977Gl652vSKaQqbtKKYQdZKvPE3WQux0tm1BWpj2+
dEmFtga1LROxqnS85di7pKlHzNZTT77NyF6Pf7mi/6eQ/b8uECldIWm3YwoWNhTov8nY09nTQzXU
9QmE1NOnu+HzJfdIE3HcFqUw4F5YuP2t2XNQEnTgkqj/O5n/fCx0/L9cqwwCbHP1V7iesr5684Rh
meDSM/reBurxpC6/49iV+ggq6i4SxTNqzF+JzP/tDHzp83OLYI4UlmJ04PgWw4O/n4EFX//S4pc7
gSm5RmHMcPp5HeSBmKNN2Al9mI00QaVJj6RemzxGC/gRPQi2ds89NdXy8s/nYR2kfD0RSvoK9yU3
LDYDVo6/WgtSU7QjivWccTonIi0ZeyLxhMg/doepQr5s9JqNgszdvZtm57HMl8CApRSnC0wLEN0k
Rvm/hqn28SEuZBVX+eHzrdww2082NP42TB//+aDt9aD+vtKwvmCt9CSOUVx0X7xKEXcA+8aUg/Y1
GTTtfEQ/hMR0MBRCAdIdTOUkO3tsvrsoMbZNxH2YhFSK4MSrvRYfjTuXB9tHVdgbFYGQIRPH5jkP
7T1OGlQJtN1oam3zJv3RVcRZ5KLF6hU27Y4p5w/wcjdoAzkRIvmYkOcGoQPq1onFg/Cabt/n/r+4
gj4vjC+/MRBiflNlm76Eyv73j2nKAIQVmQn2uwNUbsAJ1k1C7Nn4HHuLuLZ9b++XRPgBiUivUC+a
W6zRIdMJpJr1CMirZmyvh6EIlAvYyNROkPQ2SBwxbsTkPw2NC7otvAGUO+zdmkXAr/t6V+bhu19b
aOP7Jruid2zCo+7fm2pajtpAvVvRzG1ChU1J7uUQ/tv98sWUxv3imKanlCT9ilf15X7JrVaxP7TT
0yq4qfx+5JQvtzrMf8CE7g/N7xJtbyksYz/h8QNQ6ui93qsWbZTfYuRnota1EekOFjvMf7kI/9ex
cXyYwBw8eowQ//6RaNxAdqfd9NTMR1Nn6mrJq9fK0zwSWvcJeDYsW8PZfz4O4II7G7eWmzLCRGrn
2G1Gkqm79TbvxVvLTk0uM1aVyL3nsoS8NDCcrzo2ZtaifzvS9Ijee1p8ZInl2fOcO3ws+miI0dxX
9BJ2Xl7ctekgd0aUbGurLq4QLLwlMnQv//xrW/+9hDmMRPGRWa7rK/erhTpjbp5Ebp2eFsR4Ky4C
zxjCXNPtVnMXyClsGkhwDmNnn/F02YQhkstkNfFDirv3WEKk/RefnvWl8JBQaUzpU/pQyjhsZL8U
Howd6KXHfnKKQ5971VxuTbgsB12QvpkreYqJaj1Gg3kWvufskKzcJGo0tm1h/duRrLfhX27TzyPB
Vcvl4CkTBtCX6zUtOtfQBrdph5TekR9tPBmnAjoEQVnYq8C4ImuPo6sFmn5Um/h04vrIcI14gBEU
nd2p59wThDX3ixs4AtMTwKB//gDtr/7C9Ww5jK19lycfq8l6Nv9iJuvdvNVuNbGUtM6ND/OGEU+2
k371YgivfbOb3YIe6qwSZoZ1/EMNdPihl5g3TkJOsY81K0UO69UfmeOnj5Plbk2GTUPqFXfCyKNd
iHZjW+EZ2HtLQWNXGM99HzfbCtMotHuqPQ/KpKHqfz37Xx4L69kHFMAz3XKJpjC/3pHDbGVJ43TJ
yZR0Axs6iHEzzGdU6NGua0Ep293EbcSmuQPAt63WKJkQdcqV06L5FwqeDB6MLDX+5Z5xvlQb64EJ
nrIY8VcnKYFjfz/lA96pagkJbRhT/6A6BJhtWqU86+cnx6RfNLFL3CbZ8uCFtrWeQHTYvAZSM+3q
C4pQEHlalc6unULj5MD6rmpbnaSYreOSt8FSWltXjfmtORRNACIq2jGPsjDVuEc4lP2TPZkWXaHU
eK+K+uTY+JXyufuYMok4bbFQ6kqCUqVAqekU9z3srmCuAEh3VWZsG4G3DJ+evo697iMcIFllfX9T
isy6LQc+xy6DzVV374BkL5O44lRjw48xNeToP/3IPxjZku66ioTJz2lryIHc//Nlrf7HIuCsAAJf
sUOCt/BlOaZcDUeYccZRUn4cR3SweYPsFxGuhQ3Qce/sYkCUD/fMC4cyaBovD5aiqQPXwrFk4epq
NVojP5uYbjC+deIihXdp4veparJ4yl+VLZvAldG3MPfbI/ezt418GGuCMnMz+mOCXUYSrJyFftCY
9S00Vfm9Dp9UuGvZOV2D5ckDvfivaYSelrYhcqESvcc82NXV0krKDnwbOeQraqd1fZjOI62duh9/
j63qds6IvyCijbBzTR9pKWhTwb38Hrfz7QJfdas99gs2Jv2o9aNjl5HVkxjorqNQx0e76XB94qup
mY/uxtx/cyJD3JdENHDESPc1BEujSq/kMjECQabwzx/QfxnM1/gXrn9kMw616n9pXEy/RB6Sc5bA
wxCFULa3GWEhwCBwJM2A4lOno4fDwKXxUPyBk3ly8wwJpFfd42ez97kSl8yoCCnK0MmWbdvt/+UI
19X576u3Z/Icp94QHq9fNwWJgS4uNNrkTy3cjMNjEUZQqE2e7VjniR0EbQvWMBhDOiagxnP4UNXb
nFAmK8ZwqFmxWixq3qiFDdi/HB39gv86OqU8wdYBe77vfbnAZ691WjmlXGVayEOSAO+P+vEtTxUx
hqKOkISjqTZkN5/LIrG3TorWNhWMQdaHXtxEu38+IPvPjv7LCbPRLUFgZCvFoX2pSnNdG9gNRXic
bLTBjt1mD8W08pO8UzmUxitfCro4Ka+JvYkPRf3Lz0X9blffcaggaLZt/bP31lI1Lo4jHM+zrH5R
zvTnUI0l6VBuHsSJfQdkErV/3HiBw7JI2gB3xWAtNrj3l6injzZgJx2gad5plbCl4q4+8VFe0qn9
qOoqXT3w9bHtyBsQFfd5NDC+4kwGcURM7uIPCOx18kOncXw9OaQxg7wgXCKlCnaIWcZscNdTYVzF
Psc5kO7XSu8nicCCobxEkyPtyT82ZXTuc94qRUwbwLFpNqkZPfju4p2qmId/ATmScLEiuarTkFjN
apkO8dD+5uNuiaAd7EDM3oetIb7lueaXIoux8+DDl8iOjyacEowHzrmKEmunYpk+Ce87Jzu+2OX4
EJoyDNQIBTlCKLl12UDzkPOsa7fucGLn0QhbFxc3ouGTX+pdQv6A2Hmi1mceqG+AlZZ7e3I2UtGS
cBaGRMUYO2Co6VxEc5ocrCr/riwDOw5WdDKHQXGybSKFe5Dfi1I61Hq0ln21qzPDvSyTN53JakY4
w9MXHjdx4BVmJGyEYXwg4tV9XaC3MIXU8TBjkxa/5yUTD32evqtlHukD4f7zkP0yZ1ufIS7mp9GW
u1cWwZvCMvyLlTqnduzwkq6TNmZuKMamkU8S55HwU3HECF/vdBwClVP+SGI39AG5GPEdBg4EqhIU
vJAW45ReHDrBXb1glj0tEvmMTSwRPFf1Elkm+XR1edOOExMuF6NaY5Kwbjrud69jOJZGZXW18h13
7uj9jCVjNlJ5smt6QGRcN8SvFumkn9g2gwPvM8X/ZGRkkZaHSp9rOS6r7uTq8WNkSHOIDNfCWFxr
KmhQPy0gQZoXhN23aNVUe7anDLg5kXNyAWlHURWRStrvhsbqNi2bqf0glLMjnvEsfXJZmIQC22rV
QWCqN9M8vmQuvXiRZgE0NWNnWcR+Ro7Lvhihy9FN5L2whzWTZaJO7SEKLFWP131K1gzCIoIq29wt
/fojiO1UeWXem411jge2jR2i9M+iW5dhkPo9OG6LSCrPhduVldaBLY444Y4uaJSDCTGwEdTaoUZU
vdhrZU9wKTMPtWD+LbRKguYxzGwxeiV3WNYcgph5fNneSzU0yT3ibKjEGezNsDKHi48N8YUcAQAI
4lkY0fQiWvQpkljOjaBg2hkxxthpiERQue0B52543RsJ+zHPDQi0Y187PQ7l7F6ogeq0CI++Qdap
O8lbnyyKi1n8HEzC4BcZOrsp86OLWg86af1b0KneCkPLN60iBNdllxxk9oKVG1DQzo8ljGAceHYc
3Yj5p1tYu7lprEs2wGaQKSGkWjJcNVKcVWZJuHzdW9EhWYYnWYhjXKXpNcAouac5jy/YjI9d6yFD
cE08EdMldMduL5DJ3BtTv7PWX7zSxXiwBk/vZdpPL17dZVhml+fMEtfUjwR6FKW+9QQHl0VJ+C3u
lhdjMf2Nwjd5WbwGtpw5IPBJnAPOS/tl5c5CR4yH82Czy+VpmMRg0rmtghq0zrVrk9Gikkx+K0Xk
7mw7Lc+ziOxtZZCX2hBbhoHHvWv9RWKVRlXSevQnLNkek8xt9xbOva01eT+r0R52ZUQAt5Fi6KPp
86Ajy390DUmrY07F2XLStxpw0IFKraOUvJlVsqfQYOvfLK9Ss/Q0DIrz3KI1Ef4qBroG7Bo/REX+
YOPYPbGcxnCbLICf88K/HzLQup4ir5BtNjucEsmIP1m7cpYNt+XRUfFTAXnl1mR4v5MJCcGgpeoD
7AYV3vJR5idkTT+UPzl0e636lPesQ4Mx2De0SV4tCpnC6RAExkl8Kcr8nCfisOTNvRNzD1baNna2
70ys9aCHdNq2xCRM/TZB1qLH97JakRBmic0eAQ6hFE1QSzRkGZZvOuM3n+86tSrdmokX7rNpRBrm
2XEgrTc5adaq0UFOkRMQPesWtpNZX5ZWnKAyINrCbo8Gismu8K9yHLUXc2AE7ZGnFdTxeUlTfd/M
GNG81r4ClWEd0DY86sJNgzzCNl74GimFlU67pXIfULJbtzHtcNUzfmZKkV+NC1rTxNZEwfmVeYxW
x4dhjntjzCm/XR+2oJufGb9te4ema1ih4unLZr6MlX7OCVUKQUa/YlbrCpo37FiIV/GymykmUDrF
rXdMgN+PBSAMelA6YL0YgUqlGLLL9LbSznXpuqTJAkWnXBtFENqSt8linmo8BJuish/j35SR1tnA
me6bjT6lRoW5uvCu2+FYgtA6yqZCQrLkJwCZr4uvrOtYmRWc3CtTreqTghLQ9nlGI/js2Eb2uI5w
+NTekx+ze/Dn7qowWiDd+Ad2pglfJE09Mva6Cfd7jYrCLnp9Nt1y6yZA9sNYWGi5avtoteTag72x
An/xnrPJ/yBDvbz4MkbQTJOrT2vsPnDCYBDM52Uk1swAfGtC8GUXDsKi1f22cqPplmAy/+AjaCmG
320HSzxbjIdcEqneFsxQgJE3uxy6eK2G7ArWidgU05JuVbqcZO5XB8UMh5z7Pg68okLnbY71yU/1
i5eMb6PxbSpcAOaJS4t43jZe6Dxm68CDdZy8cdtDGUNl6OgQt/BWWwC0lTq2Nt8rImldi4JkiOQx
6Wkzcsu1PHQxUa6pTYx1FrRS9cHNune0Q1cTT+JpLm4N+t8bdn60nXRQAYgMZiAWdKEZkLTuSzQu
yNpaSMXWEt6rhnzFAnGd2xnGNpwYZc9TFPRdfWOrnjENtVOgLblNpfNISQ2+zB2ve+DlUVJ4wTzA
TIn7/Me8D8v+Rx1ptR1oxsyt/T1S+ESnMD96MnvStEawpfSvPd70zcBj4DSScbEZyK2hJC4R0Myg
7o2Qsk2gjDcJKkQYdYCsAfB5QRun59KHrQFSiqkAiGthJkRg7E1sl8AvSOX4Ng41udN0N3Z1zqOZ
Qe7TuLyKviv2WQQCXNoVpqAMhPiksI+NDYnFoz3RvkWkJOuXdNSkN05tuA+NNDCg1aG27YI5qwh3
ML8nsR00WTvuc90esNeyvod5jayy2sZiQl80GYSzGK8SShwu2Hf29phqG+8Qt2y38+mEcZS4kCzD
Ll8KAEN2+xyzgaOsIIOHsn0YjGoXxfUPC1ShchEkkSEBsIqKZChp2aXuIbXR57ZNXOx16oNid8+6
YnC3ANlOJ+OW4BB/qdXWQAyjFOiFTDWc9j5DN1mEd2MI1WLo0m3agczLoNZg8cSDydPr1ib3RaH6
JRxnYuPUx+o6X5tBfi3eCem6NDNIhy6rSP/Lf4pyPvvR9eyuyv2ZKCDLhEBB5XbTRSTKaanNbRz+
QEz74KrisXb10R3qZwzPCbIwmhzER6O+LW90hragRIDuRyx8Pm0ZLF7cLmOT/kS2tivGkt5E/xzj
NtvQS7R29srciAz/5K7i2be2Ksr7AqhizFIAMmjl3KzdQHMQAxi9+LHWsFbn0EEMY3N6nYbI8XnR
bxRHPLIHJ0O+7j+7icmj0yoPnx71z2CjYfVYeCWJDElRUqqsf/38wue3fP71z8unbkTRPEW5u0pI
xnDYd57z/sfu/inE+PxGn/Hh/33P59/nxkzWVej8+Tdi0HngIaYFFz+Z13/++pcftb71mHkRKvU4
DI8WktG+GtND3RR8FH9/Z9HVYtn/9W3ndtWn2gDU11/j8zg///Tnf/75YX95FwBaj+WS5gESLnTx
n4dhOolJIZ8SdLkey+d//3J8f3nLL9/z5cR9PTV/3md926gvn/2WZtQcXSKH7brszOLktO1wy1QY
wT/qgFFN7z4hMdSq/WEyIrklm365MrTqD/NAZ38xK9I1WNE+MwK2kTWMd7ZHgZ8W42sRg2XJkvch
Kwl+oQ3awm9AHRuAAyVop4tfxm5yudR7b292ZOglMMH31jR8i+LSv6gi3zXmGJKzGJc82nCXJgV2
uDKr241lD3fmkiEXDo3ipMMYKXBdXlfM3l0Cbl2vKO4ATE2ul+1Lmy0YG5B4j1PC2rjC/N3GfvSQ
mj/0iIBbZEjlSw3JELzaFHinpaQ+N6blHZXK/eqfjnCQWyZSSjeptg3dvp3tsZoS8nDJnXQ85QR1
b/RonlNt3+t5nUPgwth6E3CPGHJAbhKouKgtMb9spbyuP7hKA41yn0KulYs5gz7BCbwn4is+eMZd
L/qGFkm5K22Sk/DxMiC3j5FjkFG51+zYtlElQ9hwSjHt4qSRvMl0s59Xduhdbj4mtLp3elE/vaEn
gsH2t3aLztYdTy6XzkaJj5yaTeA5cLt4DFDwNfsUE9EK474gnLCJfjeSw1T2+kJjgrpnIOGhMG6K
qfFvDe/UFOOFvsa7aQ2HyuzJ6PRw0rbsg+IRO4/qnlM79K5jvwgSzdmz/fl7bfl3DtOkg04tOrmF
EQxj1+MI0qv/IUWV2sEdskEqENuqkCjOdzJnQZXoTmNRBYOrb8bSyU9lODLHsr8JoBcgmSlEGpVV
HC3tdETj15od9a0HNz9qbpQZJtdytp0NyNNyM1VecwgL2J0R7LZpmdGlKxKtWECDpJ7CrT3DABQF
YWqLkRyXolq9HkxyVgxKls8bi94DZhFyaXS9RXyrT6uHx46ZZM4QABQ5cRC2eAbivhk2nmngDlrr
RddwscBC7dzlgnRyZ4mSY20lH9lE3lVBxFVIiCv0jtE6oor0bmKC7kmyYW+ersmwKglhRNV3/Grt
ZWValcyVbyA10dBQv9ocgQvEAK7lpIeo7jj9sY/xn477ska8HhqoMYkWwGA+nUufCwu6VPqopg9p
QvzlP8VIwUClwDjZz5X7NgwNlAP1I10e9bJAMlsIVE3s9jJ723pI9H6JOh6nwMocSSVZJuNtDmsq
i+QHUySpFWY7hXvaMQBuwQpoijw8DsoztrFE+VVHMDT8EPcyHqoaFFP1OvUll76deNTMbkjXqLm1
U0IQ6RyRIJtl18Tv7GPACxvTUTyIUYrC69FnQWj8nqAWz6R1Vlp7u0DEoEVWBgS/fRNtW2ynnEYS
Y7qnts3u1/HA3GP7hhucBHbSPmVtdO04P0ybJCC6PHd6QdcSF1G8VXYJiQWs28Y0p26fRMOtztt5
mwsyozyzto5N47yVPfA0T4KOsBw84ipBMwL/pd/bdfdqZfG5U9Z06O3lw0zRxBbzo6jHQ/K7DyML
za97NfR+i+jV+s0FCFECNBIDGPliqTEIqfMPYSeLfW+oOfBt0RMwNB9DW3ABIkWJQRmXNg1+tsnx
ppnBzZQiL/b5D2qMqYuSc5XLq8XNjW3S+btpHT5HQj/4JRpJFgx0/ajbs+TFN4EWCixLLWHlhyS1
Lkh1D8MiroT06aLK4eTMyZORGHrLTDHaqQZ+mmfI4qA/nATzR0WUAjKlZVemArpMYat9XwxPKW0L
u0l/F4Z373WYwbtQAl9a5D55aIumCfIVplnN+X2RFZfZEeaeYYGtrI/OhuTQdt11ETXf/BlCRAoG
Yd+PxVNNphG5Vqm3M0Z64H7Yufj6VhafkQeqWqhngGFoSTPB6vauxY/J5ra6Q7EWXaBTJGb6Utct
0wl7fA+RTeDzQYs99zOj6yV6STP5SzRzSNox9e2yuFdpSUnR5kI92F0cgGMzp5GwQ+jA1y13QKyN
H23K+jAqSFElGxYtqsvQ4S9wnBdlkSrRvMH9bLa2gNNAZtYJssyd2SRkOVlYQ7OQ1hyUfHhTzM7i
UPcHo/Re4mhKzo1ZfHcp9JrOFIEg4AwNC+2ycXKfyGM8WqENOY87NFsAC7qIwqsEPE7sj+xnC+ak
VTodzRRLQ97lbOjD91gi6YXBNhz7vCIZ1nkjBCwN/A4DxKwONEVfB6tLzhhffrkT39vbMeldbBKT
EGhPnQLbX5NAvIQrk+Sbee+JEgigZdfHQpAzyH7Dg0gdjH1bBgDyu3DN3QnjCgZe0Hg17bwkm6/H
ECKZNVYkfDXdg3DpaTQyf2p72KiGvbFZPdmqJj0tdn3KU2Gddbxu8dpWXHVV91T77Ou9HpgXoczD
3nYH85BIKn4eVVdmSxpXmoCnMzSOz7RUO8McctgHMCXUckKoog6UIizLI5PtBcMMpCDZb026iZu1
QzXKsCBSaGWaxfN5SotjFQ2nmvQXORUbFk43791dmSHEc7LkOaSRuQZqesQCTndkfjyVJUmzrZ2M
QWXSzWP5HiEDG1BrQZ1BAW9j9L5rcq3rd3unkM4mw2EHqI8Zth+Sl06GXpgWB+atCf22YiO96AiC
r+DEpgB4LIOaBuDg3iRMeV84dEBoVmjGMJuSMd11E/3C/YL7WCtvn4o62dMTekj70jv0Vg2ac3pc
Krv8oC+eNzHOJsvCs8iA9luURd96CTAvTVuKI6s5GxNj9BKryEJoXKPzgxP6y22O5bjBoHvmJvpw
ILszF4FvMGPHwh8oboyxiPdhhBR5GsRrZCWBdwX+SB7Z7dCoa+u3op0mWOr1GvaT3jTKPWmse9i7
/DGAH1meXKKevfTY1UN6RSw7JFFy89TZF+lljgsg7+b8MIUH1HMkf2t9cFNCfZkW8JB4AwEOLBWk
+8zpsXqYrgYjoc4fdtruAZXW8qXxx4e5al+amHE25p1vfT2JwFhuexlijBLdxYwpSWTRXZDwnc3I
vjNakm30qDZjF9+63P5kabk3qTOsPK41rH3td7YQhHrY3dWsdhJv1ZaVxNw17Me4RiziAYEvOS2i
NWWVUNcg3E7dE3OCdOsZfrGj7/+wWHedhtckLRRPTQdpDuzIbkg5nL5Wx8XQ1+gD5X6YINcof1lL
8eYmNOv4gi32obcGep8V/Ugm75ZxO3X+Y9G65OKsgTe0bmlKlwmxtim0Wv60/mM/MF7XiIOEqhgs
5QCICsOoecTW9nMkmFH1kQFepE0FE5kRp+RSkdUKAJ0NLJv5o0vMbbUaoz9fVIQlTMaUTqsz+PPF
DRfwh4rARafHQqfWlxbZuFqwGbclcHvgxeQAgvKpSyWuwJJRLHa4t7uxTc6j+4zLkTmBkS/fUefi
BO1hpayOTzD+KNDs6voTXvb58p8kUh5XGK9oCAH7WnFzyOOmJr3KVut7F+MWhxZKaGk3MkS1xqg7
VJZzkmsU82c8M3E3/Ib/+bvdF2o3RzixI9ic/dnp0xDpfmfT+UFN/5mZWn6q3P8EAXde9E1kebin
JTSndXj6/JmlHbeIP/7/j0/ovrVF6B/TNSyIlnVabPxy0QG0vkdIHuNV+51BMy7Q9euf3zRhU9tP
AlrqYocs0F1reFvkG0TClEQxkHe7iZRZ7/PVFu+VMckukm6EHuZ5Y0CqJ3Gi3JYNzqMSKu+2NAds
RyVlBVcA3mVzfcnaIr9abkAWkwstwxSTB6ZyUJrJyccZdKAddPzzxXX/zgfJoHD6sXh2zQzMwdWI
wRM+SVfwmzDsvv+THLtuQlMeFbAc8eKK1ZI8J7giClJ/UPvepG6BBrUGFEoVZ21wjOuraX0BxYxk
hnF5d9TpsitWyEpCOtNmBJ72PXOW7uQl2REtt3Olsui9cRtjb5dcv11XBP2cdcAYeaGfvYPwQqk8
YjKe8xXutfpOP7/4+ad8/av2aiYphFKixmboGRszD/G1t6aG6aXNscehZo6stYMjYsxq/XPl2jOt
tO47z7jvrIA/y3GDAAoRzQD2kmk/cgHouZC9f0cV/7wM433unbPQfJG5ZJoZDnR5zZeFfe0Gyeqd
mOxvlrBeCNjG5BtC2irchzAZgnmZoIaK/kRN/Itoj130Fjn9a1MwDgWZETNGKG+VMd6jwHxpV35j
aDxPLhUIplB8uPxsq+l2RvNDSfmO+PJ+0i6bzZr8VDRLp8IDHEOTf+uNtMyFwP1rdwjYKc0Im8O6
OxSUjKxKZGer+TqLFzZ16z/956WlH8XQgfDfcu42n/+eq6Y5GCl79vVrX741ydeL7/MtP79s9p3a
60l++/J9g7+66j//8fP7ltbxArORlyojyBw5bnmMZjvfMmr43TjjhQhRWu1+8gqNLNlpuk1FPRvP
igpgowrIwIM2d55xLtIQqBAW4L2bmxcCJd0tc8F7o/VuQw3bT+cw0Bos7WPEB1KMWPmG8EHa6yTM
MYIow8Bim6xuNl9qPUYbQwIma+pq9cgtB3utH6rutp62STmNe6fSF4vF49pVV3LEJullYKz8IX0A
iUaW0ExxU1ZZegWK4Dy1hAY6MbeVXnt3xIczx6i7Hw0yz0OF5LMRBbFLlTgaVfPEtl9R0zUHx5Es
d50ZCDTKO/Bjy97trUcrbaaj7COK7pBnsUeNMfO4Ptjuja394xQ37d205IemNQltC8VJO7GCXO7r
Q+pNx5gtC6UiiusYkfmBTiR7/c76rdTEPSrnHRwuwHt2+oqjiRaNBDbIM38ev5kWccBEp71bSd4F
4Gd+trl3UW573zX5ndtFH9IpzbMZG7souobtOTyPGZTrrHVOMDW20BfBrLaHzvGGE9vZ50J7gtnw
St4s5g/Ihy+NsKOgWQcBbaVuuDueEz9Gb2BhGYYwFwAS/pG24yurPb9idZK2YC8Rx0/Sn+6gQtY9
8/4FbP+2yLjPurEOhoqox1gt/QHJ1y/jg33WCOLDfbLcaIQdFqkd3oknHCfdlUPO1tbo8njrRup3
XY3hoV0uISR2n0nbFXPMwjfQBeswcLLlUbJZKQhhOFjFN9uVP1VZAn+mL7hlrjbDhWSSxDR2UhyP
HSarlqpOtj1DpH4I60OiiztavVS5bM7teD8a4ti3/XU5LVXgGCS3GsQOSDO5g1H1Rp7J3RgNdyli
AEgU/WaUwA7CMNKIxhpa1xkRnubewB228LMz9zzX7u1iM7zKUJIIfN80kKanyGIITLzbh2EvOFwb
41w2wHa9/jIV03eZUa7G9niXVepeu/QqOufBHIdvcT68lnF8Uc50TOnZO2ntY8cr3jyF/mwZ6o1t
cFvIsbquyvKdTx/fsozu3Tz+Sa1FBmkZn8ScXbPQm8yVPty2uu7d8ddkyV89I3kW6PcpR9DWOiOz
k/4OmLTeWl27gn0EgMH5R0GafI3QHKYnphkNGayz7uz2Aw3Mj8Fy38RT17dwu9eFcmmqn7Ppcvbj
XxPxzsyTnHEbTSkZx/b3bFlbAYKZRTu8zL4g+yFJEQt4EbdoR4cCfAwC9+9cl8k+NUH/UHCT+2m+
dJ4L/RWdMH14M2jW90EvoinqMXFD0T3bxFxbHq6HlmkirZNi64QA79DqrDJARa1nbn2zFMxu8Qvk
Yrm2lc2QngPPWrPemXJ8SpuuJsG4ZNTfnOOeiPrcLBn9f0u8jJwUHquFBQcG66R/1qTNZ7redIZz
G092A6FO0AYlvXJCQ26Vo78brenGHnCcIzBI5z47DLq5dicGG2yub2MoaNN8W6+2Idk8a5q8buRc
dzO9K7WuWQIIahTGJ5PUS5eZFK01+XM0V95o2uxmz4rJ3umpfc3+/5F3JstxK912fhWH5/gDCSSa
HHhSQHWshj0pcYIQKQp93+Pp/aHOuY7/Hse1Bx56IEVIwaaqAGTu3Hutb724bfJEztSmpvNKTOAm
6aFMFBqtX5w8rFbcgImggOWNHbQG1Ek8rDrh4xqc3ZvarwA+Jp/wTCXC3j48zITDz5APtdn2e4jL
Wt/d92lwV4bWAQM/BwbSOfLxjQaTSW4J4ueiV0wInPSpLOfnoVveqxF4gRIZAKv83GQMQDQuz2Ch
fxQ0sET8hTAkzcxHM8Wi4nTqEzdBC3i2j0jIM3dtrKOosYgIKeJ2X5jkAgQtUpJfIVo6cnSDj2XU
hy3gjpz4EJhSD1ZwQw4hqGFe2ZuftCZO4HV5loPqq+umd0lfJ6lack3mb4KZgbjbAbMrEgm0rn2L
YvuVqQVNtJ4OcpyN3xCY2DOF+6jH4b6vfwY6kbqcsq56rl0SsXy58BcmeC8uk0IEcdsAoApFQ/Gm
Ney2paq+Vpv5QO3HxtPUu8ENxK6lse/NiuOpbH8wTJLemLjVAasCNq9hQNdm6FQP03w0jOF30HF+
SfvlobH1bhNEue4jm6FZXvzRaYuyuQ6PYRPwUKImgNWx45j8srRfWoztqE/h+RpddxIQPDZM7ukf
5c95Q3BFUSNqKyMIiuNACZwPv+bQiS+xat7DAmKq3erqPqSbumGW/CkYChxwP8XbOC/zY8RaIjUG
EQgTcl/D6eYvGp9nEsDinQUt0MUwz+VCn1V35tofIv2qVhm9XgV3oWtd3cmWz/X8bA4pSr0SeYVA
jWcFXcKcwt7yLtH9rO2l3rG/AoqaU72Q344XXYOhS/pvT5KXyUEMHEQMxouAAwgIyNdLm/MlWDjB
+Ln9k4rxkClkT3EK/TkyjMp30DJulgZpFeFwoLM7V+7gNdQe0XMvgZtVzx34bi+T7bCn3Iy3qu9p
QHcgrQtrfqyZ552V7JwzoWbGDm8JiYkwHs4iVxAIhXFRRvYZDs5yDvBRHCdmYqNy6jNU+PrsljHo
BsHlxbtn3xmr7wS4+6mcaJHr1VKcYpMDYpqunSXUkncNESi71YY5Z7k40D+7txPUc7e/3J7IMyP3
89pSe9J25ru4NdEE0dYPbXKR555NVBB5jByhpT/GVnK9/SVmlHuaQmkuFzI/NTQAalxdiYg+N6JT
5yAL0IrY04oWyqPDgOrXqEt5ntgMPdJmGgg7E3klfas/U6sOz86xivTl2bUg+WS6ZZzsviRrsmP6
NUCeeenElO9wRVAlJomxd8G9emFnaY9m+Rr2pfNw+4cdkuki1hk+kJzNIK0Rpj+Ply8NFN1p2y7X
aInYV22qGSCl7HQdH48N0PscDcV3K7t4bxqNfc4WnFWigebPhM6z63bx9AjxjxOYV+VMyOb6QNsC
u9WvGZ1gTzqj3C6jQYKNwXGvSxZ7Mw5QEmalMVzPO34afHS5lEz5Z52eS6euk7sfzQoIgKH7RtId
Zjb1+zSphS8HUSLDGybPHm1+5j6IY3EG7YPOz0gRMxpaxUWeNJx5PUeGaDkuc68fSLw+agqLUUQ5
kSUiOfXTwIZlH4hmf+oWotXSWOyi1WeJiY4hxqJdpsYiiiaidrd7lHfIYzqfx4yg5y4gfCJZuEnr
GcHotqvZmeKWbzb1cGfzke0rm0a8VtFXbNvO9ccB9QXiAUyU8g5aj0Y7rqVWJLMzkw/lkBwFjT8q
KK3FvfTm6pw9bobeHhCwp4fEqCyc/Eaw63uTDXQr3QQafzgfsR9cwql2LlEyZfula+6rRZ6XNi92
k9P8TAftt5KjREuab/pwlbeUGQeCnA8CvQ5H1yAlLwHzMUUgCTQTK8zSf8p5vi5D8VwWQ8rMcwo2
cGZcP6KGM0u2zQJTS+xoW6sJCe9ZSebZIP+kAeCkjm4eEqfp6iTBaf2zWOy+iTMS1KHqdzCnRNjQ
qB6zkxsYL9Ucz/fuqHH6ZP03K3cDv+KnlpVPZattJhEGCFlSFF7wm9hcgbgyO/PBlrBQltLwEUCB
qi8W5sa99IkE+MySFkGtOdMamMvlksRfWWGpI+d8Gqh2S8ZgA3RIFsgwSY2NSTS3LinxQhunwZId
KppgBNjReCXLzUy6tdcsWEF1ZmT2Oy6Z5KELxx81qGMR9bBQQw5sy5icVUK065BL4DT9aplWE4bj
kdCYrlxjAUOqmS46mASCbJIc0kyfhzujHoM70854KvWsezIFKRXyd5AqQkNyFNdEu9LTTKKH3hq0
I+js9y4kYpaZPj6lSJzaZHKJvCe6O82GfJvTI1zvcXjoJq3hRaX1ae7Eri7YMObJPUZ91Rx1zFeJ
JRn2DMtjJrKHqM5t8ixI2WDeEZ8LqyLeZ3Lu2Q9f9an6ySOkHyMNrSdx9urorAy2kk6eYZRvBlOo
vd13n0WSwNuz4idUxavbZDrPibzYfexyCqa+aIvxrUmbzWIDEycWazfZNGdt8LtRSV6ZnTAhWZaP
emh62orWudWxD8iKE5UBZnXDFDnASpnccX/F9PKqB6tZSIbqMf84oMldwgf6BSlN+FhUg8Q/bp3c
SvMsRMtMJaz3DEWEaQ3Q6JsBQ3chP8UitF2RuvTQmUhs44n4cdV93qzxt08sLzpYdPE9hOQ2aLGF
Lq+VddDXFPfKdU4tH61fNGXrl5ISMRNQmVMqKxTmuD9jh3l4Q5PClcm5Vdbj0M9UTKud+Gb208fO
OoG8xxljTSvrx1oOFor+ayWfbl9FFjcKTYWnFUzBCoynBhkiwgShAiguOpgRq1u5vO7eGW21x4ZB
VZC4V2G2pa9qSdRNkVzWsM6+hhdXpa7wFOK4S6lak+8FL9DVu5s1Uw81wH35C2d9ZmZLdGD2ckpF
SrGJm6ZMP6MxJB3NphncLmKbWvFnAbyTg4Ue/eW1F4PcjSMD3CJHwrQGp8HR4ty5dMU+ImVNRl6+
ogQwgGPSRKanSQvPwgc5jti8kY1uy3klkDLgdAvMc6HzM6MZ53HCfEkkPzIzq8EL6+CYkarko4u6
yzFa3cjtvY1mljBxWU/86hSrMT2Tg6yGB3CGhN23fHsUMP0OGtBfKug3t690ICT9taSmFkHyoQx+
rsEOYTez0jFDQr7GabefM58E7j/mMMBUq4lnHRYmNCkG6gZrCDorb0FipNXGb9bT1cKWPoiKXpwx
FkRMuPyOtE58QN+5PxqlHyckcFrmL0ewHqV6c4UEzdi4wqZrsM5HzI+RM/IsWPfaKLlIhvVEvFow
86rcVnuZMjzlVTL/7HrOYnbF1EeLudiy0rfRnFAYaajMWojveIMZRpJG5VLctZMG9B6FBw3OvYO4
0MzJN+hF9HnbT5baOWZhcZyTh8GwvqKKo0Ol+JZb+w6ODAfC6HOilpyK4UcExd0Tpabh1CywQyNC
ibl8VyO5l8Is9nY15SdCBMShwUDQ9t20yyMOucRJckwlPPLVjrrpbhSScDL9urR2e2nqvruUzNxz
ZqZHommm41oDk/VaP2Qmi2Y8y599OMqHgTJSn4wGw1+21UxjeEi7dcKz+MzaCh/CXgLV3v4JeCo7
3f6CWf0RRVoIDa2ytlkZn7Ww14EJzsirBYeQU7E479EIVQ/ZiHGZJz0+BAtOcNbRJ4btw34x9KfK
6mxygyzrZPbBCTEK9dDU+hVH/EPt1h8qE4SzteIx6rlFu1kji4NNcr2p9I7jUtTLH5rDMDHp1s+P
9tod2aWmszJNJU1Q3uV5UkeGPQoOI6fZqXM2CJz0Y+ceSC5Xe5r89gYtAoO7WvezUW+g1eN4uslu
RT+QogyeSuu5ehQG0NYpE8b1pGY0kMPJlMe5yOiPBzE8wln/kQwoQVMHNwP146OVVldnCrGULX6D
u6eF57dagLiXRu1aUskgcaBoIhXzWXZWgQznG4ed69uAydgNJ/xeaId4bdXslU29rUf7ratcYghy
yqUQdU/R1m8NlbFXT6xBt4WI9koJXMFUm6plOw4yzeJh/1yK9TTaO5z94/i+q3n6HeYSzO4pbkkc
nMgRQBlxzB2m/nTWhq2T3+c6yBJSCOqDDiWCShG9iEECF1Ng6j1SIr2+Hd6FhuEa1jH1r6L/zfFQ
dJXXZYBNRY/admBTvX1Otv1DG9GmSYFn3sAxdHvB1TItBM9le30MXxcKQZ/Slb0eBgrc903MEJ0c
MJLUpCG+5zmafJ5JXyslbiwidGliBxStE41MXHV0FHhWY93Cnlgk9AxYsAzBUpMi9+m6oafqYegQ
VcxMnSNQUIeox+iucaLP1fzftdlnXnA3IaRF7C0035hX27k7PIeie5u5rfAoQVL5+xbUG4beCZ7v
UPYvwh9SVqx0Zn0sdk1RX4HAsT+6RxI9fuCib4k4wogGFYKyhC8qO2c/5xZH36AhdDTVv3UM7HTL
XF9vWPKDK7xd1mR7vNC6BhwKDsaLUX5aISIT9AHtmmvCJ4DVReRPnOOvZC/SSxEI5tb1amh3A6II
NPus5O3MgS/lyyU8ekaWrGKOkXyqdr7cWurYSIApcopHJlHSgktmX5P22Vn7lCzty+6WUlOn+UPl
9JeYRWaj5Z+d6GtsxLybSs+3SyGZ9S+HPGgj36J9Ttg11/GvNbGH7S/ScafG5BMCZuTVJmaZDISr
MZinjBzIzhoVqao87e58z5kkutZMoYAN9/P7MEQ1bpEyhNoYzu85nkMdmj/tjP47pqFzqAEOPril
/j1Nz6EqjQ8aFSiei2U5x9JODpa5NF6IWd3XaFCVup7dEYR9jC2jv5jTcMwHDn9KSOMyUOPk2YLO
uiQQQtmK5ySAkFIg30Tbz+1cgTwgQzrjB46ZHzdtzXy3+LQKAcAj43lc75BG9F+dml/hdl5gClzH
EhxI0AzQHNl3ycg+0vvmkNMLxnr0mcf17rH0mkWKKlFfV4JJEX5FBAZjH0J8uownTobuxwL71snw
OdsyfV/XQ54TVAfOtoriz8gJCF+pH4tF/ujm6HeW2YdoLFjVEqvf0NXwEM0MXFLnuaa8Nkc6hGa8
dvYzyl25PkT1xC9qSxp7i7VaIQFehlXkYfXl9q4oO/DdAr2cab7prMgqa2I/cw63DTvgbKsbJ0xz
ySYMwTMmDDz65DScjMb9rHT3mEqFO9A4RoLUjKqrvoLW5Z6lAtB762VymZNLMmgCv1D5vIHut7Fn
tL1LwebrDtzakkEKm1/yaWOmJndJHdZn10jaZZfzcibNfZk6lruGcKmNpnXXXqdW7NdyYjKDnaxx
K7vlfVDxMOgFbumWVrcVymuJDm9ze+XNgEs7sef72tWe+0FqjOOxv1FFVIu6kh+LuHxhIzAd7Jud
YpEjw1NOzrVOuf1vIKrb4xISE4VB4qKhnaa3yPUNMSH0fZJ4VsWyFCCOx7DxZq//zfMwbYaGJDSb
XaXEX+vDiK1Lobx5lletBnm6SKdhAdODP7Fciv36//qM1IrS1fWzAakQkqFmTTmmoDy680WOQQ9F
kd+1fm3LAgceaVOGFcyc9bhTObrhGSZPUh9fcEStXXo2nYiANOKPYFoatEMKjWmJzWJb9dwULp6m
zG64eDl7WJ9nn0Zu3jWEWzJj5PokcXHIHDqKQbgK7MDLcnZKZhDXJ8uFTxWtZ/tcWy5paX1ZFSeV
IGd/jmhBO1Gl9pmm21sqn7dBBVut4XDH3Q8hF8vAzZpL4hQDdGPtFE7FNkiJc285ihMSwpLmKt8B
fsRwB0OGNprPtWHFG+RtNrt4s7YrIgRuHAXWbZObo8STvuyxaGjbpcZ9luLaKOqPkiu3TVL12mKs
EbH2GLcAlOKcNFtX9hwZIW8FMA73oo55o237LMf+rVtPWVnjnLrBJEQnZJt2dcbl0fhA9BglxhJ/
jgYPfSPtfa8WTmwpZW2NiwMDUnMI10wzplFIShZFy3i9H8cbH6kcJK/2z23txktHo0GgYJ/Kw9AV
M3Ujl2wyzWe3rpKrM8vvLP8EYzb9YAyqz84ZFx1C/AxNL07mo5nG810tGnKOA2KbLSepPGQN6X1C
74HcVjD8XG3QRbliBl66z4xzvGIkRZEfscMojDwI953gCTrKJNuOanpN+znyVZMiwplbRvx6F3s0
D0cfSc9WH0Vw0RZWLMOZX1wTTRQPP26NgdFKrZbD0LYPgtd4ShyEbDMcWhmT2NzM9y0drwXdkpsE
b6oQzbHCloMOx97DxUW/VsHTgBkh4jjFaqqaXWf27LEhBRDmhtJzowLobt09gD3C1ALk+EmYKG9K
lm+MNAOiPqNPLi0neM+kiVcQG/cwcVp8WhBw9uhJ/kL6/B1h8vCXc/0fiSr/+Of/nwErypXQBP5r
OuHlV1x8/2cy4e07/iYT2va/lGlb0jYN0A6mpeCb/E0mdMS/dFgKOM2JUbHhBMAf+498Fedf0nJB
LThKh44IJeN/kQkl0EIYxoCGdKFAMgAt/I/wl/90Ff+LAPV/ch3QuMB64wcBh1G2sP+BX+mcRNe6
SYNwN28Ib6IuFMw0CNjcGF/irvnoX7Rj6BNBYR2xF/3bB/X3i/lvNPofyrjo2v/x38U/AGuAgKA2
WpYrIJPAZrzxlP4Nt1MWVlnD61hoiE2kc3lLd8rGKzp3+rqY+zGlu/Y3+vz/x1+7snL+7dciprOG
JubXNj96/Kz5fa/tAZN5pDcH7ckCe5L/X37lP9lH/3yj/2AfYS1vApc4hAOirH55FMRVt9sQGX3s
d8nb//ntIWj4336dK4C/Id4xdAdB3j9pk22mVegW69vKHNwhjthDbVk1d5RkhVtTBqfR1iwpNmy4
5f7Mye2i8hE+umPlG0aQGF4QZiRa4CKJUMorZiazY12V3tLkFgwLE7dmq/e7xdHfA2cQmxJP2W7O
8UTSu2RD30xc+I05OgXN0dViY+bdnqjZDa0ZGE7JeB/QLaFSQA1jC4rLpSW8eGoL376Z4obBR9SK
A0w/ytJ4AmAscfhMm2masZ0sHD9MO78G6O/I7mj8QjbvqWLz1+Lp1XQ5J2qz8zw5WfB86WODw0oV
H8Zx0beBo4N5pPckaKMd7OZXO0/ceSbrNxbssphfiQPwxqLvMHtYqyzI8WimXZyx9AzLuiui/sgs
48ssqagCsgFVYX5bOWeLqv6gD/E6zpXftu1Fs4DTG6PjOR2f7JIwFmzpbKSCufpI591up9BbkApn
9icA1IoTFhy6ZZA1MuLxdWrZvaqq+dDDmguDjL2ItR3JK/TQSgAaNhgJn5iYOv1iOP5tanwfRnGe
XqyQtsGPMsK08lyCxESxPJai3FdjNm+bfgy2fGwHrZ5/FNqdjUYJvOLCKLqihZDhtI3FBPoz3kpZ
fji0lZOYSWA/f6fL9BrZGHhDBEPN9DqPa146oo+hQFyaOss3FurXsPpd5O2vviURfnbX6ioht7TX
vDlN8q0zVh8B9kfNsXdGwXjQtIdXgOff+lhu464jRZ6fk5vTqz5b93P5YNdU1mlL3ihzpriyaIBR
/TBOf8IpVgFKwGldaHxJWW6l0Z6XOCiIgsTq2IPE3+DDJabApMWTt3xqLo7x0cZ0hex1c5xcxKZ5
Kb81AC57VOaezHVyQDRgKKPAIRn/adf6MG+Z+BCycSbKAteYCaDByJof9B9RdZftb1UivtQiclf7
NL3LU75aW8xvPYvxbBCLFBgLwfZA5YUoYbq6vBAyigkUJwvS0wdUr3piXDKMRugDUy+qec1OWzwq
0TyBHKK4EeJcJgoXnka7y9TRf2ZadERBsUXAS9O15v4hIYVgm4zDJZ2IG9IxSuuGW4ZvGOr97UIr
l0Wnhomv3Ad+FjCyjjU+4MMYAWxWTA347Z0vovFCrf0IR+Cv27cwiBUOkJ+IxB5QSWaPkE+IxQ7b
ZdNJ9ynFFYu5hXcXaAJp80JgpWktWFDs9LjeN9NcvMCnvs6GFdJP7D5EbYce1AH4/0zspaPAGyhC
TgYDW++EdByY4nem4WqH+X0YenTm43JyDCc59oSSbirT3g5p84ByDYJG314AOrxqRYOXvOfju915
xGv6rLvFOmHgYM1jmMV1vk+SYBs3Qbi11ieuRNjtOXuaGDviBAk+mHlma2kkh4F+TG9U+IgRgYM0
4elMQyj6mv6di+7ZGJNraghvxaJ4Yv3LxMDitT1rvGyanbLH18HhM26t5sNZre6O6rHk2eEmUTOY
3JCccw1ZyPAWrMGVvYWMO4d4R4d7kh7rpydCDFdBnx/X28ktgVPNBotZ2MWI6+PXzHxrakPudLci
ViK3Hy2yBhKbBzJKGVGXM403tEWBziNOtwOKC0v+bTlCTjATQY0Mpbv0FmmaZAL29FF4U6pmQsYv
SUL5jYJXbkj4hR3hsvhPI0DJ4Mml+bVJuKhyMb4b0AwbU6nDYtpPkckslBfWTfxnoUqyFUGSDOO+
b4pXzUibHb1g7AOEYK3fPy3dznLKd2WMr/UwvzZqbWQH90zo8H/HqGWIXn5dZ2SoJ577pd6yqCIP
H3HElLxOxLKsMU3+0cTWa00YdVg5iKhMQEk0MCzuRtYyRl3m4yizR6Hnj7mq/6jF8QcM/aGxPseS
K7pMfFytlu7kgJJGZ5bpMQyg346gWGr5XbC0l17nowD5j4+FUU7Ex4pE1fEmjTUIDhcfa4RODiTF
JhztFS42kys8T5cm09g1FYo22q/fzEtZO8nLzLp7oDb1QnsuxdPK+qkp3lroJi0Dv/lIMBRjsPl1
BhHNi6R1gFVhk2P7g/yy3N6g0FDw1n10d7vhYcx94F7CHk6/luAlwJM0OgT7aFxae6ftfrIjh15u
RNsm4YIrsp62eps/OrK9sLV/RGb4o0lxr8eOxBO6pGfwypvegUSiYhpKU5T5nWFu+yb7XIRdecm6
qjETXQOxUrQNzVIDVSW/Ph7jbbAKYMYxfXTHZj6UFUqBrgoQETrtYzIXNAoUrBu3sUlpsXBJktYs
omb2xJg/NgUPhTGND7KMwOe0l7ogTmtVw2frzhd12YWZ7KPUCBwiAOSZPfrEJSREZyg50CPsdMfX
Crv/ThKkTWJ7STrNpP50YbHPcS36KGAqXxQ6mljeAhQuXAAWeqyFNpPGE3vnotlFZz2/ErzuJfjE
t6yy2r6qCJB14wjiEH6suT0148uCQkl30vvOwIiW2fXiu5P7o6lBnPYGsR0R/oXaGbB8YJ914H16
XdhmW93iR7Gp/m6tZVvl8gHpBoFq3XRO+VN2SLjnoDtUxmC8I7/yXSvfZwNlTZD0pzHp+lNiI6up
rd3AEPu8aKCgZA9YJY5htIzWT9vhViaZlF81GR8jOWhtiSUoqlq68ktPinUNUi5U90szPaL8wGbd
I7smJRvdWFh4w9iCIsmI+nFN3lREVt8O0nEOwCh9GRa67yReB4yc4c0SXsyOvLBXoIzfRL2ms2iD
jaglMIgyN9G1hnJ1VkDhGLtjUhempxglM+B7hKz9KecMoFGnfWgdbGtEk3wa83CIHa+kw8R0bXQ3
LHxP2uAeG0XPPjGYI6H0QoU37RwgTNxrIdFuDS4QvV/cgyabs7HU9+ZoFySvpm+hxuIzoA3ZktCz
rRjZWYN+cJWAPSUIMylixIUgQSnLyJmrRQ6XlQHXYXDHr8WpsAeYDX08C46U5XpzN7xgnZb081Zd
MOHsXaS7G/7czSZ7eiNHGjPtb1a78WQP0zk0mZh2E+Ymd+xRC/YlLfHgFx7xifjs9UWsUX7DbB3k
fG9oy1lN8Qeqp3i1neOHNzNYQBGpulGJmdsEH4KxLtwlmv6uhQH6hK4iomgi0KXCV6d0goYndBoo
ZxBjcwjdpJF8mc34yYyc3He6IbxrDFngfIeMZaqgINCQ8gfJbrOfJvcqaSSSbXbXsPcSkEjDOWH6
YDlHeCOfgSvBXGm5sYfGJZbp9+DwUAWRqC4x4GkWYIqCLuhQNmN2i8JKP3RG+VRkyPa0uv1qeTTp
Ev1G7Yahdoi+JB5ZOpPAAYn3XCkpi6+oeP1k7oItE/nUmn4v+iC2U5FhkUMrQH8v5Wlhya01FVPg
8eJvdxQLRey4Mc9LQOSZnfhq2gXEftBGohSbz2KsbMQEBc1xaUA0peW1niTEhtSsFVmGQ3vSgofM
+h1mXOzWLpMtxoUL0uhsi+0l9lrMUlNpxdvZDWpSxOPPtBuIcsxjTiAJwkMFd0kRIE6zBrmcdMmy
CYoO4nENV94JW3Z6gZBAM/TX2ISyHRrpNuP05amshn0yWr/yfPApto64f4eHPJ5ZBiwkt2GwD9jC
d8k6xTDH7s/UsBGPU/rJqQhtqkFTrqoltXAO98akXVlVITs6+m9uYyCjRHutHOhdoRtvqyLS68gn
9W8UZlFeQVVpnhnRH45vk5Eofap0rNVrqx7ERrRXou6J7qJsMdoaD3zCetQZniKcAB/ckPilZZ5l
jFCgYO5QL0cGdwRKr/3/ScqrXVq/ew6sjAaZYjI3X6f8bPrS+Z2Hxp9CLpB2LEpbsITxpja4rrYk
KGGy6yNSs9RrdRrQtDrfM3t4cip62KJ0VilydAxdQMqZEXSPTTT7gyPGbeQkDJb6P1YzBVurajnY
zsmrqWdkMBrjeKRGvVr00Y0MBE3smuVOGEN9aiktUMtoet1x2CRriZqSbKuqxcve9hw2TG5pu1+j
wtOdPaOeDZ1gZzYT6oTW/dGlwvIbqT3HlfNkVCRspVre7jNzFb3BGke0QtXMfA+5GEXsXLX7IDmo
wYovphU8Bxd0StZTC2URtQL2C/x4SSIRzJOCB3+c702gvpRw5vAWFUf+9eksXeQLzd6NCs1LiMvC
RwPAajPsTfmOlK1Dg66eMQJ1RyorBoGTTTZ9sIJWlcMSPlpnCuF8P0w812pU9yD2OZHTMoj6EeJq
Szp3SgjqDs/vC3IHoAvTp2yI9XSYdfdZeE1wSB4LOrNBZo/ALKfPFdTJoshzJhDxbMeg4OxOjq3P
p8vt3o1bCG6278hQHbsRP7UrG2YS9sQpru3OEwBBOG3NeLCxtcJKdje3mSanTW5PhQtoChss1pa2
H8b1TsskBipL35u1gWDY2o0RJ8ZGKDrRrJY0XBGuxpp5h+bvuGjU+iAz5x2XKipDnw7EoXB1PGoO
QJ6WfkORbjXyGCCuOUAA9OWg3PRUjtWlyzBWK3veG8wcnRj2UCQXIFbRrsL+5tuF+bMQ1bYRYKMG
ZgyOFn2MCQKir4a8VklVs6ms+lcpgaC2k0BiJu9qHegezKfFncBVMUkL0vxRX+rvdJ6hTfEZqgb3
f5ToM+s/9y/9woPdFj91graYuIjjXFaPZaz9qnAAMsvm8JVj7yZT0iNvjT2NMoeBrHrqgGr696Ik
O9Rsmt/6mMIwgZu0MQowOGCtdwvwIHCUk/LK8qm3OMkGXRl5q/wnMcOW7Hk5erNEQs+veS4kncN0
hQAE2wESvG8zuz4HDq6lQkeO/qZNTrFfbCvaBSK/Gi4tsBjJMuRJEvGK2Nqi6Sf+ZdnJqv/O2+pp
yKNnpwjeblNLO6s5skcFMVYZi6qjnUzd0ohOkw0T0PIdfqdBDJBd7gJ3a9CP2tQjY0fmqh5zneVU
wUHNQl4Bn+55aszHNpYX026AOOkwppNK7PrMnI5S8moy2z1IS57VggiLQcpFC+ikJFw2qlrzocLk
uUNsuQ7McrhUmtxLTii+k+a7PKtfdYKavAmVWLCqQrEbST+s8gd71UIIuknbueJ418F08nsKe/gn
LIJBhVC2Hh46c2roDq3zPt0mOnAky63QvLzpG8+RvY0BQz9imWGkf5hRzUDO7P/YEQFwyf42Xy8q
hrxGG1IjraNruJ/o+DIw2k3OgLIWwV2GqmqD2DrL0+Jgl6Xj0X1+RXmpduv5DvVTs53rd4MOBjo8
XAIFyxtYtj3wSMb8q960rq69w+MYzVl0zhLKn1lqd6VuPGVj+8MpOnAbM0ahIZ+vqdMoFhSILybx
3LOTLrsId0IvREHqbTv7c8wStiJr00ICOItShkrTQKbNhMmM7FAkD0t7mPMVeCrK6aCZjYegE/t6
VpnvfeKce0T2O4zHxV6iHT6VKXFtCfNvU6+042AlTzh+82NpWI9mbZqngiIoWJf6FGaxHpQ75Lst
zxzwCYbPAqUBnV8zDHOv1jBimDqqnnkxP6MWRmlb3RsOjjNz1TyoeUZSPzY7w3Ekj7O6oDtqjv2Y
HQfDuM/q0jpNcB9kWI/7W2JNDg2nGSIaTlhfsHn8tVfbvcq8kWNaEnFqUooN22ojSt3AUbTT9Mgf
l/q9XPJ93oN6dFHqgYnhCC9WnYVhu1RyTvCgzBLLSGsSA86DVBkZhhA6mQBl7qdxfA8SyHC2oeMJ
nKO7m56rdMzmWI+3dTF5hVneHJVAhGq3dF2bMtzj+uy8wSC2spG0WmvrHaqzuTWA0jR287vKtZ8Z
qCRsdRNu3JRdIbMUIiM+QIMpmMBDR0Hp7ioGj2E6S8RzsdoXTtJ4A2uviAILnIV6cy30vWAO6TCj
QN9abrrL3QaqqrzL5uZkw1uPNLqGrWLHHKeSiiX1EzptfDLF7ias4q7ZiDllErkKGqWu2QTGzLt5
6FtfrvdX15vxnogopLo5Wesjd06mMUqd2y87kLTrLOMN+8QlzoptG8YRIXAhR6OfdiPGc+hz4p72
U9Mcyxw2Rkc4ImHbJNLMIvtzm3inUdLvLIuyHG4cck/BPc/NPZ3o+P4mG4SmYMYrazR5yUztfkia
nT1N56IQq2jQSB9kpX0WDDXD1PENvfqlGkxMI7o15ouluAs/bO2PsTBhBoqEaQnFKWrZSOFWA/Fi
DgwVHOxaEDQzdEYX0YCGWDVUvBWqrH58BM951iQHCLUIy6tV+ruYWN9nVSf74hXU8haJV+ANlk4W
tVNDVFiFFCkW5IlBomeuQqTWyc+WimjPWdx/oPPxMa4zc6PQXm4Kq/h/EnYey61jW7b9l+ojAt40
qkOAAL1IiRQldRCy8N7j69+A7ouqW+dmZDZSoTxOJAHsvfZac46pDJoNUoVceh96lUHAxKrW6QRZ
oOrEKhjo0iJGXf5lsTWvjTnh1YDRm8jJ5zCM4JGn7BJN73NjxR5dlKMuYFUIEREsu2gEhsAm4WpF
fis+sU6zGMkuTcCZ3ngxVA+DzJiUw14LCaC4DS2w1KBmHACp546ea6mtZR2kof4wCDSgW5G08sLO
+uwqfGk++vS5Jag7hYs1hRqAz8htSwUtlaC6Wh+6FcFMnVq9V9p2qhO0qhVH8kbzPwjcdX3kthRX
rqXCIrJQqxiRxARaN+/KqOyJlGBgS7hv3koHGMarBuZq1vC8k/e5Mov6PanJNAALjMaX7ONVsy7q
/ov4M1RkUnrSwd1rSUDhHjfTungc9YOiL/nr8iisWy2jRDTY81rsm6XeHILSZ3rcSVehBIptQjOE
lcQHKRD8o4WXAMOiVhcSnQEIhmKi3H1Ue2pVvZvyxNCmEy5UqO9LkDwAmnscmAfmBJdGYrEbhF0Z
MX6e5fp9TKbSHspio5MSDC+yeKcxeI9G5ToL6nUgDTVqh6PAzHGVKBZylyV5nTv+Hdfkkyrkr2rN
LyRCvbeajhwBDbKdAH5JF8rHtARG2rBZJrOGVQEFC32sl1+ZThlZh4x7Af1U8akIqPLaGkHEr5hw
es4k6Q02Kx+LKhMgw373K3kxClZyQuDtqkKKAaroX3qMOuIMnBp2yvlKxE7kqVWMhCsDVxCM4XFR
cUgca4EsjU6GesvW1MdCV60n4r7xcnIIRG5n5z6sxbExE68uqbk1xix6XOt238o4u7cTj6Rt+X7v
iWJtrgYzM9DtxsMFWPMGd/KbHKMYipSHhv7SOlZNsHb6eOYgSa6qhkAxo9ck68ekwcUwNcZ91vQX
kWxhR84oncKwGNYQFcNFgfErGO9jTu5i0FF0Aln81WmEi5Tl95CXBnQR1J6STozdUADrnkzjqdFY
9iOs9auM5OFfjd88IexpDaMEQ1c8Sb1iogulozfhNUXnM8GQl0sCH/zWugyZJ2bfQ2995CY8EvxC
kOGr17FntWjxcPbmVahHfl6MlCW1CPjQAqQ/FEYkXoipaWNXZpoYT/SUl4Ntq2w0nwhgiccqVSTk
pNnFXCLtupgFcgyLnblotq2OssSQjGsvBY/ohmmg9gN29XL3W7BUCGiAZ/TpHiNUk8c14mzjPMZ5
cUCaUl50cdsr4nM2gIFpalHfaWN0j7sqQO1HaEgyKa5QiOG+YFZHJJR+06pB3eDToS0QeUDa/X1G
7aIyYqqqUt7UWfKILqM66Wa3LZCRenMTxB4Q9Rh6G5oh5RpO41cjoNKG6T/tKfbqvYblSxgzC/0G
Ixif03w3zuwmTcGmGyBPlH2dlYrPzDQKJEY9OXraLROiYIsaJdgI9woyCuaS7VybO9Tt4M2WOvV3
LwQkjspXfkQBwG4w6qdAY8sGUXRSBBrAKEaFdaodK8XEDqgBvxBK4/orf6zHEFwDltOIUFQ2KcaI
Ihfvd6FHsUCg9+BfWg1lW4V07/fWhfTEEV9MNWBOSxAgkVwKEIyfFGmioyrWQczMs4jc3cmS/gS7
FOMXMiwDnRew8f5tUaGRLU1DYRG8cV75UWquO3K5OpLoK1flTxeEa9PnnwWfCM20LBTHn5D1LndD
T6yYtbzGYgkIrJLZaU1aF1WxVET0Eau4KJwiL/RVONEIRQall4x7EW5sxgj1068CLMS+iqlgxppv
6nZEvtVOjq13a2BMiuRoXabmtIkTKoDYID5FJHaehSjOHYKNcy6Of+nUJ4XGIkCBmQZdukZxh5Qs
xUtIdzhEkbu2ZnbluekYfQNgcvmE4n6YdhK4ESfPZwcmPM+gks3UJ7xImfOGDF920wKjsRbNEWcv
CH6isDZH8SeSwOFYoWXsemMntfoXCXrWTmkCcYUqQHFCox1Pv98heZYcblSJgf4YuSQSAKQlqRHh
KupckS2iDUhKVAljWQ1Ux3aJuM4RpvKGOzPZSsnGGC+ywDMbtxm5B2FTkiw5Afg3Wa0D6S5H/p55
ZbqTeoEnmQy8xbIiPWAlRGY+9AHx3L4TxiTe+OyPm1oYz6SiAMG1suihFdPvVGWXGfUagjPlo+7L
6UsVK14tWp6Sqq8wqsfLrE0cJaNzSGfGDeb4KxcNxqSyydRGIlyr898wSRmM+xXogNnbNAQdreyU
qtE45qGDr81aCXobn6zFT1PNPZ6PqLrnxLysTQ5TsLpAemH9iF8mXjnPJCpQreZsVwaWg9MV5K0J
DkCjsyBXCkLCqow8o9A/BwbwmpzyzJaQOTUs5fkQEwxRVOdh2dBQYSplLbLhxVinlJgUjaiGqRhN
P11LFlSLARFdxLnnHLHSIug6eeXR+v/yy+gotLnkpIpI6y1EGJhZzDWiAGmwEfj3AIrzm9G7htIi
4Z+vRYVifDSab4u5vCMA/1Tp95YtGkwG9EjS454CmdGqo8YRmkNDA04lzzsxKWZeFMf9nNa5FFWH
Mg8ZImV9s63K5JSVFag/GRC+ljRuoTDAkvz+Hexdfh07WrFWAqGjbm6wuovtEKHQpGJdrHsg6qwl
WUMRd34D1Z/G2MlIpkXeHEwe1c3SBR/7g1qqIVA9SJGqf5M5nuHi0sgaDa+SWvsOG59JGTipW5//
ijo/MR3f+TqR1IMBGjnIzSMG6XZfZtJ72qKJHGHeewN3I6hLajlUl4QhG33tZQLDTzVPDkoy/cgM
RJwOeu1OprfkqUn+kocMOy0MsixegFjD0e3JFNgjzt42QeF7utZSHcmyN8YCN988N8yJCOCRgp7x
roDfdBgiAOjBop2QUKcaNEqnfHgqRWL5dI0tlMIGSSWzPtOYq0dDBaldoa8srPMg0+jU55FDuIkp
T1ASt437h0QdpF05Z8QqJPI6h6m8iTgPBRW0GdIWoB0EEscOK2x2v18KdvGdIkGQReI+/8+3ssgN
JuHnFekPq7pb5c3pX3+V+SG/9ftnq7aelZfffyESr7Evr1LECpwsIAm3KkTnmutIP55/lmS3yFVi
/yYGpQaw9njNI7N+SAfyVKU8UDxONpkNEMpCgTJbF4snwFZKaQJjUVobyXITIQ/gTAYPFuzC90d9
Lmoss5ZPjgE3Sy5/5K3xnRArL0jbqCUupJz8h7IZ9klozWfeQ7QTSwxdsYaSNupWpdhbD6Jclhh5
g/UUyETvRUyPiWdJEMB8axrrWCaqBsK2hPk+P+9JYkOfkU378JGS1Drgu9rmWlu4cVm+JmHS0kkY
XuNMsrPR748iDl9vMGEOEhaBR95SjkGtwg1PuYYKJsGxHDqXuX6OVD5K9lk2elbEJ5KBW1nJmdYf
qwJuHpzNTVlw1pMpmbI4dyNL2deRn1BZg4fLitoVkuI2yggzYj+DaaJSQSojVzDr7m0BrCcpnyY4
VGtJbs96Dbt40Ik+9Jt6T08KMt+MLaZNe20nLGiuUErULWF6SLnxgPK/BQtCCzO8+KG1SJGupXer
wPgeGe6g+SWXdwfFj05pRRRYvBez5UkH4IK9doweQUec+sEwViGdw7VEutaOKf62Epku43Rz0bhz
9BkCJ87w2gaijqQPDGKIEpqknMF0DUNpTt1MBRU07UkRZRCDswUofSQPrmGsRvdB626odGIO3hOh
R3K5pQGII1O0NgN4ck6k8Mmm7wks5h1BxQrv4I6QkXGbN2g/opBpc5Xjeps0enl5j59Tt+TOTXJu
dtRaqyqFSNI1IaOvMgnWYCvkVSfw/Cdl+TWHiuGWoflYlgOdiZIpbjUxmo4XGVIfavFeHTXAD7W+
m8iNwAI+/MjxQAoB9gaL2Z0xFz+xoj1rw/RJLA2yokg9aIa2Z/bm0BiiGQm9Zuks3ZHlAXju8is3
sXZSJ1JK2zrFTh3O6pN+NoWou3QR3BU5oGEpSrED3SknC8fX4X4MxjaHECUYGcxVplvQwhSNR6U3
jsCkB08zUppmHMg3dZuZe/zHsIQbwdr1IFe2FVTm3aDxNrj9s21ggaMvxKLhDGLJB73zZ29MZOUY
+6VJjkuvnQqfCXscHptK9U/oociqkWPxbEh+vibpMt/MTHtQuKCdb3GOP0r0IR1N0vpHOrCdMwia
8KhgF+kFCjgzyManVmW0XgttdK1UwnaFuhKvnVVN2DKN7IZkB9ahUVAAExOMi7Udt5LPgUrlCbP1
3K+fB44xWEyT+hmUDne4FpXPAShAexS7/LmtGCKVhCY9SyaOcUJckmexLlOb9mX8jPw+tUkECZ9/
naCSlATP/sR8qaVIvY05IoI0tswbCxMN+aY0bsirChvPa33GrL3GaC7T4UYeZdYoEn//Nw5n+QR/
W1yP0UuXkiZUDszWfUtgtFgJ5zDWtG2kN8PJD9T+1LbRAFa6VA5dyBxz+fW2GghpsrKeOZWhHRup
3ePK20idbj63iXlrB3SR+fwBHTFyoI/SE8GutM7M4DWeW0x0Yc34OGgMRx8BP+p5PLrFADW56cDu
mz0XQhgLUrOwyDOvnNyorjEv97q6rgpmo7UoTUeZuoTGSKKskzZ7F6b5AAOkOMd6DCykPA2DUnhp
lRjnmVcsxPohD+KdFVfpY6axHDMBzui9WqxnfY4uitfvJ9gNkkH22YiYCKolSgkVz/kicmwhp9Q0
wIV1HYU6ugCjP2pqz/Rk8M0doh2sJnX32Abxvq2L2auagWmNlpyBTm26eoh346L58mcW+b5nnkwC
28EvzMFu551fGTrmi4jKjnKKTaB9y8Vi3jBka9bZVH+ZfkzDDRvrsmoHpI+D9elqwhtAsZS1xmx0
OdcyJbEhtWos7iwiOOsPVc3WoIcVUz/dmwOEWAjBSgQCMl2eUMGWQaoP4AS821bai9xVJpQkTdeP
McUmhyZQJMrU7SVADaucFvCDUcQHJl97QKIA7nyzcEszwjCY1uOG228JGXsQ+rFCxIrfsY9onhtA
GPIJjqMKG8zW0lDbdLrOmX7MHQwV0hoXBCeHmMGiGt8aXarOwTSCGaIpxrJNtEhR4bFQ0I5Gz/Pc
z48BbQTcdGhbckX0j004hLaCp7sjs2CHJA4gHNFjfpiylAS1nXQVLMqRngBvcoYcSLCcMUsynbqj
KUrJqSFXaho69ZASzL4m9sTcqT1BzF0UZtBNJvwRwnIukx+YCiJUVZS7EJffU1rfQoTM3Fl47EqG
5aMmKYs5I8OY0xNXz6q1SQONpmVBrxbz60H0G5oC8QR82hoeEFqMBsuxBT9rx97vryc9zG08Vvdi
ZD4yiRZeky4HvzKqwx60pOLJxgMQ3sJpQgY2XSlnOyHsRVb97jAiL8OoBMYwNovqQGV2Cma/dzvu
N0brCRSQsLhyrJNQGxHYMVrjrh3Vmt59D19FBck9tZ3LySTdaYZQr4cJJV4RvAqiheydlrE3ddV5
Gpc8Nnw+G/bQF1nmGBQq5tL82dRGfbJk3Mpqk8ZuXpmpRzRQtbb8xaOpB7vOzNg8y/rSKJyAewoC
mOoDPdScEJ55HJnF+uKBygYwldEfDKN1AX7XkP30h9+DI5/kqs50wQureWOkoAxTDQVBr3loUvWL
oNc4nTstXXe8Hxce9VEzkOOmea+vE5FzdCXKKMOF4DRncnloZo4XgjKBqNBV2jrkDVDt0HIdMnTj
fRw/K4Gf7pIZzq4o63tLb8FHaO1GjeOzVkx0SdKAIOBK7bb4fTkLtUEq7YOik/Zzz3wQhiKN0OXX
fr/0y3f+bCFL0+qJZnXWaE6mAyar9YYEA4P0D3LOBBuPlav6VbZVxkncR8tv/H4n54z5c2thDI8t
KN2jiYfn0reeJtszNCTu0100r1CJmpf+ZUDufg2cahs50jl/Md/6T+tAfqoa4jV2BRq/wLQc9Znj
gnqpuBHU9XDB6ua/KxjhhktTeRZaQmG1tFVgBapuaK2k16B3Sy/eiJvUy9f6J7/wUDzp/FVk9BLn
jWKVPcv4vE7zqxEDI7IR2WlnUnMIHq5vxiFy56MgusLmucZAhxOUAv+BaCbryohQ/DC28ilWbOUp
+dANVy2cGeSBNzpV4uRf5TWh0VYdjfIBFrR+CZ5JqW6qj748siAsqBD2EUaZ+V5q1rBZFNnpcLri
nDyijM6gQuY07BzL9KKSE0PqxtCPPKQw8mP1UYCk2GTp0TSugvDJW0ec5yq3pLWR9tBjGr6qLcKS
llHkO4zV8aQi06rtcld6VXLNnqi6VVgFoDCQK7J2XPCQdNv8OX4W3pAS0ErC9rAuvE5bK8/qRyrv
ZXGlgHsPv9ujcrN2MbfqpsvQHm8Chomrfg9ALoMBv4rf+vesXymX0DHPvLnJVj9Hb7iTRQ334No9
Sy6xFEhtj0QqlEC5ntjVkBB5nDilNXKR/qQaK+jXKSqMVX4jlQk1iXCNgdng5uzXfev47Wl+aAYH
ZkzOPIeBD+3KFbz9IbZBFz4NG+wvhcuwR4jXTLf2YNO4NtMuP2TP0oN2zQdb1S+dvElR+B7VHQC6
vgN651pP4sW4ypMjc+MIW5JUKC9fuh3egJnecGwLh2xvHmkcc5C8xtt0XO6AgBPHtAnuDOx6N/+u
j9WrcBmJQHMVL9vOa3V/Qzi5Jq+NN3OH/Yqghm7yZ0PJ+06SyEk8SV8j7f4V6GpsDg9A4ts37BB3
FuBM2RblWoq8QfVQYrRsqidrGyK+bmxjO2UrUdnGN1O0O06y486gycyj6nTXys1PnMPREkzAknfh
M5Fmlu5wRRpGLLXTHORVvAuexpvgxSfNi7bGrc7PWrQl5tkPnLt0kc/+lto0ARB5b6FtfNf7zGYZ
bGiW0Ft1A2hQKEFfIbi81Hsfxea9cwmLf1w47ejYVu0mXLLjVuFpfE939dE4l977GNrNQfHKNarc
ysHzfE/eMIQ8GRc0LsXLElgMk3mtJi6hoSFJEj/xDwQbxBNNtUKEeBKVc7uR9jR9hjeWMuWDOd8i
qEcB7tH9TpHlnRQ+GJSam/zJ+tASG3/nTbAZmUAuurZ7c0DusJE+mjdx4bzZ1lo4Vluxs1GBWvZo
my/V1nySIEZ9AuVzaq97yJ4WRw9SXLLCNslTOmyEK72iuOWS0g4Sr4BePpuX+B1cTrU2PO0yG6v6
XoKCfeKcOP8AW2zTTXYQn5SLdQnjLW0wfzvTQD7xCXFYB2NtrpoPgSQ9j3IjXzMm0nfhrnjQXwbX
ePMP9T7w8k3507ihb8cfmLOnbmURqs70hH98VaqrTlz5xYY53b4zHtMLmLzI7YVVeqNv/yIqNpZP
1dEWV7fTbHBbI0ZGWjf8BOIRxEzcsSWujC90nBPZKeZpQFqDD50V6IpnoWKv4aaBVTlBN0GaRxIZ
SHWSubZ88qvyOXwXDLxGdvPJiXVctxMhnSuGsemKcLiNdCZiBe0IEVL77hDVXGxuJnISlq1p0T6s
zIfygtHcLCAJMdvZC4MHxRUBNPI6fd3s/BvRlypU5voRQeQ4n4UnmbnjY3xDzy3QCl6lmYeBVDpO
G4x36oaZaWuz6n4GJ/NYgjx0xHV7EJ7Gs3WYHwSGqFQMR+sQaEf/e4A3eCDjkA4wE9ErOyLcivxF
uxpn4zV4Ykt4NbbKl3BoNjx/MYd6GgYZfjQ73NTP9Q4xUIRS1BYfrDVmBjt81X+CPTLxgOHrSiae
2Ibgy0QCliI3MOTBVeQxyLV2TYBOgTQgHmbHstbmU03uz48YrIVd/AaAyH+UttJD1b3Hh+wOZ4yu
HcFzS5C6zakNmQxcnIGX85CylE3+pmI9FAdP3TaVE2yzyY1/rJYUjZXpaANbpkockM2gV7CcQHN4
ssgQhmbzmm2bcsNICU2FwX2+FY6MYFFZT46CWIYByGa+hLknyqt8HUByt8O1gTT7okwr2W2fraMk
euUeE6RmrCpvPOiexWMiPQgvybrdULrL5+g7OMaFY36J/VZnTT0DvEC70DlG5qETpghSP/NNu2fG
mfEWqxt8u2mw5dwe90sA6ro45a/WCzW6dKgEMNzAHR3hnT4/clz/SzslEGHPCfGe/oyeZdV+WCI6
PQTGx9pnWXCEi/4U9Bd93M371Gm8xg4wAHnVkXC9j/wuX6eXjDHKB62fcGfuobSo6+Y1fC6ndfPJ
Iwe9q90rH8Ijn64rEYzj8IEZwwMfxFzZwF6iaxJuLOsSD6tO2sqM0UgrFbhKPNMr5S5GO91cj1st
OYBD30jejEjjpd20KHfNFYxU/cuH1TY6AALFPYnBxrH/aYHw0fuS6QV5+XODYNDub8LrzCfdrwm9
JigJRCPzpnU+PUKtzPfEzXL2X1WHcKN+qNalA5qJsmWyAQp9+ltFsC1SAB5jbSOQ0HAjHBL/YgvT
B88WH94eg+K0JlElKDfDg9Yd9NDDjQF494d8WcKnNIBvR2by2gVkuyI8TdQbka0915cBmfwH1Hqs
/Dg9zsC0kdSgrDVQJgNoXPNgAvjzzE0GPo/sCQgM56zcSrkTijYDK+QP3T5tQWivpnwnP/LnDZKS
cBv0azIi+j3J5Iu2MgFdvmKOpIeukrtQ4jmzR/qFSiEubrp6bFunMa8cJIXuSMFWftePrQVFc+NT
hr7F2Va6sEAhf5KjG03B/LF5iB5yPJW7oVoHT909qTzIjDwxjGtWROVsSR1wy0+gvSGb/rP2MCr4
VFxOxSgD9E1QAIPY0ZyjnEOFFJ2Cd/NNPrJIpN/xpX8z6N1tiDd5Kw7VNtx1+/ZVfSxTb2IijKb0
CTIgEXWEtNjhTKKuU64rY2O9tZlnoijK9gWpBPkD+SdYAEMAJQ/B/FR8lW8Lzgb3JpoHk9L8mwgR
7B75D96uTP3GWza94F3EhpXqwJDQzmNhtKkZCWR+qGGq7GiTXnMv6vbNE9NO/y4AEzzOP8VBfype
YtP2N+Y1oPza5c94UG2ltUe8ecdSc0ouFtYR3a54WLlK3GyXSrJrFCh2eqOOa/P3gCRcWqPHkb7e
ndeJORTzANvXDtIJBh3zkYmbX961/iKcsyecMiNoRR4zTh1IRT8Qe87fbGwVxog9NFV6lP5evKNb
eWo4dewARWjM2k/mhowoPj4Cu7WLdkRHHz9Prk+N+sGNL0Bp2VG3YvghD9jO36LKqb+7A0RkHhm2
J1R1CPKfAXaTdbWhbnGyC/Dm2tHcYpe6IH2O5qHEC2ZSBdvgIh+oHII3npl03xe7EguM6hGRVT7p
M0ns7uK3TVCwrwGVEB2Kmk7SdtrJAEC9p69On0IFq4mU3wUIwsSzfGL8G7xJLFhUVLGDsSTfJ6aX
PvsSebhfr8JbOb6JxaUnTu+FrnMAz9Clgoo8JAoIqSnPSAQfVYKIHruSsBbK+hauGLWPuLK+uBjs
qgllPAeaLVCoY3Ydb2a06t+IOK53AMLosn9N2kq7YmhhOikROHOuGfm51Z2wXQDXj6QGcWqPmn1I
4SeTYeSa5EnfeEALlOMuSLlL4CGyNVk/d0TcHor33lwF+/QanEqOUBa1Uodg55tGwKP6wXyGgygF
q7nGJmMdUCxDAEQsvovO+SMvWzqLb+CqrjQz+LG4ozgjvOL1gQZKLS7uC4eLK+zTN3p3HBTS78bf
IyBZpuzX4IvVmPwgFFXtybxj2P2If+pNzEhvW67VT/9gYtb0OfNRI6+Ko/WIl5G+XnkYdlljg0Vc
h19ZzAyL89CGVEOeo3oXr9mjuF868geW/bp7ofXRVjbpzxwanOBBfRReM1f8FCcXnCFoYOGcsB4i
/OQjb98J3VA/a+D6WMKddrYhHw3bsHdANH/6++Ye1PsYMe9WPgiOscuwuYVOBffD3AIXf7XIPhl5
Qvmwf5DQC2DPd/hADLQSjj+6mmdd6kt7Q8x5N2GE4H9E+MmziiLUnQ4hJOV1/MPqJ6WODsDnY6LB
F6y++9KmRKBsQp/NLt/eu0uoHNIv7YW78zF69z3i4X1njBxrb5wk/IVfzBYQXVjzM0TsYm0oSOFX
6ptwEDcVRvm1BQvFYfXX94xOnJBoAoQ+63jb7EIs8GfpaVlsFpEYZzhjK53L5RBrMmHw6OcFp+km
vbxUEmN5h7YPQ1s852yM1VuKlt0eXfXEjcNFCi/yPvzG/mo+ggCNfuJr/8kmIDxJbv6aX6fMI9dS
v/jeuDWeWKN4KIwvpm4H5TDtQAUZr6TMAZmZCdSxx9c2cDroIGSOKlRpdrilIva/UY5zXEd7G3+r
HDGojFQIvavwiL1KfGSVD1YjdotjjAfmWpyKd+ToFlF0NsIAQu38x+Ap5Hla+ff0m3u4f6GEniBR
2eIlemA5kllysJytGHc19+auvTZ3lsfwkRjKVXSu3OHO2VU95gfJNfbb5CKujZeap61CUFq4LJ4s
ltortfWtfxs2TGPu5Q2BGqmt6Eh3PaW0O71wYId32RxKdJKV07giIz+Gfc/Wjrvpo75URPEGNjxI
lozhar5M495y+pP/OYz3uHGFzNNEryBdhl3fbjfGibR2jn6Lw4dD3ICNcSW+Lg/QCMFrX/4QiCBv
ZtXNqAA68jw2gccfLDxtP53KB1ZBNIfWbuLF1l79qO1Gj09APCjrhoHgDY9xuCKamJYEmX8FfSE2
SoZbp6V8xkv4kVOWhetxLX4RPZA0axbwu8BCvggXVuXGOJbvzQt2CpmDp3QRbpFmB1rb8yh1qmcg
gh6sFHg8o5nd73egaXscqKXlNMTeOEbNI414H0PT2xKHXTDXJAWaqZsEbXsNNTzZR7+/niDCypK2
4laxkn0j9QR01ezjeJ58UJUYppQ5fRFSpXGNVuN9640g70Qt59vAhMur0jurYtwlEbUXKmUUokN3
TsS48lJCH52w7LE6TzwMw/IlRnZjd0w28HjPCjK45qBKI+XSWPz/L6NZHzu11L1ED9PdSB6w2qoU
lGmdVjvr2/ouGqs/WEDSgdMXBU1Y9AnrrBQ4qfx+0Wey0oXAY7hAExOBMcmOdUT5EJp3RJb1Jiwp
zNE9YkGk8aziPUXJQYt2IhpRi69Ccg7oWAxlYCIakLA+16dBlb/kBLx4Hi/ca/Pi8353EQQ3tEyd
U1ScuUh66mwLd3cVTN9K6R8hzMuUsEGHeewl1uWGR0XEf8yF6FR5g145I/NtZnscL0ZDjMGM1YLO
DIMzv3xWm/ukol5dvo/MEUZh1HwJcXy1QKnXY/PYCnPCGqnaxZi+D3pJC3W6T6WgeK0K/bTXXWky
zskUbEpBPikcPGH7P+aS+mSQO7cyZFICCA4lSkYhpMi/+Ax31kNrPpfdrLlJgBrIH+fbMMsPXA4K
GLJe6ROVX6YATsnoOwfK86cpE65p+SGOvpA8yPrQ5GOz7XBZsc6k6ZbINxatcTOIU3iqBUwnmDEm
z686rxeDyF6gYDAzjKOZWuO+zykySYV2FehgjIFm1bMs+ZPcaYVsP8NfRYgzoMH7+Efvc6f9qAM8
XQF4Hyj/1NVSyoUlyQsD+ymuQk7Dkmn/1/8ifv6KXAMCqPwXI2n79d//pammiXjJ0HRLxZ3JD/0D
6KKPqZz3gllvBhU+RGGBKejZL2RiqJqMWJes8mo13pUKXEnCqG9//+P/k++y/HRLUkRTZ0Kk/gHt
MUZtbLXCqOF+DT/+qDpiE9A6iOliCItAiXAgul0iXum//7kS2KH/eNuSrBiWqTHcUuXlhf0bOUds
gLrKo1QzaSHno8YpVuteZAznSccLP4uo6bP6iA3vqFvoORknc7ItlK1qDbt/eCnLe/zzCkgyARsk
3Vm8oj+ugJRo4oQ8tN74IliEuBLAQgjfIRzsjfAQQv5jPrkAYbh9R6Zn/Y0Ai5lwPLfog+kfbgfj
L16LDH9LUUxVk60/X4sW+ZIsFBGzctDALA9s8AtWIJ3K9xAvmi+Y6j9cCeWvbkAZi4eBxUTUVf2P
K5EwsZvLUiBiPafdZwzZzVA0dJJUWt0Ma3P5+A2pfStLEs+z3GtwolYjpT1yAFwm6U4hhgCJcUys
IAcYMPt8Shp/yU9cbLc4rur62UQDUk4oU9uMy1sSe4K0krZuTlpStY7M9vL3F/WvrqmsKAYWWXOh
Xv1xX0+BStJBEjQbM2MjJI8NSk41/MPD83uT/nnnKDLPjibC3zIM+f/exCNO56m15HrT19oVNs2l
z4z9YND8bnliSlqwxpBf5rIHx2DxzWBux1g74v+AczikFz3kjkqb8jyQQmESBowP2lS/rXZhlpRv
aVUf5wmARqlXntj4Z7ELf4o6q92//7Dk/6BnsQYpsq7JomVKID6XW+TfHkZLUwGHywrHAYvSNDAK
aAUgDjtGLVPGNZ3rKNsAC96O0J7Epa1sunmdPgcSTNcwgTCij9+Evn+bSQ0wEOaCEkArmIfg7Gfw
ev/+5f7l2qGoDO7YvAxZ//39f3u5SmPphRHxcrmz7E6CaoPhyp4X7JSU9beEkfri6X8btX2s0LsM
EMDRk1mlptj+02v5q6dHYeEWVRT1CEP/uAUChCWSYE71JtGYnhhVMjkLbWQK6QlVcuUFGs9T2zNi
DxhjDGH29fcfxl8+voqlyaoI503nRvzj2uE3+dc9OCIocmpJpsncR4hEp5sJZnMlK8WqWZ48fFkJ
QJDl4vTyU2zSV1pwMiM2OWzs4zcBUFxpxP52G0vfrZHQcA2OZVrC7kk5ZRPmSt75tQ/9DzgRe2yU
NEzjfrdQltoFQ/X3b0z660/W1A12Y1k1/2NdQoPKDSTWm6bYax0tdl3BFYhqzR1BzZD+kmxn6f+R
dmbNbSvZlv4rHecddTEDeeNWPXAeNFGiBusFIVsyZiTm6df3B53qGzbNEG93R1Q4yse2SIJA5s69
1/qW2CY0ziPIL1+/+rl9kTtsIp6pAPeMkz3B7D2zMVP2hGHi9Ci0JrqJfd520VrzncfIymiQdPWF
z3xu1TJViEkmfB9Idic4uZi48HZIunIz9nyXCG5ebVe+fv3JLr3GyScDn6zjE+WGReR3Pdrl2nTT
C4vv2XuSh0EzBM8FQ+7Te1JEsFr0moei0FZGxwhgYBURPTeYJbMDedo0vsxwaRXNNX6ZA6YmhvHo
h5PkKvGKfVi2162KP9TVNTLxEqZUDh2DYAhew9xf1ROTlEi4ARbY8AiHhM7oBIzynfs89L5PwDHX
Q6Xx9YXTpkf599XeUFXLNcBzqgLJ/smeYlp5YyjAgjY+4vRZzTY+Mwkl1xFBQSTnMXOq5BF3NyMH
cDe+UjA1ySl9cyjyX78Vce6dQHKlWLV0zTlddArbUd0hN4pNkf1UfIbtgU7/2qk15rgDYZe1tzcA
VgTG/uvX/bM6QTXpIqxzbNj67ucV+mXhFb5Wj2WcFIS6BAtH55msuNhzmbf40Vh0p/zJr19xuuNP
rjmfz7UcjPOWYZ5Wx6IKw5GoAtxhJoTeCGU2pexLXkZP/w+vY+qqxhfMam5On/yXT0buAeay0pEb
l97N6JG7BIkbTPWFWtM1zn2eX17npNhSjMQme5PXAUlRK8JcoPnmlG/PlB5ZgCZN5or3SSi3BN71
rNv5NzPaOkV05OPTa2ibdqWISXNlpASD20vNCNRVRCU0G0mNJnyTWAeTFhShm+GmMAHcND49I/If
sd/nKlkKOvIWSOEoeqH7NMJFVOH5Dz6sZV33OOZHxtYqKn81tiuZBilx4UzoiMGSc+GbCOBlvQzk
+AOfubLtOFDimeyQRzLLz5sfrasiL4gDMp2LDNdOH791zoLjKaO2iYUsEveb5qCUAPuYY27q6oXc
IkPSjvgYd64ffOtSW0W4Cl3H6s0D1O2fKky8RewxwXYslx7mqDmr0rJeCP6MxjsOzcXao8MqBQPw
1sZuE8WIB9w+eArH8eiHt1/fKdqZjYmC0rFYDFSUYdZptZQko2JwTJPkGQME0IPuoU2yg9HpD24p
vtONaGfqEB+w8zyLNLqrRGACaeqw+l/J0NoNmfmAef3F0oqlFuSPo5K8ajZZmbpRk/Ge6OtxCGjs
FDYcf/+pbG3iFQOvmWNKXPcEB5UV/monPmBrY0plBk+yZXSqAAQ1xPek6x4sUq/GunnQIUNXLcDv
KGMgkoqbsgiWJjbC2uQfRAlxHH2zCDq8nNEh1c0rvCQHvW4fsMz55Xs0ZFvD0N4HX1t7Cmhvk0aH
UepvTaat857RY8hl90jzNcMwodW0hCSNuALPwnx6n7rZxYvKaR4CW3v//HetfVXJ6oD6dlG1ECp0
5Hx1InZQyTcWY8GmVN+qqN14PWuaZr4YerbFZ7FLwux6DPQ73zJv/Rg2RFA+KqO8xu0CcycIHoMu
/laSIHtVBzB5PF+5r7Pq2mycdzLM6ea75bPEjngXt0TdZPCNx0becwblnprA9hfukDMbhS6gpdJ8
slBlOieLiZdCLdXLAXU0GDLpl8Ouhlw6twV9yLS0VlC030ME7EgySuQsKl97XPUMQT2j21x4L9N2
frKAGrpjgpsQsDzE6RGFLkvbdnkqN+BAkKcTM62Ek1GNMET0co2ttTuE9+pcybu33ql/aFJ9qEqU
NUHgmkvZ5kwTXcXfdnV/YRPT/jx1GJzQVNvWNRcq5unaXvpDqwSNTaIxlgH6XbmLVJbBC+Jyf+/1
5TcvHaETOnqyqRw4W4HSbRtyVi5sahMc+fQSwbdlP3NdcgCpWH5f++shJkJjaMDLuo8QAdI1/r9U
WX5yQzB1zPqoH/ZZgjjRIPF3omnUk+fcbAWy4gQeumr/sNJ9gp2Atnx/B+9vvJaegvwJY4luxnNd
oJz1ynox2sqd0SZ8lrDWIc7B1jIlyRKNPcOykVzYPM+tVJyPyH9VLXobun5Sh1VxnScxnioIrc1N
rQtG7+UbDKpZm5THosuOSTMg/TFGYDHy7es7788K2px2U80BCe0IyzqpM+M2x92kRdhRXMZN+JUW
/TAc6datQru46vT0flQQD339omfuKap2cNeOQ2FkqPbJJ84rKRu/bZKNjJF8oiXM4+pttBugH9Gt
5aGTzvDI9W9p5BxQUb9//fKfJeDvT5upGnxsXTM127ZOCzM/TPLMTApS76zaZLbYcnfYOtI7Mn1H
8zZK7EOLOYDxtsVMWgFt0dGdKFpz1qvuc9kYx2b6Y4Leb4cKL3/eu3RM5Nsw3BvNNRi/XSSx6Dvl
pW/rz2WCN86hg6Ldsnj705L2S/1TWPSt7SbljWO6DwzcwKP7HmHCB0F54XRw7sYwaPrZXCYqIevk
pQKkwp5bi3gTx3ANHBwevrNOrebaQeeNZYwTZS2ev/5i/iyY+XgQ0w0g59Nic1p2mTlgTcUlJIX1
Lhb5mxy0I0iGhZprj5+XPPbSpak7F+7HP8tXU+VIbqhTsc4LnzwEVkUTo/aceKM0zW5IWoLs4tvQ
Vq++/njauWtqqbS7DPJbuKwnSxhlVx+G/OyNn1kHu+UMTyD31HBjq5TfCsW4ik19FanWyoUtYFas
sqWB06oZtiGiQCBVxFoYhFYp3qU768wixDXQVOp3V1dtToS/31q9oveE+WH7LfEBjWHwYFg9a4B3
VYf1vmm/aQQSzuwIRpR26Vazpp329Hmclj7HAhLGTnPy2mwgBNAEdbwRFnAJE6MfHRBYC6ojWddl
t61hus0waIJrgESSkcHMJ0BVnJKvOEW8da03EhIVXn8Cb10NI6DLQ21oeI/7NIZYw05AxDyPPQ0z
TS8XOOMQheRNtvKq7D4xMZH3E0HmEzpWT/mbPm4SfGLJ5Gg7frIMlMJdWh3wos+/DhBPwE4C+oSJ
nFYrOLiue60ra/eZyjJKdTLFkzPtGsUc9jFIjvA7fT2Ubz1wP0W2G0BcYq5rxRuA51U+HQMu3HDT
Q/rHhXXF1JrRXGGe3nBjBMM1MFnohk559SL0coG1tIddWqJGKwCieFazkxkkEkxT77hzlkZe3X39
Js4+XEQOML4QOvz/k4UkNQuKB18mGzydSKr42GqsHV2nvnBoO9Nv5A4WNudeFnWbXt/vdzBuNyPL
iyzZdAZDJ7SJbgOyg3W6KtodJdQR5gF6cHAZtWGR1qZflV571bnjpTfyZ6Uydeg1xkQuzU+u/u9v
ZIxUbMSgWTdaBfei4ZdFX64r/y1OhxdrsnJ+5tsU1s1khE/d7//3F5yrYLKhm66qnnbkeAzsNg5Y
zYbYe5+ud4m+LC29C4u1/uchmSYYKyNzBtr3+ulT21dxpo2SFcOOGTEIOP+zJE9QZzmHeCC6xGbN
iox6E7a2mHU1dznkeSJPh5VOlBG1NEpziJyjoOSdxnehKZ5TmDm6R9hAjzyw0hA4XV6Gz602xFCY
GmOHM20Z1y5dEH5tjLKz2Snkeit5/salnBM5fzWoF1f9s9dJN2Ddgb1w/5jcJFwkx6b7tRn6W0Vr
QCLH+VtD2xQkpIuyJgm/N8l3E/BLp4Cr6qhI7WIXZghgvr4xnOkJOF0O+KIY8pqaQTjJyT4nGh3A
k1/EG0zGuHQA/buAHyBQEl4Vh2i/MEnJuroLqCYoCQ7Crdaq+81xzWOKtkZ+9D7WlTBtNxXlUsQG
CWqajMaRX1pBYlHXW9eW8K6HWj+6Pc2MnJtBNfI3s46fhFE/pLl8E716lQOqJwsML1P5rXStZeGT
PIWN8o1WNS1IcRy14t6A1kT41QQe/gglw/bATY2l1O0rPMb3rQECJnfKfdAY4C0I/CE40nMcgKf2
cxZyzOW2V1Gc9ipYS/0q4HaYkWEKa+f18/87dkpILVc5L+ioBPJ7pF7aVc2z371Dh5X1D2/faWlf
etXUUkjZ2YpylwFbcuN21zHkXEwPRNl16IOCYWNppID3JIVxpSOhHaMye4v88kcTVNtRNY9KSJVZ
dyzYRVk8wOK4G82yoywV87gMfkTfNQFypAkQJdjDHQ6vjYRFFk+cKSexUUYr9nvLzeXmVjVvDXSP
01psOPyRCgEfvFSOW6fFSSD9+7pinuUoF7aBcwWGppocIzF4i+kY9/uqmDhNH4UARDZKrc20Prv3
e29H6p/mF4+yHN7UHK2OlxyEHC6ccfQzW5DGYjgVzQxrjdN6X9d4qk3s25vR097Btb0A+39ytGBZ
iOwhyl8bzdgYm+HDnoxlFsKd4EWVzpX0jDe3rR+yAqCemzP1y6dO1brqEVDoXrai34OlStQPQZls
v35Wz62u9LQ0m3qfeuyPY3cLbbUvfSk3XYSizcm2RUN/J+0eyjjbjnm8UztnZQQ4tFBpDhlvDh3J
rFObh6RGHeEEWGeCW0I9f0S9+ZK66vsICy5yH7V0eIsr9cKZ6uzXq2mMJZnFcKY73X1NRURh6VZy
g53uprC7EtHQk1/ne1UNDz7FVpb0yyHy14NrXcwVOlNY89pT51nXLMFa/fu9xZLX1ZVZcG8RnjIn
D54bzLziqVlbcmEp0QPO+l0wqu95or7Tp15BbFtnnXdj6c0D1vxZXLvImIFPG2p2/fU3ee6wy5vj
OGNQg3FyO1l1U/LXAM7zTY61fAE3thpG6yWyWC79wJlxPr1SM3pLvmXd2L7Ymb3/dOEdnDlX8c2o
wnBtDljuaRmYO2ZYpxndpWJoH6bvp7PFxq+AmNcvpmgfCLd+kql91cfuDdG9Ap2HjIwXkgrfa8c/
EET5kgHZV4isxVN84ek8sx1rBqoaYZjsSX9M51v4lmRAFhlK6IZztfywrOKYVNxAoV8c3Ca7NAw+
d7MYxGzplqbrHPdObhbuDE/q1Zht6A6sSgLiSngmM8iri9wOHqJg4D/2Fx7n6Ts+2XmZ16uWYTCB
NnUxrVC/HNzzsetL1aN5hWP5eUTH2OMNd+prX2aXGt/OuW/719c6ud+EEsWRaU6NMgEfqwo9DKYa
pC5OOFr4VvQSAJuLrNE01oFa3Iy5dDDhuHt3EDy09gLL+nEi+qams/KZ55X5sFWl+QyoPmWSTzoJ
uKVkXOdTbG7nqNtKyY9YYgMQ+kZNsxaKxN7Z5015/CQfI9FMGT/C5ss/zEzbEL+8iawW7Eo0bqtA
2xaZs8xkezuE777uLEWVoaRzdi4ebFouOumBtRzWaiH2edneiBToizKsy7Ei/7k4xgB8GgWrKQbQ
pL1O22FrNLjUiuZnFNXHtuJd+tlNn0EwSb3xwUqYlOiCSCOJSXseOiBsErJ98+/uNpiCZ6UpYL54
6gtRNt/iyibEsJkpgzHMAWmLftGqhOQYEGlWBX60T8Kl4KOsTFSSuPHMnY0myIn8YpX2KKXV9C1H
mkVnsSIHq96P/pDAQs3YR+yCJB/JHQheYG0axHu6wg93PME4QRm1rCO/Q7hZd7DpAEV1Q0RARBPf
NylFoiFMwCCJmvAjJuo+skRYCdZN0DvBGrIQknE62DNCGF7I2eyJcTDWGbFArpIfwOjh0eGuH93s
AOp8YeTUY47ab6uMrdCCGhfjF27JDhLxh8Ae5ITV0fXcKRnzow3lwS+zg1LVaCk8NE8mlnb5o3K1
Zz3Bt5jF8inqt7AMZ44N7pbBwbMDHMnLMXkDKRbBJrD4WbF3rRJq1QAOMAJrVSvb6Zbo7eIgBmfv
2gMmUt7ktA4ASV+jb10bMdxDL7jqwuZFOn6/yJph/fVyefb50RxHY3EwkK2cHFjtoirqwWZB0itv
UdqsyORiDjmJF6iEzMFeNqPY8xEvrIPnihT6H5xeEVOgVTp5WSsYYKj4hC7XjH80VdxkcUo/P7uw
Ep3djiwqTIOJLWNEcfI6JuIg4PUi23SD2DRdgycKEnyKW5duikRON8vD4CBK/TokFqfQLlcK51Z8
NlXH5hrThT09OIo8LdK8s5go4OFIChSnDfr3TrGv+M83CAU49Lkzzx/vWfyXAdHaC5CIV2oJINml
+Ugu7VVdl3exTqSWa++9VGeCZQFL9gii6SBnzlIt4xGsvI2fZO/Sr++bwN/BFd+LoQWmQNpUa5GU
3mR0832CQnwMxGnXLAZpH40GDFzMctkM04wwUeZ6Ca00GCankzq8Gdm4Ia4Z0bcz1whMTgMVIf+7
XsUIc1oM+OR6EVIe3hf5oXQlGnYT04Baj2/Ttykhg+H/6uOFG9lPHKXilIzmfACfFR1KeEuQe6lE
Xj1CYf+e2AWsGwYcvYXmhzRq2ujapUglqyACp0AXqkqdeqFHLWnlJRhHDYRwQrwxkR+kECBQr5P8
AyMVYFIVNnffguVHGNH5JpEGtXnMexJMBzT/Tl774B0EDm0NDgWzR6e1d5WKiTIp/VnT47Fto6cx
zqFvpJNIHM9n6PECE1bw62fw3H5pGxzRBXo3btXpGf1lvwzVykqzuM2gHzJj0h9TO9kPnbqONeJq
/r9e6vSI1ubwhiXIx03gQFLM4Atn9NjBJM67Wrnwsc5WyTbnKnQpyNE4zv3+udRCz2VhlnyueFMF
pOn52TLo5Wqq2yNt+KaRmD7iZAc3fOFjnqt66NLQkqLU4hx2UvXYJbKCLGF56Rn7QkBPUywvdX3j
BGKv5Xy//P7rC3v+FS06+VOw6R/dBuDUqFvgGG7KqMQAVh6hyrxp3vAsk/KjZg+B6rT8+iU/l47T
OmvSx9LrRK3snIp/xiqH6k+Cwibqk2BuEnLYonHEbCkIGlXL2VjbDxVsJrLguuTBdY8EYSOIGagR
ym4a9Uk85vVBYaOqMLviM01rKtJwXIsBaYOlSKgTJI84qbWPEb3R6PIwxY1bO3fs+UhEs+/l9dxx
ed46XGlkDdDb3rdwdBc8K/swhC/F8LYilfihTDDG1TDhUmFsZKo/9qK4y5RsmHl0YhE0L4I6gCYs
lHihk59Ab7bDdTy5z4sKaBICQELC5JzTZzaH4/8tcqFOWMDxvr6qZ+9a7lmDURCjaTSov9+1Xe+R
lRaIdNMV+UcyEHBMJ8Ubt+DrbnRzWTeLCL/jeKmRee4GggdEI5OGrvnHyaBqlSHIdTvdQKj+iEa+
PjFWb0NSv6WTBqMv8wPcn+PXH/bc7s/kCcW7Ov3yWV3/svKooowRJEM+jNlCJLiauUCnNW39pbR2
kavdJrI4TvXJ1697bsX75XVPz8/RaCattNQUY3O/domqhzNU3XS69lzK9u9s5x/9f54PARZnOtSk
ENuIxDiWsiqctMrrziXQg1CmjZFF933fdosQ2bpPN1Yvk5oYl/ynRZgb06dxPagBXnYXZgZ9Q40v
2vMqZ2ZVG8N/TyT0I9vubyPfOMCq7FMPwKmRIPJTtHffxotVmcDyPOtbhEZyqevI8npi9yoYg0EE
OMcaH+sGpMkYP7A2wu6FPLUKsi01LbZo3CYVbm2S254/zSW2G6nEPmG7EzexxI1UKJw3NPDXM05e
NIwltb6SHYnZqLCE0Hf2tLXfWmTc1RVpegRDIqVaZlb3rR3NjhA4jj1aba2Re914tg/JuQN+SaYJ
W3ANYyKe+zoM4djoD2YS7Ka6uSiNZ5eKuK+4N4hUWPpB/2z6IzFY9TGSzQ1xD/nSiZV9H1vLDvxs
qAQ/lbEcllZQ78iYrW+sMiAtCvMrCb0XtphzD42YAqgZPPC0noo6kySv0F3m9NVzTlfSeG7BUdSq
+Wzl1p6B73NNRNmFlV4/d/MKNBm4IRxGxaf3E+dLn9xCFgg7cW50gPfIbj19oVXzAhJuOKVDadMI
rgrFxvYiIg1T76YPo2jjR+lD2TDWzHXGvimpHXr0M/PyF/T2hFu144SWiPeweOElNADVwWYtkxYL
sGZBg/j6GTzjFDDxWKDz0Flu6FWePBe+MiRoKhOYR166Qj+Fw12l492X2o2Z8qnI3yKcHVOfMsBf
j5WAsD0hEGYPkg65jxFREfW6bViF6+yBVD30W1id1qQW4MSF306kR/LUGivPNoDH5xAva4UAikSd
oqFVcl/DNth8/aE++0sneyLVvqVNxZRL+2e6Y35Z0YQ9uGmtG8mmJ+K+oKkOSs091tJu56XerzTh
5QuZgg5Pde0YwFfgDJ9h7/XJBqmzeB3GHAOgVrqBe2EdOifEQLTN6GiqEpw/GrN+b42517LY5m5w
1YTJm5IUh0BijLZMjMg1GSclHO/K6o/AH2+Dvr62GH3NWo+TZ105T90qDbKPOuaLglKPzC39GEgr
cDp+RJO5e0JrUPuYys8L11Q9s4KijUAqgMCNwc7pVFONPN+mbZSizy4JUorx+zUDy4an7kh+RiPC
1e1HGW67YCc60AMyisdrocJu6IJ3dSj0WwZoTLcTiEGGN+VzNgWqN21480celyH5Tj5ktuyy+hY6
KtwTkhVFTo8js3larLBVFhFcVXI7edgGqOOWG96zWAGozKSzSWJhkrabcZZyjZ3UScgxAvrC0+QL
bkqwA6AGpC+hQdG2E9fU+8CneP9cFUaA1lAoS7XIUZ4qxr1rhc8ZMqSZ0ZjarMuplVzFvYrFD6dj
Cbaj5t231IVnUc1k7QYh26KwXyGWfviev+t92E9+ZC18Qx6m/aR1HonBfJ2KwjoxnquyPGpN864z
62v5fRvqGtN/frCh1seAmr/r2q3IawbkwR5qfbvww+7ntacaN4LdwDejeE23EEt6WRCZIpwDccgc
HyECssS2ML/yejMmE3d0UF8zOfy4cC+cuxUQpBkqohUOtadTtYFhQlLVRrrpI5mAhTRm4H3vU7/q
15znuD6hOLSmQojntH7hs4lT7YKy5EzRgkHQRWduTTv6aYOXuOuiSKcCTUi+vi7Jn2wHxHArCq4N
ctKNGIrliI90FsJavvQUn1n9aZUw06GNS4V42n3PmLE3XRpmm7ghRDLPoo0pYZg5gO4XRoG9SmJG
unKtB4tnYJV6AfDQauPlktznoHbXehbdeE2hb41higBsBRBCcrlUa9s2vXcNLXNBYNIxdAkOpbZY
U9VQE5bl37vYf/xWFlX/+i9+/0PmBK/6QX3y238dZcr//mv6N//9d37/F/+6JrlNVvJn/eXfWn/I
m7f0ozr9S7/9ZF793+9u8Va//fabZYauZjg0H+Vw/1E1Sf35Lijvpr/5P/3D//Xx+VOOQ/7xz7/e
3vkKoBFje/5R//XvP5rMrYxMpuXrP359hX//8fQR/vnXNQB8CunwzD/6eKvqf/6luOIfqkC4hYyR
ISedre7j878L6x+ETbCfupNJJpNlHfzzL1P9h81ABKQjIxHUrtOL8/OnPzLsfzCJQ7bNX1DJiuF8
/H/e1d3fW9rfX9j5Mhd16MnEm0eSiRCyEBSjBgNY9WTvI/8nKprCD3Z63cxd0z/kJFLAn9fBowR6
vRvixFrTh4T/we8+f7EDiH6qCoFxiPNtq73DFJa7z19cOZBJ//l/CXeBKFGPN3HI1NkMIJbVib2B
DfpaqzgwhZ+VV9po4e5IP2xGLX6YlddqUc3CVjACSkU/LznR8M9hJEKd93t90TKAvPXSgk697ReM
hYJZVna4DEUTkT8FPMttxod20OJ1Po77ZkLR2rEttrjQSYZmtgQ8YVFUQUH43xRLKRLk7Hof38bx
EsPurmBw/qzCxIFojasA1EnMP86871VO4x/M/dVIx9gIm5VdxWJmj0W6kCE0f90dAGlpOk2fpu92
ugVrzSOaEYEN9VHtc4ANtm3JYbhj7D53i26lK+EUzRYDlyIZNhFsdq3frzXdu+39AENpjCO+5PTb
5+qHoR9FpUH8YpK5rJQhxmwRlDPdwg84kmDCtKKARhqllLXtY66mqOM9q8QePqwauc+NPKZZHv20
I+c+LnR9W8fk6LQmAC/DuUOGdecyxag1iBKqne/8CeRsFtVe05t27dLLc0csxEm4DJeIzsjqGOS+
yMJ8YQ+dd915xMgFuu8towKqmuJohDvV6UzE1W2p2ER5aZPrLOYdOyPXI/bi45hFzSzUunYXwkZO
5X2kNeNbpa/6ovvoCdjeMmKQM82usU6VIL0S1VomMnmwOrHI3QIpalaZYCRBzwg/IGVFyH45Oh6g
uTLyVmlN/zLksLgNFCLZ+sPgZsEGAQ6nCsc8CkY1O4+Outm612RgK1suzZ6wL/iplvFBzUWB5AEk
J8obsqWl3IUtb9Pi0DvgX1D5dITKtRuHAxg6N6ed+XELhMoEteLn9C9GPxs4pQ3hMi61w4jdYy4j
PTi6CsOcIavmhGWQaZMAxkvrWpno/Aubo/XWUttvyFCAsyFdmicuvEzNptCBRNORS4TpLuMMl8h1
W/TBLquy9zA5DEGCVytWh9uxMxs05tZjKwXvXrfQEHTpXBoqyVd9vcWtMK8No7yn6IBJReZtUPOc
uWXHFbes4T4nM6xxzfeEgMpX9BVVYe0xEe7MAbYEKZ6gKRjEONCjxuwbQY5AahBtbgIycleVvPdJ
UFxJs9oIgzzxQkGbiQhspoM3iIIwXVlQs9cp1DC349sLiEapVViqmAo8hkj6SguafRt6oGaS/EbC
n6qLEm3HUCnrTs4JqmhG/87o7RXl58o2m5HQMnSgdWbyhOuBuq7TaJM7ej8vJHD8XC2WGalP845z
c56kc1gh45zm4xYYdHyta+Gt3uc4jeYhiW036fBYV8q4tvISCaK7gSvsPxj89evIjW6wT39ziNyu
uqZYaAoKCHLKUbw38A1EuyeU+LsqlEU4ynxNHGk1vwpzZJZwywkNt1Sx9cPHsKuaWYMqZeWn1cHT
mkVtj3PfDzqCuCUYrayFq87ADjED0QWpdTe043jbVtULhInnyCQ9uTLlQJo2gcgl+ErJz8gt+b2M
bI76drIaE8I/fUBvfoaARRHqGw5ngqbnXopIyPQ6f1nV6c8gQfYn8ncvHsDVuyNrUxtwUIhRK5U9
7bp8wB+nq/B5SRcBB1YiBictt22yYm6aSrSoc6q1xOmua9wY1hhhd4EwPI72rRF6+VraALTipkK7
pUgimMRHWJgvTRGVW51EyxlOg1uNDO550I9EoOpqvjY6oLymCT2KpY1ITHtLmKCyIjXsbTCBMDr5
CGDLqTZqKtulGoKe9I09YToGOxEx8SFZg0VGWqgbpzu9RIiFn+FuIvHjzYkcVa5p4uc40vyVnvvD
DWjbenxyetBbSJE03CTuewdPTYKpqDSvuQq64q5w/GJD7fpetOGPKHOjvQfxeiaVrF0Fw7MDdn5Z
Dm60sNye/1N7gAPGtzIseV5KeHeVZpP0oajtdIi3Zrgtuk2sdj+HXsol6RPXXSXgzJMWmkQwbtts
xLbRl8WWreWgmg+FJCja6Z7sMHnB0Bw/0FUBEmWxa5qdz6FY7T5qiPiHLGrvPU5lC7JjhllmCJLe
sVSamvoalig54+soQ1PEyKUnq6Hs03HReNpOs/05FguQUh6RPqi1QIvlXKW6bX+k1rOf+v6DGmQb
WVWsKunNQKm7VsdBm/dCfTKqQ2MA9rVDEJahgFLW+6iUxXcN9JNGI3Duu127HkLjQZUpHPmA3k6I
yK7O8Uc5AFRRdJBCGhba0pfFqzJAXDFIJ6Sx23krtc3jeeJJYxnY/SOogZfQRL5shzTHOqskIah5
ldg8lxiQvtVgFKb5gD2rNQe8PRxwel4rx+gzHn6bc6HGtF0L6HUNVIJzoYUvhqMTaGQTe+gSxAxF
o1qWZF4tcO23c0sUBZIPBZA0SejXYIVQOLdbGgbGndQ6YiEyvlanIPU5szloRg4Y1FwHJVW1O0JV
qPJboLlxbtnrlGKDUAB2ikr11uy1t1YBizIvQQmqMtiperJVGgOHiS9ymE7ki4S0EWn4kTZNVsLK
kepTo7YvRqiyhVTZUjWgNTGvhGYbGz8CRnd2ad0oFWA9V4/XWQ4PW7dZz/PM2TqNcm+77V3HbQTw
Yq+WFY9xWIGaRgludgp+oejWN1r/eiR4RK0XST3WOxGGAzNGl1VnGF/inIfX1FvkMX4ELjarXth1
CFCnn7XoARPgblTpi6oj+VmYpekUlkjoXCanyMsrhsSeU2U78u+smcogLquTbqVyDF+1dr4F4PPq
0RSAv+iERJ9rH2FNnUHG+yZSCOe0yAsvDKnNh4r4X8tPxyWOTcaD04Bt0rfdaSohZoqVPPZamq9G
B+6co6veTdll47Im/GbuOGN8FUeMDFJqhXnwomjGC+9yAigT1Rtqiv8EUGBYOmJt+o6xbuDc2iWk
j5wA2mWcWtGOxwsuo9ox8JDjVk0yb26xWy+qFNpp5xpXZgqXy40BoPAgKXOSE6hIOz0+yFzfWdBz
UfmT8pNqK3ygPnWoba8Z5TaVZm2q1tA2HEluIhHqe7X3kkVnme+lS06JDaN5tKhYGgsrraMvaceC
C7bVeGFKYPwtUUiMabUtmzd3BvFXhe6T4yXcjNJsY7QE+AkDvmDaFBQwiv7hx0a1TDX7FZ4UYbq0
Cfos7rYF8xg/g/cQYZxd5TFTVBOAc08Q8NKAG48wFH6shNTpT0tnAhlTUSvyvMzXXudeCc1yT78z
gvZqvWakFS4Hp2qP5KGqC71he/z8bdFm9Koinsa6UNlBhLiLGorTgRCQmoeDhEPyeqJEPqilma1S
JxyvOkKVZlUigIKZebt27CnOo5P3hQEsWSdnM27b4onuwq63c2tpoVWgOK7I6UG5FtUU7JYVVHMy
t4vioKhdDp7fCVagvQyScUYOBkW0tzPnTuOMMfeUMlwChdmRoWLNUnz53ITyqS1S+3r0wlsjHZ9z
xST8S1PMvdYtfH1RTCo/t9O7pWNbytyZ+i+IgmZCeuRX6PF38rA9ckgiEp4JhmB2r+9NsuquKEQI
fGoJLhIp+TUwCA3wTW7YFNc2cWS3VXFFamGxjCtjbQrUujYZZ5w5qmcEOlTVKTNg0sq2pSofJJoS
fLkGtO4u29cknF91MSDZKgaVQPaJsOIZs9D7Xm++0XXe6oHzbZAknanIHyBugoCWSNqijmW0J3TW
F5Gxwka5GI0w4J1el4C2blRQi4n7v9k7ry05mTRdXxG98OY0SUt5lZEqT1hSSYU3AURgrn4/oH9+
9XTvvXvN+ZygTKpUSUKYz7xmqUInWRhmOBYvyTVt5znqBhR8yWBIHL51vp2fepNt1RzUiaXxI+sq
+6k0qpuuCqi5LA0GTFMVUpZ3IwQKzmARei8+pYn6cGgK3dG3kGGc5oiH2vEzGOifZdCL4+RkA0ad
X1TSDW+p41anLMVRctKPUnTT7bLkN6WGzP0cLTZaYYV8D5xKPZDK6EuQ3XlQvhvK/ztiV8x5O7zU
xPJN8dS+z7m1E1NRfyYHPVfYOKySg7ohT4FYHjCOY06n6FyZ2FsfAUdl+yU4YtPGUHIunj42CLOZ
yQW/Xyq3En3GJYYmm/gfpqsRZmkmNHaXlVGo/jVpe2zfWvS7mKRp3QVwbBhHS/DFSyX2HhqdLoHz
t/D8S2MbM0oX/RdNz2GyT4ENBdA5NHlzyHKt/mnm+P4og6ndCkGEW4c8HGYyOfAhGYv7aZ5uE7jk
3WCWLwOGWjvp8P1bQ+siC7EOPOzjS6lZiM3WOrEy9wXHzRJbMB0RnaXEzLVALUmf+4fWHZ/xKGGL
RMvipOvqNi4mC5Ai2+qMZvU0Lu9WWz1Ouilvla3MY2YOxLO9HZYwagisenx/bMTG2ZMPiQ68Pu3n
J1NZqODp5VvldfbRJbmf7NWo2KGtUXvqMqnWPWZ4cJ9klYwH4NRfBwtLuTQex4tWmuMuQILfx/vD
8arPvBDHtMuzO0OpB5Nkmyiz0HYyN/uLitVLUBhYkdiINKcFe/xkgY4nLritzZFgDHJTaFnIoKsG
BZm2/9W6mntoUmrJpfecSW52boEaL3wDx96WCkAAweZOYBY/jUiHe0l2CFgHjpPtWkdDV8adj7Lc
oOuYfoNVH+DgTiXCkytSLeuzr53b4S6qYeyl6eZzOiBI2eNjOWsebtGrpViOOF7mITuecG08NvWr
z4zXfkrsC3LkVpfcYNyLw3dLCoP+wK6neVIqFpM2kM5JmsUXG8CIac8IUGY9oh9aRhcP09AVcN7c
6EUfebPUd3oBBDNrDIF0/szON5g716lfzSb7tZj8uQrfefZ2Jv+E3qiffwdMmlNxGG6TkbFdN8w2
vQoMhAZbe1VEN1ZuvDujY1cTvAkPprDu8RXqJG7gF+hfV6n/tE0I7vFRdkT3oPkv2UiDMI99GUKX
eaxd04yErpkR6xTl7+09BHgr2l5tB3QiAZHKyMe4HU3JJ9E1CMFqqRFtB+Egttish+0ti7cR6iaW
aXVVmlG7HtJyRDRu6NJ7OFT5ybRTFC7L4NGNC2T910/r10vYDkiX9BHUnj8XoQ86WgalCYTCixd+
xmF79X97S1F+19Raf/HWC9QrR49673uj1wYWFbzZTqMuNx0K1f3SO6S0CUFIveeFwGm92O2VpbKH
kjD/SC0YCMZ2TsuWkGGfXMr1plUIUfy+SYg52KFhGmgYy9yP3EHiC4WYXB7J9HEYbOozg2nvZ00f
MI6qD4KFB1FTDturgPrc71cdj2n7jYEAwDyYXZzt3RFxRKLZIaJmMqymq2gA6s1IX1KtsJ18lJG1
/r8J1Vg6ZzKy40A/dwCzmhoK2jKmfx2mocAi+89JxY7CKMHahVz3UeuKEU9jTxFG8gpAwvj71Xau
Jlo/1zZ2kVM8RoNr/HUoNdUdCz97mTBpPpae8SURbhNR/WvwxhuNXStXE2lAE9Gfg1HqLcJwHNCN
Gve+jt/82LjZxQjELhi0oj3jUyuiUiLD6RGjM6DbANKOJnhCNbZofo35wvpWK3RjTw9L7Oy1QphX
7hgVzMSL4b7LJBkj3UhqhIFRJ7WaMVLrYTvvN0WCWxgNrV0DsA1YS71GwLNUUQDXOBJlIBnPxYBt
Y4Ubwd1odzIqJoceQpvlULg8H07VOC5hn7QDrgT/dSjNaYhQu8QAbaqftvN8PkZlQZjry0jvyLBw
XtFkH4HQTaniAbmbZ6M9JY0XWSirhnmboujRuwPqyv91qNcP7e0BLZDt5CPuyn1kiARt0PUPivUC
5Awyl/of73H8lLAfPKDTXfPSOIy73A5QbkSaGBE3vJhGgNM6aVJdozaBAktzTIe3YKTjhzspa7ph
X9UEtCcvRuoii/thCqqzXm5dxkK7i3Fr9TsvRf8KOb+lwAbZ0QqwCQ0YYOXE71hJw8DokN5UzlHm
xrOwgq9zVY8HutxalqenRuSP2awmUmkx3KVIiYaV6/7MtWcodOIw0VsKXcd/m53k1srt8iiJ1ncB
fcJjNdN3mMoTdK9DhSszRhvlfamB+sD1FlPUWmEsRNJwzm0QAa4faWaVHxoLWTp/WmVeqaJi8DnI
QJJfgFO0u/K5aX1rn1TDJyGdvEiHqFQr3rIVq+XmrJfYw5QzFhCIJITuWi6nM4AmPnZcIHrkQ97w
Z+lRNlQpmzskcIBYiRGdw652d+UIqBO9w0laPweAmeUQkE+4QcGVa++2zrhoZtdjauHkGU/xXo0C
A+bApTn9BtZy2Tudq+2CkoTLRBBYuoWGw5536YPcify8MwCPdu6dV3eXIleApVDJ6hpc1sDW0saF
t1z2Qj72EkcZzXoVoGwbrM53gLq/Nlb9okk87nwa3B21spOhxc5utXBfnPrQvKsAtVHL845lVNXd
18wpZUTtntqGZl48w3iXFruqB6Ho0NSTeUnGt3wYuxcqWTvXHE9FgAdFUI5r2omDUuJ4e8zSj8B1
81AEyMp7hvymHJ9wT1CAGtzvNGzKH66S77WHnKThpT+GxYNKvWgBGDcehpasXuxj/YMbDv47P/il
dwwGZDY8bAITZf5UFbQT/I6Qr9glSfy4xN68nyR1TwS8TogMhNiI97vJnXBaR++1qGBj2rQ3iGSa
4ED5/aEe0f2cXIwjYv1kNV5xCmyMk7qkS0/llPyyChc7LgJyegtrdU09LUJb6M4X4SIkmZ3eekBj
y9vZzjFY64NXMgT8YiZSzBXpk/VXagXXccJoJnFWjgQVRlohbCWQdx5nGm1UOXr9bPl0Q2Zkqzs8
E3qvo1BFfTVETvGmMh67L4vJF0eq5I4Q/H2x/OHotpiFVFJRCBV7Fzr7nWUVSFCb8O26O6YWo8tB
uXau5EoCercrYAW1/AIjZyFkm950o7KPiVoxwfiTaY4OcNdjmPU59kxZTuCD+WCa1u8JD4Y83Nk3
SWof80GnbEPG2Pv5patXY915wUBMrE2oKn5BsxILAgc2lOHRGTac9I7JtVtbGZD1UE7x5xIHB8xj
aLoeywzPNq+S+Rf7sa0wE7e8BEFlbje1GCvShf898Rsd30VVk547Dy1Q152TozgvKfXNLlLNIr/O
to9VQYv5AbY3HU66YZaWxpMB3cLNiyuFbYwckwarqfbS+kZyw9oKOWQ4EcQdcIl0D9pEape6LT57
7QQWHJizM0ASBffxktJYITX5qWn8G6cYvKgJvXl2rz04Zvfol9qHY1foICv9s8PyY1wm463JxuWY
mkGxJzZ6cVdSJpRmKgVxIQ8eOCt61pMezor6c8AyTDwd7wIK3eBKq/ZhQrKynqM2dV/HYjAfdRzT
Dn3DyItb4VwarFCBCrnf6755racSSxE8PgphVcfEF2fh2DWECUdhIFqf5cLCjok2DmCJf7ASttNs
ZAWXqTr6w3xrWs49CxZ2RhnJjWlJPpvSJMnlfVq+OQrJcLcTb+aSIxRuIbceJAP12Wx5GxVOCmhT
U1lbHPyx3PtmtijRmsfW6uZzaWS3dha8FW3WIZxjmycD2B/1kOo0z9mdKgA3dYSfdgm2LZ1/JFq/
nPJ4Knalcl8IPL/q6JFQxpqAYLD/4+gJcQWwNi6Cd1nW9QClvsoYgXpnKI1VZPAN5QaqyR5ERhQj
yzYwTt7sPY+2cVhm/WSbq4Mf/RgSPqclVW6+N6X6Kugc7IwUpqOnvmfNaJLXGl/6acG5y9R2lcA8
oGqS8RZy90NfIV5fhrZyw3Re6kjZ1MXoW1aU+RFuztdz2w+2Q6aJOqpKv0ZIunyjrpkf04UoZTsI
QXAqWXR91NZ2zlwn58y178cZ47mg+4Kh4YiIaNiJMSpVJ09uQ7iwHWKdcGV7hTBMjKuzkcXHHn+M
djr4KBBmrUlrRWrqZo7t5ATkKPSN5YLtb3LIqEnSprNjBCYSgcwzxVWUiCLP7qdzGRd3VcnGEwQt
0Ci28SAH9RnWYzdFbWlfCh17TdPOpgg/TAgDFG73ZUP8yibZE6EQxLrQgM28by7bebEga1YhbNn6
/pOgfH9YJO1JfKnHeHCPulWBkAdBGa3gpsHJotaUVAqrhayUVtbF8wmE3F7g4jE4mH1qKCeZut4e
MD2ubqzFL28WQ1Y3djJSESG9SuashYrgDsFOJI0Tou7A3DN7xE8Swk4AmSLaXm2HMUezZ7e9rGXS
RM1x07SH612CtbQM+sPGr1babTT7zG2QVS2ZVSYPVMt+JnreRfCgReQ0iNhtb0n1gK9qGPrMqzXP
+si8OPvraXlqwYsq727F5GH4ZgaYDXS4gEFhnCnYozkekPyF2fpR2K1SO09QgON2QNp60qtMO1k2
2OU8drCZJQz8c7BqQsXezCjlbi+3n8A4OsaAfNDbSaubdEgWGiXZfZ1iRr6OyVmfkLMusu5Oq2H+
/tO5we3vlLHkTFQyP3cZkuNkooS6jm5j/a/bK/rRw0XWb2PuWhErpxVVKmEmIDm34hvsIGt/H4w1
RVgWG4HMNB72gVVRm1mziKAln9hebQcnx0fWGLHJ6cc+uzEVhnw1deosBwFlUc+LtP5Ux30SZRBK
d66F3q7Z4lpKWY+w3h7gTptIJDHbCfW3g5fJ4GgmUGrWtG7I/F/40ad7tnX8Pw+ZtFLCcEK4OmPs
IGsnI281OkZWh7LBiumgYZfhsNYPTSRb7EoMF4icWdfkPH8fAH6XZ3zL8bJPS0RA+c+HJdM+bcXA
0fKUVGY9BH+/skSALYbHGHWG1D9OmbwvLDSefqNFJC7zhdue93O6eEgHA3s5D64dqjVHrNZsMXAs
8pmEOu72IBKnAHyyzKA5+s5DPJX2NZWPYaSJT0jeNhM7alc7N8LC15QWEAXKatJOCzytKMkX6qlB
C1lloPMGR0Cd5GyfZZ+xdrWr2U1Q4zPFo0d2IGFuOeuS1/exfUS27mnwF9o5UPEPVdxQ+LUHLlbZ
Z9+UELDWREhzvIMqmm+9YoZZ69DQM4e4NfAW5CKsOlo3+AhUVwMYnrd23Q0nKxguw5rkKU7tYzQZ
d+Nis1Baay4YpCJj55BkIP1CZyil8eQrisKW/OGa+OAtmHWYaxaKdGQblQVqMWyCvJ8SRc2zy7gX
CqsIrxTZpaWssEFwphp1m98vm3V8dj1a03QPEC3k4lLxbXbL7rJdaVNSHA4tc7jzeh6hKoDs7SB5
MJ5xblqwYk74kEafrUvqnre/DiWEobS93A56kf3+bFpVItoOZj9xoX/eK2X1IWSQJ00W1zSxTu6Y
+qcerWC+zjq6GCHGgk+WhnTiuris5zrbFeiP28Af1m9sexKjnu0+5Fr/bbENf58j/ayvP0xva8A4
kVdKNxqwpGjGwvo9N7dLVLNAdWVe0ddrWt6hLIMLyGu5lkd6MScndy2lrO9iqLZqqtTBW+ImQoS3
Du00hpTiKabKelnbfNnebodl/cEoEZhQyHiQj/ArE4Dmo2WZt0Hv3MMmA13C0809Z30qyFe21rHI
SALViKUlGhiRazHlK6zbqaB/YwfD8sytylNbdE/wd0vRPlvSt85BIe+NGkFwL4FbQ06zn6i17Iag
u1OZ/kgEQTGSlcssB5S0VWnSbU3mHVROjIcMSG6jFgHap3rdqo+Wuiaio9UXvzW/5YP77pb+vWiN
AFmAAp8JFKG4285tmS8wmvOc7VwfIqdtbhAzfHckDrfC0b9ojt3vKg9UzpyCMeiraxKYSygVtjll
m4V1ugK4qSwqyy9OIrNf5XxjifiuKUknTQeChSnv87G8Nkjx09y4AzEJRbFoPijH918UtUqFE2M3
pfOXMtbPA/GYn4ghJCpEWVYb9p6vQ0ct3TvK9I9+jm+p92R48XRobfyAJjd7mODeEk4M9cGf7YNl
khgTpBKoDOOl7ZoPZuSCgCNBmZnFWBbo2GX3udmFfg/8gW5BfTMLx92NFja7tZA49j46Xmx/pHE3
05pYWzwNMapCqsYf9bfE1h4CChcHZMOKizsOnwbMDEOk6mkSQLf7RguO22Sk6CzPeY4OUt0B6HX9
07aKBB3asOH2spgS8yLmCzAE1rV5MB4MBFyPQVoHsEogmW8Axr/QlP8NK/g3jvN/sZ5gPdE5gY77
/8F6fu/m8nuN+sdv7OgGEP39n/7CenrOP3TYEbrr6jaaeXRy/4Z7esE/IGuhiY444ar09QfzaQX/
gHIMBQH6IREiygp/MJ/eP6BbwUZ2Hc/2dE+3/ieYT+NfycWBDmyMjjt6luhuu/8Kha51mXdVWizn
dpHjHmo5RQS7R7cCP81ZAyg2QRYuSFBDse7rahpjdhzP3/kCj8zZ/RmgpmzXAzGMl/8HeuK/ca+5
OM9iojomX9P/NxLmUAYpBj7YLmu9jFY92J2l8OhyhvEBySRi26p7m220ACoKPxUlvda1+v9E1uEp
/DctCi7Ch8ZnQZGEvWBumNl/4oMMyB0q4aTTeR5EdtJBxcM/BknKouqEXoxoAyF9Yt1jKvPrR97U
7cFRgBq1r3rBJZbxuEMg4bnxMIfNBzvUkRkIW728lsPV1to4DHquWUv9/6STuoLZ/+3SDeInpP1s
32Sk/St3XcrZz9TsDWeHTlYcyK/KIx8FmE4ylFRhPrlO6FfZjZfm+j7RO2evY/PtLu+ZzrcctPIR
YogKt3u9FIpGUA7I1B0gt5j2uXCQsLZwVlGG/jKZaUfkCnZNxe/cJOucV8ONV/MxQ5o9DYEaz61y
st0Exj7RJdZu0pxDU/jZOQOvsaP45HX2rpqkCZAFMMmMpgqMCyDwfvvFRLKP9qBRHN3F3tP6HUEQ
aCB2EiorOiaAWDz5dXE3Zd0h1gH2BrFG7UbheOeb1L3mGB6EU19s2T4nifaoTQnW1A2/U1bggMwa
e7HC8UMvM89Fx5cvY9+HbdJePcoyw+SIvUdslVdUqYfFKfYOjj2uTKmNgTuht81vd3Dr3PyxDRD8
GBaZYS5ONaFoO8yNbTTkjSK5aT3rYGg6ll89/rBW+S2pvQz/bAHIL6bfoszkM0ia/DJWqtpJ30lP
ZiyvyWh/o9pv7sQ6wGOTrAD1aB0wn6XCAEmmMWu4d8UNymkfpW4Xeyv3Cxo3SYCE4QP/HZ8B21Gh
MMWICe8M2SajFmxBIczyN1smYk8jEftZbE3txrr1cpMweGkfBVxgjI1LguwcUEpAEhYHVNr7q4EM
Ruo/gPzbUSKbT8PYAhTDXtkBZwRVjy5F35q/XA/A4KBhToa3AkZdCNVts1SjpIT0CogAPoTpkPjO
i7A1hFG88Wvv5lenTu/b2t+jDH/tIPJYwvKALAYvgIiQK0kdEDhEGR3ej3Oin2f+yG6m5Tli6pX1
6MxPVv6V4td1+0ll8JjUOAISsJ9RIe8hEGElusC97IsF+3PQrCpV6Aq5GuaPY/9q67jPz7n9piXF
QbhxeVzpOoVdo7wGgHQQ3DuvZVqLJf302uQWgYFXLD/IkJ00TCWxruuvfasuo9EU4P9pUhHEvXnU
KOV5LB4dTMddkYr72GAg1iN0F4Oa52AjcVLWOuoeWNKOjcGy3Pr77RskGY3dpp6f7REFzSRgpOad
w8RUCLWtz31R9ufoIsnajbQexpdxqWjjGwLAGo+uKWBd97ALW5alTuupVAD4jQEAaql3qUckHWKc
wmuL0My32sceuZYDnON94MREk/yF2adHbxfiIJt1YCgvOQSgKQg+Kxh+XVPuHTr9uVrdnPXVzzkF
YJHhedxP/H5ykPMiTqbntMdYoGUSaPODWsq3HKGPyBytH4j4YjEzzwV42Oa164D9qfEXjnTtoQWJ
cMnH8a2ekWUj8zLIDahi6xjR5TGVmcZi9GYBoszUOF7xZIJLWfIfq3o+dxrRr+gDHqlPVWRbxhsd
aliPGsZRxzwvHMbmFmrGSjlgKPGYvTRBsX7daAQ6GKEWmw+J9obK44d0UJ1A1vS2Ewo+OaiyAWO1
QL5Jg5XNz+l1bc+mlYyPJiiv80I0qvmnBmt00VNIbiWTZMzyYFcmfAAFWrrirUG0av/oqGiHRTmb
B5oyOzm3HUs10zl/UAh3hfnA9msXTO3tiSAXT/o4podl0n45U/qlI/7HVJml3eaqJ1gAYXb2jRaR
hoRvV6P9SsGfamXJX0dj/lTh70vg6APxyT+BpK3DFEURNH7RvwfTvPO6/dS80pD9ac+rm05xNSxB
NXL9IKIUZvQUrbH/QTDYT6WevfW+eLDwMQQ6xGNnbzABnCRU+3uC/4WpoXqH6vD3HL5fI5Jv2xBZ
RlazUk8++wbcWgmIP1uSo28oXIezL3TP/J3X1teg7PCGNopPU2cDans2D7nmfDQvmOJG+eA41FWo
7R76BLPLaX2AlotiS7cvmuAhBhEW2mTAu0rfo4lOQ7qa94NhfiRrIo6W72rk0D5aMTag6F43fAe+
J1UTfjjQZBntr325mn5N8WUbmPHM5p0lxacWg2fT0vowW7C2m6X/MQB83gUI6Aoln7dRZAUsK/Cf
v1tp8dB1/sGL2SV0k8cp1gHeY7mEEkN1O5sGvQBB7dZt5pXJghNnx9juclYyzW2uZhmU4ZQUx065
7ysPODBZVKp1iW66ZV9VUMF1zLVr4fhcAz9rqzYqEvFRp16AuF1JFwO2SYQTtg+gDUAPGsKrL4UG
WQQcPVYvdfbmrp88Ny3goOKhsuorOBMaBUDycxW/KJ2n4lRIyDWtRdstYEnGjcRnkefBo1WK/c2y
0MZi38lFDkx+eTDsuqXulf9EmYhB3AogK1hD+lYXerLAEdvh7WAmKArKq5u2+86GdKFPvU6D1wOI
w+ptoAu9l0H6K0/7I+onI6VaJJOcyjrasfNKAo2WhV9dtzhAmxj3tLSuI89kt1Qm6319PycNKDIP
pqM1fR0Em0pe0OCc++KzaOV7a3uPlaOFToPmeqNC9EYwf8+Lz3p6gTcqwknEV21icM1eu4bOt6qh
BMxWyzYIvBe9xp1sWcjMpbrUGMymRC379Z7BvfiuMkwC1y+igYkXGiVSjV1o0QeAZp3/gaEm2Onw
r2nBPc1M8wQEGMw4aKa/QhA4QTugh/sa7DfnGRaD35Hsg+7y8ofWik+uadHpYpono3hWQNsDl/TQ
3mFceW8V9SFDKXFnYwsSehNmthAgz7ab7vsebeWuYyDJWDugP4LwcXHXWfez0H6SlMB9LpkqEGKK
U+mbN61Ne1va09ek7JiR67KK8HpP7MPd6Zr2iscOiyjK8aF5D7sLw40UlaL1XvQSFFZbkV83SGaH
QJsAMxFfWQ6XkE8R8lwq3KasOcY7iLEC9S/mspbwx2xv/pn4YJNcm4UUcYAqJBBzwsHRfgU26rmF
nM7FIuCyxmuoG+oLNT7TQFqRZPytGctPz2drdQLGT5NpFcHGJ/nG0WmDdA/mjbze/IbjkzcDktXR
9uvTHo0DvZtPyxrHT0A9q6F8abVyOVozX7JukvMqQN6brMoUB13suJvjQM0xqLifRcoCquYMonsB
CNrFxdqsGDB1X330Un4xBXxjgQIA/ULua+58XYVelbVgIvHer+ttnhs3md94FNGR8pLjGyxSIM/q
My6ZOigDAvyaJMJjrEmQ9B4GAr1dXKaf/vr5laJhViCjqI/AE93qUXblNc/rx1b7UU4ZYpDxKma4
7aPN4wCR6uxhUWS7xRVQi7+vG/YhraNUm6ca1pW6eaikfTNnXqjbAC0Tg7HaWxU1n4YQsWiu2/AL
lA0tXduvLA1Yct+rJaEx6d8hocYwWuO5ZqoetzAoM9/LERzpthjToHnZYpBtEc97Nlcj159ia+C/
FWCa9aKDOo0ML49Syv416Gi71kjs0CrwX2i8Pk51f83h0rkmVOrpfkpfLXqhyUKYESTszpW+GoL2
xccW+3ouDhaxxh5uaTeVIgZvV51M1gOsq7PyU28Z92vAXfbFe0B6AwWKENLV4yiT2WdmUMmMO9ZL
t3oSsR2OWJE3dmTM3SOMmmMjZ/Y/n0yb0hls9gIKzRqiLuvyvxQo3QtgFOxHRBsgECbPeI8VC2wH
dSXtnWtRsZHas/sMPxB6B/daZeXV621cuLvQstbcHQzb6L/ILHiZaos1cnBvhtm5brvjopG4mq68
r8YsEoTgJBRgZnPn0bbLa9YT1TTe8pMAZe+tUXxJ3xueO8Eg330a09sgUY9qjRuCyib+xDXTb/LP
36J+7HuOXaS7mS+EbD6/UzS3VD4IAsRt17s4wRD8J5nz3ax/SbgMQFBcLEjMR9DwWvFrG/ueO2an
LIYLuf1GmWEO7sXQtIhiatk/V7hHevW6vxSgNOvs2xovOHbwUvok3RQ8dzmIjn213ht/XO4yhPp3
zqR+NMO1EGyY22Ne0qdC0usI8mQBTJo+grY9oyR2O6asPULWV7PnWqm3nTK0FU9AolGc7z/QnTDm
zGCxzj/XFAmxjXVBex4XVrttHK/7sLBt2LBcViUJ24vqUY3+7Wg80TuBBpATIs2m/EWoeUVTQ1Ly
s46VU34OFgKCSs2HuVvz3DFFjCDBRZiUL8q06cuYFjYKd7ct3TLwp8WN1vIg7MY/CpcauaaJdytz
Xgfd/54Gwb1XNo+ly/xqjB7Yjlv+rB1PnSDfF8eHQmeJEeolW2jpFemoTvZFW5M/dEDZbBpTD+Mx
XMa96QyHCXQ0vSdKv0EcuuiL7Legcq0BGD3peuNMoNogLmxJZ5Mc3RUAVS8EhEabvRVO/A3A9K20
WviK4HMgocSvLhvkLvC0ifyLTXIBct1UTXYSthU2wpxPbWbcSoCqezCsyD4bWnCmSfBQl8GnAhCz
K8ZyDwq/OAY/zEaAeFDMGpnEx0npQJxkfctmfQtqqjj2S3kxV23IoFuY7I6Lj3wNJWqVj6DdjPEA
49wDTixUjkO52wY7KD3PGyLQWTt9g9fSlJjKJt43cPV3Omg+3i9es8/9cuZ70KIrLFqm42Ndpo1+
gHphHAPcF9y1J/Tn0K6tF31rxYzmAswwabI9SwMnR9pGleecG/ybj7ZQr9b60dtFxCbBynkDJ24n
ZYxUdeMZ2cFc248ljQoaN7Sc196gIhCjNQS6OrE8uS+23plcu/XbQTfMQ1b66fnPqd+/Ah86ACSx
tkC3H2l9StNNNzMy4Bi4PAD43Z//s73688t/fqDWbtq0HrZz29vt1Z9zwfaX/5z88zv/z3P/8lez
qqZSRaXmr69XbV9Sbd27P5+zXV7vefF+GArw3H9fWayXUZrPDVVDrevRG+NqEReyq3++KcHPJsim
i9WIOTLgHqeWqxV9qFc2KtwdsoYhWFWafmqM+5tibe5t7xPPfZKtT3vaqGpcv3vzNJbTSawIVz29
ysEbjtxLMKsyAc7exxPkj9KNJFbsCC75gxtx3Q79Uk5uByGwLbaSXNs5iaVFVMESsrgCGnY/eVFS
At3dXrGcelHW6iFATgOR9P5xaGlkNnNigohtQTNTkKGZpZ7MOcByzyXD7DvxUbD/tjEJxyVRQdhP
kuzLqw6uUeHlVlbNbtTzE/OWL6iTilQaHdgYh6smwNQsRaPErQt463ZLhyawX0vNDX7K+ZDPVoRX
mNgnSHOFCcgmw8RODV6Ge7AB4auGVP4SOIuO2VRMG8gEpB2jLW/imnUE5mUP6b3Tow6Q1prFHm1G
zFWLSZ8RQPRknQp/4kI9taoBrNbX95pf0lHsgnuo4gcve030JBpLZAlRjEFOdfSrfW8sMaA0OKRa
ele44y1Ae/QyPfejj4vHFgzCDlCIDAe1kNKUlDsL+HbSWfzdEicPk549WTJ5XDRkN7VGnhdpPku/
KG7GMkvY6PyaHp//y5ztD7/27FATmkfdqfoZ9BIdSDF8CORDJzUdJlHaRIjwYrPh0cnlfd8aRMEV
lIwUmMzksvAKOmEgNPwLbYK7Gsix6huSUmuc9qP8WRqz+tL3vXWwbIy52so7oB8FcJEBAajw3MRG
eZmcEcFcSIddaTUP9IZg+RlEgHPinasuQ4OpNYpztUorrbxk9FIKajvQ1s0u/TIBayVoKewb3el8
/EjRLE5AGsLNQIlg9J+dVUsowKfDTBFKqpUFmp8INMOoOFyQ+Q3RzaTmW833qtKMs5fPCM9gnyow
8Q3tAWE0P3kXAtMxu1c3QTA0UHCs+YL+4b5vkQGleruLLXU17C6mAqP2Y/BsgpkA0ASTZ1SgWIrx
th0sH30oH8BlLc6t5UNpc0ky23j4yRWQrxhxcCqsFhHdZF8rXE4EBHVKGakPzfxk6ykGSjjQJGDm
uIz8UGUY8SYZEmWB2dwXi3erhj1CW0T4SNlSj9PD3PYPSh+cSyC8vaWGOJR9+0FqeE5a82qzNZ4K
IjG0gPSDjAHXxIALVd7xUSI7UE5Nj2hg3aS6798ratcMIIgXnY79jciOpq7OjrvsvbGxj04/YPrh
GFffKRNwgPaDDhe27rWBcQ+/B2Dumzukj5QRXt3YP0mLxcJNxWPjBneV4b3E/4ew81puG8jW9avs
F0AVcrglwSRSEmVl3qAs20IjZzSAp99fwzNVc2ZOzb5wWYEiQRDoXutPKwISaX0IZRzunSbnF63T
v2hcgVTc9Dxo1TtOe3I4vOFadxNYliFRBNVYnxMc7mXQMIMxPTJBQWyW2RrUIMcHNB7pNpPoMvsW
FWU8nehUvoCGvsSSorGxzlrOIJ+kfHAfbIy5+zaGJzFkwmZMLE0XXcgtYJ3B61NO2lNXZD+NAT9I
18VctpGiqB9KNA0bNBdsZq5cNiVuUp+6/Ng23vs8efmj6fh7hc6V7tKdmqr5UwTFblQ972LOl6wE
RSgwukVqMEa6TG2I9+raWnV7bBiEMRPB0NfFfZDimJsHhT0GxqMcx/s5xZ+Ake6AnaglUmThRs0j
FJr+ye/i3RLV5maQS7IbaoTJo71dwBZOwukOEUKyS5mn4t6UMLSTlpz6IrvKPqtZO41hV5HVcX6y
Rtt51hK6s9Qd95FgEHqPC2iIUSj2s/vm2M4rQgM/onupunGnDcywNuXbPAdXKrkwGF0XR7CDs9s/
LEn3M1runSJ9YTjigaUOu4zcjnjxkoo0aci9LcPl3vsRvLdxULFYd8FY3RUEI1ijhlYHFUJWxcxn
sprnmrSLGioomo8Ej+4JyoHhoEdEy3cRiblFKYDf1A0X07vqES1OxibmO9NT3olflj3ukqh6mElI
9Yd5g1I5b3DzNQZaTiPZImk6SMYi6/bwKxUT2ERTmdu+CC5D43zZCsvQQBiB1mFKtBATNizZw9KZ
93VV41IzbgzqfoTbcjddf4rG4ovItqOjLmkjTveX0dfEpccgrpFHjU2bXbq49GQ6dN2nEeVYcQjv
qNtHkjPuRZO9zBrLBkz9fTqG+NK+hEkZbDbtsdSNNxmbTx5SsxgXv0PcNLCWg2XDoCwnj/Zh6ppz
lsbwAMPRHjE0cM6LlqEOi/lhTPXVyOOLmchH0wU/QBswhUtl3iG3D5O8ePL0/NLG1Gq47xFnx9jT
NotRYt0UwFQ22qUu935Y9FybkfsyXyYsqdMubds3TbfOBXhEadtv6qNRT5V48tiwsvkgY2ZLQsWH
nelbOnYy+NrxM/LdX1PjvTB9KyCTbJq8V1Ss22GqP2fuIUlEs2+8OpH4cghxxxsdRoT9pIUgOzD3
TvHionYq7gLiJYwMFYlry3sweOIZjL0PBD6oNJHpNs1jFVpAp7mPNVXEIZrnn+ApP+Yfc5zTM+pK
Mo4mBvUmYtj4ILA2agUMBctSf8jzhlb1vGjlEkpO/JyzsiXeU+cXP8slvuurqw+ok3ctcbPNTUsZ
5GIJ7WfHStanIEsM/rbDxSBJDOb+3tLIQb/vJ/MiNXzWbUoAp9FkPyZn/gMm9k6pEjZ1/Qs5k59y
GZZsV1vwgxMJz9nOLs5TQVAZ4cZ60JFk0UR718CyH2T+E3bnmycdXMm9xPtkW7syS5ttbnhXey51
HKHIS6q6uERMOgYdcc4u8JoRtHcaN7O0z33qk/2SP1BXx+HsdjglkujG5N8/9dRt3b4Ltq0RuyE5
FE2hOedp1o9pXbIalL1imeqw96evLmu+3I5dv7S5CPUMitUBVK4vBe4EA5TbJylOMJ5l6uS3GAlj
JKdx2zlmtInKmjbKiT+lxrUmF6JbBOUB6ted1LBhFb6zhPrQt9vBEzid3OakeemrNdMfNQXS18mm
vRBlHWoTLVXR5m+2tLyza4Acp9oPEO4nV7MsLNts9Jibw9wkw8Se5Z2RGj9miiSFvGQh+gcAZdpB
IsKreZDoovVzOiE4YvX7ZRjRm4Pv9dDX4+fANLs9+JLS/pD0AIEqJj7S5FpVy6eOIpDoF/b0eh4v
tizwwbBj2/ZBq6r30eQakWnxPgQAp5nlklOQ4CVygdvYXO9RUHPNy+FzFmI/6MiLvKoR+CEamtlE
e41zm3OSN6/aOOPAFq8FoQie6WGLWEhX6+VwTk0HuY65LWbzMYvATTxlTyecFZsoPTRhgt9MVMw3
oQPXhX9LIAUPrrLwX0k5d63sy16or6n1XA9Uai7ohbMieSIG5CAj+2ib9ec4PBr91vGNr2aBeeXf
jC6Cen07SBMGTu5dZ3zWYd+ZwSP3pLVu4HhBxZoSsMuxgWHtjS6znfozn73b/MfvksncEiRDnQiM
nsI7+cW24wLReQmXp1fPlpDp3tTGYRQ/WxIV//mnpqhZjRCLqIcEcFcTUbO8XOUER/UUA8lcWRRt
Z2/YzTwdlbz61kT8aCWvC/Oued64mTemyoznwRGvgaPaI482YyXkqCarJEp92CbZC8L8FsdDDXYW
lNneYEPCTBDWfG2Ro7d+rX7Hv5oRHQFXDpMLGWLLYyhSjWbYtSmAhf4lj22lbSxLrP/X0Lt0Fchx
Di05RIEWM1kLgy4PqZnOrb5Wt2PA86RlcN+OZPpWZPNioH1kHdoaIHZjr3+rAyuZvwtFCcybyKc6
NcHmxn3PX5BYH/DtWARAOCU3zqEmqUg9Qr1eLVAtVhg7eQ2na/LdUkQ3ixRY9eJ1O+zWNwBxbWXT
CS55ajAZ87fquNTLaurtME5jfe88R+McYrot9dfC1x9bmGyjADHhoQQ8bdXpUW9PncJ/vlUkfqE5
Uc2BmzULzQTp/gnEWjXZO9bvfZNytfGzDgZs9gq8v/H6mAq+X3e/dNoWuwLN4KFd9vfhTIU+6Em0
jXi6LIgwwPRbAxwLhKIRaLP5Ucyvq84/qocwwyJcBjoUcqhsI/+lnkrHxlDgkHcB3ee2/ZJVeVVP
qR4TVA/58qgeoY6prP6Ih38eFMFYG3XAiOVP6qV4iXs54haheU47Y3059XSuHI48jdXiBUvnH8Fy
lKKgekl3blldipb5VpBYvpqxbQIstkzv7i1YPUaAbkr8OuFownTEVvJN5PGLxV2VSs3YLJqrrBg6
GVD5fF0J/LpPv9luXzRyNUD9GoZiFS9xyhRjvdCPA4y5iUlDuCnayB4sWi+5FH3R36dRNB2QI3zX
QYdlFjabkZnJviT/yZVOc3Ra4neb9NLEP1MAPTYb84lu4atAuArh7j2uMgi74UIdiwc2ScAyRYrY
zYtdoWxkykNHfPSMIt3uyhNDG4RZiJMVl88omF+ixUet0xv0TVICN+R3XTU+qX9F0Ji7WsnElBSs
QzSEQ2LZE0XhdTBYbCJbKRh4H43VPvF+kfjbbPHvv/fYM2BqgKh18lCOCxUb+e/mzmq9V2tJP63S
83ErkihFwyAFO0R9m53+OYuphxYHkN01YZssEoUYB04bp5+8qXROs9qw2lTNi2oAjd2a2tOP9ZcV
7iY9nUdWiRdqYVsUF03xlYz44mwXECbEiiD2ZLaZZifHoCX/AoyVyxtQeC7ma489jBky1X3MiGnS
OqDM9B4FRVdmv+w26XaMzjgHpuT4yz+Vj9e5tfJP9BM7XVOeecj9k2wN0qogkMyEsD892jV9/U40
T3mRdpaGEcEKrWXvFwOipfcHMp0G/ZmwIlgyM79F1QAJ2ZRkcEFSVIQQHRuLXmclJ6mdj6UHdlAK
gG4TXd+mj6zDEqHFD3K2YYZK4UGcD5ZblXtzGs+68r3UrX4m+tDmV4m1lYrMdMzqskL4+amoOMxV
eVUhFdvoNY4d7utkItVcj8CyDUVDSwPdG8EscUSRul7oviemkBSkXWsEzs6eomFf0MnM3pgcyg7S
ryzqjgoL3nlQl3ytkQawoL/fO83FnR3rNGt8qgMpHDKjbtR8/1g6s7wnPDiEVnEede8uqLS3JZp+
Jf5i7JIg3a8v3UzoL7CZJrvJLMV2tOPypFNfOwSVIWdARIKn+uE3raDqKz10jNysyNyUHKwkFWZJ
ZNjFTHRKuC6k7r7ljADZ1hLgdMid/RhQtyzJY1QxZimZ+UsvdUjBoKJCEfZiKWWGZI1OiYaeNGYj
oWQ4lE7zUpRAzUJ62sacozvLNonyGU+o00lEfHeiyt80oBsuqdn70hDlQU6/qDgrxsDNTGYjkKFn
DijjPT50A3JCyPxCH+hs52nJ9oMsr5aofsF3iw3Km2An0JwPUXMdOnEh1/Pbz++DgNKoyVubcG1Q
Z3UvRAPXtlZMr2hdhm1NaBXkAyYQsiBDQ+8vmH0JKzd3k0C9VZTOhuG0qCxWOlURiqtKqqg4Hoq8
bbckN1da9wb1Pu6DetdLyqOeoBYkZMw/YBsKBNmMij22XQnVNVLo5cndgCdd0UUradDm8HKUH7dM
pS8z3AEGie90u7o6i/OjQEEI2QNxww081OZDP1hvTkoDV2oHHcoxG6vLSDAO28FeT104Hzlk+8iD
EagGjG/VPosIIiErsCUeecEDsS0tqjL1IhImuoyM97yubl3uPGcCHZBSebF1UD1Cli0IxouEG7hw
ucxyP99Hhf5H8WerMGcZWYd50bNjoZsAK76P5wielh7NFtihMPQ7NJgrZz/F4G/W6OP0zG6mUVyt
mmuhDMSnJkWJ2BzpzECMHq417udpJ/pBD52IDb9fguHS9XSg+vQu4u5TKBjIGVHyJMIhv1FpZBCh
vBgLGFHJO2yneqInsbJtKmK27BhhJdOzfiMQsyBVCbKMgci0GK8aFbhPdJg8yoGMMuYhB5dC8/e1
Y17sbPzB5IoE6JALBKshZJH6kOyopIwo2l3VVN3Or6znuguU74OJtBV+Z9dA6VGlTn5i/u+jVTm3
1DV/1UP3padwyNZCDVDqyPdHPgKVZdSQy0bEyUozktV8JyKE92IgIhlNT6+GEOGUwJq0Wa+YoaV7
sAd/78FJFZBzbdy9ZVNwSBlzvG09OG2v/y5T/+WveEp2P8v6W5NPxCOV9nDOmAOwWym/PCHJySR/
Q8k6O6X0ZDZw2Cdkn4h6RFDTtYhG4vKmGDvi5VDgQN7sMH1+K1LQ9eu3zpTPGRlJWLp9uH6uXoBg
vAW1+8R186NstY2uEWO+cmekdGzqKvho5fIhJxagKoX7bMgKCB2jJqOT+V//IlD/h5T/f8qhuMIT
9Z0KCf7/qIINl8YE37tvoTvn9/8iaG5x7lZoYHsipdFQzOTaQorC/Pp+WuI4cJ4XxKHHogNGtIkn
Spdgu2oX0oGTVGqw7koepfcsfBMbu9Iq4eDIwqqtrppSMnoxZVEUeKf1O7Jv1eWe3zgnzZ2I3YMp
evd+tuhwMOmk+UD/NkJHBorAI35Y2S9/LDHn7b+/ceffk8fVYBT1ti3PMXjvgTox//LGkXFVRZ02
/ZE2jehX82FajPvAQzyqsTVvlvY+q7+refJD03BUQLBhkRCoNBdVyg1BJ4cqgHKlQn9H/CRLMEqA
HczSN0XIz6ZTBdgSfPnNiODE35OlBF2siHAAtm2GoGDM2dZMUTyPbcSNgAQ50pJvVTYJdZ0y2grc
3+Lz+Ku1VwKHsgQKipr5SpX1KVtWbLXCYfijJRIkD+pNcszEuf7TJAvhurn9f5w069+z0tVJ442a
lusztzr495NGfHrmjZrVHbXEQgBXY4SHoyQ8mrVMcblT+0zOGioHpfpZ5RGwLiRTAceprYWG5eJV
ASZER3sdS+0hbsz9Ko4hmRYFwMLi4bkzpvokP2d9x5lzuYSELp6AST//qtls63Uklnm/0CIpcUMs
k+OCDaofJzZVcWorJi8CSqs78L9fM95/XjOWw6KBC8NHyfgfFgQctZkZJDEJozphxPj4tUilBgq2
CbJg4bfGBOU2a4VupmCCPrY4JdLTLD7KBPPWIVVq8miOHp16uViNt2PxOy6EMDIX+tTVSCzXgmFq
5qcJpUGlNpXYLm4z1kNg5+ClxBK+9QzgFjQQrD8aA9wkHFGw/JUOOalAMkdbkdekDRWy20mvwgro
o6RKJxQe+XT0dCITl3nVIRHhh6m3q0+uz/AuV+1ttjCCg5PYp0oJsfx4rLdGDg1kAR8ltOCHoEX9
md30CO1RPL9mSBMWryO0Se2u0FU1BXnWoCfnEzfTIETHDQBmnxqUWOF//0RUuvl/LGCeZWJasTBm
WGr43/97HztMWajzGd91WmGtGilWD71PVLXJ1ABiWh7cxWVoPdGoIa6sO9dtTHxv4ps9uR4QNpt9
/Dqri69WOquyKc8iKO4Zs+syz5k/0pLynbg2wAX4q7+LUmecbLJzu7FJd5ph/tTl8ttL4hvasz1u
3hczyL/9jIWj0J4BPthQWxMOBVVZ1ro6zi7vPrWH21KQgDs3EZ+H+9koHSezVZMdQb7JTsz5rvC0
16jHdVbUg3wMvGlH5OZZa3qdGEOTgd/YXEtiTs8OctcsY4ZCC00ieOrLWEx3UTC2/ITAqEiaYVI0
jx1Y3dGa8ozCi/xaihhShwa0s2EtgRtzvSAszse8Ud2UBt9rXMBOFjylDFvlbOTw4Ym1fqsVv82p
kVSR5rb5dx7Ee9yx6H9tqsBVSbX+3qSQs1rtSR/jb0KpNlrKjAOz+70WlHFRX10NBrPFkL5ZfRZK
uNV6zssStRfVF8d18uERKko64isrJf4/wlLc2trOChsSef8hA+cj0uswc8iWbUcCwxj4cQCGvDQL
FVegUSMsFc7/pfpUwiAq/q3N6Jk9GkZcy9NTUxRnUxcuTSIa+sSiCl+C30QUvMVtTpApStVe/Kzi
4Usz1XMJegimg3gllginKBiEamt4frlSFgFjpw/VTsvoRJOmvLSu95JpKHiVqktVnF3emUoMQjQI
EL2fi5MfO4w9+atvG1TfUY7cdDoRnFvI+GOChtQHRPBIx8YyUt1sAe2UMY3VLjlcsyuWPdwT2nu7
fhkM9PxNhz9YtcJUsrsOYeS+G6wnRtV/RGoV8hZeXO+bt6QxP9YbXLQENzrl9CTSEQVAHWOAacxr
nTJhnJkEJKUAPMQweonfvvuxvBIrz2JD37NxJLGr9OS+xghvRsvSPAe0RYan/5ia6ketsl+Ub6KH
Su5pj4OOzV+PcgyddvSiAZ6HkWFsW0zif9vuXgM4GQ2ggIXy3lDyx0rjD1OC2hN5GeKfIP2atl62
QpwNo2X3gDPKLf9cuyj8U/L+zi0n2V5qRBJl+SHJgW18jGyZhLiGGX8dMnLcB+RpDKQj+ipLrqkp
TzOxB8fKJFrK9xgqKZeReGGd/LaCmbFVObKfMMXhYC/i6tBbnrTMzcM60iEAfXnBNP7lZLP5nC1g
ydl40QResAUTS++9+oyXhYMpdIwBIE4Jek9dFGHr1T3wVgkg2yf2vhSdSXCONe7o0P0ww1gxDPnB
7clgmdyBWQLBpFDSnk7Vhrjra4Q9iDTLo9c5u1UY1GPrmUmE5JPYTY6I7lCV3VlZ3ewzrSSWIHHD
dtItkkmWexPU/CDIDRNWWZ6KfjbvlmC5FyWx/1hgrtpg1DxdTYT6kh0We9ERdH3UM6EqdK/xXjrd
92TyU0cDY6iYan6HJA1/tdf94ytoQyOLCJ419afFcE1SeMSx1jEFC9d6cQOiOIL+TY08AF9CiiLx
z5Lcp77sIYOGPjlUIpvQKzbambCDM5KH6Ujgr3ZOvNS7a5fv9ZtO/WT9CkcdJCimcM7eTAyGT+xr
avn3C+L1o217wTkaiHrwS+s9aYLsMsXEBVhLEQZGQSAWlMqZwd73pHwhZ5HLQ+x56TFPcwPnyIDc
PG8KMkMJZqzGhCltleOcxWheEdERxKSOcj0KyyOztrS67ypCwxJVZYv4IYFS8QnFjmhDsZ5bzqHw
x4MZz+Lk5jn8TpNd8igNSMzk5fQqOZe6zsDiHODcgDzcWQY63g6F4Nkv3poBeZ3pxKfMa91zrYqQ
yKjQ003MzcFs9mTHfX+Ujn/wDCCVjLoTomV6Y+bPfkmIjzLN35ZMsx2Juu3Zbvr2PAnjV4M4fV9M
hAWQcTEwbqeI95U777JpNE6eXULmgBKepWl72zSGNmQtfo5i/40AugSTnY6cJcJ0VLgkXtNDWlZ6
lvOT088PZcftIgLjSs6M74OYoB/UyDadnuOSxEI/uVs4AOL7SfJNmTuHyGk8dEZ+Fw9zf9ALly55
jRl0NBW/goF7XCBRtulsXEsVVYfAPsUAHaE9xrkARqgiJGgLM0wmdz4rNRtP6pHru3R3MVLeo8SW
sTU9oqnyRDwkKMQpVoBAacYIe6I0KzvjblUAE6nLOkT8fi4IQ2u7GFjdE8fVwkUiDAhwNn7HLnod
BGuXddUqVdmHvPp3LtxXMpNe1+qC8dpVCE92kCZ0Xtx3H2OM2tGH7kPJnd98gjMJbetDXfkZnAqg
PSUvaRPtVml0PhHxJTBUzQ5DT9vsa47j8yrPLs0cDzqFNHQduZEmpjXpag/oo/brUa6CaQURLRGh
qyJE1HhnCOPBsBtEJtTrC9khJVOq1zqpndk+JOFFIkVulUdBu9WGv9W8AeC9dcrlSW2fq4Yc8wuq
/pa1n3fBxPT0xxKB/hZddpNKGqwjO6dMb1+WprgpPaxSn7sWCnSMTVCJU9hhCUgwQUbVQsIZqLmM
55Bdn1La5ZlqiTSH7LEuorrsMSFaGTxc3WyzJr9LwRU3w8Dr9EifswbRmTY0tFb8ZDXJLMzb2NxW
bT+DJPrES/ZejhS1yOTBGOTL0ifjqSyYPpxY4r4l222vd/vVs7UKhJkKTPSwTi86orPfeQ3OMoSU
31YdoynpwDkLi/62mRaf8VDFndHjfE0r5UENzOOkNQ+tHrzEzgJXaV7pbvGGuPLFQblb5Mn30uTc
q1BQg/aSTeBmrot3oJ1vDOlrNj3zKcy5YcaAfSxnF6OJc1wbaE+pjYfOe0Qt8SiLjvTlDhVX77Wn
fEXTlB8w0JgA0V51Nb2riGcsEYTbDdVdF9ThklvPuQI0a+WuIbMl2OiMiJeECreudXFMdFN0+mOH
84X/EwlWOXtlRJTGRP5jk+0bxq6BGt8RgZtByOCiiqM/ZGVSF6srYhEWWCRlJMGA9QNFtNysYMsU
0Z94Y/7uBf0hTdoPrGnk7HGS5z6TIeNIcBJx0N2pGJCr2CRVQsNTFzEfPrSGZcGiW9w6Tdt3ufa+
vkDsRAh6WB+sciLm0elelGnHZn1gtSVai9pzxQ8iZlb2jROHqj7vmvY5g7rGJEPtq/JcSFgAj9Wq
S9Jq9daX3o98th4arb9PPFTQUYvSuWuDFz1OENXC37oBpy7Qa4wz6YNjukz55ND0wXmRjA/ZxtM7
YRPEn6opBr3k44mdhMStmQcaoM9bffZ+A26h55fKBFZU6hNy//hjUO1GNwkuvbKiJsqKxLw2Ds2G
p1tbRI2nCDxx74/xby2+r/Ccg1a/6lb0TbgvCRDoJyvsO+HkkcKOBfMqS46VALEY9sjrCfWqHnP4
VlYfrC5Tvku0+MsoOYeqSmXD3hHHe1tkcztWc/CpF8W3QRQu3If47g3x5DJDbOzrP8zqORkKAClA
fvH16qdsbn+PIKeWOsaJ+pfgLyaQBUvPIQYoh0q6j4K0ybulrU+FRXQOgT86jcZRatw6QWQ7oaYx
XXS0MDcOjX1gKEyKiyX9XhERH6VDrBG34gEEhjak+/pjTcybaDSe/cz/6U/BAxjUTtVLYhx2+kjo
PForzoBy+1XxrXRsHJJDNgLqnTPVsP9dy2I+aFmlt2DKfvqx+FMKIq8Gv8ZJPRDN40XlfjL2s6CT
RySOvpDAUtxa1UQuNWatQ10NNDjKc9cxL247Nt5emVZUP65aEmemvaYm40UysW3Qz8zVTKug/PWp
9ZNZkRgGlcNj7Y9qwa4dCwLtq55UmzF4WY1TqwPDUBdVM2uvpYk0CTv1CsCtuLWpqmavw5TSS9w3
BCqgKyX/TFL4FUpPZcsy21rcqIw6So7DRL4iYyL+EgCrP0fH50iOIJC/NyKlVV2HbfqMomLSNrHl
DnUvlf1IqD3e5yc3eBiW/lBUhA8aaE9OSWcgxnJ9WJwkv0tmUbK1vA42OXKjc07t+GTYJqFQnZfv
U5e0J+KRNEy62sO4uD/6Wg1MUK4yslZAva1fDLPAFUcPKvuWMUAtwnP6Nfxkbs1NVB7taV8LJK16
4no72wrNnk9xdcTqycxOVAY77LRTbhDRU9LoF5Jubz0EO2XFlVHzaQsdfzo3tzbZjx3zQKRa9tOC
ZrEhDZUTxRrXURxk0t410Xw1ZgMBBq6LYQnKk1Xr3qaaMRJh1rhbDaIyPtrOQGvUh1g9tfJxJTjX
Jtcc8e1Z3mXQSEELQN/bovq0em0fV8tDJ7lRV9dt5MFXOs007K2vIZheAq2bwt7GoJZMpX1KdUZu
Z+7vChvEvi+8S10ioJ09gPx61q1TFX0xlAHsgRzLPI6Oa0zHPGjzvWm/5cycZBbEiLFEIT5ObOP5
6/zyAjZ95wV4D5iv+U2w23eVaeg/vYybrkq3eX5NE1RCPlVTpSyGq2d5dZ6IpTmxor0EdvO5Um7z
zF5H7OLnEhgXIoOfxmJJN0jhAcaCTKkUyrAJ0s/V8bZCzrEYvgjFfpzQbcvKe+mb6Y1x5IwDdl9k
NN63lcO4MfrXAagC1RieLZXrEMVaxZQKkFVFN7sNZlkOfqVxNZ28BqnF6UZUGZBPUiE4J5y5Y79b
d760bq/dAHsMm7lXDsT17sqseW8z4MwvTaRL2asd81aqtDkFAxo6hojlqrxrepbn9ZYrFCOzkhqK
KBrGL0b0VSDgenNg4Hdu07v3XFxWek0c/Xc5cF9qmtiPLitnUJB2oJBj30PrqhOHvh6Yn8VfGjH+
K4X5l5I2WoYReFtXeaKGRbtEmvO8Mr3rZ4jUAq4+BXRuIfPbuj0NHtxE571ANLGzqBqpUgNQBh+7
HPrr0zQxQEuR8Zqu/Rnt8aOP5BNwGIRDFqehIKOR26MGwFivBoZd1Lv1vlgxBA2CBcqHJwSfZM61
90PVzIg2CQJVzMVKYPXOz8jvn1cvUYC1eaMhamQWFPGgfjwDJC5vYtKQNERiT66fwh45VmaCYoTP
HRIOlY6CISTAliRa6CLCPcD9AZBIjIGCM6blEqsLsma0E2UjzKdFngI96Elry2vgK28vC6+Rs/h2
1ExJrKF4QO1NITQdLbXj+Ug+sXLnV1WPWYw/KoiuUX5BsiEU9qUqLYPScz3LqbDfJXWnPwH4rBYv
49VbyKdXg25QfGvsYiTLUe0wH+o82/G34voSgT5laR7qMT2sz+UoVnepYVLTtnmh8f8uNYAmJrfe
+XzyxKFjLFZThdWqD2zHyM/ksGJAE6qTFW+eYgPBKZyEYl3Qn7lbnWoPBrfep3gPG9kvBE0DmSn2
v/X5WIr2ir35o6O5JbTtFesDxAVYBop68z7Lxcd6DzWGIffe1GJY8SpmLs07n3GACIDzm7LEEcHL
5e/H19VI6ysDvnLzetrvHJBiI83ggLeEMkPdmf6Y3wCO9IU+eF0pBghtg9jgjEJpSk11Mt5WimMp
CCWo3WeygYc/zszYnslm74k8kn2rW0lLvQmALshngF4q82/LK29JIa8Jc1BcPTZW/tv2GACE9nj1
T2o+m6pZs3OSeniZVZhA4WVMepoONn6AyqZvUBfrTHT3tlfolCpb4MiScO76/eoqVPVcoqIQrAL7
q/IorrIRh/TZ3E6BjBtIbeRTuDW1o0UauYsraFcmEbBxylWrbixonztnsp8Y6Vsj/Jjl3sbsLGub
EfDV9yoYQGIPZ1oSFmrFfXhrW40UVxq1ZBkoUGL3hhfmqE4ZK92HzjQw1c4kyltrd8VVeFTHivxW
q15aDzvU/syEamJrI6f8t8Ig5UANuTq42T/eYrJ0SHLguvYzrME6Xh9Vp9dAvwM+0SVyToSMJdv1
LYiRQeFBuWyaiklSjnheGYz12pz86GXNtciwWbNHov7t4yMh3Les1odt5pg3BnxBinNfJRV4uh8v
PwjFrTcN6UX8nmwB2pDaxK8ad5qLGBhPi43bnBai2cRG82PO3YaOl+Zv4GMJGF01DQ4EGkZiLou1
WMEJdS1LHx+t+FZnVL2asFo6MuXo6Ez9LyZd2GYIe1ZvHCe7lCDIJIIzPkfB/DqNqRGWbfF7yBMy
DuvbklGiUdvu8zTBVVxy7UCrECUNDBPhES0MKTfm8t4MGHA9gA5XFRKOaRvkdyzndc3olC89TRE0
ZfgnN/hYzlE77YHFdxwujR5k+l9bPJXNNHi0zj5YLjMvt60LTFpNy7yl2siwVNDtxkWoki+AiaB3
lMOBdMw/OoSHRozJlsTStC2+kY4C7kbeaTAC8BQ6MFsZbp1+DNGSMU2ZaC/UGOMvN00P6nJf18Qs
TXi5Id2vfIir4/rPPSglSrC1zNSFj5Tf+eVXWCCG4pLaQmx9n2FxcJpb2WhuqDDwNbLAT4iuT/2H
NarAUKZ4wcDVsHIwSxXUkOv9IywPAwcw74apZ9auXeKLqr1sDz60jpeHSWbRtktaVHzeK4mMNTLu
1xVMWHEMjQF9KIHM5zUco81n1LZZh9oTP9CYsYz6gaCHtjzmdVRPluDKWdhsXNOP993LYrN1ZxnO
rMIfsGt8zzYBSJmG9bRxnGcBA74pCT+feq6BsmRj14PR2FfZcVAxL4VX3WsDQ1igKX/68s/qUo8a
Rq4aAeecEWaMCVy2Tp1cBE5d3x/ZChZ8Xcx6aRjMkHz3dETA8PU2H1ngqwgYUrAOWVHDdp30kAp3
whjg0cpQse+6B/o4qq1O1m89S7JCVooKPMaojw2dkRcg+kM8/L020P3SPVvW8DbKyd6afD5ZlhNr
jmsY23//ocHaysEKJzkJ2nPEt5IGw3OzP1ldneZcpwQkON32lNRXAfWoyz7npPhpCpYI2LmR1G9y
3D0kW6aHOEPDpJM0O7tGyCVz95xE+oykzn4qlOKDcQEPTUvW42wmD7aPBqslFDoslHiqjineHe5K
wNndyNYSz669yRfQtwaUNNSDKFwlF73r03kyPIGsVSQBAetxtPzxKGzR5uB6Kb2yVNMJYV2X4qNo
cGM4LSlArcfzTQxP5w5F2JW5u1U8JFy0dHNMe9oxhp5x7vnH5FiriqEzxp9p320HAni3XnuzGG/E
R0lxrHZyxYmtyTuJCwHSODypZmvfmq3vVgCFj5qRONb7Gq6SZM29Vo3Pat9s0KAD3BPBaqMoXlv4
FHbIM7jNuzj/VQ3v6xK6rmdlektcmgKrRktpv+dBcogS8AGXIRabqW3vPbjXPW3+TRPOjkF2T6L5
M/rDz7qBV/dTPrPcpGRLUNVtJw8DppVdOluJk1ho1rQyivF6Q5of+OtNdXdlHBz9RG5GhDpW6QLy
xIdmuZj/y96ZLLeNbGH6VTruHjeABJAAOvr2gjMpiZIoiR42CNqWMM8znr6/RFX0rXJVuCJ63Qsz
ZMkWSTCRec5//qEPlT1AA14Df3lnld6dpvn7zEi+LaYcmcYOlyloGg0BwZVAloHvvnotFZhvUoER
w7BR6JeDKcDC6Rjm8DS40WcYh4B742qBOUtGPWv0hHuvd6LDYgy1ML0w3TYDzoGFOKCGf4mEROsG
yTuUJyojvyNKs0reF2MhW3KikN++4QT+1MXWe9ykb8rASB2behEj0ijqH27RPECi/LGM62D77aem
/DS71EG47pAsBCqBDSk8LZgDfQvbsmGyG6qbr26LVySax2UAjHGoTugBhSqZdHgBPvrQ/baIMthq
Azjvrf+i2qdxpLwnuht+qpKb9Y5ysKI6zBTFr7OyB5l4Yj3n2vsCDguyz7C16YGnyOiV2JsVNp+7
gfksQdYuHGtlrtMH8GSYzyEq6nY95DeMeVmkDEYJ2+olcSsE4TCIv3Qh7Fl19Vnc8HoYQGZteQ9M
eK+4SqgXDkvtt/RuhXYm02A7kwvJKolsNCMO+q8a4iPEbBODJii60X60kn0by0+GYEuGbfotVJTa
0Ki3XiMYkVKHmLV7celpT1FffmoNlyA9Eq092Z7hmkGEV1ZiqksjmSHZofezVlb0RWG+PZFFW0As
YoKB14vmtVEOyEt70yqnsWWM2nXiB47/+aazf6T2iKJQ2Umozkaho+TGfeQNfgyYZSNLpGVL+TF+
+1TxfKAW1JC4dx+nTn8IixmqgEl/ZtnVCbdOttHcuakbIs6gpgl0NaqKXghwSUOl5czRl+oxrmko
MvVGQ1UBtN2jdpB1lm/9kcA312ieF/+uZOa4jtwdvHmXDlDg3ce4dUu4AGC3GXIv+xqpmAinBSOr
ddkh3BTyVaHjc+H8yLX6phytVM/I4OMNTcuhSqsn5SlSRPb9DOgBiEzNOFpMT70XbEs/oyJEh8lO
znbHvvKUzfrr4n2YqpfvafejrunbKkFD3Cg3OpxEsr1vQtNt7gAxbwvKYhD4sA6JaW/0+q0A50d4
GkEDjMyNuoTTnJS85P7iKjJPUfikeTiQYGi1zDS/pvoyVV8olKrxXO7cWbnrqR5swZ7AKE4m1Utq
Zd9NhZ+qq+yW80NWuienZFxHQE82VMhkoOjq2cek3OIc64eIxmf18Zi2THYh4022e4YBhJuqT0MD
ZGJmUznUh3ymVnVBwseBzhhP/VhQoo2oNFaVqqzUZV4qYgWnL/316HDTL25F6l9PuMPBFqdkXjrA
FnsFlMfJ3aQ2CnWCozlKWpz3ujGGJEHiRzdpSrcJsm1qhI7SD9M1fEWX/MVu2Hi1WlJw41PDlZhV
qe0q+B6vy0c5oldTLM+5g3FdV+5lOUl6WD7YHemU8sz345JKhCX6hXANIkEJ2/YDPNvYorqHJO++
qL1mOfttfz6bEI+28EQJ5lRWbB10nJUIog8fH4yVrUd3Rom3YZSXn9viZTLt18VBShW90py/prl3
hwJP2Q+aRPoFwaf2rDfhl1Izf5TP1i6xCntTYwq9VBXLYaO5qEGnaQcl0vVVqaoGCuLcYJaA03V/
jPPhiEzqEYr+tRm8cYW6/jUfLmHGJBlJxGslhMkgMWbrSr4u9a2WW9o6Iye0sd+Kuhp+Q+MMAzDA
tlE2CtzBFxrR/3c0fp3K9//860aKVL4hm7COvrd/Nie2LfMPjKvNrb397l18vmX8z4db09y+h13z
zhzzb/7n77bG0vs3dsEuGJuFE7FU3sXDe9P+51+aY/7bZv+EZOmYwhL8i3/9jxzaSPiff1ni3y7m
xY4rXWnjqGvyo4bzUP3I+LcwXc/ToaQqw2Nskv/3//o+/s/gvfiTPfV///5HjuvPrsYuDBndg4Ro
2LiK/sX41jPJz0lKrTzo9XAuLH3jYy3rhFisE7rEMnORkf/hIv0Nq/bvnlGQ7WRCVzOhPvxEqk1z
Cyf7kQJ92Db4Faxmt3wThKxadAODH3b/QMv8mQKn3iBPhF24BTvRcpXz7x+orAGGqkxTyJszUkLW
SSPWnOlazslNVvP11+/sb54KlrCwdMzKeHfC+vNTYRlsUEnNRNux6yRp8qE4q5G5VXjlr5/pZ7ti
3hTPZLuW4bAG/vKptaR5N6HN0edrg7f1XLaLJgSHS8iQ+IfrZ7DmyyLFJSdXFt2sCp5LGh7npGfj
vW2od/3HC1hi41KEvCszqZHjmfrVrepN6co7hAHQIityvAv3aNQtIl7yMZmLnMkXwsU1f/j1u/6Z
YLu8EiEISfdMQ1ruT9fXgRymtd5QovHTdnriP8hOSaXHq6FNV0j7l8Zy3n3MRX79tMs7/MsVMKUE
chbweu2froBm2IXpGAVLSEuYLbRH4fQwnYdL1Y4XptNQIoL7OJ+vsVvRbmrRrbZqJg3Y8BHnDArp
ytdYJq//Ly/LMnFFdxxLolL78wdDtHYnUjTFh9ZqgIRS+yAdnq01B4ZAbvuDWg7BHd+IKYIVBN4W
6fOUZBWWqv2La2McTZ08yOD26xf2tx8TVGC2J2oDtpc/v665i/Fugz9+gG1A4k8vUKF2/WaaKAsH
izuCIasj2i+lKKp/2FuMn0nIyxL5w3Orn/9hsbquZ/VkmRGVaZuPmPFQf4CRrwIiIUQ9Xked81uP
x8Mg5bcoestrksx//e7/bhPAcP7/vvufPpUhyUJUgLyCOaRjQPN8lWN8Wwy0Y7aEXz+Z0I2/Xm3P
5R5lXeIYJMRCAf7DOy78zHYzxPOHQi93UDDuJNOcQVeTbh1sxsJEB+lrnzJlxKt0NYV4gafucLFr
89B6PawHfbojKvNjSqc7z2ftmJp3GglgJJTuWgYRaqP+jA/5xTKJjouxhS4+qbLKi+KbNGDwNv14
ndOdh/6TQONOZhkOH/we9e87qVwcKYWHYk8s2Ms0oaUtQBAa9x5y010lWaAJtmYrG8XOyuzO+VwT
W2IbrBUiO/0e/hw31NgPF8uSx14wKTVClSpGtg3NG59o/rCg/5rFXKmabkMzPkUVfkKBefKL8Vhg
G49iBvpnkj+1zjgwK4GmlmUd8Xhhcsyq4DD55q6J52tb6Qer+ZF08S119LvExF+694hNRoxfDv1W
ePGHahFV96zWk/BYwhjpmFSNz6bdfHfVVqyujJ6gMQ9FsysHMKRRfNccPOt0Ra4Oo71wnAfsiEi0
5n0ZozzASXlN2w7eJbIyrueyebRyvMNlhza/Lgk8nrKbwXNaNRdIsOMNHiPfYZouRkTtrXe3QePN
uXMHV6sFBGxDZgSsg6H12nVhMBrOHD4WIku3U0aOkc8Gpi6/b1PzJ8lWFNqrjRk53O7sA3fInVfD
aHCCBwGjC4pcho1lqN/5ffmdtIGVNfJWtYGtB1+qax/159h7H90SJYg7XMOBc0LMmAx47Iuld6pC
4xEKwLDyLV6J787Po4kKiUPYc/uLh5A4y6AMJj3/32u87XOi3E8xe755Npcg9yvG4D+qfryz9PSm
niKfqZThqNImdzv1fNFUfW2gcXhaekNSdmerK0Xxcx5LLHgS/Yqn40bBUkmBf06c3XoHdgg5iFUF
uQxozC2CZ7MQONsS/RbjEAuFgjUV2C2D1O45If+N0N8GPg6mPwwYfDJaENDlWJ55bnhnSeIAMdy7
zrwiklvaXVVG2rqpYiU0hhk5VY8y6N/diKcTJh9WLb1pXyXn4j0ztgaZKFgjtbk8cV/dL6/egZm7
Go3+os7duGpQGdyUWAqrhdsAiXSYrHuvBYgdGePh1WyukFBe1VIe1OFs6vIMWbXGkYvAMIPPJuK0
32N9inVYfzXruNw1ddGQJzq9GVFe30P0xOIhDTseUB8yGPbrclfpxMGIwhTwu+LHZTlCFiIlnBt3
Vs0KeprPpgienTYnfcDhqZetRJlhDhJuZcq9UhzYbplmDFcz5JzCphD5jo/lrIbeIih8MHgvvLU9
dYSVFNycXkLy2EszUxMu21avjvpQTTNHllAZWOtxJDk4bqcrAsxiA3tF/85ko8cFRVeBaUx5LwRV
YjpflBUcZba+tg6w/EjenDq5aZV1qKL2K3lz/cQ90LNcjAB2iwb5WIcCLDuOLG+gBB5dRIPA+eZ+
+Qdet4f8zk3m9Fc6uwR6Dy8LIzIuuclTGTyLrzI1a8084/Ctrd0JVxIAI+h6zoypvYVwuR7v9DrS
Nsj6H3SEeSuPyOD9oB9sr9+OtQP+a0bjbiBThPyCINrZ9Yj6ois2pCteIcNxd8mi5BeRXtt2E3As
d/pvrDwDG56yNbwtiNumIJJ14z/MdmDfw1lgngX2vgV8cwtrOGFjDlckHE6mWR2dll20KdUxWSC4
02B07aSuvXJvodCRyg2Orla0zQMMG4xDwzxbB6X1AhII5XUsvW1axm8qXmtl51a29VIuXGro21jj
vkoxUUeEP10X4t2yIJfiRXbxhzoO9Cz9YOx00HQuDVtc22JeOLX6j8rXX+IwRxpgPA++dzcxkgFA
LzDhd8m2WD6iqcWvJNuPGVZ2avF32YAj8IkoS4TsEQsqj/ObYSQTVn2APA247UQ00dpmWYdjX2wx
VHnvwH62diERp3jTcYA3a3hmvouAjFYphtGAKD7zlKB+qzquSNBEOxdWRetpzqaujG+ya+yNPyfw
n7ykBSNksiFjdDXQPEl+CbQ94dlMXUbGl7bQYDYgKo3KGWeOUYYI2oOTM/DiYY6zwxCT10Pgx7V9
LjYliXhimpEnYd6AyGraVIbbwhb2jlGem6sQTggD+nDNjSwYlBUPeSmZRvWU7e70Xrkt1sjsWxNn
JhDXu9QB54gvLpgMYfqRmuG6c8dyZ9o8Wc9mXsUmwF3Ub1EsMdhWn12Rcg/1MwpR64q+83EcWS5t
VmPr5okbns2Q8/VIg4Bcwepn4hamfOyOY9z4j2dhMarPMV+yLIDMpSbCXv67F9s0SR5qqEnDaTaB
3Fam8GEKOyQUnlkbE2wTEiD2hJ2qZf0ujNfd+6ijMCFFo0Dos4qt4pK38pqP3AKh373MOYQNtZfb
8jzrdrS2MWBdB4P52cmx01i2ILtDpx8b2TYsIT04gmFS+b1s7Cvo9Hs6ctuarv7mDI6+IeWQAIUZ
y8gi8sDoiPDgxczpBmeh+4r2gBlAdqLRbDemFWAvA9jddh2uqsLetEGOHVcZ4WDfdhsZo/61OBc3
8ySLg5rwOcLgDqcw6LiXEVqN9n2XR+EqfxGt27/kFbMYAUAvZvf7lA3PhuMO3+LAXYeJPAUMh76S
F6E7u6bVhte4sO773iwPNN/RJh6iz27T63eZFw/3mmvfJVHqk3Qc34mq31fYKDwE1YjBP9ar61YE
1sZKw2mtJPIwCMChkFzvc22rR8bVgy0kgR3XYkzfIo5SHCkgREBvmqqaQ1BP93o1V1sWdITrfx7t
m8wtoN1o+kZG1bSZxLQlWuNYh+YDMsGXnFjDlfN16cktlj30u23bOcryziDXYsTTwiSbjrFbbYsn
qCH5xiiKx0QigLA191Diec/EN9+GaZhto8m9GtFUHDGQ21RJO6+DrHvSDeZvtkOOjmiCOyur7iqr
q3adhJsh26nfwmLAfqZqf2iDPHc5vh+jaHcRbjL7sczubGhb3BTJxcP1386uLvRv6A3cnyjFqV71
BkdJKB3wqCTph0haMT37sJ3v7cjxoXeDsYPiSqZE8VibBiZX5PJGWl2sjXiju9Rb/Wh9tjTmZmQ5
UlIFCYVWQGNSmS23vuT+nzzr0GcJrNEi3DsmT+hhh4TG1FY+PxwBveiQnxEPtI4d1uW0tb0a5eHk
oXKYohL+X7cJ6kTHgqsAM5SISXD4sg8hZJbBmar7ELom9qcdJ9K466am37te/ch8PWH0U06bvLU2
Rps428aZbOrY/ksTcafN80ASb19TRrnpJncjFJAC1Y1b6hvHCeuD8pBR07aqGUoyiHDBGDqMezVM
jbBIhbQX+tNGljqKByZYyEe9LcHk35jFsJwUT8ZSzy7bdt/aeEHaEiZDjXer16f75aTLzYImE9U4
ppxISMbAOs41qpwAnIDtzNv7eX4RFbnDM+L4yA3MQ+fBGOZU2EO4wItRhA8e9BzYC2+pX2W7qW++
pZXm76YAFi2hJ5hntZ6KIMJyHEW66Hf4wFIUtVGwtxDauq18dZ0k2tG9yZ0f9Q9yat48bNLWE9kQ
qzBS1ghY2umC2mDu3IM7BhSIBKeujM7ERY1FABOQ4t0Q/b7vPMw3MfpwPeOKlA4boIkyXaNMtiMV
u1CmN3Vg/oYuIYEICuJbqX9iAOEV9zpsMOsTYk8YtLCNpCoKEod4ThwO7gqt4nwX1FlSpzPDsR6H
KzbBKPQQMlG2JqG5DcpJ2WV+Sls0GT7dTNy35a6GUzR6kkGcg/2BMfJKTT6gQUM+Jsf1ck1m030t
8uKJPelT4QbnpdRtY9pMrIzGVUOEksBnmliF9kLucyHe24n3DRvw5pV7VSkjDLrmKaYXgiG4zPV+
H+l1voq0LzZ7B5ugvxpxFdjOJuJg/hAZguNyzXSoZujZQ3bFfMl/1NIQ/mDOt8oBLk1WdeS/Jrc6
p9BQqQkGI4YDrHm3ru9Dd2vRmO5UQnVsMfzvrY7fT3XBQJRtg2QHH+W57yDVIyAINgcfI4HUFMoK
a+nUVQhddCFd5Lz5TfwNvyFsNmoN6WJyExbXf5gbOk76NGz04hORxBjNEiqS0pHsRc7FLdInpx/P
KMZfMleeseL6KC2ouXG77d3qXPjqFrPnq805vS6jCspl2WBJUL3g+5ttBwwsSh1HV61K053hYpFH
esSd2cNYdywCwYkQ2voRfAULOj79pUOoDAK0BQ0NXFpTU11ZXJsxu1tKqjZ/hmS7gjlLBVZBXCgb
EthmDlTVlsrW+ypajOAjPlOoPcsKDbomWdXefBdn6cYtfZznYE8vL7tzcU8vjIDUGboFBJ4HYeqP
GKAUG+kqgqjSWwjpvESppzIEoMBm/cXMvGGVhcYhMIeLOUx3UU1x3DlceCp7GjQMNxlEeh5Wj11/
SSrqniwNTkFWPMiCCAQbq1xEPtflM+jUHBczalIn1GtQ+2peqN5C9cd6OH2yoK10WVfgHxZB7fM9
Y+WYMGiWLtlM4b042lm3KbWkDlg9cx+SacDiUi9CNMXGU61tLrMHVUxxneBJq2a1jOe7zn5zYvRH
WjGdciHuZcU90djTM/zne8eZ7tKkfRTAEJNBvvHE/0xy/oX61Qr/sIMeJ683i+yCspuwc2eN5Gb4
5AHpmUIeis79WqrQuNIY7w0cohh3RjdTtehDQEnmf1rgt+XFG+rMKS3Wq8gAKmIOKWzNPlqZb4aC
/6klGTiv1x1BnlW/i2y4YcEnkTz7yGlWxojMzngejUgCwYwPaHy6tWY/aj3EY6Ko1IbRMUQjoDTR
2W2cEc57ZNYsUi6PVtHouGlzT6FBEUyv17lUVtXLgiYTRm5y1H/VXAl4JmgvE2u6U+cy5FvCXPL3
uueeVk19X1CydwbTClwT7i2IKC3GvuvWxwOvIuOeEsPbtnTCrGBF2zAjptN7Q8fbRd21s0LHGDj+
wFzNXi9r3jUr9ILLjbZzxxMhCl+TkQZEbbQ4T0X9j7rqMdXpdupTDefuIAv7NqbhLTa+I94g5UEm
8MBzthntcYI5SkbQtJkj3raCIPqGuycYx4vtvCZd+B135zkHVamlCDjVj37HlgGvkX3Zfx7n8bN6
m1JTmDKbYtnKs+0CZjp45S/AZdcIukmsOPP4TXB3VBKgYkAet8WLM9wsswGzZfDrt/BjfN+EgmPM
10pDnVqml4qkhnkgWSzk9ifxmOY+zI+Ik7X1Qpc0oJIhFz7FOqBXn5N6TKaqldJ3KMDHDmBVWaAa
cuBVh412ZNSzNygSHbW0lwe8fwCnVpGiZFV6hOvFFB5kKs+jGlE3FQMmBhZbOYxPjkyn7QIshK+p
jU0C0X3NuhpYeEFEA956GUlmLHADiqcgYkBVAl1nGFRm4OwJqEeGk8+CeJgeDqh1dybBd9eDnUhb
9dasSoHBG2TKPZwhuvUFPiO2wjMTPP/8hwGay9Swq3tcnFjwNnmLYz18AzzcVjUpMB3hwJ1B4ZcZ
2ee2Nx6W+6ElvaSWNZ09XvtbGNMbfNt/2DOxPEk18cxJuwtGQhXdT6YUB7edWeLL7QcPwPSxK1ha
bR8eDHZcJwOMsS/o2aYR8SsGRr5q7znv+yr4kAEbt53O226gLYKtdayH7pIOGN6VAiNfwP/VZFgB
cpKRQBbVSILCLp1WoKCydGRnyEtEV23mbghz9rnLIHUojDTTOHUjQLfcxgOWbjUO2Q1kQPWWo+rv
SxyC25APxE5ZktUs2EhB7jKm6GFUHmhPNZS2QwEyGO4rSIjQL/BTq6bopZEVDkPHwUTvUiephi8u
3FGzeA7xL8MCEqm135xFzO+u2F77+K0NUGf1DVtMapPHUffGeek981kiKXPDTdpwiVone6vb6X6I
YURNfqet0zYjY852bo6RUTGcA9M6W2P2saA0msabrklKqUrcfyV24nh56Gs75GhDefDbYUepSIph
xbK1aY09G4OwOKY8RZHmhLANPAXJZb7Foonddzeh5a2he+FIiQWpAsTKEmpnbXLtEg+OFqFeA7qn
pyLOnJ3aShb3tNJjhhQa+SdrlB/diAmnSzJUAYqA1hKq8lM2cYTEM4jSXHxu5vax1Gi9/SKhiUpt
NlSON2yW8ZJC1b/0zJjdAzmrsy2RlNGtI98rnIJh7FAcKWhK2NyYJN2gtiseQRlWDKsJ4my6TR14
O3zHYv4JrCWry27KrcWddriDdw/Lvdxogh61nB+Xam55o5Re06a0LfZmmjyQ2cxTH7rZ8kstbd8H
InoOYCo3bvnNY8C4T6sHY9K/ECsC3sAQwA9w0ohQ7Zih6QM54CwEzWktLarroToWeYAZBKt+TC5V
gimxRoLIhhWyb/LpCzo3ijsnOs/e8+BAcy9Dv70zU/rQVgoyNR4azlK20hpCWJ6dYt7ayRqPulvS
FNTTD990PmkErO1oz/d2gMmZ5U0dJMrsc1khmi5hsuNTqthLkyJEZznUpuo74YpyR1QoLo1HNDRf
5sB18Gul1/XbBjZhUB7zxMFsVsb9BgMzJOGReBj1vnuZ9OwtS3r4hTZpW4o+SY71bI8XQrS0rQN8
t450AuIIMoS7VWj1FXvIebRPhY/dTzGbKKjNNMZPz7rDUm7TjaLb6X117pN0WGlpX+4SgZ+SRNwM
h7RTUcRps0sNyoa4Gx8bjInuCWBfhT0sYBIDAJV8vz8E8fBad6Y8ZhHqIspt2qMbNBfyY903G32X
ncHyakrta1t4CiMN4sNcktRZ6skneHaItiE93RuYqUAay58I6AwMbM71i6y6drdo0LNGtqdEPeBM
V8E2QxciVCiHevANHrovWEkYJ9aC/P3BLpxTG0+U/7qnAXSgddj1U/mcVirwQz1IlVhvc+cMQVAc
m6Dk16f5I95kwXbqNcJKUXKGBn74dQheLJWpg1EFLQghu50PyXAjC0TNTZp+b3RNnLpM/5KXDBSg
txvbDEeTVTEY2Wl5iBL/i1dP3laYlX0a3fCPD8v3YqTP27BKvkUklExpMR25mtaJhE3rtHz101/N
sDP3gU0gcIG7jmV141Z6GFtqeayf/vtQDkEKoFjG277ygXCqMWpgDyFn9wlR1vrugN0WptxhNVTZ
ymEXMKP7JDBf0PNhWO51u9Ecx60eRveLm8Xy0ClLirpR9xWA//a/P4h9nihNQDQMzTROywNwv/jt
q07Z6cBO4ifOoLBJXVjcrVH15Gk6w71SvzSJoV8KbHt2SQ40GPryGEIXv09E9GbKurq3WpxHBy3K
DhqpVCc+pUvRBuuM5MEXXdb3/Hg8S4OYBTNJ46OXYjHiRnm0JicWo/+8Np9tQxPPUaiXWxljCuR5
UB9bw252FhWBkkd4KO7Rc7Gg1F8B2itEksF6+ds42MYWhF8jJINMgK7j5QTDVF5mMysv+D07QOPg
FMv3SKyl/OjkE6n0Ixl1z6iVAMUgkcF7tPQifYw2I62h8qMKe9D92UosDiJcQ5pOk8Df6ks7D38Y
ZNFvpTIByZUnyPJVrz6FP3xPl82uD6zPSK9DJJV+txmE80XTycIZvaS6w2kiuMuwPYFEdurVw/LV
2IcvAGfzqik5wZ1GH0+BTD9iBu3bhLHhafnW8qAn3u9/LWsMJwm6TpFNZAQ/MWcQYJInO8SNwHhO
ela5KFqEIal1np691u+ZNvHgTtN3jiNrJZ3Zf8FzsxjqFxtqoF8X04G8gK1Qd7Gj7s528vQ9qoD7
KmsClh8iAC1vdyDuaH4NviMCQf1v69t2PDtdnSg/SGyga6wVIraaTVip+rTeTq2BjZi6xdE/4DXb
lqTGRTqGUxF2gXF36hNJ2AhBDe0pVRtN4Rf7KOm8vYmZr4EToh9iDYtUR6en3KejOIduvGWUKA5+
uyudxN3BzcZi0sDxSPYe/hj8Kqnb6DYy97GL2xD/Q2NeR/NIbOqsQVeU+fcKp+DTtLc6nZdg1d2J
eM2OfQ0THEpCvtRdi0AbN4i3QBHjOvcjhKSzbp2Wr5YHEq1//2tkl2KXeS4nZ3ckdgR9W171p1Ba
PMkQ/v7V8j07eCO1YT6CHhMO6o/A42E0owtGgrwSiAu3kN0tvJ6brwhN7uzI4Yie+qcyjD6nYdVA
Bq43YVlPByNo30Ti8MmPq3CadMSzZgrwMAT3fuSeBP5ma0Juy/vSswHpZHC0aHlI7kA1WOrffNfa
x85dE+uHsBi/elV5ne32UzJSMRoEnA/UpXS+Ij5NghI+mMw3O0Yy30V1zE4SPuo5GAbGBeAe1ldd
1OAEffOjoihv67TbQxwutx8mBsORgU3aMLj2MZyE3BoONDI0NK50yk2RoPHznOZzbGffGul+ozHB
lRB5nN0F38ggvU1WDe2/ueSBzbY+28xDxl2ghUf1BnQx7EnxdbklxhAvYKVziieKWzTuFEYCzS1W
k4As67IPdhEbMq5Y7G143humc05Ddrtafo1S80s980tqwq7dkWNu6LC0DIEaDTv7FBBjxkzDfRVe
8A2tzzcEAuBez1EioX8GVHC2Tfs946SNWvJ+Nk9zJRjGCea9Mqt39qyMJqZW3BMB95ld6CHRQ3yf
DMZT8G33ouueRFUi2h+76TCn7SqrNWtLYB7C+ogDbkZewCyuX9XPOFgOW6rZ+n6WIOCMoj5QD4y/
oTyW1pFhid8xbyNUjUAav/ZOjcspM2VrhCbPvM73WkG25SHz62dD75HV0j4tiF7sBR8KCsJ0h4ZK
B2FxM6LAhU+mg7JusYdr7ZHpaeuKTQ4M0fo0kObaptERGn2LFeO51zj1E6qlrSmTW+TpLybFItgh
PTOpc+uISFa3BxeAkk/VCJWgAxZKo/QmKldbHazKO/2ab2MpitmfqGCeTlcArcljKmga1k/8omae
A6trgK+UN2E+0auUhh5uDczYR2YkTpl9o9IjAaVKOc4y8AkFNXkM1DqY7l4Y4ztG1Q1AgZ9tpjqD
5VIGwIyWUvwNx0Clt1LyKFi4OY+xZMps01x2Pv02JPChnz6kySLoYmpC3TlEhQ0jHLSniKWxa6ov
uAvcRvLd1tqgoIN0hyH5RMkfb7JOu4cbv/31RTEUoesvFwUOqeFYtuI//szLC7BqcoFEDnVmXDvo
RHVCy6peUkRyqeHczcMh8EjGHpFF//q5xd88t6FLwZMaEKAInvoz4auxejsD6k8PpZp4Zz79F09k
hFcbmEET9rkQ00XCFplG4+o64uhhyq66MMaiF98jp6aGCk4dwUi5xePGO44WkM+vX6X8CykMb1Dd
sT3X1T3TZGj451eZ13jYkwzLsnF5lWFLg+g2zbBiG6aZRGkDwcUgBkEisEPwflOUsWpIPhSZI4r4
FDPcZGFkuLuCjhiuwc1UvZybwv50ivyGwPGGsdMHa2JnCYqyIA4xBIwobp8WCmKgq75dwYFtZZ2r
z/GEZfAY0BQuPA3aBFTRhdw4KZ7YPY28SNJyH3PgBvN4h0s+T2aGpKH0jOLGOn0YYwuXKKTmmd1f
CDB6x8Xm8Ysn04tq2MB5brIeLmndKCXGJ6FAxkhWRzunvsUycGb0WJvTSzqGh19fa8P8CzmWi20b
ArWDgzvkXwir5RgVmgv0gUY/QfikW1s4qnS/im9Sq53MahQrKiuPYDT9Cjs0BAXoUs9Gb+2IAS04
DkCUXYfAKS0tG7zVouHQ9No+VSf3NIDnzFnqoEUMwE9qr79YPgPg0iju58bLdr0+f2Sz1rO54aAt
qwk3A/WZhCAWZhCus/AWNBpEOAO8GmXOTQ0U8wiQLB7Y+8kLIUGZFHEzo+oSAKJmLA6lA/oGzFCg
k1pLjtBt3D4NIYOphJwwRNvpZ2emI2amfcsE1g6IoNblxM5T+w5+Jw5Vofp5mPKwzFs77T2Nh3IH
5qAZLYLcvP2OwEdNGbJMUCkggMFOIdTzWycYR2amvidfgZEXZph50JPrZjpqNBLheJfrbxR64FUg
PhbQXCLqew2QCw4D79r22suCtZdacbac5BiW2nshlH8RBkabwre/GD3lnm/NDEYSGiwdXlkTNOua
cS+Zz8NeywThzXFV7hiXxNgylcfyJsx4Og3QptZJal9tfsiE4BQUwzdrCMnAyHe+1T2QS3ssFUmA
eCSWgCcP+G5+DVQwpnqp1TEowndtGC+4H/aPk0wxIVKWdn03Xk3fhqyB5iYZ2vqEIOjtH5br35wo
BgZIho4SwPbwOP7z1hB0cEwsrUkOpnrL6jRw+B41nPdDa+9yJ6ZpRe0FIyfCL08N79TArFBMOkvR
qKo2/Qf+7l8Z356J0Y6wuY8wMxbip5dEpNogy8iIDimJR2UWP1E+HxX0nQ7oV+vp6CvGWTH0V0W9
Qld98/Xqk+na/3Bt/mZzNz341gKJhAUl8mfqeRd12OfnRXRoVXTR2HFXoe2NSUyE2dKuYYp/r2nV
+tn+LmvmLwGU80bhG1Lxx+BTrBvySnGwcl/1LnoVVjhtQcJ8HMbHf2Dien+hyXuWzp4DQ94zDNP6
mYdLgW0xBh/Cw5jE/gYnHrxHo43eNzHaH6GG2bT1c4oNj83HhoPhXSj84eToVr0V/EcA6vspiYZt
F7nZFv6EsxYKjYqwhnVNK9qAs5qYGkPMKzrvikAXwoM+ZDSPOcE0Ze81xyEZ37IpLnCVgBUrMiz+
/MTaeJrtXT16IaFfRP2iJWm9XTDxQIs4fer5IBJz83/YO7PduJE16z4RDxgkI8i4zXlWavKgG8K2
bM7zzKfvRVU3usrVqMJ//+MAgu3jslKZZPAb9l6bSZ/e9gODtfRzKdvkkFY5MTpdFO64LdYtyspX
lVlEFuubCqf5qvt5FU3sLQwb1rxTqlNcc9vYgOZwlQnQndr4XJdNCpSnZ7iqzS9TiljXsA/LzPFD
KpozU/O08RKywCVofRVa4b1XHMhznj+D++bUtLOJ6BzjqE15B4b7SxZmt1f2wY/T+kDWAAPtYoxJ
dq7DtZqrS6XL8imdYCiqhNMqm9rxUEfRz3aIij+qj/9vjfo3a5RAyPCnc+7v1qjoB6f+t/wvrqg/
/qP/dkV51n8cYWlXOFpJzzJtKun/tkVp8z+OyW0kSWGhuXYUkvf/sUV5/xGeJpNDaVuZjGp4Ff9r
i1Jamra7mGI4vlz5/2KLEss3+XNRi36fdsOx8cF7WK3Nj2yAP+nqK9A7LcNTcTZ88dzWVXH1555J
rC1BjOjvoxjrE0DjkJKpNbeFtUDlqyk865lNxfK7ThTeKUv140SMyCOBkF+qYh7OH7+TELeQEoTZ
juSCHw6pGJCfHwvDcC4hw631LEoiIJkMnKxBbTvWwecgUZJUXBoFY1GuTzITB7vKq6dx7L+WaaLg
sJFxC4HzwaJ7ePVj1kzGaDYny/VQwQ/ZA+/1HYXY+JS7ClWn8lmxaLNGddhlPiF740GiWH9wLDaN
vrlnMBM8Cvlh3cjxRRKtyjJjoLJrq0PGLb2zw97k6SjyZ2ALIQsYDybfAuBC1cPey7Wdx5mDFz+6
uve+ZTxnsaRybczHkUHJOZIGL7r6oYpgeHYzZ9jPZBxsYnKUl1zzt8A00Qx1nFFuLPuVk6ma6hbo
rRUakFMaRd6L2T9nQXlA36AvXgeyNg2TjKxLKBV8fOy5yDi4eRORtMJvYH6IOLwwjnlYwAU12WNH
0Rr9jeCNXUn4zc9JdMDHhkY/ezOgVgtgeo8jftUksflQWL7afFCeoh69fBA1/UW16lkBX9pbBPRQ
wIv8IS8wYsFJvoztxAEVkWjfsE1ekCOdZDpf8Ndv4FZ7I6jvLN5hvBq4LGLgfhbxAWt+OpYUgboT
hemfQxk8eoOZXDOXQBEflhR8zP2krPaGjHvcGjYKBGOQ8hGp7Z5c7/gatsZbOs3xtm11dfYnj71f
9SnI2uIsegAcDE2fhkoPa+kCLJr6xDuPIGoQ9dEf9V7QHDxLELtrJWuyG8S90eOwRsiFloww7dVk
c22Xw7+01r9XHRYdIvY8jgT2DlJSePy1EPKaDqFzPdfnQVFVQitXPLj7C1z1gnIsujZmFx6lHT23
ZAEfAbJ+dQhU3YSA6thIIO3404F1/6N9/bMx0hLW8h3/1NfyihxTLE0tJjilOQn++ooMRjml0RXB
WQfhcEyTjMQlVjbrtBwoFTPnaDLK4J5skrXXqbdMmMajX8pzTfpJpe36M1g0tfYrsW3TzLuTDsPo
MPODt8EZLooWHjf08NXlcwPlFwcv+gfjtWnjgAQ790QYrAUOwBUZ1GpPIIu/jRu56tiVrvuW/6Io
wiu79E1VQD1qO/7DQJX9Jlji6WA1DpD3ZLdyXBrHVnbzgzuRNNxlh3Ka3GPVI1PMyweROgpOM9oI
U7QgwutgvDnmsbX97LtBXbUxfcPdKxLAa2eOX4KuvUwidM+uT+SYZ/YMlxNhHx2hrokhgit1bkLo
LSJdwn7ba1ajYJ0MWCjB9OTV5JbhdE6s2LkUAGCUZTj3ufb3oS9CkhQH8ol1v2nj0nox11DpcDTg
9D6KYHgaSys+0O2QVRaTxOWE41EYLqTN4Vfm2+2eGeyrqBU3dwTLkKSvftPo8Ea8KLexaxZndlYX
0D7o+LKvWdYG22jISdtKdbthZfxN048TFzqrfdJ1n12ipTb4xrH7DdWmzHR6hLgYrNySDULYhuRA
NTMBjdmZBDiGUQEaxDqx+8ec3EYq0CMvqTjAYaq3LIjZHzdkjVbDeBlJQd/CEUWo01XdIXbFyhL9
O1hB0uRilBdkGqyFCJytlbnT2jRcAk/i4kxpefDcpsEg422aXoIWXTa17C2+UpGae2JZgJgESu0d
NsCbtp2NtTQAmJasERG1cY/U0jjMJqqfxp8+k6OA42WKd23v4F+kdStQxeqMRYZFViCrk1Sj5W9Z
3NNmOM6ZvcALP9PD7PrPDrPxbeygc4RmSaIgFo4UVObtA+a38BNc7ZnU7C2TRu0Q0P0RfmZ96qsJ
kQ53B3hX3925NaQQNhBrq9At4d7mofBsfZG+iywgTnbxgDDDSzMX5o3GLiajh1poY9V6rxULiWOq
p5jS2P8mNQCOQAeQ/US4pxtWAKqejY4WOyWm9eosGIJMJ0+AZUOFUDLXhd7rsS8xWNTk8XZeD8Cj
2hYlbI1WjE8eyCnX4AngN0AhJyb3uTPmR8NhcT2W8tkehfOAebIUs31sbNxdlVWSb4S8NYn8F9qD
TxAispVh53vGr9G2ioviMmGbhXAOtWS8pw7ylinJbyU6wY1vmXrr59EnaAw4zhRB2TyKk00cA4Rz
Q8YVzYQxqsSKUyymjrDJupXRR/l+sfxMoObWrQeTK8thpwKD3lRjLZ8JaagPqH1wHqWP1CTNNhcm
7UBUsRydRr31muI16KfvTtnVB8cO7jEz2VWLVGe/SHdGNm77irgupvJkIC4nTzXXb6EJ7Jnc8GVU
XX/qc/3aALtaiXLGfJEDPh2W96Go5dlEJAnii0SVdCaXzX9xuy+MS0hNFffWNDQl0IgYoQtalC/I
ZWChbEm7OiBuiS5FiDkrTIklBgj3A1yqc7N/ZLNVUDNkmw70gSPFryHKuBbRb8gmfI/Qi2z1cjPm
vn8PVX0gIzoiN2yhQkbh+uOMKxOYajVIYabL9qUc+/Y8tfS6I3L/TIA8cYb6rRiG+GAsmYg4Fmqz
fSuzotrUnoMYbskUJA5in0zMWPUEmCte7lzLmVhvqHlbDnjQ/CFna/4kERmQkNsAXRnlrR1yF5IY
fzmzI+hfYXFz3fpUNhRUNbPuQ49qCdJ3+Ujs0Tpw5vpSTtCmKgD6KMsDhRax/QkrrLllXUdsZGcc
fBDSfi28O2I9ffe8CYVgMIC/G4Dd9HZ3mbpNxWuDC7X0ihUbCnKnYRDayZOajLNTTs05DShhiyg8
trqc1i7qsYXmhwhT6Rc/tdUhRwyBAtK9MIBAG2PBIDfiTR7k1hVyMjumOWQvExosyLz4mHm47/Jk
kLupc38NA/dfCLB543iRee5z+ycQp/hACgxwLAGLS+nA3cmBv0FV4sPMkPkpDYjDtLvgPdFJ/lgl
zMuJEfxq+k58qu3ukfwZxiMcJrc6ldY5gvqJPKUVF7qHY+qM8tiaaFwbBmTQM5lyoSEs8hvulPjY
sHiwM4I5U8vfDs5EXqCDIYud1zdj7uCbKowv3ewGdzfQ1wlNxtFMVXNZljkMmFseRg95OJIWTcLG
ZjIxAlWdQ3ww6tJ1nk1YiUR5G8ywukJ5cOAUDt+6FsoekvFm2y9ppWBlkbN6LRExQu+8fojxSyWQ
knsoiA1Kkk3mhTwgHIgh2Ev42QxuRseo5NGtawifMXPBHHLJxYiHx4+czo/fDYnRrEGURXseNWzE
ecQ+p1Z4kCS+HCq5RErmxIhkwbjiGiOiq+csF8F4JO3Af2TgJk1zb3ue/5lkHbJkegTx7Wg+mCYi
vJn01e0sPcyx7Ix77AJbkN1ABxusFgSCv071W8lOaFssB2y0HLVdAL5VzdJca26lo+imL3Y2hxfL
83ssM4JQIAvhYdwkG7QiPOJrvCdh+NS23k/CD4tzYhnipUEX0mmqppSSlrqlfhcxHHLPFbfSFi+8
nPiQJ9HPEUwi8wN5tJOQT3BU2Z6UmtemFIj+nHaZRfvtfqiQR/fLxx6hzbmhgfyUDF254SgyGcCg
D9e3tjKOi1/TsZNfkYmZJgynvcm1yvSTzVkYouZMeBjM4gd7dvT6XrVnQL41uMm4CTe80BEFCm/u
FGNVc3PjiUcXCmOBdtO8mxy7B2dmNpIROII4hdx4UpC+EgVZn8FCPc5hlT+VNex9FnnOtsgIvUlL
8umlHp8i02q2gmnLzU7ZGCSGwiwQ1Dt2ivYrZqKtBk8V6aK946BBwqQI2AwXgcnHly4334s45q8b
IQ1YHUznsCUssM/OcafhufEvrK2ZbV5Lfg3UZ3/RNfT6MOJL2pNXwzBIScKNPhrIOnLnJ9RRUSRx
PYHqOZbRTKj1jA85ohrcsNttGDLZziKiHw/h7GM38Kzg0PvtQ1qjCCyHlnhwGB0rq4SomU2qPTBg
/+n7Sq+h5w/8VVRTKgidI/AAFhDEJuioK79+XJUZZoN7P4SXxJQPuqzKe1gt8tJRljtLjt9DOiTC
b4g+gzpsoYah8i6dqWTjX3226O4WUjO73kaWZG0UYt3nyvnGK+PltZCyAmp6ggmSbB/3E7rRdAp3
s83objn6ISFiOOiWBY6V4DUfFG1ouQnHwee5ZRfnIrfnjZuX7d4Pi+VKnw/ayL77pm5u6B07cMi3
2jtOZlJt7YTSnBXLk21EMTKJ9BwY+sfYWeaJ0NyfiDO/0+I6LFUr9wDyR2Dg8LZxyaZ0rGPSmTBi
7DQ0sbdhBkhNStQ6gEvIQ45bmT9X+7rF0aH8TqADRN9TSWZ+gXW0+15c+s76LiaqnMDRa3uC5tWV
uB5Z7MxsJ/DMuBEm7D50cDGY1FbSAx9ZgFwG4GkhIQGF6Tugn5wBF2bT9P5Fvi2Mx9uQiyem2ycD
5hkwwjzYmQBDUlkUn2QRjWs/J5t6rl0bOyGugnRrPxaADQ8TMQf7ApkGShC24gb8DadG3ppVjPkp
P3hW2KcfIL3MW9oHAO91pTa54my3uvkYQYfEyxB8rTKPPIPWem69CalPtdAUB/di82ZtafAt7PIB
XOJFTkUeI9t4x/nFpxKdqjIRm2yBkgX10ZnFsCMU1V5ZTVMcZZg9dlX8yY8KtbZ6JOSxWu4CrZAR
Cg4AnVXffdJRLrLDQtA47llgsr61hx7E6TUdQJyCH7bh7hgNCcLWteh8OFqD+80fZ/dR+laGG3DZ
aVrSvJrU3LukorYOnHtbAIKOmjrcyorb284i5xNV7nM6AdKz6uOYtzdqgOTiyQFzafMwCTtEsphM
d5NBjnCBNON1sddhjiyGa5P+P73KrC7PgyTJIdPjWVaOvIoEHMFHNZdbPqqyOLimvmvupKJzwMHW
rlpq921m2hCYp0ZfTKxrQ+yJ88eXGaQlavQHP8T/W8cWquW2WHtuYR5UTlMbW8N7YnEn4byGiUBt
RTCT8TTkXXEe2BzuSfkqrqSBMvgCvEWtwPBG1wzGKXiOOCn6c1043tr3koJzSoXnaIyj88evKpFt
/B7GvnZaEt/RJqPxLqoLFZp3sIV4iCIzfmI+mT+wMaND4yBYBzHeAYs/w7PQfbP9OLlzryQk4Ib1
xu5oHksr2bmoUR4qpFkXn5hva9WLkVqU3LQzpX5yztE9ApWOIeqbs3+qgQIRXdU2HiV6/AMetgNg
Ms+eGICKg5g6sbVaI2Cdso4qFMJO7n/1uxZLcbjcWbnSG6eLPXiytBG9W41rp7aMlyHJP1Ppdgic
JlTpGWpZLsl1ShrcFurA9CCyuV6cUBFCJaKZEmYPAWDBJ4MsZkyVib02oUYjTBZnL7Syh2EZehmj
fetHQGTEUQf7qAuilwCVyAlnLfrSyAxfOKXny1QE7wCbIvfZrFz3OazY8xkiR+U3yZoQ2dba8xiP
H4spWUekdp3NIqVTqTkbp3izKPDeELOGPMwkUDTVF3ukgNa98/znno4dAZ8mWwqLHhr4wjhCpD1+
/NAQg3dFgAJwqq0r1i1x/bhWWiGOdMMYw63yXmIdXn0MIUuokeeZUcbG8a13X/XkhQsvJSWrf5j9
7WTmA0luDEvmpDmJeKxXETFU1MtuvGEYSBncQEOsXme3ni8104BrbagnHyQDNFyxcgrDhOymnUt1
bduf8RwSjzJwLMGWw7ZtWDx46yze15ReGxlF7rmQfg064thJHVwBOsCFzpKLa8WY5zywvmM3EiXg
IakpA34kEZFdqAs+qcZrXjAts8cYk/bQ1PMNwSA259QfrqzE/LVjVdHNaDCZpajAr7YZlxsT7sAG
RkbmrCJkvWS2PZGy6V0Sx6kPKQc6T1sYB+EsfuaZLs/NkJJCFdEmpb0w9j4k3DzWhHqNrc/YdQpX
A1vk88cXp7Da/TwMz7K33HO/xGcQq9gdPgoQEu9Oc1Bnm6YZUV8KoLHzLI6sewPy3810szjg91Qp
dhYLoviGn6XOn0a3Og+5YcP5Lb4FNtu8iNn41uIJtdOthzExODQMPQDn2d7RkMx+APm4XN19tHNs
WbEQumFAa4BNVK91CfxIDPo1z64Wql90YHFwy3IhrtLAqDka7oFHhoWsnxO0ShrvDuY+pt71HjsX
a7aGnHLRM7hcL7LPVV0+1KEszmPVfLFLwJKeHq4f6+QPxynRjidHFi9+Bhd7aSSLJqNv7HCJeAx0
mobm1sgKlJFtjg6RH78hh2ZVqOJb1Mw/C9yDO918NkAezmCojrYdXf3ArHYTbhFI0OO8jmM17+cC
FPiUdgRsFacPs+wHXMIe+2NpmPalMPrHNg+jqwzyL2FkDFSe+ptcWrwsXcO+FS9j3mN3ikh2ZKpR
K38DFX8+5edGDswUYnp1p7KYN/lctBkMYFpehnmsanYcNGjJOcahWrUYqSPW9y5pSHv6OGvnoYvf
AKLedlTKrzHCPmSU4UoVtknEExLapsxZ55cFoM3l86d0m7AoEaCknPKz0bf5Hl4MrVDaxzsE69TN
9ieEJe3DlKW3ninoRbse3X1gXeaU9QK0SWdbpo19nXJvR16VsydEx6GpYJBZJ5KZCS5dRAjY0HhW
PrD7HRKQTLyPJIDU5nhvcm50oy5xA6h2A03012Cp6tpwMjWdR9Auk05cDCj3QnOQpwxwjuNl8YFZ
EhEQAwdh3bkclTbhZnVebwyZ4wXxIM32PoPKMrJf1EA7M5ZuvokNyOBB51ZrkAC4bsI9bcKANR4x
m0zi+hBNvLipQE+t+1Pj57wLAVNMKp3otLUFUcFDb3/xEnO+1Y56IperZp4XfJIhbN0UMC7gJqZ7
LUJqGEb+e4L9gH6YZ5aZ1QfCELFvympc+TljrhXDdvjXsctzVzFe8pgM/3JzUV2MNDCeSQ/fKdKN
/himdH71hbXHUzkm/Xbu0/6Aco0kxcWjpPL4lH3C6egcoaIPK7umtHJU8W7X0Wma8Ep3Nt1FbhDf
IKsWUnsIvw3x6zIFRS4a+MjSCnGfCPLGN0UmKtUM2txmXrmKsY1ymO8wf+8gVZCl25VDvjXUWzIg
om4Kzh3U0fkjdOldUMoTlZezIyqw35p9NuA3ZxQUCyffok9HCvctbPvhTbfypeDkmHMWUbF/teEH
wIsJNrgmMNkSbUabKcqvnjVgLtT5sM3BTW36ntSAyHppS6GPgdNG57FDseEPszpxnX4ZGWdFTEE/
Jvc217XrVNXNbqOnRtFo65kc8pY2VxdWuA4jX38izehWJzO9gw9HoK8H49wVAGY/JhKdzRnuxlRb
XoxM0EpJ8R3Yf8EdjaNGHVwzRhiA1erizVBl8GRHh96xybXsKfw4vphxqfAZeQ0RDZWN0d0nXUDZ
XfjcTFClh4EoLSlK8puWL4iDr0jxWwySFC2hNT66RWPsdIra3OLSgVeMg9zzW7zEool53V51jkFa
LDMBLF9aJUfJbw1tZRe9fMmV8UkVhbtqsV6sBYyWW1HpXRdyVLct6nJBsFJj/4LpZx9yt38DquIx
zXDonip33g4tyd1pE7hnxqR3f3Dy00hc56VBB2ROZXCaY/VmGkG1L4oyZnow+o/NEH3m+f+9qFr9
DJAViTH+x41DRXlIZuL5mNqkL6gECFCKCVKN82V8pK19yd6U4CFeaO329udwbn8kDc03VZE4WbEK
Ng5e5v2YdAPRWfkq8zqCvVrR8BxX2dapp2oTj0X2MpvZqbK87Nga+PnasWP/67NiBSEvXymBDj0+
mu3Q9yClU9O/xl3NfMaKTvzL9rrT3vzSLIlcsWZtgEfsgLrJu7dx9laXwy70TOulct4bz0SrF7jm
fY6rix6idFdZUYZQwy7WzsAUzJ7bVyVzf2fXJcMOMdhnYRWvpsflrO2ZjWYHsTcY5y8pEOKtLb/Y
cDl4pA4l69oMevowYqaeKFB0n+0zloEnE+FNzFzTtqB5FC3rSLa0l1k790DxVpOuN35GcvrLT2ba
QaZuF68fdyZH6Ze8tJ6CmNlNkpekiw08WPiIjH1URs0ddD0lirxwd4hrHCE89v0WknFOVTtHIHnT
hdwCKP5pDDTE7N4MdsizCXMZEbbGcfjFaCcctCgPNyJN0VE2tnHqU7dmGMcpqVsqTJUDnR79qvxa
oqOEdDeTaL38vzwz2Yuaa8aY+UUZBfBmlo/rcqafcJagT3t66DKatLgr9pWc7uBn+iOqcevao5aM
1TTcuQ+jPbc66CscCEBIu1c//FYZEyIl4TsIChma0BMht2fCenXkxJxaU8t3JNuuXJgBn2XxPoVB
zK6tYAhOHh9nRBWegy6sePZn43kEiQ29wXukfWMIywpwrifMs9nsXHPVgkPyY8TqscHd6JruZqyJ
PUGWxMoG4VA0xxQkVd08DFlmX0zxi6S/P9baSUyFr5PuxW+j+tkbPqO3vSvc8mRRuTMhMN6PPm2Z
fkfkOKJdap9H7Jxnhjl3Y5rfhy5vnwJ7ywBfb6RTIQCfoRH3Iv6FS4lU3cr+llvmiwqURhGpk91m
dBA8Ttog9CGYgnU72g+QgXYtctd9FAcPseyeHQs+Ms3HFr83sn4uc6WMdz9onE1oiISVMK1EJenJ
jeba0tvyXjY7YRwQ2rmnseH2CU1xpr8hjsvALlLgY/PyrNnDH6r9/tFN4hYJAIyDqc/ehSkCdg/r
ZZWixDzsRO6NG5GZb61Bac7y3VuP8cRNH/WsD4w0YybeIQtEkZuWb0YZke3MjnznJOu4lHqlhupi
ZkBKw1Dp68evgsC4JHCejxAUOiKDU7s/oO/4MgQeRg6mBNJe4PlVGLDa58vHrz6+GHNjnnrLOORj
HdyCPENm1obvlW3jo23SKryV/nBsin5CoLL8Wbf82dCA8W8dnhNsW9ERKiVwoLiEfi4hA7ePL2ja
gl2HHuePP/PnSezqlg2J64zxzQy8+EbpPx+DILtjho9v//vnH78SJtCbua+JV3B3kJ8Yp3SlF5+k
Ki7kN9KhFdVPHuQcsZU7LTVksm6JCd7E/Wju+PfdddB3CKMZCG8qeMDMWBLzhF30zZrgDMHrqtYm
2vLeSJbU4rzYWHNVb8XCCCTDbt7CKcbLhZbuOWE0eSF9eCNM/aTUHBBNEcUHixPBb5n3MYu/Z7yz
a4NDsPHSW5QzIbN99TbQea3KInoFovkrH6JPNkI+Ov8T8+SWpcRE81wxymknG9lyxPi9ds5iZLWS
2S1WsfbkFhnr6eE9z78q1X8TLP+6oBaHodpbAvdl6n5OhWStFja7OlAXPTEsprejalMdmfN58NSw
R00kASiBruL1zORsRdJH42oUf7gAJkPjGJbhukjMb2CumlX41onvLvsiOikHh+JILm9FpJ3oA8Br
cQLwnPAfpwexlHcpBNRYZuhMLLEa+4PjFOODU+MbcdTXWaSnyfWw9YkMSYXnPqYqZcVb1jc59zva
VpSYUFqYrTl+xjqa/FTfL8PF/NdsQ9k9+ozECfTzscim3c04jCi7P9uydNGtUB/EFI34xZjjtemF
jK560TB8zXGdmFPecOxWBGvjvolmCcGGf9NMl66wOSQGMWR58T3tJZAvCS+kn0mDMnwF6WjL65Ab
WyTjyp1g03xPRjLKUfMuhTQ5WVoosR50wthmx9aKejgDyW91pLizz6PJsd/nwYed4Cyh7fJZl9iv
5+id2EflLvdFbYZr0DgkypfujxmqKHaKJN2HHtL2Emxj5j+yO65QPRNjZCZjtVO1f7Zs0H1doLeN
401r5DcTfnL54rEm0m7LiAdDKtkL8qdOQI26bE0bguWixsbO0iEaBT93yAJ72th+vifIsV1PQ1Ns
za498befhx7rFmzdsxUTXNvkTU3f5TyH2IyXkElzW8Y9I1CQSqOsP1tFsh/lEK15dvyUrnmgbN9Z
CZmOQ5scOeEZxoc7RLN8AuRSb7O5QiQqq102y52HaHVvG+6jdgc2CgEuqx70Z9AH5ZY+E0Ojfe9q
po+On29siJdbU7YIr6Kf7gKFaaBOsawE8znGm043wab1TUzsbr23ZP6AO3Jtq1Gxpc+8XZuYbywl
v/K+RuWDPRpc4Eif1wUEtK3ZsqDvjC1ba54xBWOUsiEQJ8ArUxh8Pj6SiG3nE2VgJc0xbJsDPScx
9oFkCVMytE96C1IeKfYGhphhiu8NaFGef1KsS2JzNkzQeOBYC7fWbupnZVE2N/0uJ2N620cFe0On
2eQN7MU5Q5gE6LMegpoFPfEY5cijInCrC3gr0AGQ63BhE0WCOaJSYoOmbhshb9rGXrkGIf1YeLGz
9qE4rGcD/0bEWmfqDIeDkDBPlTPf0sK+sQ7FyidmnDSosVeDNr+3KVHMZGgTql2nLITxohnlO4Jf
e52VDO1nePGEA7wW2jqkGbOUGhDlhoX7Mz6kfAUup3B+ZEHKdmX6hrLpW8KJtnKJrF+FCGpAKqjd
4Jtv1cTIhwnGirDKT/DLwpX7knUC2wOCevhNB9dtr0XGqtZXDOJAw2JWKjZyqTedQbbHSPU4SSni
TW9I9n35ViN5WQ8tpKVqbp6nISLEJ0dJWQBrlBEfqjLVzmmSI43d5zhOvosQkITkMM7raaujIdyb
nn6ZxjMpdl8tTqINTJMRTIvzZDKuDz2Gy45H5xslX3CXhDCsrB9lEXxaKI2xxnIVJyOFejG/ZTr7
6fZNSSItMFvvGJT110yRGg/yiVXDfClqYDUMhxhG1OOmy1q5643+LhqgKrHhR2BdzO+ZH7eblHwj
mo8CWp96Rx3wFhT9cFSt96uf9U84B2JbpcZuqD3zXyxFH9r3v4rTXNfmfx+2Jxtn0V/FaVWR2WRM
lASNJZgwJ+9zqUpsEOTdrsOBEAgL1gZjCYtgmc7fJik2vMS4JjT6G2zC0dYBEoFYUoX7gOron7Vz
4jfGv0XUgSslul6FyNd19G8QbMefQzdkl3DCo2Yf62X8pXREcmDobBnRM89P9VXbRAUz0YLxQPDy
bo7WmWIxawjqsmH2aVEycSFhxNxb09O/vMDFp/f7u6dcXh7uAo5C8zdpXw+qr2t04J8c2rwAUw3V
RI7QfY4AdPLCAdoMI6AxNo4fqNJUkSVkF7d/fhl/0xjzNrmmiT0UsTFo8t8+Q4GV0AiQHp5Q07Ck
mBPgkgTGZfKtUBSd6fJhljAw/SJN/0XeuPzTf30DsKJ5fDKebQrE0r+pLatAuyXqYEgLy0q6YV0Y
R5G3lQMennlJRQ9IVEEhAzvtn39ma/nsf/vOQnJ+cuWaypG/e+GEV8QFGS6SFVRUPSD7OrWDsdF+
Iw5tEO2nAXiKaMaXfPZ+wcqtCV++Y+an2suwDy7WvWxMSSnDfnCp8xG8/tyd07jur1IW3zJFEY/W
4d/kqb+7yrikeac803Mt2+GS+V2eOmWMfDSVMTzZmvmKMZ+GRUFQsHTYJLbT322xZlNQHxDoOZA6
1r41p3BhWaH7VT/tUCXGg1VcoDueXQMCad010wGb1GPZlu25A2TQ1ej3XNvYszdGRD6/Z4MHD7iJ
WTiwmlhlCC4uGNjRyrlqzSg6Rj1BUiirafLULPHyz5/U369OTyoaMs90XYsl42+mxSJ3KpN3Wp06
5sarhht4ZdrVtuq7L41NJRjVDICFG3+uVWLu/vl7/116y/d2hdT0JNJCEvzX0y31rQH1e6NOAvZS
Po/NDpEmbhTX37jL2PSfv9vfjytPulp4UirsRn/zYKnWtirUkuoUWcbPoShfaxxXH9P9RGSwsvyf
//z9rOV4+e0egBpqm3iiuKyYCfz1x0uqrGLyUchT4vvuNjJikLX1XjROTijaMuxYVgQRMZfrwHgq
yzpH5mXztC08hoDLerSCIH20g/LpQzSalTpe5zZd1YD1qJCEEXFgzW0gH4KmOlFD6385Pqy/H6Ce
khxfvGGOza9++4CAofkTmYbOKYwNF2I84/u4qe+i84LT6OrxIITxxWYRpjQvF0FVR5rzyIxtkSMO
HgqREoyP30Wr1Jk06wx1Bbv9yYrK4GXOX31Zzft/ftP/j8tZWwSHCN52nve/v+faghUxl9I6MWpg
wC/ZdkiPFCwUgEfhF6ScLhkVjMKDzDz/87cW/8eZx5XsKpsBNFkdvz8PXYa3fO/MOn0gS6t8nlbC
Q7nTQ7sQNtt8v+6nq2g94jzjll3XoqmtR3NcofHr/+Vq/92vvRxlGGQcj+wgienQXl7tn6wtvRmB
DtRKnEiQ5bxa1EPzovm5c/2F+7l8pSvnhqM+NFyj+Jc7+8MI99drX+PSkQjqXBY2fz9WFlKmmYfm
qTTNr8wE/4u981hyHOmy9LvMHr9BOcRiNiRBUAXJkCk2sJTQyiEcwNP3B9b809VVbVPW+7EyozEi
s5IMBuDu995zvtOgHLHmz8ILS6t4WVJG0JYg4aqM1hGOnoEcLlbHf+J8dVNIHYVmfJeGe1iGWtxG
60TnHk6IbHZyWSEfUJf2KYPL22Qbd9DxBHxG9in2B+MMz2Q8CYGX3hz1sBeVs8FYuFD498Y1TuPA
os+ywTAi9iW8NzS3Dvz0uvB3mV2+jFZ/GFq/OjOUWH2kYiYAPWIFI+se1Sy0PPxnCdi4ouOY7kuD
vcyovmZ6/AK2udtDRLCPyogOMSwELpRd6sbTJc5MJ1SrwTRuNOhO4/x1UtZBA+OrtDJ/kStmlEPt
pRvVwlzMZ9jZUVFlg04UqTd6xNIXr32c34cuMajOKuMfLpf/ZsPGI03JSu6OSQHxWMz+dLlUcNDS
WYvEKVa2d15yEaI0+J4lnfc89vrZi5Fh5DOaAXjueNlFv4LW34aJrGR9kQyXabLGLbpicyhCKLf0
CdAyMixZc9hb8Q7SAk7HsJj/8MbF3+94QrJYZbGz+p7l/dWSGRcjshXOgKeHTFSgMVm0+fcQx+J7
WcqvnjafSFJ3n/JlibA+Fcykq+He+yTYUj0Yb0hoAGUyyEP5cImAP9N9tlAPygk+uWYd8xjjpZN9
xEyrgpEpX4jZGctRw6yhY6xl+J+tDMrRxtBKGzIZk3wHmfrJmJr742TVU/dfSDiubBZGfzKDwkzp
ITNbBlNtPU8as5BC/pD4R8+7qSBLAtjrcGjp4Ek1g2z76lkNppSSDEJ0WPx8nO4tPuFbGU0QnnGD
HeoenZcw1Zd/WNL+4ndlEQG2IHDHsaByEz+8u3+6KvS2S5bRYwsrvINPs+fauX0bIGfDX+Svbvce
36axqkbz2q6hdZHVOyWIInKflBiZ/8PqbvxtSyXja11fsRCxttl/fT9t2jG4lPMCDl2oo9shqXDd
YKp1eU1tOgn9c95X9dZt0D2CmdonC0r1ymXwBp25uwypkfzDSffvqz5vCVeThbPbZ7f86wHKW0w0
2TQPT2aSWshMYRnSr4iILYCoYNCeMZHXuY4+P9Hvn49OgcdeH80zoA3rH1KJjL+d99f3gtbY0K31
8Cr+suaXuHMA+OrzScTGyuIR1bHr2zBlDAighl9aZJpIX5l77npHM3buwHvTVHOL8wKSWVvemetH
/D+DvWupdikm0+y8TMvXf7iu/r47ORwo1qIEcxMFwl9LM8i56eQ0rjppEjIl3kn9WMb6BXUsnErG
jgcasAAV0fzfosg/aH7Y1tzaflomFy19sRbgGsoV70ks5RGM4UC6u1deilk9JfsJoe9L007lah6/
Av5tXlkhyjMTSwxHqgnMgWW4zrtmN9u5DJba/xJVpIkvyD8JMIr2mt6X6Kyayt8lFYJwkdk0F1dh
ddJGsB88gbLQ6UILpb7dueIoWgsQ8ly6QW+2HdEbcX0WCa1tlGl74LduOHSwV0fDrUgyZVkZOKXu
l7pKdwQMzDfuafILF3WiNxohbyR+owayd54sxsKPh6af+/0413b4KEBqBnqoX63+suCWxB1SObcF
QOFuDMrBNd+NmeN8lsfvYCK+FB0lbpwWgWb3xhEH52+powcZrYXY+Eo+xQlMWWcY/NtjEc1oGp51
b3yd2+GLXi94I7RAobS6pIb20plg+eMJLYVrx09x84mBf4bngPRvB8rUo5JOI/l7qlCwZz7ZTg07
wbZaYuNqFCl7XBkdOltM/3Dm+PvFLwwqffzGvrDgsKzVxp/WqrTCIYOaqzuluUW1BnpuPUM3KvDw
AO8hojMXmf/nd78wuO1tl2RHbti/njf7WDf7cUrkycsBhhD7/VQMo3/OtKqAfuiku8Wzwr4HMrKq
skrMPH/oFcTgeJf/901l/qXAgUbAUctkJ8QMJvS/3VMV1g+jlcJmNK29ta5XXbiJ2IIFDVtkvyH2
DfvoJNGTZg/zbvVrLNj0j/AX/Y8s1/aJVIzKPPWUptV3DiI0jk1CDxA6TlrJ2clnlL8kzxbjv12N
MpsAMFBVeRfU02T+00pPgON/LZ9sfhbHchyLnwXkAifY//r7tAsmlTai7VMytenO0xLjtJRCP5UQ
yMrN42ssi8bp8Syvim3XzOlRudFyysg/oPW9PvUiJE+bwiuL/WxpH8Cpl9PjIeUUj8R94uApBdQi
vi/IxGL6VHMyaPvlZJLQ3LZ9DwYKKfqgt9YuzzFQ3IYZUMbCMCVzrFMqMoAtSTP936c6yhQNBBip
ELV1yhJvDoTT/S79WYMAuUzs792wJXsrEsAQ64RQghHZUmGVB1vkh4xE6tOY2dGpQK4deQ0/9gTC
v1+fzpiFGEicqvXh8cwHzQ46s9J5xJ3MYdXSnyvRY5aR2SvYYtzSEeln1KLFYXLs0PR0ZDZT8toO
bFqsYijm2reyLxEak+LLyGoJ3eQ9KWMRui12NmYJ6MU1J92YMnl7ODP/sF+hF8RyR8iBmPADDTNj
maaw2zsocwOOSmSVMBRtUHzEsk57C5sWaIs6BiQGFnVCS2Iy3HjJjNF4q5Jh16FlCaYoZ1RQMGA1
ZluefTxBBEjz5Vx63sUtiYhRAoq/DYpnXUdn1dztDE5bE0P2K+w+OfQYxR7vkhn4U8Xs/QiCLt3q
biVee+iUOz/naqB8YTKPRGjnkFpz0ax6uGSInyguGiT3JpAa2dNr6qvxHkWt/pbFuh/GaIel7Uev
eP63ecs9pGutxb7UNdouAb+D2s9+imHa3toMwWwNB3kLacU5Puw6bFvaJlaMrjQ5IqYgBgyTHnZ5
3FoHrsEYwFiCeNXSqjCZJPVCRznti7jed90PvLMH2M/Gm7IhhOdtrOEBpSU/16IkmtJY1U7iInKU
Z9D7khBUZBbi3CJyo6d+8ltYYnnkvCEYM4MMdU1Yl/ghc2D4vZdqzH/iD3pEN6xWtKEM++AViXE0
S/sQU+yjUV/MAFD1aU7VltFHXrXG56oUH3ZVfva6GGHpkOArxRV/NAe510heO1ixgZUPbKujY/Fv
Elx9cjQ/IZzl7FwVdqCkTeh9EiheNBvkdOdtbnoHe/wfHUo9R3boSUijqNQxkr08jKnzKsudWv/N
RN/FEIZepuDod6mm4VYbQJEqjYwITyGvIhXxE0rYNhw9LqOHuzhCYXu34W9vtdRJf8jkmx4vTuh3
RhGqBH3frBcQ10FjY2ulXMdlwPW6mM8Lypg3hUYcUH6RIE7iy6IdnjDyGKy2uoNuhO6COwA2XsDm
31PJqd8aIXaRC5Edula/+EKrDtaI7xkeFZo9DH+BTRgALuzIekEvwMsvEt5m4e50gJkZeQ1b2/GK
TcbOu/VyRp710Z6d5hUyQ7xtZDswPLGLrbUwYa2KVX+E9ZbUFdLQsJwiICgOdlz7iIbideudY8S2
OhJImVxoliRwHlmFOp0bgnx6bS+tvNv1wBB2IwOsJ8eEFww38OxD/H3iUhh5AxYKPZwFZxXO+S8C
keIz2r7moqfpqkzBcFIgrLz4BCYaqr/Q6i0CGpD+tnUza08imbsttDo+emPHKdOJ2zfOtdvaq+xn
TkxYVvzuqeoH4+pbWoYn4gXjTrnBDMUa03VQkcfep6FiT+rMz5+AxwGypXvTPRPVfEdBlXAFwIVW
brsXduLdtbgzbg03U0s5u40RY55SfPBrA1edxla7ZDAHo5gh2aB/rpuJnlyl3nLTj9gp53nXN/EN
AbH3muc/2BiYsHaWB/KXqodKso1NbJuIee2wx2QxRiNCqLs/GR2ZMcLY6+0MNzypitNUxOdyOgEB
crGW9N9g2MgwLa14Gzc5jG5kSee69l5gu0IA9r8lQ3z08cmcch8R3Iz4fZ8y1t44hQESUY4ra/p9
6KzthNvqnKImP4xjc2LKmJ01wRYnfRHhAWnQNbo2x8qGJeVFy+N9AzWcwFv/VveESk1Sl2GUZ892
Rauvb7jx66ayd5qOJ21AYX6Ee68f47l8Z8tnoUKjyqe9xiL53YAhCX3bljOxjwVpGncFw+AwHkhS
g9P1mKZmDSoi2+vODdLpdAOwVWtJ86V7dfUz63ceO7vZIs4FXQAuaTGJIEU1VcXMuxHO1ue55Ljc
Rjunsr9G7WxuoCGY+94TnJuL/Ibqnl9DRiJRB+mBCbDC+aWFcYFRALfYcmUkSaMNZtKOVFF/n2Bb
DnDFlGG0tHglfNipUn8yB926UragVYNPc1PSwsmPrBVtEuR9ci/rcOrljkAG74KAbghqUSd7pFs6
KXF89H1BckGbT0dhtXjO13+aoXC6NVZaC9IdUGnu9PogurksoR5r0GtrxhnIuGFCPHG3hSVeW5bK
kiCa+zLXVajGXm0X6WA4GXMsPtHgEamoGwGfJGRbV+ClJNIAy0h6AWKHKm+BLKj7H05+JezH/eLA
2+iAVeLXqu1NNqnxFZXa9qH9rfOUMUsivpWug6owK5Kjr/VBG2n2U1nZcyBHeaek/Gmm7cEDcnk0
9J3NUYrCaPqJnAP3Ydk9w/Ui+KE2xMEewKTm8dWkx30zu5kwmibaFXFxMTvdP5iy1LeLhdQWViUB
b7EyQo5owZAuzqHDPLFxaV3Si6PqSAh8cmbaDH03AtTTnWOZt4DkWvv1MZYZeis/OpokNy2rvlo6
Co5+dC7ECZ7tVWw9xRYwm/xSZ7Y8mvnAODmKMVqPvY0wT00Hi1cxykadoWuFaZwYFzE658UrfrZ9
5l8jZEEWDZ6wX+S9naycHyOayatdhlNqRLtkOVez31zRlyEpthvtyOQZyIsu4fXxcaRAGmgFQRCY
s5ea8NAngX3CmA3v0kpn55FsBLdPfXs4y/sUjVFbJoFcugsxfh4JqRBk/J4c5XUY0jeWthnGfNe2
hrGbkLYGE1heDhy+GTDPR9OqKyI+m2TnlcZzQ3ckG37oYt8iRrBlRH4gmpJNEsEcFDqGe7vCeu80
WN/VamHEIYpPWFoM6pLvSIunQ9NbdxSt1W7OZIMIYIhOFHno5LFGb43Wk2CDhyZMTfEtjSzrSSzd
alTKjqZefI4mZe+ZhxqbpMQq4eL1SfWqP0vXefWLZpvbmXaK1lRRp6YCzRv1Wlmdfh7seMcQdd72
s13RLO4OBrZfk6P5C729t3I29XOxoFdRUX6EAisYb49jAKEsuSIn2asFezOAEvdiDD3GEzWmJ/qP
Bll8rL60BUsKZnF3tPSDZVyeFM2jG6HB3IBOfbS8hAWkz6/DIvwbrRMnRUCZMhFEYMnYr+3Gr3T/
mmfn+QE4iXN3uj/OoYim94VvJRfO+xbLOJJure1loHHnA4pbQFa7MZrCgYtzIX3P7ocjIo9uF1ve
+Kz56qhPsf7UD1qHEl5AGRIOiXyJe8t0W4ZaSSJUtCC8g1mAUKVLv7tjvhwnNeBY9csXaeRsaKX2
qgNpCzOr81nugUkuQmEGT6OjP7XNS0Vin2WQv8jOGR+ihteaxvzTaHWvbUmItaGiF7pF6KGa3LyN
mKxpDwGYmbMOMV/ulYcup2rB24Q1b1zOaacvN3MAPEBumPZ1toobTqTB0dzfUQIdGW3VN+phbSfN
/pJKpqPtQhe0z42jzCvONzbXRrGaqnCAdQ3Oo9Hp1MXCH3pwWu87dAAT59i57ZmSLdFcnvK6bQJb
+BbGDehOf4iAO+AEiEcZp2Iu2sDiVCc4Pu+tMIPEb8i4gpd+TBNvYhQwPHtW6X5T3GD+gi1oKLrq
FCOOfGnWAEJWk2Mae9iPpyHDoB6tewal1lQmp8z+7LQa58GqQ5LcdI2x65GsnbqmTY9JOd/jdqn3
tr1En50Etc3kbFSdjfd4JEdEZJ11dRd2ZYn0e04T8x5Z9s0XYO0MZRUXctqhdhT+GwzWc4q872lo
bfoXs3wWXdM9jyOKyLFZ4KFTPzyuW4UmfKskDJduQPk7uNb0MilpXLPB8j/YffxAzOjhMfrs5wYg
wYg+difdQe58NR8XjTqPCvvD9pV91kodg6VuViG/mU+EMApmdCu2MwP476MOrWQZP69ImQbS7WbO
JxtAkzW9lj3QApWPhP5g7KZt6L0W3pdoEQBQDP9VgV/5gyvCbS233UJE0GNcMJjYnrjaMC/WEWPE
CnBLZ6+I0lxuaJyhuaqmY6n37JPSBlEzgq1eM23rgfNA0ZJZ5RX5EvorIJe0V/vCVjPDhzARIDXV
b1oZfsBUBaCtLAmvMieCGgxcEdEkrH2GSO+J/JY9Yp78XDJsOvZufzGnpD1NDFk8Ie/8c4h/sxkJ
c543Ye8j1Zj0XgvlPPdhHemvFTOA80xD+tHeWrrkRzUyw/Vxvm7KIcouWKxZmk3njRH8m6rmq9Rw
ddmc4Oaqy3A8wnXWugSFusTraYREJXQk3sBE6DIBFhgPTtsVXRCtrias+t2taccurGIfn5XhkSbR
jyH+am9v0vzapUP3zewHCyTZuDBNQLmzGeN1Datm7V1HvhwLKgNn1neFZ14Zlk1fCoEFZd6XReFw
tCWbIlLI2+OGpDC76q6q7/MT3OVT2Rf12SP2Iu5bMLnxhKPDZgpWW8zDHoikHv1sgGyLWLSclBNa
UFeYOPtKdPLZyjhIRpn8Pif+zFEbXRapsxAuS7yfJnMXJ52IUmbAcB7j3jqVqaBhVgtI+7WXXkRJ
atcSP01tovaYAPyNZFSCBBzMicOQVSR8hhXw6C19C+xmkzoOrnQOaTRdYwSXh8k0f7tyFk+l7l1m
D19EZ+NJaedMHRJkmTtds77aKI4Dh4qComlctiOf38GVH8pjaTAttvVBqZcHCIqzkc6N728MyGwP
zARSc+MazelmbBP5pInhjZAtQD29hPTpOcRXtcRgjbFRkCi1j1Q9XZSYTh41xKkBATagrAtQ/OZQ
tRx5djPzZiive6E+5/JcDbJleh298uTlvn3Dl3uuh2JCdGvHd/r3a5hvG7hxrO96F1nlrCXtRbYN
kaSyvRkEyn0a9mjKN40ey1uHEB1Q6tYdl448BnGOx4TfPHiIfSTqr0ryFx/WQ6Fgq05DdcuxCu2M
GPVli6tik3v9RztYbyM2ZGxGM7ATe+tmEZgwGERbVv7vpZbgQSvM9knxmjC5xYdW+185q2xa2ytC
bLUcc2lqhIWsMNAU2VPbwU9fq0xZzX80SovGsY4V4OXOYPS6CPYufe1aEg16bc2EA+9QvEbWLwMY
F/Zw0me9RRxIpDM/edE3KIrf4wnPjO2qKEhMsrYKg7J/Mi0vwGZp7KKuj/c42w4x7ph8sbrAHmHH
JH7yhHPwJ4RprBs0BjaO0Qoy1nAEIZjGrWa+5RYtMcMYnJ8LGZZftcWKn+qkotrxjDefzPIudr5Y
oxhvZlocpe4W56wtX2JJ4WVbNtyXaHom211DgaWRiEuwxbZLG++Y9ua5G+I56JQlvo1GKgJtFkcn
r6wbteiFS752uumIGsXcacT9bB4nuJrV1UiZXqSojvmR/F3hAGF0xwpNSR+Hi+7+Tgz6UbgyMXoP
yALUzL1KctM2calfa8Wy43fW545rfZPEc3+0lnHCWaVVga/PActEuk97dTZnRqCj0V7/AEGuAjLg
T9Mui3QLgwNdiSmzi50r6LxHJBmO44DOuKqxs5BEo5fZq09EJmQdhIOofUOvJWUY/VuztbSIWPY0
cjDMZE+4xgjTi5YK9A4WoWWZfrkOcL5Fz3w6glOyegXXBb372WSpPMASwXo+Lt+1EC4Pjh//qsxB
nRxlqu1kJePuge+CKgA7aUK2H5t9c1ImzdqHaJJBcX5yaF5ucgHQRcRTaLuSLixlnVc1XWgrjt1+
QTnFFuSM6HkrjOWbfswDM66r09jn34beSZ84yrcb6VjsXZybjkndP6vet45W57KlzPqjaUonb/2e
LueLURrxzhLVuI/V+EXZst+rvqgIGyNtEI67DHxPUehNq0WlVwhtkk4/PHb8oYckUdfjXlJttRa+
MK5JbKhA7aaiVJ+dzjymNq5nV79iotXFRHgVkXwsEeDFsGoAN53uSDzdjSuZlOoymAaTpEIWWSI9
u/Oi68+LlxtXJQGEkF+IY1sp7h0KUW8tdoo++i4V1ARPDlzNLZANT3T1RvdVdrJBf20XzwmLdZio
482jjFLI6es2ZH5iHRvsQZsFYsYhWjBWGVH7lT/D/GIOQZ+mxqVT7dVUk3PUZgzg9NLv/qm+bSG2
OHSLSEhVOF2OWa53u85oSLx0utemMLuXQmb2sbR7WolaeZdXRwn7WeTxRXr1D90rvKAZ7Tb0ECfQ
qPCGPR1f461lqzpWTD1qWd8LActNpbj5IjYEDOZHJM3zS1qAtyAVbtVvpE/ZS9ES2OQMhbFj+bi7
zgwuQLXx1sxYopdkdi6cRMf5Rg95Z0kYHhm002c0qwzpWmcm6FB13I35fLNwuWEcJr0PH6T1rHks
trbZeYcIyAy5oDgaqZUFo4j1ym2hwmD1HULgpwC6RBUzCO/sbc2Wiw9bkfg0mS5RxgP7mmbSrvZT
54uaf3oJ7iyNYLBrRsz3VQdQH/nV10HQNJmLt640zXdzXHCbon8E69GcTTH+pOZPdpimSmYWS3Jj
t9rZxLBdOkAlewvX9oa2NkyF2H6RQgQLC+drzWI0J95JcGgiEMj+3hAW+IHe4LNnNIS7+PKXoN8Z
5+9e5VmXYdCTJ5sF2UBTdjEHxgce7ZaDqJZfwJ0TrA1E2KHitj+i6AsV0VtJx+iljqFbp0l+64dC
Z5KRzvslSTCYqpSMgBg8a0U7Xcui+VU2OrdPPws83u1AZKYiQm2hJ5U4cfeMx+vD5Aj0ZDUXzUz1
0CABhFSeJB+YBrUfuRg6Ysdl+8VbrQiRaqZb29b6szKqz/jpmvtcd7+rARqZqbIizJXmflpmcyXU
Ldq1nvF+5Gqx9yal16Eb/IwDlNZd4+k+QEGqQ7eIdpabrSk1Oa52FbFWkcCUY0xq84tEPX2K0oUG
IHlTCxYZ/DzIZMnRs2l0+YQqJ2b1qrLpU1Rr0z4BoXshsPFsra0RZx5HTtsUc2Ut5ys6uvlqspTt
tGmiqzvM7/kQ2/dx5h/e2Ly1tlWcdoueIfTQjq8Jls2DM+rcHOuXcxMNr7p/tJ1CvxWkltdubbzH
iQpcUy+/SKYrYQGmYi9ro3932/LIwX83OrjdN0GEV5nrEUINqEjtm9HMXxTQk4/Exwbu+V5A0qwo
+vxSLsjI/FIc3R76FFW85/RnMn2BD/PaOECIfWAkneF3AF83OEH4wn+/ft3HDSl825z/2K8DtJYh
3KozgUB376345PykG2w2GxI6FAFnFSQXxka7nhNEuku3wNhF4LMKQweYD+CN5UV5t1S9omNvYBXL
HarZ0N4FwTW4frniLNt8I1JgS4pVMAXmXpzaY3pP7+OH99n6DfaGU2/jABaknbPFI8qX2UvbB4Ng
9BHk5d77PjGuOujH4jzf1d18676AdmcYmeOJIsdDbmlcR+S91ySA7gcV0svHvYoSBAeJfk3mciZr
MHlLhmbfAUTDLcWgcmi85gAIcQyjbLCx4kufRIdZO3qqumK7q6/ekHxRdTlxozoBc2vre85BYMNx
VgMNmruHuKovRT6qb3UDDGCYtPppRnJ3H5T+scTVvlNj8YknGcqkOuaMmRaf6CRvhUSCkIukxVtu
25+s0aFjlnHczKqzheGj4k28foJSv8FjM+/vvdrhyDzdc8BV0evdfcZX2TbK2Ylubk+Ph9Zu2lML
7vOPL90ko4/Y4PrJzEyeXKhtp6jt5Onx5eNZ3nFpDGV5MRinnZh8XbTkUtK53bfmVJ/8xqmZl/Ps
L19KpiOHRYy7jHDBU126kDySuOXRYF62nwrv5fEnS+SIbSokHWKjrE5RZl1cBoT7xx9G9Vid2jGu
SRwsL0qZ2p++31QuTTg8OJUievDxEGdRyc3Nw39+7/EMrM267LNnF7iWjfU1u4r9Olqidtk+3rpI
G+pKZrrb2Giw4QzNKeriOpx78lnOemMOYQ3ebRHi//zrXZdWf7zOX76XtQCcDFnILXPS96Vqk710
TYxMXZL2OzY0iFBaW52ofCrC7wo4M9kSomM0WXrMBIcQg2qz0P/88Phe7MqCll591tZP/fHAPJbe
aernPE7OBO5GQyJh6az6BF1D2ZJ9fcrXF1KM9//QDv5/sv8/kv0p+/8kLvlvyP5V9aurezJFfpF7
AyD95//+XyZBWPxf/0b7+/9C1I5KVtjIrVFwIbf5N9rf/RflE74Pz9HBPGED+U+0v/8vy4PTA27b
XPXZLiKef6P9rX/Zvg/0Cem2R//uf4b252X+q3xE9w0U91DvGSrCTTEfCrQ/yYGsJPfL3iaBo9K1
OmmJyXHpbp9rG35GMHe4WM94qaxfeFoXCDGEi3kkNmP7d9/azCzj365hKfGTK7HW3u2IbuSHamTf
/Y5nu6i/La41aj9HiN2SAF+WnMVawJlMzcjspvU8ysUN2x/81Lpxiu5VCncmAxrpx0dqEvoOzrZJ
BmiLbOrrqmzUex8qTvRDJMMUb0kqis1zk4zFLdc8q9lFSsM+NdYaubu2DiDwMsAWoDNacULe6F4y
o+Ib8FaHJNsIk4g4tPsMxMyYfJKhqL6SeIYFrHeJGNhJsoXrLZkNvr0B4WBzykEDYfwy54lZcwcO
eULGGZfNJmmnfiXdYGKiQTN0zgUwUT4mt6FCdoYqrC/8ruPVslnHkhkLLNFlVojU+OYmMo+PYICy
VfZR6BCeVZ6TD52UilFjYr/YCoNJZi0t9WztGv3KI2wYP9dR/h22OQEImu0XyVMfjyWggsKNGG3r
tl2AqlgSuFnIhvzoC3Z/uAJ61C1s5sIqAZqmxnxiwGNlu5GDw+p+dmf/PmBYU++W8lrrlb/oNz+d
ZEreY18VP3RUjl3Y5S3wlkzKBlCBYBa3nYXVf3U4/EWBBYrwWvosjqYZWW+VgU07NThyA37GbEfn
E+IhvMLJPOW2aT9X5EFhAaAX0W4boyY6vmsj931wsfHvq7Hpp2d/gO/Impdl2c40wfCfpORHZQht
ITXaGZ1JP9Reeqe5Y48RaZA6M9u9bLtmHZeaxEODlag5Vw/J0s2bVBurO2gszfstXGV1G81fFMjN
iX4cPJMad8bGTaXL2X9M41Q7A3/CgkzqEiW73TSLBy3bGYlawsirCN3B9+eFmafofTQFmOYg0rsS
OAHtJPMAomaNiqHc0q9NMxqveMnNjFawUO1Tge45ftKmeHI/KgEx5gD9x/NOESuKZTP4c4YlD1K9
4beiNrRZFOUZybjmzFDTwVp7ypdY+9zY5fw6upb1YkBvCTBmsvUBd77r7hxfuAOYlPRC0ODSaVlN
fZH+LMj2ftMkcVKqgsCELDr93o6g7ibNFGfafw3dUTuioC6r0GymPnDRYAeUqHWzWfRKBknRW2db
Gu1TiqYdVQ2NFy1fMLCl2vRWSMcMVerV59Jt3cuU6HlIwFq5iw3CNaPWLo9SxOrVaeNoR0U5b0Gg
ZYd4sMyjHsXiQ5/bKNkkfirw5Fm/7FLN35CHyqutjfYzoU/RsxpJRwVkVj031RjzeXQJbf+xe/bq
ePg+FkZzHPTUek0oelHiDG7y5BUTfxHQS0gao/G5rLqU7JCMCenMrQJOLN9bfgoix8vKDrZNhRQk
jXO0tZzFgN7Fl7gmB3SDUJJ6lhXyhtei+lpNdha0gx/fHUciY5VZFLiCoFq44V6wzJOEVWd2zH0Z
tPgoALA89PLJ4lIMR2h1exszwX20I+2bmQI6b4e6+YDf0N+9IaPirrQZflkGrQ8V19HJ9IK1gdwn
IVL7jtHchM6W2OU1x0+wS7JM/13qWfUqh7K7GqQzA+HAAuMg2yjNI6Fv2iekrcBCRregMTDPmJT1
JAcXaxU43Edar1DR453JEIjZm49cdmR+ktUIvuiG0P+zCDyAosBtjhl6elmcdtg7EcY/h1IMgwOs
7kMUm97WZO4Q5iUp3F4nQKOXNA42zNsxddBQ+DEYZsYVgolZEmrxyqTfucpJdACSkjqI+P0cMEKJ
Izi56Wg2vQZVJNP2JMxbpzY11uxwJZjlmtOTlpkFu9UMPa0HxxyVvrurIuH+kMom/npp04turS18
2SBqMK0mVB7JGlbqt5A4HXn1ZM/kcG6S96gr5qdkQJNomjqBSss0hT2Y78DHa3wSa+JmRusdXptj
7tDhmeGQ2FCjytn7QMmQwYHLxBlHDQ2OHIMN8pnpOSoR4PMZuCzJVZZR89Z16OvrHB8oM30NhGM+
uTHhLOkp1ebS7OkBprtK2slei43q2Jo1RgIn6q/u3ODZKubhRMbLmmQH/aVn3Qym2KVJX4/GYXHG
CPBfPCLpxNHEhuBBV7CxpcdLFLZNQ0fQJkylhyD5k14TfIusY4jlQpeovLoMkQel2ybPkLeU4BQ9
T01HLYc0ly0DE6wMA6TlDvzG53k8JkxAD1U5gESyLMoH3UWrjgTsk4vQ7T2X/0Hdme02rqVZ+lUa
fc9TJDdHoLovJFKTJc/hcPiGcEyb8zxs8un7oyIyIyKRyOwC6qaAcxyWLdGURO3h/9f6lmfeaZFL
1FUs3f3kp2TI9zhIIw3LNh9vBtF+jiiRMVugtZp3jSW877Glyxsj0bOdtmjtI5Q46to2mNB0gn2D
IhLlQLEgOF08IkZnh24SPLrTsGCVTcdhuoMbXIfaUIy3BiPHfgFjGuauE20XNcp9apHsWxKdCraV
BANbg+pKmSFRlELEuE1KmZ4wx3eXNXEOD4sYVihkHig/EoGoSJXxB2xrRJlNy42sHJbtSwzTDxkg
CL1xZYo5y3FIKao7C2kHLljFgB4/lUODT0ZhlTNpym0XqNLnGk7adtenKdCdcgLclOrDPp6KdQKZ
EPYw39FY0G0QegZXaZHKIFcReql0wY0KaSAN01FnDm31/JzMw/CoaUD57WIpD4tROcd+xnWu2cQ1
sxtC+9kyzHTC1w4U7u0QGYUKk9IZ9kvmjAQXzln3XrU1LC99tPZlpQSQCTVMOBybOn4gxrE+5p4X
4+LwuvYjKP9lJ6alvrVIUsx3oDVNN0gl27ldl3VddFEJsvpAJy142MWG49kHgqOm5ezxItEwbEij
e1bWUrOPioa2DywKcxcm9bzaCmMtUzvWTEkQOMWQ7FLLNxpzgxB/tqN608pBm/XzQCLWZ7mMlkk7
5rq0/+/eBe2/VbfvxbfuP9cDf6nquUUQ0//fP292P27Lb9W6p/jjRnjdSDwM39r58Ru7Qh7KgX7e
8//3lz+3I/92f4Nk/F/vb1gR8l9dJ3/ucK6P+9sOx/uLoAzDwKbnGg5pYzjP/rbDMf5yLFZ/hsmu
42dqmbD/om8iMMvaHAUTKnr2n1sbof9FGdM18JfgxXdc2/uvpJaZUEj+3NvgcrB9Agg9LDSCRMJ/
9PkkbtLYWQ1IIx/JTfSn/m2wnFv2O0g8SxWdPD5HPvqMfaGw0qRJeZQKSq/dx/qhNU3CUWsW5dB0
MkBf2GKWOz/qkehq9XuuKiTQxvBNFRFDtaRZnRUEIE1y+j5Wa6mXjQbzNSYrmS07emSApkCqynk/
u+0Qxtp4K9JXfa52GdztgGUrAcatuwprrTWp63tLKWGnbHljTQVM/XsaXSBE6u6taBDIUFd0dzP6
BaQ7m3j4ImMRb3vPenJKNW7bBP0C6apZEC0QXvRoORTgr9RQswRbQ85oFWsHZ1U1phlqgUUry10K
MtnXovw20+zsnhl42FoLPfQE/RQjHHYpo5BftNbw6cv34rnvRXJgyvkUizS59asxvnUjtlG9wYTm
qmg+s9yfEMaNOqCw4oiLD2pz2dUm/GtNCzsfvxlaap3wCyIQYedzcjjpQlvEBw/g1CaZ8/5iYuif
fbi5djZeZgbxQ4XGoIiS6T6PlyfSzleYU5Y9efpnNVZHXJ/jtxbN3NJFNIgGFEU+ZgLNiKj+I34J
miloEAzspookEhQBRZA55ktJ7HlgGvOzUZfz3u9aDlQ1JH/MLkq2MQpIXbvxpkndLy5vaC3ieV+p
rDqu2kV70fIz4xGeLA4sPE1glW3fRVyBQeDecx/f2tXi36jksYjyGy+yGgo7mrfROWBaNDYNImDj
EzZ/YA5ptRG15h/mNjtFvtnusc0TgyuM05xTynQ9Schsn3wZiUNijcEXPZ5+fqH4hCnp7zevv73e
7/qzf3bz+ovISnXQSNb5ekvDKb0tRmaKNh1W2fuff+N6vPr6m+u3S0Elr5HO46+/ez0NK/V6MmKG
j43oCrgef5zo9ZiE0RPG0mMZ+dend33s9RFI+olj03GtXx/x6xfXmzKVdH2v3/52fj/uqS0vtoN/
T8qMBPBfd/zt2+sdr39mAUyJzZccI7OottDS9fP1S2eYkG4WDx/YxHwzkRSB4IYe8jhn/YlMW3YP
El5HcUYkkP32RcOcAd4amSV8r2orc2utbfMzBIDGTkR7t5k+XR9z/engYYsnXxwvrbRONiAgZvUq
bEyTIrBIm+4wj+dYY+elqpKeGZeSoRfaOYIfcr5+J+BIhWTktXiNVX+D0vg0+dNypEk1hcQabcqs
Kja6cQCaKM5sOcVZW7/4dmKe6ddK1scBE9RHOFk4N9Zfmb0Ja5Wgv8jV5ptSs3mpKcDsxnqyzlI6
1vn6Hf3YCL/4/Lgq4Dv29pHGhbVAXDvLUhu3EWYw2CV/+5kLz1YMlKTVeo+5jb60fkyjPBMHVE/O
TV2UxLJNdPqMOEM3tr7ui4qhn6U14sqY6Bc/3SGZIcmis9G/5Z5+vt7r+kVHAv7jJqrFdF9P2SuG
qorBM3+foqbYC9KwNpE/l6fFhdrt+fZNxwa4I8rmUJCc0huS7rxVfoFPARCrSYtdqRs1LLfshSgL
ciSaqSBrnsrBXBUmaDJkA2JBt+I6rjrPKB33flE9F+WsztX6RaUmbj+DjjDcD3U223v2seKG0Mfi
NNnxbXyfTJYD1w2upT5W9pEUb3DyJarJ9cuoUni/hFvpCsFmjsbY6wSZGy4HHBOWo06SVRdRvuEs
zc8s9fUJd0VLL55oam05a7OxnHXiBc9dWmTHBW5SvPCj68/BkTYb3fLINFjvlq5X/vW7zw24F98j
uSs/ThqYNPb8jFOrvrX0p6GnD0sQkKVD3+4LZ6tD8TYS9MgjcW3nyOdM5KKlB5oQuK6eiLzcZIwb
51mBQ5+L6WARc1EHRC6IsETNB8AZY1Ut7JfrhdUKmnROTFAEssD80lhVcVk6TJPYNFr2CtwkOLrb
zbjON6M+FxcANVUwuQSJU+PYOl0kN+A0H8An3Lcsu8LKBbJYZSOh5xJ+PITh/DhkyACBra2UQWnc
uTY+V1whHxP6PQciEO7ApxsHc62zK/xstDrsrDopcpVPbK7K0xyBp5HtNO4WtDxh0wscV+l6n6mj
QH/97scPf92+PjDVq/jnPf/h7tebJm/PDkTU3fVPu2bvAtROoP6th/71gN8O/ePbksZEF5kxQWl/
P5Pr37v++aUAf4Z5Pqq30kkgq/46id/u35adsTWxam2lTiziRmuo4l6/eGsf6ddNWhQtLsM/fnb9
7TBa8d6yaLF6e+g5hLpHAM5K6d6KoUGyk6sQ9SQfOOczVdbPiM+bQCcxxFncN9pR42VIwYtlBFjQ
vHy1wYwpns0xVxApbAsswQq2ClDS7HGfjvBMMzeolcMjTJSavZWHaklo9uX5fCxq4yOVnKNDvQTa
PHQi2HZmbEjyP+vH0SkPcTk/9gbAK7zpPGctvtNovw9ER2cEbpKeYYCpHBEFAIUKHVkYW6yQpAYa
C1lfOb6yJOoPhK12blQFhnHy0w5nB8XUI8IOlLy097qew1eIhh0Xla4tzdepJKia3ae7wxpdoP2/
uGaDC6jvnvHGAzL7GI+D2jAv9wco8thSrUZR0fBuU8ylWRZDyC20t6IuRhy0CPuk8g5NnJnYPIwi
AKSNNRT793nAGQiJh9lTh+NsVMbI235EaztsyrHzaY+P3RbSbbK1q+iYAaljiUJBNWrUEeM+So0k
hhrZsIMW4DpYSIpjbI8zxXZdhUbTaRuIc8C4u15tGsTUQdJN0D5ZgUWrRiQT7oPG+9AmXXqAep5s
ikzqfEY6tLpxzIsw5e/12B2z2d4PEmtLJr4mq3mk0J8cA3Qiuu3LrAlKKkX3ihIBq0tkjWEyZ+iF
MFdHedEeCYsiaVvT1sik7Lk2sWyphQZ7vzhvbA8l1Ki2201cnqzFnPuZ2JMzctq38sUdiBFdckpD
WtVhpoDvdCWWK/fz5CL5MYmlyDBq7muHKo5PL4MO8RSYk8aiQgFeJruIZ1+/UTaKA//ietN9TSk7
jAaCMw0yk6g0H9DS1ts8RQvo9R8hbnyLB/+AcrAJXHb0OCKco78IMufpdbelVBv9xgA2f+m5HPvE
15G3+2waKGWy96g2OWlNVqW3HwCqxj518b767lKYhZY26Dd45qapfK+ASAWdXh1agkZog/dnP3XO
FJbjC0EUe8qbzG6O2mK2BNkCIHREyXkjkhGpIrrOxhBvapnnB4d6eRtn7SWZuJZQbFI/IF7P7rlA
vVq/a7XxqRhO+HYMLJkOy+fFBucbYRFzrHVM9j/4sTaEDbl00JwjQOoi3yeoVYTgjrrtVZs4LbQ1
UU8GmVTnbHIFbGl/H9v86xNwYMoPRuO+WGnLRyqSh7HVxWGYzEM8OAn8WcoepXuRc9kEvn5CVZ+H
lVER+8o52shJSlsCHSLmrpDpcBjEdDBAZoqIVTZhlIHQDyMSmBff7j+gTXtXDtwQ8F+Sqo4p9kBd
G2E5G61nWLHx0VMuiyXUEVIfsKm6IXGOH1QnsIt3pJ/UOblSbZPtUbQ5Ka/tUgLBNae9XQrcCkTk
7egBWDdpdueQb7tp4tjDpUd8Xk2eqsKAyeaICB1fvkaodo5Tp14nuiX4NvvbGPnwGWLvJ68nvQdo
G/m6ZLIaEOMPjvK1dxW3+a7ENRNBpw+KmfNOsQNs7aZIwoLg4wI29M6W2YudkzVsxlWyNeuYDEef
12eY53AWqYZ6vKV5pMd1kHjSDMkxu6xLHMqGW8fO8z3knX4D0x9uGKK6SspVAj4vCA+1CzKsJGLY
z7RxZ/QVdtxJPqJB9JDmjsRWuFyPGqpOSjnA1A23ws+GFZGVfKncbKvePVmWG2AP/sFmDKHMSyJm
SaoEkWrzpjQRLEStf/T07yQzRYfELRBKSInRO2t47kN6Z+A4YxPOS2sa+7LLqW67CLc13o3UnuRW
JPVXaZ/T/rMnoLdbuK6DMlFv7FjpBIHvRr/IWOXFSDNZ2kWHpfbRvkQVV7AYL61LcCvtgkCzHI7a
6eJiDMWG4PiRFMkF4Wk2PcaL+wmLATIIy4Nft4543ap56Jv01SjbPswjNDusnxbZZGuCYLxyKAoG
9nxL5uuaFwxWGi3lVzmcvCWKntA2kIF1XxCfTLK19DaztL4TxXgV+gwH9Hk0Q5wTI9UUb/xPYmWA
5KT10cd5M7U2Pc34fdCRMTQ3n9qSScnq++91glW94IXG/TKaQbxuR2MTYIiGLnTJk2cyjdhZFMW9
WJMaE734EhnMgD4CW6MlU6uxyQWZgLxXBLKt+j0JIVmgO7NAf6HAG4JqBZETBVZuiw7/glHSGMtJ
IfPIZU+8R6qfF6k/ymm46GgzobVq+ERkS8ZlznCiW5+kmb/gb6fEbaQbX1FAzwn/WEbCoZ2Jhgpx
gew8G5t4vdKuqwCyPhw5SFG4YQCiRGk4l86bVQz9dlV7pEa3KkW/mCTTBoM19ZjAk5vIbcqt3vnE
XVTbJhOIRZx7sty2g0YqSpt6LkVSo97d115Fc6NxnkpPf8jKNRI5jifw/t3XvJQH3Cf4XZX9xaE4
/Ghp37xiPAzgjh5VYyebhd2QQ5igaIxDbY+vbcrCwkPbZEpW/oV8L/Gnb7WsGTdFLFkiL2CA13hA
jGMV1oDZJF5oqZNvU2N9cnrqJgwiCmtSlBFIwd2j6CZf06dyafImEvbje8jWmBjLwBkZduvVvl94
agsHFDRyGn9yE7z2uKE2QlHYMkX5HJcUbeSHuli+xkudhZk1DzvgHK8LGIBDFa/Zq8tdVfG+kkhO
rEulI/dRbz1KNppoM55u5DCxekyafmvI8otTLkGbomiuOap2IIDqDbtEFtj9Gns0kuiTtsj40wSR
ORaNIrNojFvzcjtGLezFrHqD9Yz8NHucJ0TlNu63pAdUM87tnoaGTSVOfqCFR270uuQyMWVtrJYJ
2kjZnebr3nexfcLzfO/kNnIP5gKFkX2h1UWXvwH15tvjrnGcZufLZOdnQICJ5tuSQZWEbbd8JB+7
3owOWyCFFYVwRP9u9mZgrra4GV3ElPT4cJL70aZp/WWviMEB3RDRdlZ38/TdFn27U4VWQgLOrJ23
0M4lavbjgLCQyrf1VA76yxy3Yu/FbOHT4YJ1R9xIcUI3Ph3fsmxB2OcQG520GLyAkZlqAoRj4v+e
rebVd5lUC9v9pvXVN0n044on9jd1nNBI76o0jAuzIh7mtiJKlFghSh2aH2F2tdh9xl5ytLyjVXve
wZO4mCNyV4AlTP25fUi7RQ+ShLiq3KsW1AIWAaGE7LoNSX8VURE3tAc+HIRevdVOKJdcHLUpvU8s
CZqeOL1tgXq69FF1EdZuYf9ZbY5dH7G+jg400uXdJOjo1OO2K1rnKRms7yYoqI1KpI2CEbgaQ/EI
u13vzqzrqsz4HLNoGqAVwMRs7V3auN4mZ1O6I5xJLZcBT3fDp/+E5Je6A099TtV+GtyPWYSyIzOL
MRiwPYeZOBvQVAvYmKdqaVVYFlNyhItz0TX5oawaRPuL125a1BaB6xSfNHt+6kcayI5qUNP67SeK
4c4R5FAKzigzvwxUZgLbXJJjL8yXaW5uWlSogdEKj3DZuxwtERmOJbPucOOnA5OiJtFx1ASqjrhO
YHhtiNKyQlE3pMSixE2jiow2P5iVI3HNzfQA8bJuxuZ+NONH3beKwEPVty1V/6zLs2OUI4xHQA+d
WsLCpAdVmJqNz5TMBVlAyLbUypEFW0Gp9GMXEaXaw83MbHY4SMhv3Y5KIAycO6dAmbLQK86kfY/Y
6cYu+osRczosqi68TsQDRXdmDADK6b2PMzKMQFXdS+1Pj1ltvTRiYMXb+2NQatljbhAXEdezHeah
kQACi99y+vZ4ofIxyFJibFCsUNrYz2oC6xl5h1qLL7rXuDfLkDrBBr1Deuo8qArmThddiYvJnHYC
kOTGae1jY4wEoA3lbd7h1FpHi7omXEOKSBw6qvzxbhrNV1AB6RZFQhzWwrxVJYjJMc4ES2nphb5m
fq1xaN6wCQL0T/G/RpbnL3YFX/zYKg7nxvUN7UsPUguSVfxULyO1649O3NcnJbwFKeIGT0j5VeRP
Q5PBsJfS2/de9piYxAPNLRleqECtoJbfSBiezo0caL0OtFZrFeguyTNe7bH5wsMVopsueRfLYgcN
66AKJkWibFkVrSWs/uBRJw/Z9TjbjDWxVZDA3DikDw+qOkQdxQWHoQP4brYdY5Ps3+hOutYlS71x
x5VMe11NzyYmzNbrvG00Q2HNfe3Z9WUHjpwmedYdK+Qw/jKwOuqPU1oc0OvfeBUIfFQLBVPrmkXm
uNj0rIHc3BZ16mTaLPMpkeIUdfdsK4+EpX2P9DE/JNhaGcmRe5fgD+BUsfhY/FMzLDiukE7vR+ZC
2quZ2jY+Bsih6p/TrjNPXcymhwge46YYW1z2AJYsHf2YxO4E7GCHU+3ZcAQAqaZ/VC4kSzmu9ObB
oRaHi32zgsmw3AVdxPQ+uKdx6Mqdm8wsgtcMhpwLyiDjGP5hQ/qEjZ0nsYoQgA5TYJ3icQQUgcEf
iS+zZUPQzwbO1DdXNxNcqPJTkh48ZERMdlaK3sh+ww7I+EHmg5FFGDld932Wdb718oF1MPkrAwpz
n3rzVuLP3c4odXQLag6vGFsb4WzmZTqMynluI5i2xgBts+6J7rUZ+hHzfJIYt26i0nuRUTvwGpdU
a9Y0GTGwedZLRFYE8kJdiB9qY8HhgTFV6bSJl+ZNULI2upc2x16Ocq26LIk28xa9ZnPMbrbVPrcU
KQxdiXNnNDBTFpCBcucVjfuo5RBJqb6f+lLVlAHniDKE9c1f5MvcEW1WxDCC+AxBQxKrJLorVpbE
y9LcgjnFuBaX1T1Aima3sDYPy/alJG+M+YRCjqvlu94CSJLDOyb1BnV0kXpBs+jRfpyKZyGjIVQ9
y1JTLz92ghrwAi9yyRYicVDumnpY0jSq5/wh5h2jxp0yz9+LiSV0r1ODUIqwDt95sJr0O/bcu7EY
n3GbuaHr0PIwekKi+FSmbLjGULx34COBcDg4phEEBItw2q01J885O7MjqLVHaJ2n0lX7xDMvrR6l
e/p/pCdj8UoTfBCi2NGcfKEqCvLF6h/79UNKPTKY2S+i07dOE6zvG2Rk2WfCY9ZLzcIwN8206UTk
7xLceOmgIZyLLbRZy8FD0Ia0mAQZv+fK9Gmp7nV32k2p9TI5ktBqu2NXFi/fF7RtYa+hsmhwDDVf
IjnuRTw9rXEqg1Rf7WVQ+xjeVus1oAjQzGCSgfcu1jikyP8OIk/t6sZ+W0RuHJg2kdDn3byleXLH
ZdGHxYydAuU37J8C32G3zo7erCFIAjvjN5+JLMNEVD8LYBW7JAItMkCNarvsQdet5ylXayp9V1Cz
dz82ZkYTEknEpjBClzScbbJ8Nix4dKppb+LWxxVns1WUrWVuiHsIc8tJz0jswbModjpTdUdEc8Tn
2oeaMwF2qkX+2gpRh3FtCByNVrcxTKq21Fi0bVP6/qEYQEPoMMKkOx9F67K01tEsWF8R6Ty3+XCX
o4WDTqXeS8KQNsbsNaEjMHD23YXyZAAuJz9oxdPYfU5x3BLIIN7weYMcofdqJAPQMr3Tj476yhoz
fXIduo32MMLOqI4oR6gC1j6b8ikc4zTMbJtNW4KgRlIF2+CZ79au6LdlXPP/LAwZLivypuuovJT3
IHf8TQwRKQBIx6kxYtcgcCEBVcbBTnn6uS6+ZhJBDiL1rz0U7QP6XpjhOMOCeYhoXLG83LgMnhul
QVbOGdACrdeoS8oSgnBFhhpWYt2ZWzIiWR/is93XntzzAdoY6TScUMUkR/hGOy+BTpXleFzTZv4w
96DF6NfDkiPNu08a3G1jSgq0RQ+q8pp9PHDGlb3Ym7E0krOlXTpIxSyvizsr7c5zSfGwdTNMPpSO
TyiIuRzFxwoHUkgCL/0HtFoJy1cbSpA14C7stQmcmuEe+MRQNegzJKMpc+bUtniRe6BphbZrUmN1
lPpY0g3/vs/1T46tj1sDfNU4Vv5ZOB/yBL9J3q3boxQMQqkPAePTvtDLd3ZWl0U/movm3U2Nf6tw
9QS+0t76mlrYSKVgP3uIakXeXTS4BlsFaiGcbbKqK8K3NnZ5O5ZfE3xNG3s6IlTseU4EI44gzkff
+pI4QxHE1ZPI76dhxgyPMiqsI9mHtQa8VSutaNvYMyknVBk07dETBzRQ7EMRNrEILAKKQNTN9XuP
aum+JP6TC2piUZ+LS2I5z3gj97bXD/t2ztugHhcXkD72PFCm7KDPa379FvtpFYjaeCi9+cZOEdvU
+GKPSa4uJnjwoIaDS3xvhTW2phqNSapTSSiS8mHJzHd6U+bGJTdmVkjssPIYWUIVeoKfkuif29iX
j4zN5JNEFFF8Gv1r0PQuZ6MUEmGdIC2/TwoQF3jxAWUBKRsk2Z9acTSWrD2YYryn89/RxUE8naYG
qwZcXbs5p1A9NhmfxZJsMTV+JPG+D5c+4wXOBvxRPak6TR+/sBIRgclFjZ9wGzd5clw6Sqqz9haB
+I46a3x1Z2ev6eN0n3SAwiwHteGskxGNWAwWMUSIfeXFpB0QC7+lPTDsmcVX+ZR6d7kSaEgcej0e
uT469A5WLreOebZB0W3kXH0Y1j7R1RIyrJ4SuyCN6YdF5Hr7+pt2dYz8us/1IZ7UvGxzvc/19q97
//pZQhcb23ei81HgCCXC4GVbLKjsNM98+u0wP/7qPz2klxO6pM+dGfy40/XozIZrVvl6wr8dZfUm
AY9MWaXBuYij6DBmnmTBuz7FX+f34zglbiJSYnzYzOszvv66bQfyg/UE3uufR77e/nHH6zPpPPs9
xlQaXg8dU3riCH//K7/+1PWFu96MizImyB0C0fXmr1dUt41ynwjjJmm1DxEhSXQbqVUmaf0GDA5S
k+6QJYgOkuLdGG/GXGPnMjJjKtNkJ5kx6ZowhYqRTTFr5odbuJx64CnTP6aCsEIdjrnsqYSBKPmQ
M8KlqEktQ35hyw/mpEob3LPDRLLezDBf5MQY0b6HmalFQxqoGYWyU5Yf/KE5zAI9i42+eETEjMfW
XhCc2kN2q+try2SGoDhrLhFZ8ozv8mZs0i9rC6OdCZBJh/pSi+WdBDgiPxv7PJnW3kdLAumTfKMd
gXO3osDHmC+EGQkUegHZeOma07uZiuheFwyoqYtCQJDUzf4IiNlSu9iaWAD6d1C7qbmOK9YU8lrq
n+DKFWEirH6bOPuBXvymxIygkmXcOg4SalD/N1NffAbNVQUVLS5Ru6HUYaP4ovvQl2CwZUa7xuWi
3YhcHZnYDlrt7SmkgUVy5ndBLW+etFd0OtpWmuqMNGdLLDT7Xo9gKTtp9zXC+DCOxQ7/2ydkOewc
+h26RBKfAONZqovCZGppmVv1S5E7X6tJqGBs5q+TW8B9zSwGblGNm1QyB4JEKsJxeY2l+VzlLG9r
RjLM+TVxmB8HnSqoIgybPCO0wckWl6Z9mFbnQ2lAPPRaGuhpstTojrx9o+NjhZkWRYkRtDOVAUvA
YB16RtMxZ7sxuIZx7CfL3yza8NpMZKe5VvY8RawrnDrd0uz5tIBEppDm0o6CCxLIIf88M6lBFlyj
wkD5GIkz4aczg8SCikaJsyEaEdIJXXnUn7cMYwCMEC/YvaahW7Y5+cYnLCB6gINt0yPDLKk652Ui
MRWGqgMUMG92/bzjt7SZyIHC9Frd9Yv/gnvkBELyvVAJ2DW6llYM/FhhJ7WN3ELL45JetGqenNrt
Nr+pD+9/5CL8r3Ig+zcp+w4rFerE36NC6OM6JiwEC28USyV0ffz+N7NSHCEATQaKU2RTiE0xav7J
zegsJEZ+n+uoOxIrerbxg4daUZJn3sfRDiS/sy+Gythq4ogEnzB3vCQQroYbo9D8B0vNGxW7xV3G
hVC53RNDgfw3J351Uf2W83A9cUfnciDkRDjU/f888SUpW2emRnukEZwdNcdGrkE5b6MgC5IVQBZs
l3r09PP4zk5jwqIFOYH/+sX7RwL7eg7UP/h/lUJ6rPL+PIekSVJHxQXs36Gf7zD+HzMjjY+s/Iyt
D+L4UIEHBbjy5IFqvSSDfgKVDRHx38Dy/zE86HoegKB9bHI60l5nVW3+9iZm1TxbbeZKPLcRjhyY
RcfVBd7pDIJTl76OC3bMKneeDU82F3gKqLEptow1ruSo0y6j3zdnFvSbK4RZIphhvsqZ0Q0M1ZZk
mEYRalwiwpojywYcM6Hf1joTYTv9cDIkmqDEHhpWmK8cbxwPCsJC5lfu+folWb/r8+X1X7/8/+Ta
XS12lgHib01Octdr+7enPei9R+J2LI+OYQJlB7UVpj5piIZ0dzWG7dhaIGg0E3tLeAK2WR/JWKe/
ny8s29W5LCRR4/pkHQy7GI/wiiHoSGwdbR2Ne9hg5mEwp6chAtV0PfP/buHzBQBs1VXf+z+lzlf5
8i8d9P8oebTroWX+j98F2D+F1avC+//870tV9u/lP5g/r4/5KY1GF/0XUG7HtXTDMIVuoXX+KY02
DOcv1hsG2jmE6qah85d+KqQtf1VIY/swkcDbEGt/M39afwk2etTuTd0mrsYy/ksKabISuOh+G5d0
29EdgwGJzrq3RuGsQRK/XZT1UkFBjub4zpm7h4iy9NpZKQ8lfpdNoenHpazcXZqjTRu8NMzH5I3y
YH8SyjHYFcc0kWPSuqCxGAtMgKH87lFvyXGafTK9/hECUMoGh6jxeQRCarA4cXu/PKBdfuns6qGY
7Ds/NoHKVJRLnrO5/7yQll256UJVmBIUuutPcaa+lNDWHETHdzlImIe1pl6SeJlpGXV+6CpgQZYD
s49irW8JKD9GILL7ZlleNLv4iIs/2Vff5VSFQOL2rUdhxRisEpA7VLQGS8NWRvle8jAUhhS80kS+
5jkrnMSdvyoLQB+v3pZxiuISZFLdYsM1k2Qhx3e16NlD0Vfh4AMh6JY2RePp3mhjbB2GJTLZU8+U
jCY2Q4mffIXOc1OO+dpbgs0+BobZ6XvdY7hTELmSlehA7iM8rUrhuKNzZJPDpcdY82NyuzeWYQW2
xzO31ACFOwHmbTs7tAkJCY+FFwwTeB12f0FqAvel80195a4pi8CsMzvorbWkIvwnDXA9edn6fT+i
cB40MlWXLIYPVj91XAOwGIkFMq38FSshRjQzfzcGB9FTEkvaZZiDYhCAJLN4O5F2n3DymBtnEVVI
x+pk+tV0rrHCo64IU8OlVJu31S5xqE1KXoGcvu8UKoRd+fjoLCgM6JvrW0JfZiivJumuy4J8wJvv
milubxIv/w5zX9uoAnk2uSAxiTRIXzkGe8IXevj4aF3kt3FuvsvKVgdB1VilhJLncIQDNLMRKppm
fWPVrSYa5E5knatkVXKWUD9L5Rl7BAM7PimXYvE/GwhCCJFz38qlL7cVVt3NOAM6ghxBBWc7ifod
v3RKnQSys96lt43RZoFD22tHmVSYzgmm/UTkUTqB3WuSbW5+95FNAD4cXvUkX8JWQU9mmRCqCm+X
QJwCx1ve9A5c1y8ZxuVTWgKxc2KYtpaw57Ouu+xSYvOB3iPevpbudhy/RCTL3FgN4rw+sSfOh65z
WhhsrwyUVwDPVPKoui2UOXyJ1he7gZJJIURv71yN3HroBx6iNdQFfL5dI7BdD4QGcrC4tbLj7FUf
fbFS0Ngl4XOLti2sPgoP7nvRRl97BrCtvhjatp3NXbJQnpkVWNmZOnipLkIvOXZKfCzgmIHG3cSl
vpK8x84ot3WCn9EgGWn06/qAGBowOzKGElWRIU6xkb42tqeOLnuY+3bClDuQcdyOjQwtFM1tQh0w
iiviSDCbBWAVeNcA6itX7nW4fxvP098SAAwV26PZEztGYEJ27a+84iUkefoG2XTfY+NoSV3BdOaO
WOtIvC+to+KabSVCTweRql6ZN1kyvWMx31Ud1GF7SADqOFQr8fOzaksKWupjNR1TM36F/HiLrZlM
e48SJZrdZpNkUJatHIuGR6/bp7GK4qsKKY7JHSkEag+shehiTM6+5neEKb9KLKXEcSgBxiu6YwOG
4zkc2m4+KiomuWXBXhn7nWlp78A5H7M8frfL5K4shH2nuesGD0zb/2PvPJbjRrY0/CoTs8cNeLOc
8o5FJ1KkNghJlGAT3j/9fMjq7qJ4dbtj9rMgIpFIAEWYROY5v2EGO97HLezFpyhap6k2rjARbZaD
Cr0jaHD0rPONakdgMZleNQQCdxU6sujzrJR231ppdRvGenJo7MYjF4Uf+SKLxlmFf+orjBms6pAi
qgVQeU6HBerxWiVb1MRm9fJw2eeybd7x3boehuBzJiJIsat08Jfz/iBL6HveTYr9ZiT+Ng4NbSvV
MYCAMuX4VSwjqWx8GEC7NN3Uo+zh1MN2rL1bKK4ETpMcI3iw0chy9cFtPdXAPUlCdX4PpDIEik5H
vbJDOJGu7ijnkFCcOhEJjNAGwW4YfRK30YkzyKJc1AAKlxOXgRgLwiByIRVHYE+BG/+rDiYs3nmA
1dHYm5x7YI9MukmhhXNPGE/VgxHlh0L4yJfp0yd03BdGkrvnyWKQV0fpbjTbWwQWtYNcFEBD0QUL
920tQLZUaNeW1pHnKjmEln1nB8Hnxhf3eB80kKoHoJfBDYrI3t5wVALIVRGIXZVgRqDNd87SSoS7
gscBJWHCRHNdXc53sxr7fd88CaIUB/JiboIXZyBIautZsBkG92sTcVFhex5h2v5k+I7OnmvH29ip
b0GXAICuZ/WRQM8PqnPOsoI0H84M+Q4j7eLg6N+9bgYJAnML7GBaEYqzFoHmVQe58GbEMCxlfrAs
ag3dYxXkiGsbo7NTMHcuG1zbncHjA54IoM9mTo97DYrJOBFCAMnBvCeP+GiqojuI/BACrl+ARoMp
ral4jQLG4uX8ompqvhEN+rV9KTYqiQ2RdfpS9DWxHTNAsM9PoJjIJ8BAQmLZmB3K5DO+W57puvhQ
pwcIxtYI6S0E8Q51Hc1XBBsW+FUFWT15lSrIduR8yx/y2lwXk9MVh+vqpQQ1dONY6gNg+fYgF1Mz
EruPKgIVU66MS5NQ5yIm1VogEjFAi/L6RTffjWhGhsuFgRTA2tH0lywZUvk4TAqvb2CSFylV/ac+
kg7GTJWMir/tXRR3v4Vp+F0ZMGRZlvPjPcyPtzvL7VxXRdJlYie3DM5QTWu5CYtvsKMksYhPOSMY
m0sLua1SzI3Z1WG8rEdzdz1SlyFgBaoSh+H5PMb8+snS5TCXU8xbZOndaeR6K9onZBd4Tv9qIkvy
MJefcz3VtY2sy31rbY4KCQ0RO18+bPyPq3LDh2NefurldHL7pUJes3f/xruibOW77cQIZEjAUVYK
zibz/3A99Lvmv/1Pfr/9t00/HFmuOsIkdYaan5kyMIeiFR7RMAiP+agNwaZUEZyvJrS85w0+ODeC
6HNRBLBLyExSlOuWeOIl4ZUPrUenJmwUTENzQDRQ56P+22JdMMRTynhWbkDFUvPSfmUMDflfJ7eb
g6KnDhJj865yXS40WH0g+1F01zqt2hWp26yKegCMUB6zfv4nIA7D/9HVlcpnFHXSzisXKfkBexZ8
GhHkA9bJh2gVRMWtI0q8Wnmg81lTyp0fObk64GCC6elf67JSmZ98WfqwS96nDVYGDItm/Sq5qGZA
pyzpSYwiaMw4ADERcZAHyVEWGfFS4XidH84S+fPphayVxXe1vWu8ZLjCre1Z1QtgOwjDvHy1tYnO
OKwJHMZKum+6AvHy2PWU9ZDoT/BtvmKxwTxofm/loplLMYPhGYEdIxuSfstQxPNi0tKIuRwTtEgW
tdfuJJVFQ5Sl6TwyiUVDMipY+/O1MJo30ZOHkQdkYsrPn4+KyBqMU2dvR/3b1Ht3pUAtWP4fmBM9
+sjYbDLZIcg6eRnoe509+11/nz5/MfFry/Hh+/MqFlJGLJkVxYQrrJVvCXg/s/oYI6WXDlu/dTF5
JHJlE3O+wRWp3mLQrLVapfUE/IQ+UCXUQ07OwcnNeBgAGzIkGFYNvBmkd4adpO0gDQOqIdJmEL2j
a+QouVle0pwxdzE28vjyd/nILu8b/XYysobRm3F/afjXrZWrWdt+RzQuWgx5ToA+j5NpKc/SzjkZ
1AJ5SuqQqYdcT6aRoiZ2RZ7M7g11r641sLyk75usv2lVx9ylbVoe3Hns0+OScOBZ+FmEguD0fP3l
najlof9alRsi1/iRzpyM0atWFgpPvCW4KF74PW7nl4B6czBP6Yu8M/KxDtQOTDjTCx/vC/nfyG1y
Mc63/Loqt14e6Pn5/d2qbCyb/P2hcI0aGHvcyFdOPmvyx8hVkaeMwa7rsnSpnCJw32rgpJf7FSit
vVPJJssm8rTMNXmTZRHjel61S1G+3/LHMfL78wVM5ImuPzkoMsRjGScqXvtJ0qUkxSpUfGVay9eE
sEmOHfVofkGOvNh6YZeglRMi/SCbX4oo+IgD+RM4rgyf5o5BPqmydF1c60bocJsRy6lCw77o1z5I
/mNNp/HJl0VPjk5k8fLri2kgcnwz5ODcO8p1PhKCHzzB4Dit4ayb31z5Q8zqoLu6upcXG9I2r/F8
quu1v9bBnWNmHqDZcm0sT3ldve4rS9fbeN1wPd6HfaPsqU2Umj6MSyM7ztYJcfeW6/LN44onzVGu
X378hD7UIlJ6FYUbOlF5T989l9PXQFGyvXxcIx3lI14l7kHYouOylA/i74vyEJeuakDyeOcWs/Yu
g7d4Xsi+RK7Kkqy7rso6ex4F/5/ayca9/70HMb+X55e/r5MP6PWd8d35Mb48zLLW07N2Wl93kKVL
K1n8uP7uqO9afTzBx71w44gw/fukISC9lN2M/IzIktz3d3XXJnKrLkeBsnhdyPtxXZUlud9/PGqB
iXgCKYj7KBey4YdT/a7uw1E/nCmYO/xBXVcthnrynW2IJBgdRutXTqUsTajKTYTr/6RvXjdf6+BC
8IrL9Qvv8tJI0inlwa9N322RRd8MuoVm6HTJ8xNtTxkZ8uuL8m79UpTv1btauS7by/fsjz0BQA1Y
XrTJpBHSY3BcflcRNtZV8y5F3YXJUwPYscCxpyT45vVPyYBoslq36hPdyQAepHDuiQsD7p3a8onk
6t4soXdMmj2+ZmaG6YihPOma7wE7zsuV7nePwJCjTV4N3lqNk3BP5nhQbeshG2AJaoZPUK9Oi9M0
RtnKCRq4kiYWM4isrRXiJPDR6mDpdqLc9g7ROvCOG0X2cR//4Ut3MoESa+dJFZ6PaD/NsAL5eZUf
1usCkMmfX9t3n1xZ/F3zD3Xy0y3rLmf43X6XM/SJd8LmFnoUU795SCeHlfLdva5787hvIHROWEx+
N+f1fn6wL5W/3f5hd9tCdxdaORLNzdypyd2F62TxrWzZIcy30YfyXm4Y5Sv4+yIqPHBe0/y7FmEM
BZFkIIbXg5trIEyD1V/GffjdyU6tUnCj82fAhQ6g3Re0Ts1NVONintXOoVeNFHkM69C5jflcF9Gd
Vtknd/DORtZ9xcqv+DKLYei1sF6t1nrwB/V7oZNynrvndcTQf9drbg5w0AFkHWU92H7MfloNfyEl
UFCQrlFUhFCUrkQ8M0qJM24bpT1WX3ButDZ6wMgQGb+GU9wFqYpZD3SKdTrm1SKa8KXqQ1SJorTe
eT7SVpqVHDW+szs+8TOaAJxn7lgrRfGf7bZ9DcIBfEEqAMBgjTsQZyPKhxRSRiB8gdcUEXgfQwjP
gfXhDINBpGA8k9IjSmEbCIyrIt/4CVaDALbXY0HJQpzRDPoJ/G0dL8zaR27KzN8Uzbs14YoxVW62
dqH8FMowrgVo2XUB2wO7pucUsSOQAEzBi9y5Ax74NRy7YOdMxpLgwLrO/c+tXd67IgbwD3k7tbmq
eDgu9W+GlzXndmwmINCAmmNr41S+vU5F9ob3795SumKRowsJXF606zHJ7tDlxt9u1L47MDMPKtR4
yKhol+jEr7U+NRHQCQv074nzZsWmNAmvTXa80f1MQPVJayI36ZppG5HzOkQZL7N3eFUflLizN2JQ
0R1ALSdWSSIg3ik2WgGNEDBK1rnKNgkIW2ioYRizKIWSGY99XrpHayxNICHgEMv6yZvQ23KcAJ8a
13uMh2ZczoJ+97HVvoSk/RMxKJ9yDxjzhKeEAjdwSTLWXNBBxcdW82+yqco2aCkS0Db65RhG6J1W
1rTOOg2bpt7cul75FRIMTDGQbLDHTch0gFdOjoY+oq1kr617zkagrzqCjRhGI2NBTO9JjNpXZp/M
Ks1U22Q1yWQfEyFMSwg6Z4SZWgW6gNZ9s/sUzUszP4Aqsk+lAVfBKRLsY7pFiP8rgRewQkO2TOHP
NWOKJ3EbbENTa8GGQPbCEEFFwk4polccqQacHg9Z2VY78JINakCpTa7C06pXjDnehGfV61SzP5no
rk919uYUWvhtNNRvsApQBOzwdMysHNJZrq145LRzgyE2qqMhMsL90Zsi97FHMwMrEHQxzGKT98EJ
nyOE9y2+KzkZtlbPg+3Y/gicKLtL+uTN1fpdhEHGGgtCknONfR4B2+h2/6i36rcJ28kbeoqECELb
g9o2X5MB6gokiGpdleXLzIReR16FtBjkhQ7DH2vkYUva8Oss6glQKD14eRqvK998wWw07+Gh2PUX
uyeVEI8vQe+Mi6nRTxhYfFFcbDVzJSJ+263V+mEsvmelFd5jh1wtCrySNkFdEWyC4grDuTo5qP4t
Nbt/1R2bh4QY8RhFuMkqzncNiUUYlwJi7gxitI1q7eQa7huq8wmupZiVRwES+EO6VGB2ezU9Bph0
iG0APrs5l5gWAkW2wnsThNrE0G/BPEynNMRsq8RJsQmGtePsE5u5ppZ+9iK+ht3CzbDEHZVKeXQD
zuEheaQT98wshLCN5F53MU2pojOfP9vCA8ounX3AfVyP5SMkcP17kC2KLv/cZ6G/MrFq2/Spv6xT
LqSipcc+RvGp4nSrYHzWre6z1wOOTSH6gkXjpmTtncBGqEcMdW3gwoQKlgh3rtnYC63krW1Nw+BH
W5BdcvVQ+vDXSR+lztoQ9TOgR/QUPKeHbqwf3QpGnxn797ofrfPKjzdu2+BPOxXHKp2D5KrCRci1
G7eNdsi9DWdzUHxQTDVfiJHvksAqbEkCYDwxnsGRsEIh3rR3JfC8Bm3CyQcm1hlIQESAnhpzyvZN
BT1Q9C1aiSYzQls3wUlpvOUBoF/IHWO/bbipY9n3N37RwNUnyYwHJtF/r6h2EZLB+OvO0rIRAoEA
lclnE9hFbRf43uSYJGUHs1m53mvRkDPVK1JBgRr8VILmO8oC07Ix7rvecPagyVCmqPTNYCb46Q6C
+xcGN8akP1lqAf5nTJIjTNKDMX5Fp1Y5p/rE4xKmN72iwGkRcbcnKQdMurNnm5iZlLglUJAtHNHB
QEHrd9EgWe4GjrVAcib9TP94tGH/I9TBg5qNeCUZdFa6hoCF4SQPRONXkBCircoVWyWGF2+NJPwS
a/k5diE2A6EDj1rlE4oo+o2udHdTEx89PIpWrW9/Y8a8rUuCtV6E8QTROwsg44K0HolQP7jRbb1Y
tqV79lW4CkYFQg5kEdkqe7i3Igs0fgovCOfHnZFl3vGgFeSCB17Ho6o8pVA0MLDR1IXn2+bSiD6r
de+u068+DnxrZWrTzTC7V0NNBgz03Kl2seyU+zJNooNu2ffDaGxJzCUhUj0Ej4yFq48nr+cVL11c
3wA/IvjYfiG7zQvqc6DcFFBWAYJZQnuC7tLcQ5+pFnquw7fs923KFcroXCpviI9oE3uANNdVceqH
2nsIoqDfV+Yij8S01m0QmQ5wyl5AHva9fhcjlYZRgZUCQYthy402GgpNjy8mX6iDjjTysse+bA0C
dZ3poKmhhgxrAIJ0fVP02CLtuxiFzWhaGo1n4C01BVFfXUFyoi7LJ1+7cyZ02voOeMUXw5uwvjEw
IGp0BDnhwqxVe5gDP5ZFLgp2oBWN82OrzEnL9mh1WK0VydFUXsY+cbaBgU2OnioVZtX164SnQVkZ
06cBGkdUl1yGbHZW0PBU5Nu1hW2Pyp1rvY4gNQZRHHslRYQI0ZyFMQh4XV2PAGq405ys3DdxNSxt
0IB85PbQqRUy+2G79+wR6G3AgDkKcWxQ7sIW33bGTQW2mYZWTA+YHxMZTkPFXEyBCmEdezK/h4qL
LMhaBze1qICFjjCUOyt8K7LpNBiOvyZfy5WItE24z51g4gahlyvUVWE8gpLAyiyylNXQ8EFN8XEK
EpQ3y2I68FUiE9yWvIIRalXoinSgL1aBhaqC1e09MJpIc7srzwt/ijF5BWkCa4S4xKnKmgcdsN4G
DRRrhzfOt1Aknyyc29cAYlDBddwG4ZmBYZJmPYbOZ8H8h3S0i6QDll1rLAhOwrpxlC9OEJbbqGXu
MCpHpZ/6Uz/nqkbF3tQ545YAT2uN3hR97PAh6uqjk0/OHsE9svZhg/wJnXKpl+lq1Byyvj28hnaR
pOJONwzExPv22R3dn1Vpa8tCQGHxMDntwvGmAwaAS0u4tN1m3KJO0IcT8AVIY/tIuUOmEcKbzbfY
1fGGdWbWJlwklE7wLq89sMWWxZwB1RnLPwzcqh2cYHOjvGS9zkA99/KjjjNxJrB2si3zMaJ3cNw9
PfqTmNyVTZjqqFZ3yQA6HA+m7xNkXz+DmhIBAYIBHqORetOkYbyaim4XK50HiyNf2S2MkNzyxn2P
M49aIyoVlHvosuk6It85RS1unnFZoSqHEVoQqShdGHMPROdn1P1dOwwHj3EQo6p0iyB4g+wKKjSl
1zMIT9StMkCHMRp1N8TCvBfTCtALidBw5ynhazbOIr5BdW6yEShJWCm3aaBtqiJDoKoozg0TaCCA
2TmJhg2CCkxNsHGKR/eLEDoJQlh3y8KGBYPUwVNol6uREcDgFw+xg6SghopR16Sr1kBoJkS1HHey
/pRm0zogLbmKkSocS+3NmfCRL6yYyYLjpwAIDbFMRbxl2vBS5lhBtmAO4M/VCAeg2OqiQbDQpnLn
YaM9tCAJPJSC+f0HHax6D2jhkMV3rWrMI3Qw8W4mvgI4PjkRASBo8lD5RlAWrWZ18MxzXCeCfdry
FPaYU569VDwOrfvdcq3+JXe9zyWuGLBb0rcoVmz8rzTQNg7eggbPV2qeq8TSn9PK+VyD7CFBqq2b
wE4PU4baRAZzU2nqfgNAvEGoNthpWQx5zhSPyCZZK5EKpHwAO8WR8pTNRmu1irZJPoq1CoGBudr0
2Q5xJlSHFHAp99K2Yp6cHAvZCgVNf2jDjc14oBrzYuUCTFvmxO60cNUpxrk3oIqWBvI/BRZAyI/A
wUb8oUd+fhs43rizpxgrVLDrlY3AR4Rf3gIvyB6ndNVdOehaotd3j+0bgsVOTx4m5ZObgPnSrIVK
eBOwCiy2Cc08LJxbPmcYpw5l7S4CpEAWmCok655oaDqzm6t+BFZeNLz6cIbGhuBz6p4StUS5qm2s
z4LpUhyQys9BpS2tqkImBAjb1JWAYNRGwDFA0r8iLTZUPdSCuO5WIgA9xjj4tonRnEiZfNCTpUl9
wHbB2qA0AulajMixT32KH9dkL2ykdFedW28FcPtUiHE31vG9sJ0c1cFhz0sNjtWP+CmNc5v5AsD1
ALvOxobbKaruPob1aM3amqFjkjmpQKepnhWvmJ3zwvEEohJH7x9klnYIMQaeffCe1digm+ejhXwJ
0jMOGn81QsOHKse3tX52o4fQbJ7RHofAGyT5EmUPjNztPXejCmpse9HL8AJunulOMJcHAFZtyQuN
jJCRwxhADv05LCA0kPe+R0zI3oIoy7YO7qmWFid4t0Gs0iZNuwWrC5wOEy+kTXRUl4P16IQ/U67l
EmlQb1tEyY+ot7+Rv9/OP3Ef2+0XiyjXwrfTp2roiYaNzc7CV9ATsUDrKKtWffui+zUsZO8UeZvA
QlY6KRvr+LNEAePg+wH/geM+6ExBFqhsFQh2C0ZHyBhAmVPBZMGa4iscQOo9t7kzLawBeh2BYTB4
aMuij/w06e0LVnk68g4OklFTdVZhZJARyB2iIFm9TjC72HiV8Yg1BzlY20ENrJljEONtW6IpVuM/
sopKyA+ZoQVrp42RLdWaCyj9/7HF/yC9DDJY/Tto8f+kX+vkF2TxZY8/gcW69y/P0V0kkhwm/hIi
fAEWa47+L9MkjYprzKyuPKsx/4ErdrR/wZyYUcgmWDcLw5n//q8/lJctNlmIQ7gGVjUmkGXz/4Ir
Bk30C6x4/j1Ami1Ts/nOmeq/8TRA2YxCtKr5Y6qbn7NUAgxtKzqDJSNjV2nTV6gIgA2b+K3MWtCj
oWbcVzHTftDz2PRWsFBC9PIDlF/Wbcvg2LOs/LGquvq+ZTjhu2nxKBcBHeGyTYW1xYazeAzKwrxp
LfcOEH5cLMlkzxxAtTtcGivueGjhAtEDI09FlqfYIG8W3NBFovef31wXDvPnG/D64YAFteIt+YIL
PFD/vY2s6zoH5VWAb3MDuWum+8+VI4AlBAr0qrDUXgBZnq2yan9oyXAcNcKNI/7Qq25AZSPFmPaQ
qIbYBlYTAWCC8Vs6erd2pswmrphXN0L3yxtssAoMDv2na5Wsl4trXemm67q0vIOsVyK7PvXtvWLk
qPalZTEcs3lRI62GPTQlnrR051Xi3+oRlShRGSnSkstIa7m4rOdDwjZ5oMhlNpT2ECFle5Dm814Z
ptQZXRtmmXW3gDpQ3wdo8kBvwO2XILIAJQ3ddBFipntMxoCY6seiHwlxNAtwDt6SCexaEj7sTAxo
4rlIwxNVBDVMZPU4b5UbmpLIFAKj+HfGCuTY2YAwAoi98rsuOJhe4L4QdkP5pHj1/AKvE3hBiKEM
Zybo46IfneJV0yJvieUCU+u4NZ81RCSdvihfB2Z6O8eAWCWb9ZF6nxMMe3DQa3q3e4mNOVSjmX7u
YBOJ3IkWHVy3vLus+lFinm1fKRfCt7utje2SvjDdW9vWfV6QAtm9oVRWpem5t5CDvFtrXni2dgxb
zTxe69sw8wHXBfeySi6wPSCujAfdKgKvcTkGrFvmQcGAQm0W96d2XnSq1Z0m0aVrZeD5+rBBNrnW
1UxyFwaSQYjrxM6xNhDz1Orys1xD/AdstCx+XA+VlE0orTrHNJ2jV8SNVteWuKTPHmg45xyvlRFf
IIZ8JHNw23qQCzVttpWjOGeBV+QD6gHNscqi+xKbh7dOq8+jGoqvRhFpxE684GmsBf6WGGHe6kU4
be1BE0dEWYujEwXD1sq99hiohdI/gYX2q7WvC/CftYqYSjlqu6Ebo7vLIs2SU5Zqh3dV80bFLS2U
yIlEXzeQIoju3hgGhn/sOzcUMZTDGHUHlP7Qmiqb0gUP733q+Ice5MLUuc840Jrra13kT6gyKsaN
aIfmoQI9fFJd5bKTj3zt3okQfhlxYTl57ZSdErGVK0yXZiWwuf5SJJ+Gtq5XuOugMv7Y0s+bYx0Z
N5j/mD2M8EXQYlDDszsGYnabvolb+j0wJ+G5meutQKOe0Vswh6uIkst2EBv+2C5q9c0QyJJ3YbNF
aVV9qKt0fEAXYS5fFr1ekP1ARR0PVu1SNzn0jolfnfK5aghEdmqc5OW6UxMyUfhwUNjvc+sc6Yky
0FDCUsPszkXId1L19oYRWnZ3qUraehMzeSYMRl2q1Vg9jbq4tr3WQ6evN0IhmG/wTh/gSiLHZuKa
0sc6MhiDJb4zU1eUdPqmNszUlFYkN+6Y0sD646vwzw0Y7OYgef+Jzqd+/MjCmDZ0zXb5s0wDmtGv
3J28Rr+/qSdsYz10qxuuOEGQSjvpFnjbjYN32bYUzZMC+QhEqoloWxNN+baYr2LrolSJVhheaNwo
jUjuXp2lPFCp1B5kHSpuDWGtLDxMfWTdaGLO2FZYNGNc8y2dcGkBt7stpuBrovOEpl053OO8A7me
Nbno4WAwSfpjhUCHGk7RXRP2yierIZyuel57ki0LgYpkliFPKFdVBP9qO/cWTuxmt2lqKQdjGhWE
ItX485SWd0Eo4jdNjV4w/9KecjsyELhM8EPQ3JMICZcWfazeRWQs8WQ1IoBqnXZjiqlY26Bcn7Ss
IIxRD8l2ZpOu4ha0u95nzSLsOvMBPqT54Lga/Ggiidhux/MqNupiClCrZk02c4E6rtKCU4+1Yz5c
mu1bjbRDqBviLoensx3sWTmziZwnRNRv7SrovvlBgpex7k13U1lNRwyjfBLYQ/7NP/eO1q41UTuz
/izDH5zOz+8Gkb8l0DL8e0f4MnkUEGO1HJOpuI35oPbhoXFifRB5XQXwnlUE3LoqeegCbbo3gnWC
GgMZmg4tsKkp72x3RFwBQsHaiAfxSS0QjHWQZEBYLx6ORpnyBEymf6Q/UY6MRT0CZwruCnnnH68b
ZEnWyXZy9UPddd8PG37X+FrHCFNfdIOzTzEKXBcwn28KM1H2muX626QzuzuhlC60SsV8GZ320TN6
82cFmb2ojeB7GwqQN4vAIIQ1S35ZTm0c+kpFJVCuhwwRxMKZay9FWWs3FiZ+YXS6NJ93lPWejnZm
ErXpqY/teFfqmPwVvihugVmSuSbU/uLmze2o5f4PtMS3WldC7/RssdS8XiXsCKaHtAyegp1gtRET
mMy5iPjlbVzYyUG2k1Wjb+MrJGI+c4kj+DRY34YS/EFj8K6h2RKSG+6MtR/DTAsSFipyUdQxKkCT
I7lHTSW5d3GO3iaRUy5lnWxnKqWyEy6uXnJVLpCtVg6YFr5cq8yhEzekofcGl3yl42e+4yywnYrE
eEoqaO+DbR/lwjTKfk2QvUKbnqHDdYMsybo6agm7/25zC3NhMeghHsx/HVCWGn3O39m18RXbpepk
e8EPMx208+C21rODclZgBBHQpaB/DMd8LWJLeSgwtzwVHvrVGqIC32Bs4k3m6p+dSRD26FATRy9I
feTj8l020JP0R2FZ9SNuCOXeHE11UyiG8rlq3a1Z9No3j8Dr0tC9/tZOXGAtIeE2uQEiYZZsgwmO
b2YaNuAIJHQSpFFuRlsnCGWFOgK+enBmaBw+ln5zh1m3iqC9HT5qOaYfsYNovtwoF51S3Y2Vpt7I
tWuLEjreo9zrr2PIFoAD/MsxGnSMFr2OI0GJ3xNaEYnvkq6bi3GuuQcFhbpfilib9KOydVojXJdW
qzz7XYiAr2paOyN0lWfVgEFlunwN5Fa7gjHkuArmepny0It2a82tumwqt//Ubf3aazkqHzo0BT0X
yqyHTOUH7rQPBzRSkjT7kegeKjB6Vyz62K+/FUl47JIKQmdy1iKBsU0XdKj4OvqT2+bmAce2U5i6
E/lBY1BXPgHgjfy6uUmKhcIYpoeoy3JsiJseI3QnQSYvyfr13/98Q/v48+H8u5ZmGQ7wZsOap/7v
WbaKFihOnjrG98BQjnYF3BSqf9LtMMUrkCuc170oDO/qEoWqgbDW7lLplm5xM0wknZsRqivyFuHd
pE5YWo70tHKXJtHg5uWTueRNjG9LHKyxi9ORGkQd8FbWyYWdeva2xkYSXwU2WPMCwYhg26EkPPb/
MDiZKcrvPzPcMBjFpunZFlx7TMg//MdjKkpvsgf/TenjG5wx8ucB5aIW79iX2ijafdYHRP9ReniJ
VeboHbz38xwi+FTmYk9W13wxXNyFotyYPUxY9dv8LTXq6g5zHQWWT/B42Rt3aGLsYbiVxy69/L5W
b8yoxbH5SzRM8FxEga0zV6RYyOJlvXHqoywlVlmQqivGGj2bVlnnY9at8jyPu1sM1pe1hcNyjPf4
5JvtPiEbBHKgS9xjlDrOZREPdT9DdljvY7ckUaGT+yeOtpTfe9MP1lHTuC+mhjj7oOfD3suL6pFe
4002qOjPZhEu9wHuM+D4nNhxPXj1awrp2MTy+Wtd40mZDHTqFhiHpwnqOFCTwlirnf1+1RzRBI0N
5VEgonoTw6DGo4SSXMDZzeFGwpT4sCGaAnH4+wfenmnjV1q5Od9+ZvmGyrcWoQ5Pbn9HK9eMYFS9
IbbfutrFztHCkDvo7OpmEOptHUXjAyJcLByPsHCEPYU1r8oN+OuuY90eL82Cuvdxy00R9SQe7WmY
vgN80917vDf8+wRJqaPaiucud/17yB3+PTSVZGsF6JrCoUY1Wc16DPLQydzKPWTDCdocXxTrKPeQ
9fZiBlRfDoHwtiuPKjfLPeRRhRbqy+tRwrECUW+V0Va2gxNzKIN6YxilddASJH3Rk5mL80KW5KJ3
UUxEo49JnCy28QQj10DYNUH87u/vgqb/+20g1GdqqE4QwTEIGP7a7+hRliZFZGHuWNTVMvLL5FZU
6YPnRukBIcfkVi66UUtu4wh3shzax0bWybayVBE0R3vU6wjns8d1w1D2zZ4M4suH+nGoknPRP36o
Tuaz60F8avIxPF4PI5vVSmyQgjaUy9ll3WVhYAFdt41yOft1Q61k005vwGlc62QpqwPEw5nRXeuv
J1O0YutmmnKUG2V9ZEK4RoQEseSs7JjshCzQ70wXl/WPRdnAR+KF/Mjc9l3x3W64E5UaTg8fDjav
N0qhrMD8eWQZBufGVlP3RpYcsQSsMtxYcfsYDcGjEVTuqcQTAoeJFq27sBk7AAqhe5JbbAKvJ7k6
EpHbNH1ULpBzBfWkhP1TrWufJ68OEFEPhrOTOxAolUl9TYVXL+Fia6cpcLNPqMAcZT3hg3jTN3j+
ChSiX3X7AVpg9WITl9sXoCZWstVvjqqhFXFxWrzYGP5uliIlYH7tPzwwz6prWzgB2vRnvz64qLBr
gBt08UaYhzts+wMCsK3u3iQ9Dpl+BXBmXsthXkMF0AVIhDHAjHmufLelj4HjpeWlqhnVCD42/k4M
us1+dW1M3tq7tKmLRGDY5AMuwi1OhXOz0JN2i8tsc9aQ7rn3bJcRH9a16Kx60HupypqsPpioMC/M
zHXv9XmBGkC1EbEiVrJOtksat4WNj7+mrOuRLhSMQPZulVnHTOst0FKUrgtZZ4eoK9JFoxgwb3XI
8KOw+VfDD/u922wlpA8Vj+l75Jsfj/9hN3m8D3UgbevjaK8+VMumXtM4B1wm/OOkDsoJpr1ykqUo
qp+7xFK2H+qHudm1DtQdKNrcnAdjRM6v+39o15tBsax6GyXpXw+Q5yUYAXnAOsjalcuvJY37V6U8
ok1QkIS9cw5byzz6SW8eCcrFx8k7BjXQDwDm1MuN7pBE1UKQML20u+5BvBEgvDqCBPvzINfd5DER
ZY38R+LZ6gmbihbvj6Z/bnTr1ZiD/Qk+RA2Rla92F8/kcUAePrHauyFI1xUggC+gMkjUjxVzKmRR
TmE945FN3371CE3JQIedhgD3QjV9HHSsY5wybv6XsPPadRzX0vATCVAOt845be9UN0JF5Zz19POJ
rm5315w5AzQILZKSq7ctiVzrD5sUb5kuLhDcxtoxt638DfMrD1Gn+jNxs+It9KL80BRwwETYgLPZ
JlGJBpKYmzTqumywr42myV25laxDEuC/7qdNd9H6sNwOsjmuc0MKgOOSxMdpwvohO5+oYiJ2XyDR
6ErBeLOL0d62od2QademN3oz3nLdsqg2lxJkY/rwFB4vA4bZ4gTRRXmjWaWIkS48LxxvYoDq5tXJ
M/8oZrQ9deKOpB6oBySRTCckLz6UeN89nng9FU9kXMl7DUpB8oInpWjE6PPJ+ByIeLcYKpn4Z1cn
LvJ8oD4/6dknZit/X97dKFvx3vbGkfd47UQQ+Kc3/COeXu6DgmmYB+T42fV8/f+n1YCY91wc/HG5
57n8CcD+iVhXOv//WSxo01rgX49cg82VOf2HjjyVxT9UuTRok6WDX813vfS2KqTZQ5y76qopwp89
/gXgyAEpAgOeDj3nvc4la8eTUv7uSe494yn+pviaDLzCcPaVY1VHFrj6IimBjZURKkH4RJsztTLb
49hrzt1M0A3xZfsjRdZ801q6iSiM73zUevMVlS/zEmdejHGI90la//rfF0ZTDfTP/1fFcHTLZnEk
K6g0/vv1ojiRrfbgdL+bYa9jcdmbNzdyZ4jgmBcRyTIm3OkED4ylAZXwxMyunsJmTIwmyM/uYhU0
MUrDOljs0J8j7e3uewzr9+IIlPm5RV9vLSIqnsDNxKFoDEj85jjIu84zXIoSprsrpLbcI1mK7nlW
12c/6HnlkoW428jOzBsnB8xZomvpV7bE5xoBNvQmDZlUaS+ORN+oqyFS+O762fWcJuY2UetVWDlw
Lq5fXCsI2pM3BMUrizCYAnaQrsawkN7qAWpQrLvVToS6przjp2XgP8+grC6KfqzfnF7WLk0xXlmP
hZv//jWhhfW/vieHHyQyWDJrW6Q1//ieXAmN6bw0pG8B/h5IS0pftLhNr6JxjT6mQBNe+Gc6pHUC
PNPwTNo0g5leAyNMryDoEfUzJlPbwvXm2MqZlwCToaANBqrKX41Ocs/iWmgRpaTEGkoJenl6fgZW
bntQX/ZBXE/0S0H56ikpoB51vDY5wOCocJ194xrKPgvrEUcNU73FYYJiT9d2X7saeYk403/ZMZC0
2LS/qp3pTF4B3ssQjvWqVTDvkSOrXrZlaS90Mzs9y0H6WPBP1fCmevZB17k5jqEdRIlocNLmGCvF
fzwJmBBgl+kEazpBXEOy++Y4fUrtxwpS8gMSdM9PMKTigppQN88Bkd0S5HuOZYDWciTXN9HFTTEs
Cx/JXhEqrYOTph97Pcqpg2UesF/8mUZ5dum0wLligvDScVd9lGY1rpqet1/qNuZH4TdHCPrhS5/4
8bns0EHJp/4WVUkkGex4i3zrAM0C13Uyd9ke3ceVibXp8dn4svk7LOv+1Y1acuwvvtpqe/LYvxvV
1bV93ABgm7kgn7axgXfd1CemDHWi7f3KV9aRzM65DLPmXf1eWq32LtfFcARgReF6CiUp71elNiC2
VQbae8kLcta1qXf6fU7mFfpN8XwTv3a/ONlaoc9j/je+Vyaa0TmCRKCgOlNqD23ZZC/mwGZfDtMv
xWCAhA0QaLe6engF/LBJqLl80ai+LCVQ2tusCYKPEBiCmJ/AOeHuzHUWWJzuGEB7Jf0TzFyKiE/W
zP+fO1BR5T9zV9x1SIxMWSvHVm3lz6W4gSxamTRl9s2u2NFouW2eUY4yz8Xoo4ySyCFyroRdk5cU
E2V1g4FEfnjO8+2827uxeyg6rd7bpEKQPO1B0w2N8956qOG26vg1dDDP6mTkbPXMHYDEY8Ut4Yua
GiYvpBRklx9A8Jq6EN9y1q1RKbNnnxgwRpMbOG6Prss0THeCWZlkygobcrZGiQbsgnJBt1d80GhG
C45EhJ6HqQNZuKHbPw5Fr2lWKiD7af4/enMUtuMw7LdioJ5GH7Ons50SmdQQ6YN9q0skSiU3f9F7
P9hUkU2ub0hxtCrNepaOFlq+gD1XYZVh6To1oNz9w5CncEUCPV08+8SRPY3+n30aBJy9a96fs8RU
amQDrtIt2mh5JVOCbBARlwrwnHoMxbIxXXWL4YV9daetjJmDU3YVICpT12DF2VkC96pNkeiq2jTe
UZgAg6+64UWFHXTP2JZpGYK74D29je5pxarJYYj6gb9XWU7d3TjSKftpuFFM0/hijFlqR8GpS5Fk
aEv9JvpBw+ATPiAJKkKVHU44Jp8GkqgAmGYYkEV7HCIrOJ6+f6+npsUVAHTPy6PHT7SZh1Avkj+l
cY5SYOm+UYNUbUq+AhpJ57uJ/S7cQWEtXyrfwxUwVKpJSa988ccWdIM85FsJK4/FEHrBCZgK+kh9
nK3rNGpu6ig7Mzas7rcOA6ug1t2fWEO9U5Iu37sKXKo8nVT4ElazHtS42JtQjSo6p7vHoZWyZ3o0
EnV4BKqJNdl11zkgeeDsPibYqqHbVKGcjafXwJDzSRTNlpKNqO0gHFhQPsBBXhR+5CTttgBgdjao
nHcWERjujU58dH17fCGheUqnjbznpsYyqiW0SEY73BmoUl3ATjoHxZC2IhL8QnFky6hf4fVysuOA
qoQNzUwesCwRz1wb8atNrQaf4rlrpBjiPAZEnIz9Yhxydf/H8zkwtFvX4PKQhAGmRnLighrNuquV
geL2SjV4jR0KvXWU+J96Zv6wIjn/Dgd/19oJhr1Od5UidKSbiMCsWxcpYxq7MJNDCKVRtjDceQxI
koGXVap8BEgRbh8DUuOop7xo107qyAeIVzR2ohxEaKPx2oBtIC4rs9oUVn55zJu6HqMi5vaQH6eI
efzELuJSfRWfgzLG5NXHt2UM5fZFNEiEO8C+bmZGBcoNgeR3ZlSuxZiX+dkxV9pXETVu2r4UZfjN
iH3IqRopwNw23LNonCKsFjYwlOWzrzEj6dzhCeIllXl49luRNe3h2p98knRW5YIdGM/yZD4gebIS
nWIySp3htgyBpltZvQUIEn9AXtjUBuaqGSnWS9OE30R3iN45tEr8dETY8kOfhTzMzngN2nenxoRg
Oru2LcDTcRAtVMWOP6LeV+YDLIyVrXhs+2AYfskkHEWynAdB2g/OBcVGwGFw2r66EWV44DveFewT
sAWtc/n3tt0KAdxg0btSvRdNhF03GOa/YyxQ0rmH5tOinfoSMQxKttnD6K33Sm5h5Byr0rIIpfRi
OVIyr9Do/gEf1urr/js13h7/o6A5ZyF2lQpOESstiq23PumvYibk5Lewc+xXQxmGlTT5Mjq+/Me1
PFuPSC3nF6sblT2ESatYiUO9j3DjFoc9phB53nhbWbeVvdl+byy+mWqyhbQ8s3gtEgUaZtwFm5Yy
z6vsBvUS1qW5YtlavmaDzR/Sr5SlGHUSeKqji0WmGIW2GG0rM9XnIqwSHmn6JAInQr+V4W63rFNE
mPKFWfil3LwR+Lietv5PxwGd5XYoCckuqQvbtr6ELi7PgWKnL2NVSUvDVVzuDbz4sPvGxhBjoQYd
tMg6FUPuL3GgVe864v6wXPLha1XL+wab7i+Rqm+pEHh3uMD2ZdSGJQUD7EszKfp0kU+EWRb690wO
2qXRQDTPEBTYUoId9hluQsmQHESjUO97HImwUazk0E3Nc4rkInUEmplUUO0NK4gCSxl451405IHr
PTw1Cj+1bVLeSSAbS6WOxQrb57NoMgc57BaV32eXOBqlUlnpAUYqUpLU8BG14UuiOrBAkWavraDY
i35v6g9l6SxFw0vfltq+A7KzKL3IRdDAzzC1VLOTOJKtMjuhyfN7dJhC0SdGnRgoTIfc1odeQbRW
B9k4aWZfHUsKQHMpr4pvbSnNxxzPOSDroLPxrNsaeaG+5Jr3VR1ZAQMX3aASW56yISxP4mgCkONq
YMMfVNmIzODJ/x5Bvo/ilmeUPI7pew6Ik4cK2SrNGtK1GBB9jysYavBisURb62p1cHiNgdANzmGX
U7MubO0RIuUAl3gKXRLXOJRBmyt7d7LUG/Z13uFGpVjRBUZPRz5W5p/OdnlmNn1zqWorXERKYFAg
DbXX1DYKMnSJAd31X6FUmh1MAZJcyVfXzvgRF4l2l9Us+MSJBZO7FESxXseIsha1vs+g2+2dZgjW
sS3nV+AaGv5XmDfogZ+tuXPjMxYsb2mQymgnEoku3J7iM6R2aLZNWK5Sg1I4fxaGEz/CfVeZ/rBl
cbRz078pXTuua9OSV0Cam0+oFMDJzOauBK11yOU4m6tJ0X7WVoyYbRP0x0A1x5da1Y9OYjefaorb
Th+ogEem08HvYK+ShtdCwiNzKtyToLB3om4vGstPnUcoBjJR1n/O0WPXX6RGsVSkRn9RcSJr47Z+
j7k/95iEe3P0w+v3UOvyFSRJ2BPTKF+lAr+ws1iOMiqn1TzVEvuu14V7SQtwfeEgHzMcroBiZe6F
ImV4zEyquVMkukSTpp/YE2pnHaAgep5Ovo1i5yJHabAo1CTbukVVvamJoc/qpLT2IozV/ms9dMZJ
RKmrbmS5CG8isqWlZ/XNiwwnch4WxULLTfOAWoV5mCpW7ayYDkUsmqDrJ9PNKsY28a+JYuCPsLEy
LPGq/B/Xe17kj7n/6Zo1bsJzuWt81iGxcW5UL9hoJU7LAYkVRChYN88DPYSYFL0PZmP+qOHcaboG
uZxk2hn3HekTDl05HzXNu3XTr7Xt5GE/xDl5aDR5VsogRxuc+aJNr6TJ3sgpTpc8Rb54RnguPSm/
i/7Ax61b9KdKfDZYIt3U9mudBP6l6Em75XlffquN4mSFvfdmuBWL9ZQ9WIVh6VtJ/kFMkEwUQeBR
9+dgCJWDOTY594dXfUsxqcWooPmSSCYCuXCFd4ofdzezDzGPna5th+EPT03yl96rtK2OR92q4jf+
OWYtpE4maKXkzvt6zCnN6dYp1wBVp9NAF+sbHKe7GYW+ENMlsOACBS4agf8WUHFx9Bz4Y94foZhc
BH40t83eWzwvJY7+uN7zM1QW9CDzRhyuTTlaGdgYbapiqD/tcpW1TfSlMjUgsDFfU6jY0ReSPHim
WAO5UG0E0YBBnpiWZDirk0S5wwAKdqkmybMAR9p931kIWstRtX+G7dQX2RK8SjEs4sfEv0959uVZ
3yG7XrqL/zTZx5Ueb/cAUBlqekGk8StQHeXeVOF3PzfSoz5F5WAb86hDcLaW4ElLAa8sjObqyV1k
whzz5zEWhhm4/0g52TgMFgipPpJMtkPmLayC90cG6XnCIw4lb19Nk+UR/WNuaX8ntTKMZw83tEBF
S0kcTX2SHha/dC1HeHeY7LfgQ5GNgBQ1hc8m8wC+18rPZ88fs8bJSX6s4w6YWzPLy6y6RRM2bgBL
BJyvbnYiVOpJgnSInIUDO+FulnYK7kr6DNHmgPQ3osCexcpRUiLEZzIn/YyLcudHrvlj6K03zfS6
t9Qz0QwtK3UfJpZ8bIJCXlTxACgyT6SdaiUgtF08kFPNlM6m3v5ueh09kY5dy9pUYu8iBrAsq89y
sxLBEOou5jxD2a1I2u0qBwfX2ithf8nRT6Xe5b4T/2oD/2cg29R6MB1dAm8fjz6lqV05dsl6tLv8
BjTRnyNSkH2L+5gZnMQa6YI3sfkh47S9cFIDfpcJkFzrdTT2y5XvOsgTS2P9rWhXAvEcFDYyH0kR
nMwJ1adAyxmyMbvqUgzZUU/Vb/Uonf06cl+VOtDXhoz3GxXl8lW33VuVmvmX3jJeR9RwbhYysTfZ
slkowKpci1AMSGWFa2rbnkSXZCXUsimL1do7G2dQAEr+Q4mq9zJxIbtYVb3S4PPhWBONZ7aGuFsH
ffpdz/b2GBU/kragZOso0TV2pWLLP71aO5SP736NSL6YUg3mWkPz+BMqh7nwCss9jI5qHzped4um
HetPo0024nNJiPNDZY16y43SXFap2516c/zdZICd0EBtoVP81e/YPRpXbQjCv2DbNH9Ofs4ZOsoF
KOy4syYyroErI5/cF/4bSz3o6diybB4h9gpzaO/FVoQjZtXz0I3HnQiNCA2utpKdPck0/82YvLAK
Bfc5MRrU7gcJaevEozR4Yxt8QhS9uTwuRNnZS7zoJk5UcBVFJym5NkM/f7y38TCAbCopM/HSFn1I
X1BDLM3js0v0A5LrCrLJtelt2fCF+Dwgo7YGrvlVqVvgo8UQF9ssHr8DHB43jVwl56zgRikyrXhr
Bhzbo6hyfiBjPFOHDAgHOrKnhkzylyA1cFwfi+bmutNGUAJqa7rYWjskL9a5ktZXsupIzwM4XcSj
7S5MBJnmQQHWOodVehON08RbGVzQ6REFFXlaU9qaYxw9JtiSMa61EIcHC2cpr1F3khH1R9G4ao3t
nTgc0Bodw9VYee5b5lr+vqsglenR6LwF6uCs1NTyV+oUOp1rzfl5OVsxihgpmgQ6ut7TqQY0W/Q5
3DuJj/ymxcZjkmnn6iHX0EYQ52QwoDdpknpLuUZ2VWdpgm1EeeiywVFWQ24V+AXECn5dla2wKwyq
gxxmsNLEEER7mL/TfE18BcmAB8akZDWvWAidlcZudyi+XkWUGV59/ne/rHaDwdqPuSriAWKu5qvV
YxqY1X9cQ/SLrj4YugOpqtdMTpZiM0QVS122DRVlS02C9x6NCNGfyBi0mllWbp2p/9/zRX9bZtm9
9NhymJq7b9oGFPl0BP9W2qsxXB0pIlmOKsW4yQokCh6/22nlaegUN8au2IsuG4eWi/jJli4i9iRr
i7yQSsor3fv/ubwTA2pt/MwrxWdd9K/15HMp2ESdQu4ZSfzK/CBp0n2SAW83rhE6S2sK/aA7kx9l
IRSH6hEqMiSGqV+LHH7Y5chrTTbTe8s6v2S/4anaKyZeASQ3HXZJIkufkSp9Kd3WuGqOFp3QRGIj
MPWbNgs5tuY5CS10jdSsNVFfc9wdPz0S3X/zNioFg2BsUuqNN1E7WG9IF1dFXGWKBPcjDxHkGju1
x0iMvsQyUEwIG5y/i3YJNEO9lH1pvOAKkaPSURZr/rxoV9i6vC8mmTMvl/QXMeXvE3rAjWyVQwCL
jpzce7VajqoVXNUpijCUmGdJeA+RtZhVqMa15kjaLq1794R5hwvNKLn0BlKbVP13aRzX+xYKNOuH
+jhM4DTRqNPGKzKsD7drKwzAJtDatEHzp8YkqTUH/xhRoKGEJ42uNBslD6v1NGuUneb2x0co8od6
lB+D3FR3IipHlQeqbRdwwFycwnr3RTQAHN9R6yugFTjuyxgp45LFu7Usp7BxWaLoufRFj2qrnHt5
vmJ1NVzE3CzAzSUcG+lxNS2Y8s5WaMAlLaQXTW3Vl/F738kYCUsDXgWmHrS7vu4MCNmOudXDNyRX
9F+yC1fFMeoPz889tNDMH2ZQ6QsMU9heB1FNEUM3T7gbV9cy1curgpal6ErTlv34NKPua+skBsW0
qct2lR3cjnzDHg9AGXRg+4CgHZYMCNC8yKWcbVjQjEDNJtiDGH7MLJRxXPSahoXd80wxyfC8H1HX
SPOetNqtrLRrouvDxyiz1Sd91K5ECF/gS8zD61IF42OWUpNTs2tg5wEbxalhTcOPcWyB0f7dl3qp
v6VCWkBjrBHYkuNx1sogXfuQZWlX4X7dm/5ehKIZMy+lrBRnKNHlLIVFpxJLvr8ShxGIFHMuDsWZ
9Yr6Zr6pK7PYxH5b3bzCh3+rW+0PgEIcqO03OZYBA5Rada7dpsO5gNeT25kA7VrpC6WJ9ocaqmzS
lStWZPIu8RL025rWoIQeUO1H0cs/kqtjQdU240Xr5G6plqn22sJgSGJDvhiprL32RNEUibEOxo0Y
k6eZ01iObNdj7H+fJ8aUCRH893m6E4Ot9vFpqjBOnWt9SkVtcJstmOtuzWsgf8kwYp1lE7jHxPVO
JycYmpjGJ4H+rQMlNBuaRL1IY5ntu6jIMCsjwVewNstH7VvjTV+5TC6jbYPoBOhSnYsBRUNORmHH
VHbcNGXla1gR1PxAC4tX4XTtOOzOvScFb75C2kTtlGyj1JF0ANKDVIinG7uwSIxdFbe/jzCt2LhS
52+0LJlgMNOU56g4ep7m6yiKwoMITyzX0dfQzA/PUod1HkX9undi96PHKMdP9eQrrykEWpQk2pk8
nu/8mS4mD76Z57vojYVje3dLH6hW1MgrZ5DauxRGPZnzKp2L0Vau4COSZdBSy61JelXzrtGiG4ad
7R2ePIlgWR/xyfzrSpUFejubQubPoKeV+9KNmkOCwvvca0MJ9cgprCy+/KlpbVPDxnE6fEycjiIp
fFP4Ja2f88RRMXpXsGdQ7fPyjcd+9QvjnJkGs+EHS14sUAInvueIPQAnbfID7r3yXg9CrKOl/hSV
Vn9trWS49nHJkgiggOgSjdEXc9WvmrOIyGD318eoOMEvWSG0cj1/XqN0eHzHRb97XiPQ7WHv+OWb
6Ep4lJyUvAMkNFGBgWtb+3aiC9dT8wwTyXsPZDywPMEoFgOg3OV6pU/sYRGLporcCLJSMRcX+POq
/4gx+LoVqm5DSDeSjQKkdqFYkvymq8AwzBrDZ2yXlbcWz3ugN72xK0Yl3mKLgPCRClLJT4NsFad+
8upbzriOG1NZ+GYav4ZpoW5Rn8HwrJPjVwS+/IOZauXsEfqwlDDIehVRIYFldQq0B0cnKvZliL+K
OHo2UmBTIhFxSC3LfsysvKbYh3UdzoK8UZam1Nxdx8AHy6u716AKq13Z2xHSeYQhuoV73NOMWSEn
/WvmI8Xg6jp80GkUz2L70PaoO8Wm0b12gW0ckZT4nk5RSrrjFIYDSqREdRFrZyfIL+LEyHO1y+D5
ezEW64FxLSxpJcayPLdurofSwHSek/LGq9OfYggvtehV4WnkhZNTeLRJ8aC4i3kpcpBhSUZUfLbV
6QvK7PbCbyo0GhozfXW7YRsZSKGCnc9eR5/8ZOZUJzFmh4Bi1bCPDmKQ2zzBfLUMd2JUsgJcSllR
b0SYteQJMN2QV3qoUPfPsWRz8+CY/7sZhkUrd8pBdI9NiaeXqY+/p4UK/CkkHBaNF6jVQsxBb4A5
Yz2OG9yEr79DcaIYF2eHTSivXF9P8FBDnyE3OyzTAEDkC17ZQHqMWDtojd3PJYrpi9rVHL6qqbMr
SvSCHpPsAFyxPJJc7NQRL/i/mrH35KMa6jGOASoaW0RiUPRHA/lvGOJOue5G1G1EZ6rAYp89J5E/
D5ZV2UwLGulXm4Nuo+QLbrVTUB7rzfggGt8DJt0+2EqiRdUxeQwlRXoLBmvS4/h7jjiUpDA5WPyx
M2voz5GFlZIaePmu0MPqLSh4u/eO4ZGPISzV4jZGcngRkd7Ei1FrhxdWL2w1skPkFUg1lBiHuSoF
8mCUtOmJpV/9IhpWQ5B4i9AJMZphqZMutDbLVpHOb26eWFTaPZm62SNWSufsJ/Z4SHRVv4rr2Dkv
8BQbqul6+LPVJ2NwAWDzEaIL+tG4G6L6l+h69I8xmiU+LofiHyH6WjuD1otB+NJvlWylOJ3Oqoln
ZDR61Rlvk1mku9qxnjZc5dSIfgkJCh93C+QVmaojUWnM+Es9+p7TxFl/zxX9iT0UB0Xld9/kwfDF
RflVUjL5ow+setM3Tr0K4faJfs81xw+7HBElkotm5egFYmGo6B30IuzmdVHo6yZp29tgJd3NVza+
XetX0cMKRd2Q55RQBXdcjKZTGcFe26i2kme1N/xe9YvC/v8xCiAIKk7gO3Nxsp9EP1uAtWi3DdFb
0xfbPk3Uq4bSIsRCExoHDwolmSTRvorOKrCbl7K1KL5wQtqTrsjMei/GTNb7Z0ca3sWYR7r2qKpV
OmvqQL3ZrfHmjeUP1c3ae1h45kuOhp5UI7vI5V4lx5WO+jRmxhXKaFFWb8TU1tbGNWIlFQ8LRpPR
dQ5/X0cdKnGdMGK92gVQhytFPWvTzqiYdkt5qr0oYacdReTJNbmgGvUnKWOzhLI3knHMF4PZNF+u
jD/nk7/tlmLQ1dBrsgYdnxof0FLs4jtn9/bOxI1vlne5fuMlpd+QK8CscnCybV36KK0jZHUecny7
pkExzVd6fVF5pOOfZxndSwZ16yrOUXOtWY+IKs6fJ/VKebNdNTyKc1wps3f29MH6dNk/PliEXhge
ojJ4Nc1WOZcGoopy5LtvyKX8QmBq/Olr90zSYpjXMI8VWx0/a3Q8QatogI94zawKpJj3UeaSWJPY
BGUgJK94byKTadnGm5uj152it1X0aMBNTekhaYf/i7xOM6TnHJuFhBoYBxGJGVZRWTPH0eutOMtp
k/BQDs43S7cM5NwsTNpBJTcgtaxuCxs4n6mRH51azNy3idWeQUQgjFaKNnAd76jIn2LGowsiYnQS
cUGVCWScvFemLtFvjmxO0rDoF3LWtGecktiCxFHxOVZauShkZdhVlea+d+XdTtR8Utx0N12Ln7cR
RAU5yBiKSDRWPEIleV44eX7LpkZ3UUzzRz/fij5NUUj4sg1qbO8GHS67uSRhQXdkSBdOY2JWjtAD
NIXiaHStdtamxkiNdt4ZdbgSfZUSaWfEJLSz5VtXNi7q7tlVaI1+CpSrWrEumInTc6Di3PDJnDsa
gsmP0YyMg2gk2yHVJQ6ztuAww9VzkbA7mj8n4dn0ezr1XoMV6F+h7zXbnsrsVncxsyfV3SPWQ95z
HA/IMCPzhw/PC4Rfi3K+7H5NTWuN5670y0ATEgPH4ttgmniC14nxMviRsxwlyzyEWqXsAvSUJli1
d0VyYRcaHjgtA8epyvr0YxzUldDo18oUShTvUEky3m3NtbZhi/BZFlFkz3wkKWJEyDdGLGnvjpe+
QrgzLmqfhveR6qroriI/3Es+ooEi9DTXWSRtov/Xk7QcX0xjRLyvJzk9KXWbvoECeV1r3A2Dd/ZS
b0aQf7Cv/NRlUDWtbhi3onAPohtXwHYzlGW1bIK4wOUNkdi870wKzH3wRiXmcXavqqQRraS5xDaO
AxRjPknFoOABTgg1ucH71Ab/4nZg8iQeo2fS+PhnTf2o3SgLbowpuen5n8W46kIj//BTxWShMYb4
RPUuWxddWYK3PMguCZSWHeOxVdRgLk3V7bIjBTS0GgY1YRndeb3sRZm7DPx2Ndq1sRbFcdhe844q
zxtW2cV+yEtvIaYhaF/BAivTs46SxxUDwg9x2SKLkiUSSECZpk9plnbjFp9VjB6VZdbhUlTW29H9
pLLdkfusKp6oY4HsICX2MZeChQE6YFsN34xWDlHZ1YYXvCu0TU5tMlv7KoqfKQygw2hQR4ia2lnL
ta9Da6jb+lS3UBj6sNuTXFUUfnmiLwuO9aQvPEWG3rYr1sOT4zuqrmWO3W7VJc49KAbpbDjxQUSR
po/3SfNkGrLbrtlnWYKtXx/CrYGwdshK6vRBA5vPVXR5cm3wPxLb+Z63hvTDddH4xDMeRWwWOnZX
Dt/RGUE8PeiMN7RjgglgVADN7dtlF/Tlyzh5DZTQ9h5hC0/34sg+wrFKTXpbA62JiCa7HA1t1Vy1
2xcPaBUP8lvQdwRdUiAejciBGJP8vD/6egFlkUG/ipgRKT8iZ4gOEZQCdDxJlVCNRPS0ZX8xFol+
zhv00QUITO2LX6k8JOgHUFSzWOAuRD8OIDjjmdm7Ulb5RtMNMG+9Zn6WGSnXqvrKXdwvYx9yNY/W
X6rrDzDZC5zRWvSOFpU28ASOAhZBvbUTDfQNAJnikIkcZoNp7Yqp+XP8H1Of52t10/4+X3SK0x/D
JXrCXpGqV7shb9TnUfvVkoGFWBjAzCLQimhLANT2z4Ej+V9VD1nootWde1nAfwYJI59JjytrB/4o
CmxltZdCXBQ02Yx3ZWK4VySnWgygfVbMfe1eRR8C59Kc37K2alOZxHDc8juM0d/BfbNYN0CeP4bS
/GqjsHQpoTC8YBK79nlAsFttxnk0miCRee6Zy6YnSQSKoTm4KprbxyEHxuD43cIYKECmYD9uNSCJ
jeyr2QbcjXTzO+6hnHXTqxYpNndNlVBbc8v3Me/7mYom/dGYQsmRcM3Iglckf6yL0Vo30V2nvbON
cnQ1XdYK77zjXUD5WotIJifZjvELkqpzEoOiS4R11u11+O+vqK2OG6eL7KXeNconGbFj07rGi5oq
3tHyq3vU29Ysk9twAjnw4aoSrhoMtpfqFIKxKzESxMxYjEJMkHaSSyUcgavgVQty76T45PUl4zPN
/HfZGIx7VaV4ADtJtqz4A9w1d0LSWhgctJVk3G2KEyc9D1/jrnJmat31K6nUDo1hNS/thPBMEagB
4BtG+2ECiaIm5W3HWMbnexoV80LUnUsWgFcRdYOKOkIC5NIunCsg4XwHzs68+EAB+N1W/XelKdhe
pMkXF8fGJWt7ljeqLZ+a3FDnYkaOqpyU/Q9n59HkqNKl4V9EBN5s5U1JKpWv3hBtgcR78+vnIdW3
dafnm1nMhiBPJsgCmee8RnxvyFotazR9z/4EqsOpHH01ecg21a2z6JXpbJfRg1/V2YcjEMEN1bg9
WIaffvSmu+x5DL22jt2d+yKkhsAX8dEllr9mJqpvjWqsFmFAfgTRr2Ax4RL+I+/CNUL14dcIdyD0
Vw3lLEB2HoaCxwzXv/Wi4720MMqiuJroOu9SQ1FOXq/93qhJ+WShybG/xxuQlyhuN/sRUWkYCMPw
iSvBpQXj/MtP41Vlq8n3LCKjZ1eAneAgxpuuZZ2oDmp/tCdeWNVT+6nBeAZrAj/45hT6RujW+MsI
/MNINuYLNg7VUh0D78GyRLBQ4qpdqJCN3yIjEwekecalbFahbW/BrFClm3v1GH2KMPWtDfi06o3C
bb5yNNxTxrnX1kkY2WZJcmfuZTIEi7fhl1BITrxNYF7zsoiv8kwF+rR2XvcvwHTGlxFTAXmMbujZ
zi9y+4Jk9VcAXe0v392balP/pBicLoZYK15t6DRrTFWzU6qR3LfCNNuO5HmvKnDJ5Rha+dfYrXZw
9JpfaWntexItX0QYVMssqqZrrEdQnJW0OWQFguCmGufIXbT6qzGXajGEdX/a7ZL5X/OLW8CP1I7V
tyZJHMAEXs4/DoZ4AhV1O6Bj8Gh5IIB14Wysmu8RGH93ULIXQKNatC+dpjqiVlOT0xodQYnEjKuj
3Miue9PWI0BVLrpl/zomS2BVaKWn7Hh85Odq3tRgTlZahb84mpP5mfwSEDbZrdVu/K+eiDUdM3bG
yF5YLa8eK4lm2Ocuz+LbxsoDZkd9syn7BLzq3NGXPsCMrNY/Eczy961sVkK4qBACWJ2HqNZkIo/p
dxRftOhIRbxC8njeHQNt3p2yepv73fnWU3Z+dOwwYQw3cvdf40P3MpJguXpmvYnIjrxPqpGdqCkC
KZubURPUO8Pg5qD5XfCutrqxImky7WQvT2ocKvK2P8leiuoodynqM0465fN8yqHRlDd5yqidmoVs
ylP2VL9WshkwvbmdUjbRSthaeEfuuAbVQ92QrQqgYyFSpmI+8Scm93rHnw5WX2F0Idv3jTzu3pR7
9xgTll3tNScqPCbU+temSKFHG5372AaO++jC5UrsfHq4x81h0BdpAmZCjmB96z4mMyqxIRNLheqf
Q/WKr0a3u34hxw0H06Aoy/053vZh656qeU9zxe89GWOp9Lv3r3H/qRdQgns7X54EJx811zjWnUOD
sHaGEhEMWdcz0VqXuxjUMuuQu7cBcizFPH0Rul19O1TGKnm83P3XQZRLnEOhWc1qDJ0UooCCW0kH
UDdNquBxSoMAzobGtLICplNmHsXHPx1j7ARnyOTYpTHsHvdiNGa5XwC3J1XtLmR3Y+onUMX98T5O
EXp0qKPxY7AsZ9/4nrpxanU46LE3HDrLzJBKm9uTm4yHSM19c33vN4uMfjlUBm/jb23dDHRwgYBA
UX1aCPWSuRkujrldrdUkaw5hFPXPutZ8yLhf4WUxjkOtQ1RnmocxS3BNa015zHBSXvNnb1ZVbSMq
X4ZGvaP0qKJWNyA6O2EhfgRleRstD2Fy6V3i4kU2qP1xVG8pG48S10nG5MZIwBYD4eWuooa4Tbj1
nDydWbL4/WUmSZ7Y48rKlEPXx1BTg/HVN9LmWqh6eU2K+M0sivEDBQHUCTdlWKivzWvlO91r7XcG
+/jSd68S6/x73zYQnkyD6QJN210KO9c3vVHorK+QTQKy9LMyWudBj5LhJapAaIYqq6dI+MMLU91g
1zIDX8lepc6TUz1532RnUhoaU6QjuISkXUZTtdGM4GKMHYhGs/ROcpO2FLlRax+bbad4YnFr3/vl
nlO2O9VM9EPbxmqLGVvkr4qM7Koniu5odeQqFr6PRZtsO3NQ7v0VcxMd8Ssyk0zEDAQ1dBO8j2tE
D03nBJfW7X9vLAe54EFM5eavDggDqD6VLiYbf44gvxdcUjMTJ/4vy7/i8px+mD+PKFfsZWuw9Z6q
GonkmRsk2T6T1ud7RO3hav1D+5Fxi0UaVLQ7kYgxe4Nx99Btz4U9dD+djMlz/hkrQ3+dXQ+Do2aX
9c4cpliBzYx0BQYBOy9OZ/n3qB0p0/V5vu/ceN6lLfcylFIXRhI96GHB3QfnmzOCVuYZ0X7U4pEB
0zqlONujjxCxFmX4RygiA3Q/95rMH3rc7eqJPwpYZT5dNUbvo87fKDO7dC2bmY8pGlIm5R7csHg3
NIF1PdAm2RlbT1wlzitj/EcKjI+lpkTvYBm9g90hZygHBUNZcbsqddANnJ/LOlmCh6yPcvAQ+qeK
cvTVtW3qafwnZBjDwApZWju6vSndZC2nfLlBH4rss4zt+FFCGpij1FciMHiSxzvSAQz6X5Fc+xRx
Fz8CFq5veIn//Ty316mtj/s5+gGyGHTlQ5vNZtUkmsNjpfqjjWGKAjRs3sBsbFbZlHCfyIoWuqLS
iocUwuqD3GtkcJpsFud6E7JymwfJ/qjWcWr61yi5G6dU1BH+Apr710lk9+0g4YTxQ4s9M6pksdfW
WBl4LyR4lWNoDlZ1krtRnwUwrAiOXJDcNCA1gPZzOjB2EB35H0Q+2RDhK8eI7Mgiz86D96NxfbGa
04jFQhYdZSXyPxclZReAgPIoRyoYOTR9lR1Mb0AuBIJqqc9o0or1+U2P7Nb+012rvdKf/zSHCJ1q
TIeQMNNQA6pXSTws+xL7xkETeCncdc0aY7y9gLCospz/NG9nQM9nQDwm7SF1Tv1V+7Qty7jKTWXr
7UmYIXD7kLtXF9bKPnKqlN+uNa5ZnZjXuAxgjCi+urzHPO7Bqzp2KLzOp5IdOf6Ki1GnwniPqar9
4cVTc5RnknHuq6sa/Dg0Io40tFw8Kk51ez0ZqlwzozzbPsljhAPhtmv0fcQaC/J+MQDu437V+V7H
DLUUiwzBjpYXxgUPIl2Fe7ccMPrBSinEcAjmAws5SO76WNYtNOHW6/tsrJpncffmX5Oze8d9wvZ/
D6njulkA6Go3Q8fCZwLfELRBdfGBM6M2PG/s/jEYreHQ8pi3AKYRK3PnjQysuZctJ66qC7YT5cXx
yh+DVYKq/hOSI0bdSECSTMVutJAijrtCOaGyiutG2I3vyQSdcmj9BreQFOPLQvFPXtNpO1Ork4OO
gPND7U7B1sib6lExrX4l0ih9naaSRXNnuW9JO3RHpVXBR1EgcYFpsgnSIX0oyqOWRd4DJmJ0tp35
u1OO0PVRPJh6uFBZGKuJJR7zubAoIuGcXbtby5bcKNwFDonR/OjGIMbEq4lwBvTKGsaCb69qOzEP
dQDZPIhCZWuOk/vSKVjJiUw/NhaYQkraj150diwrRgyRTczT+Nog3YsZbHORrVs88A6sBZUHChDT
zLWrv2Blbx3kCDVJkquL+PKC0rW1Mx2M7JYQNIAk1FW4vZ9dTREC7TMK5/dYXifKejKSdCVPI0/Y
lu24pazOJ5rflDVvhixu9kWIV97tLXiqwdzA1l7MehqDpY0yxSlsuu39Pbe2kT3mpE//+6frhxEB
mRTQ/Py25XB02G+f7h768wnv70CYLiUREdi720tmLDcAqjB9uL+mcBw0MzMqcPdX7SI836DC/f6E
8oRVlP3+hLdvKwpdpH7nT3c7t24FzHf4dHK0PL/8hDUyYvc32c+fMG1uv9/ta+kLSODx8PvTyaNV
xzoogQsqav4i5NF5mn0RemUd7qd3KDvi8KOIFTC88hnc0cx3VYtTYbfuE6Wy51p3vE/INyjOZT4A
S80v33MtWxa2kp5zfFLX+KsenMbJL9yYrOdMJyMXTj53mSim6pmY+oOiGV9lp9yUgDEM7Ldu4yvc
jVYNCdCNrIf2Imwf3CL+cR/vaeQPeeYz4XRVrK0U5nrlLNOeDsOqFq72FAa5/oSiFN7BjXISc2ss
nf4QCr5a2SmH2T6S9cy2Q1QhGeJj5XjRXCSP53PIjd4UwzrtnOJfMT+uN57t1Jfbq4yiJufvz+Z8
nEMe1ZgRriB2kR5kc9DG+gy4+daSRw0NckalXSLO+ef9hnoP+kBzH2VIIPiAsbDIl/f3i2b4LwyH
6qMckTQiPDl6fXtNGULbnTzoEIdU+/55M8ZnHHTt7SsB7F9sVZEC4ze+DN7J8LPsXCsaBNYxiC5y
z8L4awGaqNjJpoPxoLkodRAIkYnP01+jvVgd9hVsx/sJ5Ai54RX8bPz9CvewHRcCMv4/r3DvSMr2
96vkkFDQj2c+pHZoJKthugbKTGqbScdGtxQDSn0Q42iJw5E2ecORqrNLub0qz56HVcKg4sFogC5Y
Uc+xX5TQDZadkQ0fVt1jvjQY4zeRN6fK7fxf3kStJgsH5oS4ZiGVjip54urAp1Q8q03tZ+MEykeY
ei56WW32isciKtyojV6hLrE0NQz1zNvVtnbYOUdH6dy9l7nVflD45xq5I21YmHlp/ncurvEBqFbR
Lmq51ZjyN0aX7mXPYHgz4yijlrzQu3R8uEUdw1sMPAjWICoyfoKGXzlbRnVDvh8L1k2rMT1Zltlc
ztauWVybTyX6Q9uoxnWv0iJypl5wUT3wIOCLFeQYu2QZ62lzmmpbfRJq/SrjbhAbKzFVzYG7uwan
0lhlhaN8gmfVNp7u2xSSOXzoT7neIkHbm+GeS0NbyzArxGNfDuqLuFpT6EIDsxNMXj1v9p5kmkgS
koovhrGDmRzrumjgKM+7k45qhWtph14LcvKL4Spyu2I9jVn66tmUz9oBcwTXwQCrULBVsHPwHbLZ
tVCuRK7+kq1JadyLJ7yTPBLNF+sJlfQlSsE8i+eNm+1AljQvsoEV2hbl9uYqj03F9GoGkXqWLT4J
urx+KPCX57ikBwTYkqrHhR63gZT1555LoVCxsq0jcvVsjEGLlqqTGbgFRr9jUwqfC4XrGqCwRdpP
DhSD/k/3PNBup+Lgjzl44z/xwpoTDZ0acyOd3mLcVoBVl8l7hykw8v88+WXTKMh5GsIMDgEgrXfm
AG+qVYpH6OrTW2ut5CAt85KLUXT8jzmDqwv4TLbGTGA+JHHxr/QVH5TA3ItrHbJCzuSeZO9E/Rsc
UvA6gq66WkZzrpokfTc1NzpOTVSRjuegvJvyjQ3GYiMPsgpVAeUbsXjAYeWIer+/CWJomHIjpC+P
F+HDk8yWPTJogCUkO4oUzBRU1bMgrTXGrX5tY6NCeziK1znf8EZ29qPrXyg73loyVLV9sMySkUto
PtyjpH3UGouK11BQgEQW9FVpA8EygTORCPb2AnIBCOZfmlV/Q9kB2E8008RNp3iMzdLa2v40c+YG
RACxcl97rV3PzGqM20lGfK0d6FPaXEbXWsyigC59t/2yWMRprr4WoU2pxdR1Etmmt+tRiNp7yjTj
SYpojbJq/lrPjt/8Kfvv5NdWtzOVWbwv+s78GpswFWyI4c9tQ9arSaL0ZKg5lbt4CHaR6viX0DHy
lavF6XtkKz9Sx7F+JsP1dh5Mr664HaqfrdU3gK/wtPVQfVj504RL05C8TthavUT4Qbx0NU5QsZM9
yZCozWkBawNk9dxZtmm5yUmnYzvKAdwb44fOxLtY9haoC780x/u5qMfNWa24eZD9jpem69bhT6Z8
Zl7bvYy4/JbIGb+3lqsBv4iMhWwaheVgctmWCFk39TsrMayc4gH6xDzYwPyPwkf3rPlp9QS16hYe
7DQ8ZvmMjp5HJTnXHPSRYTuqrYV9bJMsTEvpT7M+xUqtw35p2tNwkjG5AYownHCvhsMhGnuFpRND
5iN6hGxHsKv0yLauIlh675Yx2YscHOipzD6qdSKWbT/559oOnFOTOwOGsZP7lRTcIRj86a3A2H6X
+3W5hZMZfQTmhLdE4n5VIDSvMn3CYKfTxGNG+QZar+58zcT4rmE+EVDZWIR+1oNr7KPH+8Zp/FPN
ROcImbF0F7HrxftJwdJVDkki5/fgIEKD2FSzU2zDalrYpOoWpdXUXP+yzepiU6Z8PZGVjY81gmaH
qQfKI9kB3Zh8ryaUlSRzAAf570B6QtScYBWMXvRdtdvoLNkBc18zj/x/HCfPYlrD3tWq6KJOUAUw
Jsa72Iq9p9DqvSe3Bj7i2lcZGVWSPsjkNCvZJ2M2hriD10wX2UqsON7VPcplISZw2dL260dEa4eT
mE+W+7q7mXCRivB4fgrxWEH0PmVhYjT2k55P7jVxgLnQJyO1bSlrHz77KslrVBtFLNYGBJCTBirb
rTCTFSKu3rQ8+70nY9Cs2udxKJZgKKIvXv/LsPPqwynsbO9AcFvLsB9ER89pTYq93K2wjkHKIO2j
L2JSv0PZ765h3Obn0RidhRxfZwZSEbnTnz1DTa++bv6UccsrfOYBpY1sDdeZ55YPMs69tUE7M233
wkqDD2FSnJ/fjoK78han9Gorm7w768+763t3WOfzu0Bh5li2zu931zGVWva6v6mRUhFln/8sHe1C
Rjb/mERurex4UE9+45XHMkfsse+j+HXqgCiQp8l/wgZfxs1gXlpDT1etafhIXQaYgMx7903aKuPW
7uIHz27/HZdjTdV8CzCef+0686gltv7hDyU6ZFgXn0qthR6v+vlaT33nfdCTix+52g9h5E+g4tJ3
I+Bj9VWuHIUx9SfUKWCOmmH9CVZ+HzD3/qH5xResucxXtVKyjVuQfDeiRj33wRTNopn+l1gJ1nIo
ckg4OnlF/ZLD/t50ZhscVKjsF9SjhqWujVzEo9khxT36oNom09kbwtuxwIilWND7lFXNop/G5ItV
RN+KtPa/kUk45wh0/Cz1aa1y2w8XXndC9CTHGtZG/gbGyALqx8bM0+qnF6qPmKm134wu+jl1obVT
bA93W5xHnn3Ae3nxjFxE/txVJQvQ0dc2MtZNZnWBOLbL8j6/jUCuMFh6iUkaA4e5MccENRPepYgs
UMzzHkz8etXicbxuXORE1iEKY/wC3rHSKUrzeGXdaJXx06238eElCbeJ1rGDeBHl7pbz/HPILca3
ejtEnj/Ucm0thqjZJG6nLISSKBff7fVjMgKUi4O8+tqJN/DHzrekav0l0tvaiR/MPpnIDi+ruaMd
v6fwkL8KuxfrAHf1oz0CUSnUHnm1WDjfJrOAkdGGH0Ufd5vIFepeKSz1yRUhllHziKGzXww4mK9R
ZgY79EFdwHt29dqm2rMcgCRRukDUD8hZXVdbXYl0vgLqRUAxgdfVHw6Y7J2SpMWmwgjGaePwDf17
fZ+YGEC7g2p9scd2FTnZ+O5Xg7lzdXxDZLxSvzVDlHy22LltW+BHW82L7C/44lpfDJeMwpCozrZs
++RzTL7JvhiO84ZltbHDsmV6H416JeOaxUJV1KlOzmsI30go7+RLkN9xVpGCUbWdKMvKCrE6Yy1x
lHvF3LzHZIcZVv9jSG96JnyK1lz9dewA0v6AqjuOlkj8yU0lwCmXUWH8K5alfX7hTYgtlQK8iP4M
xqQbZUBhuKhOWz/+iusNlNswaE5/xf0gz04tiP8utsdlDWt52ff9e2bV1bWcmYsuGj7HPyFY7/UV
c5pbiCpbRRIJVqzCsjY0R21V4Kh3DXLLWDfmgOBJ53mbwjCLk8dKbwcrdjiqDb8nZXF/H9hecUzz
sNvVqHyeLB9FnSYuqGAouPjhRO0+hqJGE8CvgudUw0q5E0xGha6egQHkl8o21I2tdf4iyyyfhfXt
u1DHHRoJrExtO7vImNzzE886wAw6y5bhiQApozQsTzUFqSjps8stJqoUC8FUTVbhOKrPkMGDAy69
AFh9cyxZ64VLAND9VfZaSVOunAh7UNk0Yrd/KMb8W16l6nNtVu0ZscWHJPCVt0YXERVdK97Jpmlq
/SIrhH/rjfppa3qx/0T1NHhp9HYlR7kT85fKZB6vwlYE+IXWzGhN1Al7XzyEldm8RWa1jEcDOWaH
TOFkdu1aNtsm/gE3fnx00y6+Zqw9LezaP0G2GevCLht0Lzkoxa0qp2KyU3P8XR3bqp8qlyywmUSn
VsUQMW6s6NTx8Jd9chP0TbVu9bBa27Y2JQCh20fTstVtAIJkn0V+epEbzSzjlVraGNoZeXaLRc2U
wlYKQlxAMbCX42RM7sHgrHZqS4HzHvOV0F+h9qItQB4WE8bdA7WRWYMn9dr0ICA1bRPajxyHnF3X
ttygvFdPN/xfUXLggeH+FKX/S28H9S2tlAlYUo3xcl67O/TRI7QWbfPca/B3C6Mo3zSBp7eAQP0T
LK9lGN4voxIv4iWrVJMn1GjfNk3qoFDXpdcyzrE0/e/xbu78K0ZuA9ORdpFY4a/SCmr97IFnhpKh
TmsTYMEpnwwNbKT4iSXRiKrLOB7l3n3jWFq61eIWFjX2bt68CZmHwHqcd4VRvXQ6FeK70ZuM6wo8
fRm7Df4zTvbeBw+VVq4T1fR3Cmy0LWarI2gjO3rXNUVBO1C19qIOovcwTr9GtldfeHBH7+ZcBU/q
t8B3BlLD6bM8ZCpr/UDJsF/KQQkrWJBfsD3IwvJMGXlsTD3MImtwjFdbmNoqjcf6kmh6stPUMgW/
YNgPpUhwiq8G7cmBJLbsoZN89pPzRJJ9BvIz/aJotfBhskc+05DQNKoldMfmyax5gqSlpj5oCNMe
MlcJdlOpTpcizMbViJHpW9+zSi4+uOekD6ZVUAIQdY+hO4yVFfDW5CGYaVJeCxUSs3nacgMkT4Bw
aCc8GuN/euQ55HA55naMbOsKiq199znWZnoNZ+lrbejzhyErLzIk5hAIBOsk+mYrQ3LTm3p7IVew
kMfc43JPnzWxbzFG3Ib+OT/SYNvbCdWUPF0a1xc3zPIHOV6dImXjW1MNEMvwthaJreNUivLQ5L1H
Cr4NT25tGBswcfEjTlYubvPo5+Wj1VAwNsr5mVtgVWQEK7eFd2bGpnZEsQURg3RWC9GqJt7IoNAy
t7ztugEKzT7ZtPGojjoQNI31dB609XPXJyDBTZ9kdaqmWxWj94d2KMz9mFblPpszkwJFxs3kVclj
ochUth68mGqeLm21Lj/wEQ7RCSW12CFMCpszY6o8bv15EbUAWLju+hKpMT93to47LqwZ8NGVSnRg
AY7f29x0wtZfwJdQHkSSdm9/hrUO6EJ3gDGTh8bvYX5t+5iWMczjbDIuz2bPw8C1/HsYsxAbnMCU
PMRNU22VxKW4H4/6c2Tb1TXkDm43oVUufR1SQIciwaHyEv3ZsTN9lwcWTP55sIvVy3MGtWceahZp
vtTAuu3kUE1tkkOrANeWTdNpMLz0Sn3XO5SEkA1Sn9MQZU3Ls+K3ImDV0066/dEIJsP8/NrXeEJK
Imy0H0rWMedKENomV7FwSXOJRVBtWWZgugqeZl3HaXlVlNpc1i1U80p0aDS1KalDigBfIZGf8rAl
byHcXVDl7i/qc6/+IMrPIrWKpaOU5pMBSm7ToKN6skVs7NsxNXaYpnVneUakfjJEuXxUs7sh/Frl
zE55ds2549sZyxT0znxGs/OK5TiLFJrAovZyjfOfVkF/xaiIlYcwJbU9WbsQkqLIzSHDb2ZM1yn6
Q6h0K0aRXqOmyF/LtnzNe0M/j36XvfIuc8CNFhmZuXNScqTuXKM6yF6nrQX6nVa3k71UPUrUnXwb
f06OJQ1rbWpy3UPdnsHQlODfjeTTjdQHa/YgsR2WJ4HvfWSmPcuNRu3ZEzXAzE7zWZ43EMLislvU
htP8nDZ+oBQ/qyQZAIggiaUW/SfUDu/BV6rfm6atx3WSJ8bir46/mnZVs9qCHCnjU5SjHeJhIZhO
pvcQNqShEV9n0SosVvhlNPxgRoYg89D/QvnwDUPx8MNL0QmGV9RfRDJYuxpeDlwXt7ikFIRXyGzb
W9scvSWPN772edNCMDjamouO3GBgLy6DOa6oGEuPMZVpy+f5NUWLyAzMh76u/Rc/6OcLRW8wZqSZ
dl61rloLy4t5MC4B9nYyTOQ25mbYeug4Y4Z8O5VTeO05VNpXeejEqvgJwaOlMw+1m7ZfMvWJNgnr
CXiRwRSvioSFZ24og/Heptx+6hXrhiFcAEkecH6IEB2wVkU89j/VQnvOqDJ+9Tu7XuiO7b3h5zUu
8dxNn9VWjdYITx+91EEnMBzRbBVTvh9A4qB8oin5sqm6A1MNFzw7vZpjJlvFcpNVHvvZczpvRioL
VBquMqL6wYPnTHuVrlMY2t5J13Jrwrcb+rRq++kKiFCvrmR/NZIRzjv0iuvWPwny8svSHNxFFqov
sQP7ykaSYTtSftrYflYtpbKQFA4SMwG2yYvZOh5YqzrVOCIm+ptj8vHcWL/IlkoKHeT1C56q9aOG
5vChyrNqFWSO9Tl2+Q8ntdJr4dXKGXloit5Wz3WEz8OcjbxSTa6/pWH7w+I7++Th0uJ9CSxAGG20
RLH5Ebf5/pxDYlpHrguS2HOwzNT6el8F0K199CZHvHOw21GnB66WL9rEDRIfEPzfmi7Y2B4IS/Te
oh8eP4xRKdou1oSyIwH4bawQNk9NBMhL9NB/c1lQiMz0wnk3R9PfYnWSbe2yaK+hXZwSf9Qx5TJY
+lfpd7VB2YWkc/joiPLaK6HYD0NkHxHxRhFy3ljJJSi+5mXYBIughy+aR92vXt+ohrodotL7CHO/
XzeGWh1dFhCXgLe4FC2TLAMFhw2u2+almtpg2ZOLhC1UCpSivTBeNG3sQPtUL4bWTl+12WIV8ZRs
4TtFwT9q3OSq+x6itfvNdSOUVXoIZzxQxNauUEbxVat/92zgWpUZdt8Da9xWQUnhrjVeusz0YOkp
18DOdo2J2MLoIDoyxvqyaTCZ7tPQ3cZokh/zoR52tqsc/CnP1troHaek7hYqSQ8SMe2w6SLD3uR+
+xE6WYPDuxst6myMvqHL9OhapfOz4OJByhkPWGTQN57SNAekXw8e/OYzA2YzcxgK52wElx4DAxmC
UFzlBoEy7ajEqNLPoVhRkBVLXWtNbUc79c6ondS++Bjc4rG0M7LxefUCfTy5IOysvuaK9oZKoXPW
RVGfRqt67AVQniIV4hh5P4XaZg8qohOeGMZ94KCAArw/Nx+Us9/CVAzt9LMHlbEFm44009xURvsy
Z7aebL3rz63dQFxXALWZiohWldqGR91rT1rTumjWz4jDGZgYeuwxRfgRFyEYqRH5AhmXG8hY4Onl
ENn2wvoLk/4MFe3xdcBb6FIm4rXR8vpMopUraeqp8PV196a6mVhAski3VdT9cKmEXLEJNk7D4EBt
NMNoyWwjf2DvKjsRje+v+CIAV57ib6T1GdFr1rj3orhY3NqR7gyLsdYTQHVZty4Gt3wrDdGuMYUs
trJpGzaPH09DXzaY4L95xbjsG2igZNmM7HjbdVi1Hn0Tpt9yBlUc48B8ohSsLMMeE8LQO2T1+FiO
wrq4KajWvlmbnvGDdV25UEXzrTet7nFqUspOOTKfVfQ5VVyHQtGXYyvqX7353LsOKj9x6D2UlJkW
qFB1qyGGPNMKrMgjpfV3GMWRcOJyfkxR8nzM5j3K0I+pnpSQOAnJzi6HKNX33CtlU9XN9Kxo1bcY
VE+O79dLFasdzyBkoWTTiYLpNLoky3jOvYD57J/SNl9Cg7BfilxNFxEwAQrnw7+91aa5mcQGT93Q
/vqfrNXkCNnh8XjYGyOv/sfBzUEpe4ySX6VfuIehRPvRbfG3gXWT7iIThhX8TJjJFdpkLLnHjVEY
5WVyKweypdqSwwkevabMdzlT9WPmUpcLufx3PEMozuVIKSB4OF0QZc7XfhSpT+0UO7gM9epLkVyr
ignobNd77Tohdp2JI7wIvOYyRnPxxUuqT93PTmrJlR4nA27rwJnIchlL28Fy3Wgtc9f6k7oDK42T
ea4na81yyr1mczbA3fMjoy+pTDMvhbW81tXK/ukW6bM2YhNU56qKbY2y7i1R/GKVdw65F34GHe+w
D+Mciaao3VVjc3a5lLax7vbbwXLHR9VxgxUa0Pq7SoFSt1PxK7NPVLKAjnMxP9pD43w6ITqnZafV
TxSY2k2ZNDlYlwpsNGks5lz1Y16b7TKrnfhbmQ/LMK+Sn2pYYYKQRcmrDTRw0yF9cpwmA5UWCyxv
6PUaNf3xpDem++J6nsYte0OWq/wahRb0TlctD77ZO+AJ+59aEHOjdB2g+FZtA4RvxREpYrEmczOe
U88uFp1lfRNaEbxARRx3GsKpW0RPvVfW6EhFZsF3ZCwAEGbp+DSmZg/tp1I3Vda17+iiHuSIyG4m
WGvk5/S+zrftf7F2Xkty48rWfiJG0Jvb8rarnewNQzNbQ+89n/58QEliT/+js/eO8+sCAWQmwFJ1
FYtIrFxrbA6qE6RHOCHso8b5w4W/ZcLRX2vfoJ7wNhFE/ttuJOk+6dF0yUn7rsbI818t0yQdVI8n
gT0ZDBiCqxG04Nim1wigHhU1dbutLWSqA97LjY3+5ZEfF+VjF8/hyu1djr+Ft+lcFGcs81VVBRep
X/BQ1PJDWgOpMMx+OHYd2evZ1fIvXup8H0CaPlZebD4WRvgvxNpzCqC9VQmOek0dHwwLnmofEZGa
9mOf5M+BLjLXRdf8aUOelUWd9p1dzvdKjZwPFdRPW01LvrhTXW449/QeM9GAWYZJlbOjg28rugK/
R6Nt5hrMUujX3qMM9DwbaH7MIfZiK5XRJvvLjUWsIsNS8kqP7n3t+2KpjbhOdxv7gWSzEoRbtyjz
qxI0CBDMKcRPvZFeQF18dQBMXiPD2hZh8wIFdbTWZ/0yN97ZzMjjOp6rXUtE3dfzFGobq23Hg5c2
+hEdkulWiiY65BMpF1AG0aEMvGhj2p3+yZ7g06/H8S+K4eZwYMcOrdWHmnz7qmm9YjtAkMTtMg3m
EycI69BULISiSuOgToDY0srWyNUEzsFPlHzNR57vq5Z+Dj0dGhgXERhDLafLTLHqOjM4jo5tY9wM
VkKGXp0cSuq6rl8lbfcCWVB2kLaloSrsZ0jj6sN2cAZjxdPI1eSo4JPbDKRhHDP6KNgoN31mGY+J
F3q7kOJsP7P2nEjNFwqM8kNgoXgz6BWMP1F7HWoje4FRgedqVPbAXpnjUdq0DOgL7LLAQRX3ka2A
813TSUPNQo7MfQ4MnpJRm/imKsp0Cs1iPoHH5t3xOcGIKOq/dGCPeBBMPisNxw4DRbjbHgLmQ1aN
7pOKvKfq6D2bHpTmqXslVxqxxwmjbp0GWXQBM5wfo5mEhQvMY1M5s74xQs+H3GV4DsiGe5bNEf4c
K/a1BaHoU6/2pBRB8cSztKh2RjZitnlqCkDvfrARAkCOPOQhL23rD6h8kURPzFc+PzYYnTUM7/mj
2wld4e6DQzHyI5nP7N5UnEtvKhjCtpOIko64avyHtvxTDhA6VbccmCYbx6nnRximvJWhtSOnLMb8
eLeplr3XU9cE/0qIdLBbMG8WEElhKYc4WasWAu6t0tWX0XOqS9elP3opVAswdEPDCOk1IGUZc+9y
J+Jzlar9LuWX8FpbqPsqqlXuM83zqaqk4WPgHbvWIX+fz1ertvkByOKntlISvv7cFnmCdVCEhaEb
YRNKSGrLeZK21i1INDbQlsauzjap8TmkI6sL6m8/q3m+KarpoYMO6FGF2WBt+GHwFPKq96TmUk4L
B1jzg/nRBUx04UvXDNoGXkGTn2nfPHulnu3b2PzSh31yDft/kQSvH9JuKnee68MWE6FA1PiQbsoe
nMrQ5Mju0rTOw1iNE6lT5EdGW7URmnDgq1bSLz6sKF8t5C1Wlqm0H7nfa+s29oOXyq1Raotr/2ar
fCiiBNKeKDnbHdq8emfx0yKGshkg9aAK0ivGYiVd+kjeOh82ypDqj0bzHElyJsrdkefhDb5zN6mk
445UhXF8MVNUwq5XF6k+BNwkwZJsqlDjsSC0u50WqMadwKluO8RIRx1+IUHhJOMGdK3gi7YvSQGP
QBkH6aZzNPPURtTre4C5XrXQbp7ZTq/UMSteYX7cApNUnsSDut812icj9apLnUX+fWiVWbaOpyHe
QeCCxkrej8oW8VJlnwLTfW7M4k9KJ8CI5cNw4rsWrQZOqp6sIgEv56Xz3vJ8AFe18jFE2+p5mLK1
2dXNazBN9WuRuY8lZMIPZaDUr54xWOt+mjrusAxdV/P3HFHEG7/1H6yiHK59OfkPOWLr8HPGn4Is
ro+RGpYUbgTJJzshN0keMjpIb0IdNRh5jsqk11cQrsoT5UV1TfWZ34+DNI9On1/SsADZxEYTgOQc
Qt7ACaZlNOmGegj7g5UmEHjrcIdTUWV/yBpy3wDN1I0rhtakavuy4OddSRzrQ0aVEpBQLd3KubrX
B3sYvrvtfW4HcphfewOGX4J5wmt2xewH8KSxVNKPEaTt1H/JoY5I5RZmfnUng/MBTLoJ7ejdqwZJ
TuomLPf3uePobyD8Ufcy2KCYYlOHrn/3pnbTbRzK7A8yWI0GQE+9OIaV151DZW22bbIHN3qwHK+/
9cHk7LJoLi9uci7I0L2i9tVr6vAqKmles3r8yPmcdy1gFjjA8AC7vjEOt65Nj5S0e2fHUGBjkbZW
+1bNVGbdTb0xJA8mSAVfLfUI6tLcPHM6cnIH1KZlfF5H6Yb9c4R8OeomTj7wiBdxTqzGKQJ1nF1k
2vhnXlr9t7IMdWTCDetGXXp8iOCNajkOe+ys5EOnIhVme7l+Iqfer2NvDD7VpI53BjwHO+nVGmQ/
2ipFXUR4CxNIX1P0j0HkGh+7b02VBQc9LCAtH0jbxZldbxqlqvegmfndcoN5OnnIVFjb2HJ+dlPR
NbWs0tdvAt50zUwrd4mo9gqsZ38ago82/z2KlqeNAg3QR4NP25OfIkQkRoo1mLc4mJ7lKJ7z4qEC
nSdHYKysi4FCzyoS9OpzDcmTO47wnYtVEeg0doJdaxPbinGbfPVHYypHR6HkcDHzwF+eUh8wpQha
7KkJ52I4Rfb6naMIYnVV+dm0X4JlCPkI9jo2XPO/Luf3bBitWtM+IEywo757+uLOtr+ZW2+4TFqu
XlWddFenAxyM2SOHE2QTkVAUkk0lZIVkLzUswYOBMOzsoCgkbdqvXlqIQ+Yeedp3DhksvbD2Ivoh
VpbT0PwN4FGAyGI7A6K+r9qQWwb2xKFUtwLJvEmmOT8VTfSjoTYwP5H5zk+ytziWuMXxLu4/CFmW
B24G4b1cf5knh0vMcqX/IOTdUsvc377K315teQVLyLvlm0D5+fJ/e6VlmSXk3TJLyH/3fvx2mf/9
SnKafD+0fkLfMYyepWl5Gcvwt5f4bcjiePeW//dLLf+Nd0v90yt9F/JPV3tn+//4Sn+71P/+St0g
rHk6NApEeyce7SLxNZTN/zJ+40qakFk5Z4T3WfdxZybF2/F9wptp/3gFaZRL3Vf5d/HLVZdXrQ6o
0GwXz9uV/t16/+76bGbYeg9mzNP5csX7qu/fh7fW/+t171d8+z+RV2+n+dGqhn63/G+XV/XOtgzf
v9DfTpGONy99WUJ6UvEnf2eTjv/A9h+E/PdLuV4NdW5tfJsUKzp3Si8YEgGbndNfjfQk01SddONR
mqVF9ho5YYm1/To+S3fNAdLRS5FlM4bguTA6cx00FrVVraU8FVEKgVo7vrILhshWjNKSSsIefIvw
yzlzZNonTt//kn5p96GN2s01jFjSJptmhC3DNgGBtZDtX6CLvkHqkd4qV0mPg+sh+DxQ5+vayb2B
oTK9ljkMpCLKSBKU5KQ3chTgbIF6udukW0/M7z0AKjJnHdQycqkyHKlzLnV1ew/0YZXcNFbkwpNs
UV9SzEjssLMHh4mY6i5M0HJ14buxqJ8fqptJ0oBz+5jqHjGcIqe6VVpa3TStM/aBWQFdl7N7o5kO
fgWy4c1sZ/QAJufdF8gFWVFObOwSWSKrfVrWkkuHg9GQ1AzO9/WirOoucZ5Cy/vzkjIsH4fxqvNg
cQ8zZ7Zojn7w1HqkiBm9oEAo1N/F6qFHpkT9jXB9p1J/NU/D3uLvdgaUG1zCRmjZ+xaTpFFOX9wV
OBFP8cxTNnSgKtyyoug0h+mjcI5l5YT3gadFHmgYYS+B40JwRfLqPkMal2mKMydrDj3a7Zs598hm
qrdDmuXn9xNnbQqPXaw8vVtLDq3CvpLpto5aY6FVnyK0NqtD8BB1WfAge4C9AnRb62DvA5nlXBvv
4pBxgzcn15nKUhG6zLwvZPTPrpuk5E0j8ySbmdTZCWVk8yR7CKZNx0zJVtKZ/QqTQ980g5yCE2YU
FEcjNqusek8FXobaWAjxWFfpD72iaA/S2iMmtwVTa6yl4+4V4bI3zCopbz24yNglghMne6eUUHqA
1/gRu3gTLXxBZEgnYfs3pzEX5sHU3W+L3QZPqMOnlRec8vjqXnqWi3loGIKqG6AwEa/61+u6D3NK
9Sg1dLfyRVhOoPOO1BkMW65/ko1VFCjW39vFOiQ21oKaELKFIjYD2YLw9YTy3ZwOypsFzKokYZAO
qXJf8D7pzYL1CNerAkPDRocZ/WyKJo7L7iyHsrc072zU6UEby0ZsvTj+qwWWafdr6KO3K6C2y9n4
1OMlY4uIArKePYZqmD/GVs7uKkZQQjrItyVoUCNSW8CRDi+te6IUYM5Xcgz29IfRscJXhBbUnbSD
HvNOy4wltpbClnIZOXeJeTcsg5FqDK89zmryRelyTjJKCyY3M05eIgBqR9chaaDyCftU9cZBRlDA
5bHn9sJHR8DY84LqutJOayBVDhT+Ak7SCzhJNwHqKefS5uhRdKWxFR7ZW2LklGbcOSPyTUuoNP/T
MJIQlWWlVJ0f/L6dnmbPejTbbHit2HCfSlOvt1Od5t8C0+JICYAVqbMJkjdxBKUm/ufKAriaVNCv
xW3rr5R2OkqwsUQhy6ZtXH9tWV62XWwStpxTVbfNwG+tpeMOT/Y9P94bLh/9N6DnoO2TI8yLf9wD
O6q4mwjGXASu/JNXed6JnauZr2RXNnCxW0AIGjTt79aaMu2x0q2dsURCduojwyliODdCJlY0crpb
tREAS9ICpd2MMIbmEKqrc9AimxM1D3UJ77PsyaacMqptcxNUh9/8cCS/emkAyAEmZ3Mvg1XDQA46
CeFEbZ3mNubpx9j3HMiHUyCnSjqhG/LTFnOUdZOOUPR+Z8/G/GP6a42kfyVtWV5ar0yucP8n1652
No1H6hNSrx8m6ZyrYQZP0mjlERLaizq707CSMc0AgppzT5Thcy+hPlCslfVtE+1lN+2s726kF/s3
Nnmp+K8SXvCL7CukTMfRyCC6M71TJprR1mCkXMayh04wuiR2c3hvV3rv9E+20Qr9k4LoE5ruIua+
qrTKsZwjm36i9GQtPVU1qQdOlXvL1h5NMyw/tuSbQxUgu52G5geyHq3dlR+DIFdRUB/A9avFRw0J
+Zs12C9yRly66bUueWgsTbK1dseNxqTk+hzmoX+WvWwov06Ba+/kaJgq/xw0QJL5cf8ZEv/qLbYB
mClqOD7qE8K7OO6T5TpyxXeXa6nW2eRtJjjx/zZvCf4xN1JRoXCinRpGxb6azeBJUWtY6Csv/Uz2
7os1mtpfiGt7lsnRrxvEL6mTtF+8PuFIJ+7D5zB2uWdasXK2Wzs9v1ung/TrHA41fDd8iC+a2jjH
QSnJP0E7sGoRz7lEyEtM1w5WwF0fA70Ei2DXn+JE8bYpbF0rh0Q5B6ZZsoV3rLt0ouGw7m2z2GSI
pmrbpHaV42KXE5ahDJO2vDTsw5x4aLX9bUmrnN9eYZlvxBxHtFn26FsWhVAp4g4OrOR7OUzVMnvw
svQBgG1SrrscNYsgRG0rNFp4vkYUuDQjGleQag0cnP+tKdDrRe/Vgtt7JV3xoMFjLbtlkKECW5FW
e2P0q8LeGkMMys1rul2kJZooOQhfZNOZEEigdf8kR0EFAc4SMYiwgYjImX9G8NQE/lFD3lur8mbD
sWNwrSVJUtWmPLb7xbiVRqgzw+skCZFSESSNv49Z5iwxjaBdko44NoKDClYPBqHS+ABXSOJr5Ye+
QYnu5+Cnp1IqZZdTHUUxjLjvGUGxjaFyWMvb4HJXLCaYcUPhWGz3+6hwmJNPIl3cVmWzLLU4lmnL
UktwgWAT+dos577ezi/U+o8rlxP305ygF6NnTsBZKyVFqeN31bqBqyTs9OdROCHGcNedBjJbxo6K
bZ2jRujdFkZfcawSnd1aj27SG5X8RfIMGnM5dDiZfzCD8YxwkPpST9ue+pgGJB2QBSF37hbGxu/s
8JgjdHHJHFi42BOVyUZ2IRafmpVbgOykDLXetVM+NqvKUH+E3v3LVNkbIsHBMLFXkUOy7FQzjYDw
EqV4dqk2fvBbQ3udOPRcG4ljHkFNaa9h7biw3Qc+itMlVGGqOaxtcfpqIfl6tIzqz2pWXbarwgam
MQAE1tXHWZzDysYMNPMYte2fctSJM1sZG1G684+xYs1luuzJdbVCqY+wdKXnMRkq6td5ntJ4H25m
DWBG2nqNas3W8739XBXKQ0md7nZqe9TmxqBcj02mnWbZpA0Ap0LICa6k4Y1L+Au4Pk5B1v/oyZA3
0UYSfc4LtT6A3qlPugqx5C+1QSk5KIdFVJw5FgnP0tRKVcIm4+jMVnNBwf9Tn1AG1zaVc8qoAz1G
svDNjFErz5btBOf7AtKzrDLn0F1vfr2MqW84KJ+DdG1F5XeOUssXTqCqF0VJv3LW319MMdJUazwA
mUTKSkSUlV69FFG3gfp8fpTxWjUjRDxSIiWdimU3T3pL6l5Ml5N8P9UAHKH1fb+Am2bXLLeo7TfK
cj2QKlnZiVecZTAogvmoT1QKyeujEKEeJ5djSYirnd741DW1cXUU4LFy6ASQKs8tVTlyWHlOs1LN
xLnmgaJ++jGn7zXjqmTwjPuVZ3xa5vAQGz/qOmp/IZyWkZP+kYHBuRWi4QhTu4V6Zm1HoV662KQj
Mwt0EhJUfuRQNjIkNKOXEXTiaTHJHjWjo01yZlmHs0P35OdQ/v663D1Sp9bcHz2wruIlyGZ0TBjU
83A/+Ep7tth7lrAN6O1ZH+uDPQTTwdXaFnpaTKluG1StyLHsSut9jpxuNxwiAsWtmm04g3/u2uIf
JhQqNZ9JpBy0ji2EbNI+8EFdiXGjKvrdSLnLD/cS+M42ixmd3Xk/Jku3aaT6XgOX/35pK/XcDG3P
vy1bUvpyMCb4G+EFSTcJijOftc4b+KU1Eem0g+Kz5n6AFNn5CNFZfW1iJAOdMc0/5/5Ubt2A8nK2
2BA91+rKKVRt4wlkPlLQ+dkSyE3Zk7YZIDqwYuGRTfGrJ4fQpOH2rBRankH88BbDUeWZ+QIvdfeo
hVn/qGuWvxkGFG8Wm61WwbUp/b00DRRdwjIrKF2NyR2P0iibGGKIvQ2gQ/Bcd49LY7/ErV88gs50
2CpaFHEWTe0BuOeCVWyr18wCzUaJ6SaGXvNQclr9sWt4h5rYQnJYKDFT/0t1td+1Z1MMhxYEKxXC
/kV6bTf8Nkze9CCngoC9ZbVePUqfa5b7zrTTZ+mLlHYFAid91TzN+zAgPwzDi2crrxFMeY8ANptz
4YNIFaMMaoN7r/NSRAi0vjlKx2gF9aNXu90BJi2eR0Tw4uhC5ahqZofgBWEyFhxbsOsCgClLrFwd
EbkqCcP77LsvrIFjKIa2VYLA33lDCA9BGhQ32agW0lBzi4CuHCJo/MPRlA3UNKoa7JbgXHiRnBg2
YVJCPfdrlWTUilsQ6t526EoEgn455AxrIGsXKw5kTKays2HaPnId+5hrqMYIckpVSO0hy4VWsKS1
XMaLG+FCCC/leGrb6tCYFC+HybwvOP+H5SnoH31D5/MmekZyjdEAvHGm/MMS+8Ugsj78gWSAcPRl
W1PBAJiUbPHWV1Lq9GMPnkAIaI+D1zqPk2ioykUFuCY7lmqR8xhmlvNoab6zb8fEWS02U1O0CxVO
Z2mSU2UsNDarNtdDMIqsJp1aEET3yyy25TJeT8VxDzfN2Qud/khhNsXpaTl/snnk3mRmRz5SDF3Y
qCjbN5/GXmleEtPZB6o+gzXpg3MKwnQdyaHpJNu0C5qD9EbV+C32xVE96JwPFZ9eGQW3CsT3bAgR
rWDpqtHyHbQc0V4O57gCRamF3lUOtRrEp5J/yo2we+CXKr1PQp8F5mGYGrYyqjQsZVXX4PnlMHcg
7NQR3DYrPrZ2WaC0AB3QsSmdfM9N13jhsIE7OUQC/4ps6LchxP8DjsBx7aDXfXsXa8ITgBYLsXmK
yjuPjxuKd71Nq87GuReN7MkmQorq7FShX8GBjkcBbrXqjaSFcJNhUjfPhtfGn4ak9eLXMu/aT6Xa
fde6aOc6VfVUDqr+Slk68Mi64UkxCo3XEbTHJrAGfy+9kcl+H9USAwAGwRPK3+fEByaViOCaHOIj
JeAn6ZTz4+rP1GU3JC1hGX8JagWGaxGtlBD7zxDLq5alblK+as+yofhKtcLnwerLZ4o5Z3JJKmSX
s5+kazdlu5qbJsSov+LbvtgboWU96I7+3c8QJBsHLb0NBXdKHidhxweNeOtEIx1jntvHYMw+tHb1
0yQm5LlbXms7Xt/jOzs4xeF87SRFqSCfl72laf/BNmXWv4tbpsUxn/9CaceNmQYJWGkfxp3JpGJY
1JzqTajDGEQje33JOclKjt+5wYJGhzDyL9J+X0FOeRe32N7ElHB17Pg+fNfUSuchgwu/udIyRfbe
v5rcJDc08li3+m2gXHFZW8YZoWJtK+4qMHWjEbAeXFil+dQm5c4S3NJyDLVJBHgYQONiG0YDDaM3
YzGxk0Y5Z2lq14lPZTkoTwAHrZe+yf9UCmu4yBEpV33H3sza9HxuXhAOOURJMV7yztVQyaFSY7Jj
HX3TXL9Jm2z63ILk0tWLrRyWygx2t+rnIzlbPv9dHX4EDR1RoaZ1aAUW+c70pu6aJI1HnUoUnBTB
/MqiJK4BCIVzHYBBD8Kb7Fk6vzaF1sGO/HcHKmNkj33rk7TbcxZDQyFCtPSvZuAgSa6RFW4IOcSo
c5tTbBRkqQ29Lyxj64kDA//PFGGSc9amxdkZ46fItLJ9/Msk7ZVdh+XqfXekoh0rb/R9tvS/Cfq1
mrT9fsnS936u3pbBHpCTu9UGL782adRDtEClQUmNySqy+/B7DsyTIqK/+Mt8NuDG+jRrRbvxNTe9
FQVMgpD76YfJrrSbzTPaxu67ck3pvsfhQztfQhN49q4OKSVyGmfcvDHKrmyMAIB63xo+cC0w22C7
9fmyuCco7rtV5/M2oZv8bXFE0MOixIbmpZoVz/zacjuGjlSOqJQwz00xf5Ej2QylKT40Q73Vm6l4
ljY1ggimnl2+3Jh8RLM5qo220mcKE/Qn+n5WjG692LKsdVdTD1h9WWhM/vA1tMvvq1IOdqJMLl7J
NaQt9+CW9dMx3kkbD0fRutKj9gDPyK0oJyQ+kFl67j17vMKbeY3FiDL56nmChX8Hadq8kUPZkMP/
DlA+JjtJWNpY3s3nxFtOkqaWaus9zAb9uoYYmjrhcQJJ5iPNOJb6LQUdb5Zz9NCKkbTroW2eeXY4
yZGrziYoRX2q9g6SWytpvDeNqt98Hakwo4NpTtrCQTUezCleNVkdb21PqR6i0uJ0FmreQ+poxgP/
bxfAs6N96G0OUNTeDP81ldo6gwyFYu7ePOVmVHwLKwpXXVipIDtSlG0yV87FhKHk5DWquXdIijz2
1ENuoGBRP1lF9AcnXPVfTrxHUSPYcZ+p9w7Vc4+dp9vrogqw2V3nrQqezS9d652k11YSGO/TiY84
WqP2QQULeUyRuNkYem1fKJv/DqVCSAGFhqS3MC3NYrNhcj8Uake9ORHSroxT2cNl/XMatZv/l+X+
6arSJl4h+y59G4CUr8XxZSuaTpy8yoZio00M4PeymGREoE/artNV/qAiVtrkfDmkEPQZvLt1lKNl
XapkcrhA9gXlUqcOWLmQWc5eqz6lWNT5CpW9d2s4YZuavDoUuho95ENL9a9l2E9kg1Ce8nzIldAh
XSGLYX0dre5lSPgEK2OztgbOONnln+/8qm+oVmV38jJ9W1cmpTKCWVU3LBrZE40MmQU7ayey1tGc
/TXr5XTjjgbN9Rj2f1Cscqooq/wUQG60p768P1SRHyNjo/5h8Rk75K4D/U7hFB9HCpD2njtPWzls
xrbfItSU7+XQn4d4o1pGfJRDTxfkVwhdnCdulR8DmKwoN4J6q1JV5Yr+M7jmHPq1SnX1D6OW/xjW
It8qh17i+VCR9T+8cpg9luZ2CtTv/Tx7ML/aKqpDqQnWt80T0NEDOxhbQ7GE/8wmU3r1KkeyycJM
EFno3+PByLPt6Bx1m0Q/aQODchjVuPfEwzqFMdXAIRCFZtJhIuVw9/JVMylREtFpbenbUh/gnv3l
9irLKDdyxfuyVNauptxXti1SMes+7YuTlWToBCIXu5nBn/+hWpAw6N5XZR6s7ayF0amr3fzFSIw/
EPHM9mUQgNPpguIqG9cf28vg3uRgaqqq2yxOQwm0tVUjsTR21XCA0PCjn1cUE3q1vvJ0R3lohWAI
pwHBLU9hW7I04429rPLAXA0u5JNR25E3IEzOgoG2P849SpccX8RfOh2OSttyv7VDwA9dUsIT31OX
0Q1tD2dE4X2DJuibVvb1i2lMyYlHJW0LxfPwLeHxODW8byaZOk5qSxUsrK49m7P7Xc5jH8DPN2Un
TyMVj5xHdCa/u5F1pyRTxxdTs7WvVJSi3QlE5Ci3jrLJ2AqFTsnPlNhNyiaqKPtU2wqB8NxxYRou
Z+daevZGbkLdWMi15cFa81v11iSxeisa/0sdBdpRjmQjnXHirwZq466L3dB189KVxlwhVak23kd7
Nuar7UfTqlcRFZwhmdt6+uju5TBTrA+oOq9RY0UTQ9DWmFoc8q7p4UX2kjnMmpXsBoGbNKvFpbot
m5ZaAxnOlDeBP7rI/q3M1vZgc5zHSyyagCxMvqmN4bNT2N1eOlDf8pE+iYpPtplTcVjWYcPfegA9
JLuhoN2JhaiF+MG53BvB5HMf34M6jtw0tL4gxBKYaYmKbuBz09h+hg4ao/BSK6SK0XOd9UMrtHsa
4PL8qsfGoc10/YPa+z+8UN/Fp2lAGY7nBHdFLV3wx+wk+zo2zb9g2D82cUeSD5IGto/+0W6c4lEm
8lO9mldqkIdnOQy0MNxWKtRkbuJ8aMYZfaRk/mr7brlL25Hko+fUn4W9qPTpKyWz0LLyEeZ4Z12B
kDoV6hh9Nt0EMmOvee0mWCCzqP8uzW42hPvSGFdWdrDZo51g7oapWfTMvw8nZRyEfCHue/ceHgK3
Mit+OJc579a5R2vIC+SrZc3Ac54c6iD2de4MFyUoBgTvkbKyBu3WoWVuIuaLTXoTdRwusinq/FUZ
A2efNLHtX6UNahAwNHpZr+QMQCYR6WmxapXPyUHj/KdE/BWtb2qSynTYJb+KufgDOvNKeq0o/lI0
aneYW02nqkHMiMKWk6DSjqjS+xUoq8Cg9LEBmH1jG5skUFv2PNCUPITULYcYe6VO7F0Jnxls17qm
boKg/assSeUraYVOIHUvVFbUP8Te+b/S64YfDikAf7cJhox3Djd3KH5dlpHRUiX+Lhz/9/X/aZnF
dpeP/zUjt2BW4bvLq4nEq4mEPLSMXl6rFerPgZkbK01pqg05huIRhbH80RE98AUUMNk3aZHNHKIi
Vw+28ybUS9uJ/dDhPuXXCmM1ZdzG/G4rZ8qlTVftHyZyWdJkZn2I4oVlkkaOwng3x1bgrTR+V6+l
O2w1OZTzsjItOM5UzZ0aUDZOmV/fXSIQocsrk1en3tfhhj/3+8XhtV1/bkg63l+GqQoRMGWDkLPz
lJF26jwSpbpVuU9p45lXcC8n6VOFqRgciDqMiacjMZSOtuyGba153kaPeQ5fs4PzVw1+oQbt3GP4
o95syHsuchXuCt0TajaLH+xfe4TV5eq4ycGNOuuhtYqU39eMI1CtUYHowGzwEM+m9SB7blAbx6Bt
X+5xckowpP/K/Xw+ZPwzSHwzw+ErcWgbI1rZYlUZtywlcKGTUxan+yU1uDIiqrI2gzhtHPouoASv
LA9yiNY5QsAWpUhy6GZQfdTdC4IB7hl9CefevBtKh7T1XhztyimMYR4E+2fEQ7pC36Z+QmOufopi
zrzMUqfia5hq3mYa6kze2mQwv4LtJh1g65BDGSfntjHPHiYJ5vvcd+s1Tdjuy4ZabA3V87NZ9D8a
r3POAw8NlMDDtEQx1U+HkCyvEEKAjtOKm6LewV0O5wQ0g5VWBRu5wpuuXFZGS48PgwhfNKSRZhXx
KMQ3kcQsMzTh29i7UDJNkm2wUEsvh0zd3MdUobqXe9TkBTBY2OEfbzyWnFSI+bCes/2mTpDH8JTn
FbP2lfNMVSHPVzRWUirIMHPqB6GPrp2SsYwuEXWusM8bpzhLdwE5zkPsUFY1l5V14szWPgTm8KwY
A1XWsCKvjLlvd2ygpq8JWQTqT6fPegAnAp+Qdlen/d2e2/V8tw+Z/sYu42fgJPd4M+2UK6qKULKM
0CcNVfVQC3XdNGF73JZTdJqF9u7gIC2gIaC3a4TYrsHG5cA3KtxIbwA168W3E36gxNwqn+xHVYkO
nYhF+sA9uYH/EQrT+amxe2PV1LD2wAW3grHb+GZoHfIYQR9BZ25S4qo3+iqNveShj8r0BcWlWwWb
+BdgVvnODhoFgjWv/OJRyUz+qKTYD412DvxRTcyulGjWV6irERCqEAEa3PpuCuwQgiJO8uurVivk
0jLg2TJYxkiHHMqmdKhj9wMUeYJQcL4sgbKnCErnYvhzWV6a5SKLbQijr53zJR2LeVcbTaDtqtmm
aFFhu7ZBiLRacx9teIwSLitOqsvYGdzFMy9OdySQstX/MwssVXwyPGNzX0Sudw8yk/6Tphj1ITbi
6GFp7AIU9TCtFwv0SNEDPJZoJcyR9UpKMjhK2xIie03pzmtf05TN4tAml2lkTYO91WfUHYqL3Y2y
W9QgO2Bv2hip+fZVGA6puK7svrl1MpwCf+pPnur8aKRNDqVjGb4JiSslXb0Z/1pGmX1z7SOrtZbe
ZfJv13LEhZW2DA9oNh+h9pj30eiEq1pQaLUw+0MF4JabUvGMcx56UG9Jqq0E0qhrwvnOerIikr1+
PamoXDJHLfijTLN+liHQD0QwKyHAFASldRhTx+HpsVa+DIN2pHIONm41HDn8Etzlwl7N1Xcjgakj
ikP9ofwfws6rSW4ca9N/ZaKvl7H05oudvUjvKjPLqko3DJUMvSdB8+v3IbJbJfV2zNxQxAHALKUh
gXNe05qHJuw2vSIOcWMV72HmNjwlDeU5is1qNTRKf7VVK9o6aGscXawnll06lljb6Yjft+2XrHHi
Z6NUnGsBkThH7u3Zpx7zVAQH2SUPSD8AaVYbfAMZzbrivmnMBZ67Xyu8gp8SQ+f5aShL2bIwM3py
Bn5kbtKtRtbaK8dY2EqUPAZhJx6TIYtXbua32zSzxaNaFPEdd8AX2SkPQ+B/dlktnmQLOQ5n25hw
N2OVtNCSi7nzxTwn/PNiU5N2WxLBd2PXUvCbCtYws4iPQCEbzMncRPlk7bT6tkpRA4oipech/JcT
jzTG0dIGYWcLfOlHR9WUX7B5cZBYJgugZCFVpiG5SqQVKMNL1WbJVYKw5r5mbsm+II4vjZqqi7Fl
1eFYbUm5MFEXYPXLB6cwiwfW0pAl8infyqbsMAp4wnHsnGWosUR90lvn6TZ+nhQos11qwKYnHUWc
LnuzfY+9oDvKIVQy3Es72cuPCZraLlVukqdGMxeJwyI4KSNhIRWc+nsvUy5xHShslgB+nrEsE+es
b6j/qymkFR8pz63hwFnAo6je+r5m8Cb6zbKyQkpk88M01RO0jWNsf+aWPMjOYh7xMew/x0aBC9/Q
QO5NlHVhu6gTsqd2kRtZj3HmHochrC54lFRLXFqzr/99RMY1ht+v0WkVniRGEeyqJG0fm1F59fkb
T8XcqvMu3E39oC0VxWwejWJoH5P0VTfT5EFGLDxGcDK0+o3si0bPOZsDOklB096nsQ6suTLP7E1x
5s6EeO95ZIeWEr+2jmdsGs+I9kWi2ueOm4Hdu/6x5jFXQ9fldJg8Ze2WACBxfXeRw5wwW5pa/XlE
eunW1IWtP3fCd35pfvTKwf80Nyf3t0PzNpv09iQPnoryAQ/dAinHv2LyTO1QvCAV7FMFyWeA55hh
q6uiLLm6BbsZTRp3zi6zjekwlahjS1H2DgcknknOk9AmZTeKDqh+rkdvamUsEf0M3wFOAgeL3Gfd
ibFILMHgJAJhVyM6W72inxMUZCA38TM5ZUG5vnXacevs7UD9FEJpoNTjvxQNtwjPnrqtwMBmVXiT
8VSFZnOk/CEWsqkjDn6NmgSTnlrplobxSdPL7lH21QgsJEoVnmVLK8dy6Z6niFv5FQ0c9zgmSrIE
AIC9yGiPd6KajCV2S+G7YzgbVkrWJ9GWqIroKGTZoxK+lLMh2DxAzkxmY5J6QNFJzmRpHb1PlbXJ
R8f61Pd9uRXJOgyQ/p5ADNffogqfw7HVlBdb9O+1VScX2VL1l6Zr1Wcgdd09xbW7NC1w/u58Kpl6
GixlU8/7bAsU2F6D03vN4Mfvq9rOJ1D2yrQrQV3rKakhdT5Y4YDm1M+zIUMpg81Av5Ed8qCVqX0b
5yD4cUQ0bPkxP20oomB/1DUoQPjhxslx0Rrcjp1xPSZnr1N17pip9oBSc79MysblTZ+CRePUJnJc
xrAs3aA42l1VubfTzC+Lo+ZapKCdEkVG5WtnoM5Nwq3AamgABj7ylCqMHlucru0fdX/2DM/M+Gvq
+0tSj92PLBZXEzGqt2nkB2MaVXltvaTcid4mR6hl+tmIK3UVahTs0ez+IieN7r5Ehei7Y/XZIlTz
+jkXGK3Xji8WdYADOPVBgaIov7lmNOtdm9jdEzmJ2WsMbLvsrYswoMhjfpWdThF4j7wxsksesDt/
wb/bu5Mtw27cpeH2IM7mSyNd/I/Xkp2VMrm/XyvC8MQ0NO/OnCfLa8X6U5Bm5kqm3YTVpbgbRe2f
+bpf2mJQ3GXWoTjUzGvrVkf7Y0IPZodWhPWUarGzqUSerNt5rS3iGulbhTuwmJvqYExnstbUfWkp
Wqk/Dsm9nCgv5ljlHgePnmce/RgEVbC1Mu8or6Uawz+/UvBcBhGPHiPwb4dAby2go2ESbTrRdAvZ
44nqz27ZvI1Rs0bbg/PYf0yOS3YWAfpBC200uI3WYNyOuo23GTBWaoEp99c55M+y52qojRG2TJze
RmcR4FpFiw8TEnmqq71ZagjMuO38TR8U42djQnvqr3BXobQrw6rzj+HfRsuL5HNO77fRMhzG8Tev
QNt4UF2xY+dkbRPU6J/MMfgq7Hr8ikjIg4IA0YupxxbkKkuFuVmz/emmaSFHILO46YUHm9MPSwDt
3Scj1oalQQX+jtUkyquq0hZ3st2BG+9nXSiv/8rSGtuuwvyRB+UZXxn3rddr3I4qstoO+dRtjc7O
wWk65SSEp6+nom+eEDbv0ZVrhq9Fbcw3HvMHiaEtqsOLLvemJwGwBX0SFYzX/K5ZNXCPf4jjoXbX
mqX6FLhowfaW9ef4CKOoj/Ef8Xm8mMf7DuPl9eUb+vv4j9cNuM7fxsu/5/fx/3B9+ffX89/vjMV6
oIDyZHjW99Do+q8dKtBTkuIP4y5g0kUI/lv5jpSB/hX/9G9DbDoHRG4FC07L2qEeFG981x8/o9eG
FFutfHJ0NI+rOY558fgZRZ6l+TOeQ7S7xefxk2uKHdmTdpFhuHJszKSuF2mm2MeqNxwMPIS+kj3y
IDs+mvKsbgym/K27iLtDFw7D7iM+ar1FpixUH7F1RpcpS/S3UjTPLlXVH+jtZoqD3lg39bsBj5rl
gAzLJi29Gmk/Dvhp1SfZlGfyoPSUywOzbVBC4ZGkQNEqp/ZOHpLSa++i+SCbvjVYSyRe2tVHrDY7
8tiyHShTvDHMYFrIeXKK7BhLVGXhdNbI+zvqm5gMrN7q4Llwregkeke7xccYiZMhtbHTVHEkYW9g
nkWP/EuSZofK6XBRT0Fzbb0c426025UTiV54cw5U5MmY9e/y6XGI2N54BdstZ3zEHWR6dPEugFIq
MF+cY9BuRoxdWXBENjQ/W79Cbhsf28FDAhdYBsrHXl0tg8GFUZDqZ9lrRzPPCpTYWjPC6bFDiGve
DbOYbJeGanivcTh+0tAl/JEmVwclw2Bh2+AjppkniKz+uktZt+gFsAOhdp91GG79Fue58IwE1LzF
NHqsfFHiGnaqE4IM0BB2U6vyIFsDqZGLPKsujaiG27nCM3Zl6Snv2QAQCA4/rKEsgHpewUy8q/Ny
KLa1GFkyI6i3pDg53FnQtnK0oFD6McS73xTLoRxN9G5LZR2oWXRItH56aKwYyVmE5XaDanlrtw2b
jTvgGKspwfDSJrPgY5uHez3uhpfRjbUFG8AcHwZ6pyrhiYIBnplFAy4lFU+MnwdMIP9ssj+KD4pX
oUePFtAZGpR4bpxuyVqEqkmscdtIAjxx5iY8e0TvRL6KB4P/kuHM6poFWGJS8Gu7bPTXUpk9xJvE
u1Bwq48m6BK8oRQBXzIMN1y8XVQt7IjcdfV7eWBxfzFUDSnDAO2yWxzZAVMprw3I7fsihZgS6ROy
239NMaOqJ28Yvn6EJkQ6d6pBQvvjMtRJMbbhyXib2iBMuUynLl9pPkbINWCcu2TSjU9I8VeB2n4q
LD04u4h5LmRYTXQcNEz7VUPVknq/u8GCHdxUQkJxpegzXFnN93VSe8qqi2v2SEVubiahZRc3CfLb
IcPqBGNoJLBtoCjnAmTlVjXwYbOabrxkgbBh32jOZySaN6UZFN+Lvn0tam14MR21Xyt63JxweOtP
RVtUq17v2idRZf6KEnm0a7RoeiG/AIwmqCFf9Nr4ErrdZwWsCTRBWmpgsb7J+kczb80nFewUH+/0
kuPMcw0n70EOquavDJwHbeFEKC3rebdV1CHZVCb6fXBfhmdDeCeF5+4X20UH0xgA50QRrpNQMtGl
G/r2SzVCoSuc1L0fUBY79ho4gBGk9peK5JvhOeUnlPfTXeAE0bZprfZtLhnJAbj0ooE75uJQC11/
1KPqpSPvug3IBezqWfi19TTtaUYcbZLaiQ6Y/kKCRMxqidmX/j4oPypdGb8BKOXuB1/8IfScaGeU
kbFzG1+9bwO0vREem76BH0JAS/laB24K7qbRr4GDbXUjHCxngTrkRRMfvVlBWh78cVJPYH+yzThD
Kz5itzMXkWm35Qt167HmgaHGW+wYJkHn53V4b2yMULFXq8p8OASTQ2rx76eyLQ+6aQ4HFRrJ/z9I
bRWVsnPQDwcrrrgKAMYQjBBSCSogMyPSxDmoI+u+rAdxjb0vsWlgq55mYX4KRv9B9jlea92HpVB3
dQ4mtYdSEC8TKzTXorA1alhzO0BldsmtuUD2jeGeicZj6W6zCpW/sdS13VRTkobM7rAO1qj4NBP4
bwwsRXdtmgjYv9qfZQvB2+5a2i4Z5jzR1zImD7OeAl4F2hkjEy4lY62vv2aa0h5uI6xXPQsOZCgm
tEQF3K0CrAXeMTP+sdKde6r38SVVPUxmQvc+MyrnPs+s9oCndrSQzcAZ9AtuiqTwhDt9abT+MOgg
XRQvmXatYpobFh3qGwBE5E+VfTMo92SexP3gVMnBtXRvEfjBD7NM5iXf7GFtPdoVa5OWutliQEH5
WU/idNX4VcPrpxgBgBK8cxoWLI4DZV3NavfYhWpDxbYQF3+2K0AidnzsOlCCo6lkr0GAbbPjIFRn
26gLwPO+L/0mecfFL1iIzMTYo0dSLXEbHTOIGGiGI7In5GLxwupi574j8bceB+CH0Ma1TVs1sDEA
HuzsXDeOgkXvPhC8ja463yNUu92ZU5/cQf/mVmQPyQWrRR6L7ALux9nMpArK6RF7M5X0CIZsg+Na
aK8M2iv+CQmMQ37UDkK2behU30x13Jf5LMLvWzCGuwmLgywcF7bQnOfJxh436mo21UENQ1pPVl4T
1K8gkHCGMArEhw2nfi3TBXuh4HVU7eKElEi6lKNSB863kbrYjsyTkHxZuWmOLKreiLPV+DW/abvG
CrVSXtzQgxTpkZ0odPFoBcpSHU+hdRZpGeFZM+QHHQulr0aZf7NUK35TNeCLUeziK6vZ1F3TdAIo
ayN1kQX1Wdr16Ij2O7ZblcZC7RtxcWcamWTSSsYtWEyBHL54cGc6rgz1SYA6Syr0g+em5eMEd/GA
ybRYVHUidgOYuA32SOolaaMI/QrtLFsgZQGmzAeUC9ttgj4xT8jAjNeV0esLpczsB+RY9MU42P5n
0VUXXCDcYMGj1p4FbXnVuyhPYI5UebTJjYInZW8kCuCoFE9XPXYgZrTOHWkqY1oFEK5YJ3anW7MS
vr5pLQSZXMrSfAxxvHETTVUPatLgs4XM6CLV/epOHrK5eFPzzg+3YJLvUK8xT7JTzUzUR8iRrSsL
M4/UBRXSmkF8To1sYytI34/gwPgZF+Y1Fp5xDQtRnSEYour6V6iZz1oUJv1hdI4f8SFRzKXdiHKj
RUmATjSGnbvb5bgjgt0Zrdul5IWxHO1OTd3/0JoJbf0hLL5n56Z32+9KYnUL063GR7eePP6nZn9g
Z+ut+rZ4ZwVg46JBCVmoeUglDIqdbH503JoUrxKvye/+Fh/MTl3F6Gqv5LCPQ1GQwjDzq4yYbla6
q2HUuqVuevl68A+qHogHeQhd3lpfF+peNlEq11D8RYlnaMSDwrfwAZnLfBu4Lu7y8ywZQ00T9roW
ewc5rm8hviSTv7lNmIcVephvmskfV3JWX5vioa7VFyxJi5MMDS5es6KJz3IS2L0Ct5FwV1KhOGs9
ibhRw7nSqHuSscjyc/fU35QgCzambQQH0sragzYh7ypHDE7zTnZLfWxUt97XVtNv/BavYLWI901R
WgYmL7p/rlr4/p1nnVAlQcIVL4GVZc4iVVgTrpCBrffkLd1Xm4dLVDrmSxhp8akHg7Ysfdt9NcKG
W6Fax+yyC+vF8rE/ydxw2RYg5jXNTfZNZmgn8GnRNo7j/lK0bblGbVR9IFtvL82miV+qKtLQl8nQ
pbfHzwqGEF8bEe/LxDB4trnjNvInH14Jhy7k5uzlo87uhmy87SOsn45vvpW6y3bypmOVCOc5Su11
WE7E0V/ZahO6qVZuDG+5TlZaIOvqk4nAhdygBDJPHwtgYWE5lJeunOp7P+y/yOmlq9urzEKWXad6
nUTZHclmY+95QM27chBnw3HydYjb7pNVaRYU1jz60ti4R8stT93vI9HbPxA5eLbspHiLiqJaqo2m
P+TDGGzkFXu2HrcrOui2npWsx3xqsIunahgsoP1a9MUKxZ2e6GyiuGIOquKbRsVr/Dp7zxh66L7Z
kcHn0dvGychC8zHsgWH0qfPWG0BZFNQH9iYq0o9qkLKLRKBgKtUcQ6/8hqILcrM7cufolhJFB6q1
W475u+9WEQZUvrustVrfBR7NXqSIJfU9rsnka8BQt+Y2UrAIl71Dwg4tBJK9lL1GBandgVqIt591
VDzdXaFZHLyn4ZqHv/ZedVqLaVemnqyoSS+jYuYzVW14mhFmZaHv68Yen9nrl4dAj8O1BJb9Ho/m
uASi/R4vWS/8U1yOV4aypiKZWTs1jYNN5mkhFvRG/BwKQ9l2CfoHjh8nz72ulAdbx/xS9hZaqrDv
GHkizb2ep+OmPqR3kzYXcdrmXcI9TEWkh75HpuAD/SFj1Dspx/9EfyiDmR5kTAJEZEdjURdoAIc6
BkLHHg5td+5kUEZWYv2tcrmzN7qN5Un51uJ4/VLPAvokAVE4m4em361k0xWgGmWmwBw78yzP9PkM
Qf/LoEzpQYY+4kVut9v+5yzZQUH8z6l+a/0ySw+nb/XUmDtd0+JLlyXOqoDus7JKVNZlTB4CqA07
vfRwtYLEc2lq0bHAhfsHz8tciikR/A9/TsEdbOtVnXu8jZPX8n1Ik+1MXPklqKi+vXIm8A6d1UTK
SphFvasRul2kXhNiuDm/QsIryGvL69xmz69glsJZZb5G3snovHt70mDaaUP9zTO+l0U8vFtlbix5
G7ILpWXrEGIQttGx272EWmLhkdY4ayXz2FlqIn+xVQE7p9K73TA3c6tGejlx64PsRcxBAGUK+9Oo
RvmL1WWfvbi3z3C68xczZivPr+rQhnxt1JRXbSa1fAPDh7xRaMbnWPGyR5hDFxm33KIAoQFpeMJR
6c3py9Xo2fkLtu/mseyjP6f7GRJjESrqZ8NO/3F6AKjlzZ6K23RE2M1j4Hj60skM0BhG5C8Tj2xP
YozsBdwu/tR0rx6iRs9t3SjXIKWQnrnxp84I3QMpnhZPmzL5NLBr3ahOA1qKz2ThKXaz1Ucfhzmj
Ds9Dizv7gD70rhmxSFKCUazasLRepsj+Uaa4U1TpPdRkltgzCQO+xiK2i7NrmMNJOu1KP945xPcd
Ow7rL4ven6G6wrOwz2IfCGvd7eu0eohRp1a3cALaX5p4x3R7rKIeqk4tzmFSwzD0vWxlmCYKiPMh
y7rPKXIp+1FUGAeObZxdNBTHl7HjdBvZlOPUuSMbdYqItZHfLlAP9cozUlB4whifBp8sQmw0rzgQ
VlTIR2sFGmlOKCC4jSZ3ejfwUHux2nSRWEn7ahq2evAHV1nKWUGgd8vMwiZa9qqvI/J+ryRaolOW
4qQGx7tl9R5nq7Hxy0MTqfaKtGa4ESlPcDQGhA2PkR2YY95OC4S6GwC5J/BDZEkE1f8kbLK9Mcvk
rFh7u4u2r3m+o1G2JPsYP7ttAjILr9TvWQNSz7e/xcAQSBs706ORY0M7DGZwNC34bEhFRGvFgXNv
1QV+RRPpZqrp6CNa7z13YUqDAdKW2CZsB7909nC37XMTedXKG1P9tdati3whMwp3CVxIrOF4kJbq
BNSg8OOLPLOb6puihA6FwN/iVd16GNjjLp6R+twNChtOoVriJOymP8mzLo//PHN6SzmqEVBxBnyE
/zYUd/T+1tuJWVfFLklMJpTNki7Mdh5WVreyWc8HdFfp8avsLGe4SBEtxtRNn2Txy1HMLyyV8jvZ
hX9AvtLxt9jKTpYg6e1aVeQph2ygnBwmenDFxM5aYdQEtCmCzS5j/nxG3n2tqDrlYlwKb/HK15ud
oHq7kCM+JqQR0lKeM1SgNP+6SJTxp7gRIj/zy8i4nJUI11x5CXbksuOXq/OC5iWK1fKerUT33OTu
XTQKkCBzy9WyZ0WNvLNsOU3xzc9mTY4xE88Oju54TZbTyZqbJXjmRWW6PdAJZqqI1iz1wBOHrpnE
cyLCcZnhk7eXc8l4Yy0Zm9NOzh1UbthjH5rb29+goTDiC1wT5FyXItemM9R0I3v7xLeAPs7+ehUW
nHVmY6Eo+vLFt+PdpOrOZ9tU7FUK+AHyUFg+wR+83uKocqwS9vMndcjbB9fUv8i4vE40Nqhzeu10
tXO416Kd3M9DZ2rcbdv6EkaJd7Z1yyYNoaEh2GbDqhmwlazcsL/CwuyvykzPr3lMTqoH5Oxn3NKt
cEXh0mKFxgjZEVgaZhU5CixzKChVxUPYdbzkmJUcZSwzk3jBHdNaVfs2BvytsYpfV54+7hMKm099
Md23dY9PUEsucHQa8WQ7kBFxCDj1c+sWClEzqdGcla0Yvhpe5ml/lM3Rj/N1kIbjxk/AILpdZ29y
ydxRQ79blPMp5vEbsxbhvIQh1s3sHg1cb7lq4xAQzozD1aZkm3nTIS8d5a3llmplrMjZWu8QGeXb
BSLyrc28HSZqxTMPieaIQuzssEscjaCvI643qvZo9XkRrsZrWFXaMWKZfTTgybgdGXKdm/bC6of6
IVdybxeO8bAd4nR8yvThK6l/+2tscx9BL+FTUZrpxgV5cSCZHl2RwEVOxk7sr27+YKtD997qWPw6
vp2ePQ1QQNOAelWczDyijdAsfNY93OZoyoOf9OZxTswA95+Dv5x6Mmp0VbahPozm49zfWlqy9Oat
Jsv7JYYE/on8temuekeNVpGiOKsua50zDt4de56YX0tYVjthGA74GjoCqwEwKqwBkiI3650MUtFy
b91WGEI28WyxGFDqWnUaeieqYU8PeOda29lYCguvsc24Gw/fMXepsWmIp4fAY8OJyMpZtuQEqofq
api3qqpSdhkL225ZpU19lUN8nmH7qdDshYEa8IM1HwId8Y0gT7y9bBoiSM+huoPxfIVyT1q/frFQ
XwgWEOcfVP7ktzBIEuySouJRhbuyVjMsBkpUWfaOP4V7dkvBOfUi/JDIvTyGQaUs+OG3n0WV/nlF
nRrIX1ds0M3aelOurrEK1XemlqBpUdf+K0LM32vbqK8hTALsHr0XGR4NlfRKNnlbdx5VOsbW0iPt
id32hOm7bvFZExfo464GsNwHnKma1zxbyX+j9NQPtsGWFzqdU5RwsdPh1ybulsqCIpS9zMYJo6Xe
rE+xAuF0M86nYrYCkodGqxy8QxhTIoDSLmTwY4yBcu/WKjN1GeWkHaUzsKaPu7ylUBXzm1xYYDSf
RyfVqQNN8ICDIlj3deu+tPb8DSo+YSzmnYM++nFrAdrcNaz2VqHZFZ/GKmu5tfr5PvCVaOX6vtgo
Fbhr3cOpKxM8qfxebPnKFq85oifdnLg1ocCskjLB/hMh2nsrcJIF1mbTlw4kKU+wLL3XkySlfBrA
Vvwp1SjPpODiTZXx1sNGm1Wuv/kYJ+I+W0Z2ZixzvPn6Lu+v43xIK5c8elB+7zI0QGRLxo0ggkVa
jaxF0V++DfPSurqU1qsc9RFuRxY4ll5ku4+OqiSBFTsAGOXV5Os1qtDAuxp58qXsg7XJreGcNgM+
V90YPeRgeZa6DQp1rAEw9GFRfda09gXTy+h7blAN1Tvuup62zTutZAtoBgfdbTCVUqzvxhgar141
hmRwsuFJ75NhlZeVeRVIwGz0Jm7uOh1Gid6bM6GzF6sPvLwIh27plh4UPQpmVFj6sLmT3Q18UJxh
+u8NG8RtRToYKZ4iwSauuJ86Gx8dDRhXrpTk3hMd8zeMJvm0o/bQgcd7hZknh8fkWfaJaMJl3fTF
jrsUsotNbK7C+YYrD20bl+GtnVh1Xi+MBib5H//63//3/3wd/if4XlxJpQRF/q+8y65FlLfNv/+w
3T/+Vd7C+2///sN0NFab1Ic9Q/V0x9JMlf6vXx4iQIf//kP7Xy4r497H0fY91VjdDDn3J3mwXKQV
daXZB0U93CmWYfYrrdCGO62Iz42Xt/uPsTKulvozX1Ry967P52JVKsSzwXnCEyXdUUBOV7LZaZZ+
rDHf4S2nF2SCfzH8+CRbfeM7T9DewRvdeg1WlkheXmRHoQ9Qq6oCXTMXoS5TpOuuNcrXwI3cvTul
7Uo20RrMl7WbxafBLMvXbgWiOntNDIpB6aSlSzlITYRYeaRC92YePedufp7aob5qpl/uvKAQC80o
oI/LYF650NVC/yRbpFTra60p4zpvvGTlVll9LRzx5T9/LvJ9//vn4iLz6bqmpruOo//+uYwlaiik
Ztv3FuUcMHXFfTnW4r5XimdpCm/kYIryybI30mI+FuqLHMVuImUzzY4g0PLv5cyZkQdLaB2ePsl3
oHn1PR858TjpDj9HWXOm5GdIDWwTVV61W5ZBPLyk6FZMPuUC2QIbDBklegnbtHvIJxcyL2MCxW/O
sWWSFbn+lzfD+PuX1DB0VTM9TTVMDR6e+fubMdR+1ga9Y30ZfH9tzGrY2nxg/9SxeOPMQqLIB2Hw
V7Byh3BVU+T4JSZHd9T4j0mhmHDG59myLc/CAXFgdcpIIU4GAlFttyGHkbIQsJNzHabp7SCGPEb1
XAYgx6oqcgqMku2g9sCGB+Io58j4bQiF4GdUSQJ0ERpNXRRWDivBwK70P79PtvP394m9mqvrnuFq
uuYa6vxj/+XHrAMOnQRb6vepbtqNZnbZxmQNvSfdmz7HfXFxzVj9krsZhajOisj7h/El9FJlITtK
13xGg9h/hJYdH0TmjetkqLAjrNtHTFqx9pzS8EG0cbq/NcO5xCLrLCqJ622nxBj0hGkHV/Vnj6zF
jOjeJz2Wbh+VGXmmK4Zz9zFXzvq46C+DmS9fV474iPsDsF8kFrkvAHk5lvkYHB0Y+cWtHRrYffJu
bWWvPQ/5GIeQYHib4ckZH91pnOX2sjf04L/cbXV9vp3+/rP2DEczLN2ZkwyuYf/+CTWq1qD7Dgle
KFG16TPVw2UJnSTXg3hKOob9OxZy59ivxalsPcQMRNG+Oo0eHY1U5PeRFef3WopLatp75l7GbgcB
QyYIS4xb53EyhghwRo5HdFvZ7EY7v+9L3SXZnLabUb6475cUv4tKrKHO+MiFQOdOTCNvF0OtoF9t
JJxWMA9IJbvNMnG08uSlJXyhX05bhJl38eRffbWBFRDnvON9au24h9mnaaiS7dAb0aWIU30NvLa/
j7lzrDCsTJ4CQSqPbIb/opQ9VLxhUt7SMHxXVED6iu6e0OWenuCsPdSm1u4mAGSkg7vkqpMTvsoz
OEXfuAAKlj9DRYsYZNxmL6Y3De5tQlkFMFgz8LMf81sB/dInXRkp3LWKWRhvsosq+UL6CQK3gxhV
oFbO0rR6/JB1C3r0fJY4E5L28rSZIu8WlE0A+eah/WEl1MiDJZj2ZE6bpmuvDYF6y0OQ7Ex3VPYU
gROUvpXGWGpuiFUCYgMnrAL8U6q04kheHqEAWjJuBzV7jV9OAX+vUa2fDh9jCo/F7Uq2bd1+j82g
2fpFu4/UMnwO1a5cWdQoTsVkumePOvrSmIsCXTYbb6bWK4/iYkOV1dxjXE4d2e+o69b2eKMzSAbD
4AdYGbpQXmfCwyg88tENsCzZCUg5vvQ1ugiWP5VLs87GxajG2ITNg43WoxydR58dw2lPk9erZ1Cl
fx7yHKMecgLOlv38pC8akannWAO+iLz9Ro6zte/q2IYXp03cuzHHwn7w7fCz18OOSUaLbZlorKsz
oHfnFUb0uRYFBC3fTcERmcoj5bizKXz/mdyVWHjxgVraeFb8Wg3WAo9Nyr/A7byqvBgK/Aqke7EY
z6bqKGM5mFc0QbXyQkbnuS/R2KjZqQdrtsIkwMDA7kbEnIN1abG4VXLwI3KenCLPvDCGcJTyv/m4
1uQinJ/yY1mnYcobG4PBW5uTH64cthVrrdVZ4aCuf4YNUhwtv7YvjaPblzEGdfifnxxyOfHbfcmw
HcNzLdv1NN105TLxlyeHVcW4Gyt2+UUx43zpkBXaFlWJtyhApjdhoWCHrt1L4brdkXwy+gVz3I1R
SlRLa7qkk+JfA8v81pf2iE8t+xeWE83B0gf1U1yVCxkPfSPakQ0tN7Kp5ViEguB4ImtnnMxwqG+X
rbSSBXmrZufJCrNNqms9xgtptNHdwOWekjifeuSNkhkU+7d4FizNsis+B2PirnuMgfbp/+PsvJbk
VLI1/EREQOJvy/tqb3RDqGXw3vP05yNbM73VmtCOOLog0kG1iiLJXOs36C4+h2r+DjCO0Cp9b8fN
vH1OiCdLoO+n8RntEjDshkqEjsMxrJz8fs5LroosNDayqoxNfoWVuouJdxUILwsY3kGX76M2L+4x
yCbD0tQ/xlHR1n+/W84f73neITaJMJP7ZQrSGL+/Raqy1h2ymMHXLmhxgtby58mqvdsoLe1Ln1f9
ojHb/nVoA/ADvmvBVna0RzRyNlhi969mNyRbpxXh1jTSZl0HIF108CVHbT44ZNaOsipLsi0wBbka
2z5EIs5ueI8j6aKy4CrxQr5BLBC72IGHpi/V4uRpY38qMMt4bEbzGlTRdEWUKH90hfmDfEdzlrVg
DlI2RVAfZTVtw35ZuXa/r+YzS5+tmj/p9lb2huDG13pa1RvfFekhmCFnYCDbUzfziaxZO75dNnVf
n0DtAbWULbLvY1TZC2TEHXYLWY3SVBv135nMrDm/lwqL/BixzTvm52IXRzXBlEQlhBGrDNXjbh5a
N/7O9iBn1u5on22k3KaFaeT2Oa+MS5Wb476cO2SvbNcay/6XGy9v7D8fU0GM0tRUW1cNNmva5wVe
jxR117u+/mUUfrXKrQJEran074eYHzxqJO5TXkXWhi1FdLZKx7pNJ4R3bQQWZY08eHI1OwM4KFvg
2VSqW+eeES6yGlzN2CNlJg9oRWUXx2ZO8xtDYZGF57iD6hShluHSsdTb//1HbXxe5AtTV/k56ypM
WF3XtU9Lo9gwS0fXIu2LrXnPNaTmc8Ms84/D0KPOB99RY4Ey2YsUcekzqJF+ZWSee1OmIt/EbO8x
UkKD1Mxy71A6oXVQgdDsumSazl43VJsCa+Yb6Gf9otfH5liEGrF4o6h3gK5BCSXT2vFSb2+A3zvI
UqFG3Xsp+2/pf/V+tH2MI7EW/8tU/cfDL0zXEo5mOLrpzpv3T5shFiYTe/ax+hKl6Y8suxKe985D
FFmXcMbySHyOKdJ4heKRufpok6W4dcRJw2Dr/YQSjZqFLEbTDCLWy3EjLyAHyw6UbOboh3ccSVqP
v6DeHQoDZTAGaK04/fkd/i2L6lDPUk1jsu6JgYI7gDAqAPTADRP11ZY6JnObHbba+X0IqK/3qj4P
8dFcWaA1OyIDW2c3VZ0+CMc0DtJsCCfi7MZXzWZnIqILAYuqPMixeRq/j03B+zsLswzana8Mmz4S
NXRfp9UW7VCeQco7XwI1wZ7eAYxHhMRmE2u+GI3vfrF6u1nCXEBdROudmypBjFXMHYgNEQ7Og+wK
ssa/FpOH6ObckY2sXRpvxAzcDPJzO6hzeIiOaCqeDQCRf39MbPkc/DYHWOyGXYCttu0AQtQ/RwaQ
rEw0tGy/WAPI8bIOCX7hLrCOlN5+Kg2vX5l1be2Cuar0YLhVvcnOspdXN+69RIXHwjQfMpZOsnm0
wE7xcntDDdR+ajXwH05uqEvZ6QpsWDweFQ5zr5PfBn3/gDtReTFL0z6bfiiWLcrKb8DcYVTp48tU
F6D+cE3ZZ6FfPFRK9SwHdEpWL6x2bG6Re4yPgT8l68QblK9NuJADcpG5q8INxqNXZC4+8R6v/vnS
+Ok9sL61HljF6LtBV3Ajk8RLJ7UI+/k99xeZo62qRfXtOB+g//xqqzKjupUHpFL+2SYHf5yrRF39
Pu6jTUQoJbGm+O1an69f2qCC2CYJsuf3tq1eAjghr4mOvVBcDtk+rxX7pY/Qja/t166BQ5d0aoVa
k2e92iV24FAWWZh24EowGEHkjHbolVAT6sy66bIBzesEaqjrlvuuIPGHUEjCY6L72EVD94+gz1Vj
f2Th0QdPbt7cOwLsi8jrJxeCwHkyGuceOJu+7l3E3ULciO9Hv+qwucP3KEK6YsnCBYT50F7l2GHC
wSupFA/WKmN9jWRYlU/JQva+H/JmabjRdJuwITqZg6ZvxX+FUqTeySf5kw+RFYy0py1WzDcfTfKE
T+d/qn66XAujb1WawlrIc6XMysf1UizHDmqBpVFuN+uuz/Ubs9AaEhx8rD6XhrlN9qqFK95Lfx+X
oxm+cVVybN6Mcbck3F0W/dx71FvLeO8gNq2dXImQl73OPFqWisEHnMK4mBzRpEOCmFiLgaJWo1t5
yL0GMQMvTJczmua9rTGNaW9nM1x4HtfOB7Vp4bfE4vpxamS3ykVM7bKPRrFG3ejRcNzx1laneqn1
Xb2VVXkYMq1d9J2T7rummG5lm5YCD1YgPcmabC9Gd587xXj+aGrNCP38NrrJdLO5MbMfnkaquE5w
NCLUOr5g6/WDfKN/4yqacTdowaUZ7eHFLC0dNA3qTTik/HNUHzPTQK28jGkBLh/G4DIa9bRcJv7F
Q9rszlWV4b72I3bRpAy3fjcN96Ic9dPMP3TcLiuJT+IBBc4FpCBju1xxIKPwctLie8E7Al3+8ZZt
YHGvDmm7trRerGV1dOPwNhvLpay9jxhLbWn4QtnCWCZ05rNHRtjLrja6Z+jHUHSs/vpsh02kvTMN
q6/3skMekh7Y58Y19VnLqq8WcrTsaWz1HCRFeae5iGeXjdmfY9vRLl4LIAkQafmWIECWIuv4nKdp
ts3QU9yZal48Yv11Kwd8CYVvHwK7VkLU6OB1uI1xHhxnIKYyDlcosOkFMsDifYTGSuaoxMbpY4Qc
5hcZLmpWAzLZUB0Wy5XD7jjAmnwwh/k7S6qj5iMiH6RUE6vx9lnW62vUGkqUNQlU2IOXvukI6JSx
NXzHqAhgMZaad93kI4+TNtbOi9SRudex34ckPHOuZX+zSCpLdsVNlqXjnvdximLFcwvTC5O+AQHA
Ov91cOfqR1uRGtzGmWi5AeHmLgJyuS9Y9S2lckBa2ejuqQAxozK3r4HKa1kqBkxjcmenpTgVPd/y
VPQoPqPa+GVyZsqSpgyXVCVUZWAmIgw2qSC/l0WjlV/gDYE+CtwcLk3bvkLNtZKs/DIB8t969VRs
ZTURh2LwgIcNY7mbRqPeyJORhFzm8Nyee0VB3smLx7VsD+pw10Sa+VhMandIesNcyctolX1RE8Jg
XtYjHdCiO5mYlgFb0BteDWyMF6UtDYqm8RYj9y+yXfPBboPvlsYGw0s8HIN5uGgUdedi2LeWowrV
vBq1RcoXBPRZtwoFxc5+eB3NBgmAchHjt7bsY8d8tNTWXgxNPb00fh3j9hSOX83Ih7deie96lO1I
k/iAMJWfOdzIiEDFtWTHHixIc2/6PK1+xH56qwydfjv5YQZj2hxuMmDzSwgT3iaOxaztq7TebhRN
zlpvCOq1FyWLCv3Eq2sqmbfQNRiCFV/pJs58VPKjVxGoLjusslLOXq8p58FGBywW5VE2fbTLktp7
Pf8pFpyfOoxAV9YTH7atBguHrim+OkmIbI+heI9jpicgml3lxs0L/5YdjrPQoXCQiaXN8vvsYorg
lhTlKVL1/qgPmnFVG9+84hcSz7Jsa9kkDylAG2xahvZAKpLIbMuSwVW14LGPAdwCfYlBkbThI0od
9jXuSuYrOi0vHu59/UdehuFjoYpq5Ywpnkfu0JyH+VCICHmHrNqpXtacVcfmMJdkpxxWGnqxNCHx
rWXbp3FlMmB7aT1A2tFOlVCnY++mJQY6dfQwDaTBfcAXP0J8MxrD+9GZQbjwkJ4i3+pPax/E2PtJ
EPjKTZRoCxOo9NEWCMdqMNI6BCv1bqcYzc17FVV54zTWqMMs7LUB3+6xyTAwqAoek8hMq8cSouAa
Y7Bg6/hW+ZjpyFkyq9u4xVAVpYGRqJMjejlXQ9u2dwFa0ktZddquPLDAjN6rKCq6R3iJ4I/mwelk
qWdR+N8T8eDFk/oVKPi3CIjm61CX3sKvTPshqUS9yh0ruIX9l2+iflDPg1IOBK9H9ZCM3KTEKpBY
wc9naamivYFhG+9U/u0tbWwukPLMlV+NGpvs7rumBf1PHg2lSpKfESu7RYw1wlMZjsG6KoAI/3Qy
ka5iK+EJUCPLPfWl2GGzyANQGNZTVmb6ofDG8WaulU3BN+UH2SMo4GShaPqEiKmaPtq+ASTaV6qD
7HW1DM1FdO2BxNMruqFH5c6dNrJK1jja9gT01tOYpY/oURmLtFXik5vXwVUI7SeTYfccBmm+K+DZ
rC2EKZ/93NUI+xUqqiz0ul1wEkGT3zUZM4jpI2wzN9ulUR1hM8sJtXtu0LtdF0OtbmUvPxZU7pMq
AZ/FJft+VQFTejKQ0bvavfGPz4UUmK7lOXo7bAT2jJba1Xc4juVAk0ssu2IrvPhILa6cKq2fkUt/
hpnE7zPql2S83Tdn8gBqzSeZcE+2Q2BiFT6fFDggtXRsjZ+nIHk/yXL6pVMVzpvfpwhU2FF958+f
lIrgn58ECK5+zir/2VJ85Udadv/4JFi9u0mxFsylJijRORkvU/TyUKXN5l82eXOsI5fJ+vesPOkh
YagWgTMASH/GedrMKwJFhU9hR4GO8GcbH0WViadURK+TH9VXhP/EU6DHIFjr6mEoWfr0o7eSg+Bi
Y2sM1Pr9lKAZD5EBqkhWZ8DkFhU6nRvHJZxB6Vdok+g7eUUkIkFZFDHJp7l3DKNrjAXNjcau/ED0
J7zkuZftggSfBVZrCH+YU3jy3SRfBBFbyjwcYJemA85YifUgR/jDM5pv3b3sD7Ad4bObi6yFGq+i
dFSTw+gGT07tWgim6OzGVWvrVboyAwmdE9xS6EFztVayaBfHUQTeiKqblAPymq69k1WjsWCGFo04
Bs54z0T8JBwru7PjLruL2XKAxCRC3xU8C0s/4uENs/Qoe0GMtOe/30FN/yOcRYbPdVWTWI0FS8j8
FM6KbGaTsnZ6dnjDuCVAOOlkJScmRi9FHKvBTDs6t6ZqHK0q40fF/xWinUcC1RrNGy97E6oT3RVV
Ht+VmFjvndhsSI9FEMtdtERVhIm3tRoq6zEvuhe148Xcpnpz9WsHtZVi2ieK6F6mrp92kwmMM0Ac
7qXUUd6YCIFdLAOHHPDh76dDD2n2Ts2j089XK1oYsq5jlecee5KnEXi2PL0upvxQkB3GgIth5Qyn
yIy0OqWgT5+dX5/punV8dNzMWMpRvomgn8bseJTXQBOJZN24UpxoWA5EAm8ECnM3BeYLPtPb5aPJ
NcHE6AOibbJNHjyseDYG6rrvpyLnrJ2M0npWMdE9+fgr7nI9Re9tLn20/a/S38fZkfvreu5/S5+u
EoeuuQU6TQ5Rva07xdtGQRgu2aBN8y5tutXSINmYbZevPtp8rZ1WXavpa3ma7OgMUS6N1O62H222
6SCYNopyY/bTd3DgyGPWmsmT56t7UyeMNZk9StV16Nyh/54vrSxoX0VnPoAfCwDhKGsaIDCpTnnR
y67+8vff9x+JbF1njwAgw4KFTthW9v8jYZRZbHJC0QSvCNWE8cGyd7WePUDwan5YTrs1x1r7ovqO
uQyErV9LNPX3VTBZW8j++SlH/X6RAxxcgLDiRz4fFGT9V1YMElRWRd1c/v4n65+zJrrtmrZOcNPS
HcMxzE+BM0tT/TAgK/VlGodV5E410AcORlLg+WzbzY5tcrzoVe9XmzrYWHzjZ7cQqdG92ll9hNoH
3FyDYkUaAfJUmvavPnj9RWqm6rlHM+xeGdOrlar9a1FxgwSWMrs0WEGbLvxMnMemIrQ5GPhr5wkv
ect1NGwT6ZEleZADycD3+FaF+b9AEHTn08TEf9yxLUSULdsATwNC5ffkESx6EAbZbD9gMWGaSZmf
yM/4s5E3RXs+pMLPT14B55wA9v5Tu6zKER9jZVti5mi1JgZef/NFPo37qH6cm7sQd2A1RWjCGv2d
jrj5MTDdV4gDxEBqY8SgwfbNjWPU9M5DYIIuB5jzN7IJtNawZyad0KalU16kV7Fxqp3Q2CFHN9yp
RdkjpnFjRjmXVDp+m37VotoynyAvonhlsAAW4B/lRWCYjZcY6zjZadZtvPaK3pCJkmNCjJAlJ+n5
eD7IUlMb+QKZ5Xb9qSNL0WpfyIEWj8pSaAjJVm1hI6cXT8tAD7sHO7HGC1/IXZt2qHvNh3J4hTEV
37/3W4RGWSTXJ9kHOENkWXPKEzxvrLJBy9UPNDwbdPWUaOWvkmyTh3ju/TRYtsneujHsvemjTtNP
fnFU3Zbgw5jcmlpREBf/z0F2Tg6C95vcGIujrH90qxGSxiQNBpK0Ln67yqRs9PnNq80HFVxGpLXp
xZnfw8BD4vPUZNf+/TUMSH6DWWtL/n3und18kODMyCSCFpAX6cpUvTXbjeyTo8J0qvaoro4sVOZ3
+f/6VK0b96Fn/PrUKB3UpTOYQBHSaUJBF4PGBMm91xokC6y0wr1C3HSustqLUXkVPVF8HQGGUzeI
7JpmzVf8hfULqvLGRZYsz2AHiEuGVRYG28QJcInsiNjnYyNRl2tZ/TjIMyp0XT+aVJIPi1aLkUlp
euUMwAUxNpE5m0C1lLNs+zgElh8s/SJMDkSP4yMaXjgAziV5qBVvzBeySNYq2aCNeo3aIDlFfoYC
llNka4fbsKqiolqnyGygKoEeNEGuAeJb+9Mvc/Qz+i67rxvi1v0o1PV7tW7bWxfbIKEbXr40s4rQ
S1l0+NExOHD79pJF04ngT3L2yeEhe2o6C68x9OdhENa6NetpK6s55oALYxrjaxnU/lPFikVzE+M5
mcYOwvJvZ1ndTQpJhuVmExEXEPUbT/NhBLT27Fl5tc17tj95HhQoWoZ3cgBKb+PCDjzrZgjd7mgW
ORLCg1u8gQadL+AUirPKAAQdERYSN+1oTAvZAQTqlkhJ89h5foG6DIKycQZ6PXTEQQ4wSzSpFYIu
nYOfarGMU8/oHnqXTauHRhs752ozk3C+DiuEEwEPxRDYWDLrOy8UxpNRAzmauyMnBs1tsV9J+8pa
O4E5HGZwMbwvpOeUQDmWUnFuUFeZjXiWJGb4RbwP6iKFl+s2xyH3fxE2xNB9J59Q3OKBNl6qsiQ9
BQTztTamtRY2yhW9hfFudIkrFWBId3EmhjuByuJta5xkn2ypNLsAdRNYS1kldnFrGIZ1wFMx2Neh
rm9iVctfxqzeyO/CGtpuGTRTfUmTkhTeaJrvXy9CzKssy7NXTeehxpVH3Q/BUN6bGD7JMzMtRgKt
MOEk1ABwFMN31+4wBl/garzfCOEhstc7aHTqeHVc1aTMllaFMILSIXmZGWib1iU8OcitpfteGGUB
J6H3wn+7RvX/M+bPj+A6Wd1W87Lg4yMUX5j/8loWf76VcabSVcCbhq1b7ue3smn6jZta7fBoGJNz
jZP2in1H+aq1+GN2aLRsZTVDtsOqBAGziszgsm8JQY79yst9pYv5euximSGIB0lQiYDE/6ekGLbL
KmOMtrL03lta/5KaRKbk923rvLIiLWnZGOQCIdI/73nYO9RlAYb6wah6hDdR3VUrXdvZBmKcsvTR
5v6PNjnOza+4hi5GJSUrhWZMsg8JTh+6qSTymLjeoRPFfsymSN9qg2dvxpY3z3sdd5oNesZoogzJ
a9c2yUqvK/tQugiKmvV9ZCsJqzIr24dBmDI9U43G7jvui9oNVCYd0l/4XY4iApCudQcnM1mtvAcb
SMtzAVxw09VOZV2SISvRmguLZ9Gy/qiDBv/HuRoW+crXverBTyfjluePNd8M0BltnJdyF8fNgJ2e
E3vJNkDJ6dqT5T3Z3rCRtTFu3assVa2jojKGn15sIz+9kI2Klb6ioOXtPwbL84lSbdT51Pex8tyk
5W0sG7sB1/HQ12HJ6pq39UO1ZK3SF8+EgG2QAEVykP+TyHXvyFwaBG/D7rFrMiK8/I8s/AqWcMoH
FLcy23wt0vBrEE3pt3CKXo0qN1j2Dx4/UAdkI+aQD/OAkPfEY2iWTHW9C9h6Xi69F+UaSowxd1Yb
23pp6PwRHwurSmsLb/mxlEKhFM8F2HHbqTXSjRNO5Z71uPNAmvhW10P9a2F6MYqJvn7R9aC4+GXN
S2juaIPpUvBgPbpq5u/tsOo2Zc+EU0ffZD+p52A9JVjSG406ezN4/Vpn+X9JEtYVveYWX4UbPcPy
6pD1E+aBRK6yku1868sIe+CXWUt127d2vbULV3kJEK+RAxL8o9ai16sD+urRQxYSoJkvqPpGtXTG
yTnDHtavddGRkpk7Wo+EL0pWyq3wau84pWm5slLTvYl6GC7okj7VVV4jX1b4jyZ7g8LXxufOtovT
WBnoJ43Z+AzNI9w0oZ6ByKc3LBBWVbB+usjeCs6TbWTPqCwNlwrbBLYkjIrDadqOvoIYUhtOz03U
xksV+5ujPMl2/XWLdNuDUvfKjZ3hJCs/GN7L3naDbiVPwnQxWTWeY+2RNKvPVYQ2yzROADvqedcU
RvrjRxWfqF/VsvCqI6Glf1Zlb1gRcpDnNrO7Ulj6hHRTco+uQeLfDLxD6HfmryKvvm72py69gwaN
W1n/0SfPUDxzrceWCiZkH2eeZ76UQ10h2YHgHABMQvYxCZpOWPskn6XpvELFV8qOjsXomffx5Ny9
tyeuRdQNhKzTDN4tq+kfsr1mSbJMawQBIC0lN2lTNItghpooI3YtaeAYV2sq+wv4T/wgImR1uxZg
DeK8aztr7MN7Eb8a+yDrHsmYLbabaOTwkkUMxzhnIzKWdYlVz3tbWVrnUJ2Uwz/ANXObr92OQLU9
JguWr6Dcuih8q3r/zo688EfXl1ucivNgUaRvKQbh0aJor+yMzWCRxxGKFv70ox69q1U5/RvuO9+n
KtdexWQMqIIhcDcQ9l6gEo/MrmfbSAom7CAgsLm8h1QPPc3OIcg1F+UgWar1Bq8ox0mXsk2poMws
lIBrpPIaZBDCLfqdP2X3x3lOj/VYEEz5uvPSYeEicw7XNPbXilUaF/a4KmxWTdtnbtSewW0hE2cG
9b0SsFZ2pqr7glLc1fNBKy6UlZ913Tu7KZxJTZLZJFlMvp9qx2AC+TPzn5oRawpLT/NFVw02ADQO
BPugPxR41rl+xEIEMqvg8jcoqHUHP6hftNmfTR7cmUnc+ukZg3jlKJvkUCtAFNJD53T1MdYOcB7U
zGCXRJW5EmL0ryJtJtyrrBFnusQ4N5HarYWbZw/4Ygm4t7r/pg9AYGrW0IsuLlYxsj7f8iGeFfg0
49ENET+UV6p87deV8tmgVbcUsbWUyjwT2srNMDg7cyVhGXpO+ylB2K0vw01tK7MvAj12YkTwEPHn
XIKEJGoSNTsK6WmYS5FWpie/qJpdjgPheyn4b9un3tyv+7UKlR90gHpwiY3CKpmLgaWqB8XkIKvy
YOpOZq3fB6FsaAqMNhjqxJa2zLUivOmQ3kwcPXkG8iMOjtHWK2FBdUYvA2WwgOgAdLX0xkl0fFjn
DvTQilXvts6h9AP3qUraZWIZAx4pQP+zvhs3sgrua4+TnPmAt09EuhgCWIL6doufK181q+88rL0v
mLaHyzSfBcoUvdpkSZidkOUFy4zs7rac/O5Wc6dxGQSw19WE5IM+R5j8OdbU9KGxd7Lq+aNJlpyy
N1bh7GaoYvijxalzwpHcYdMPbw6lOXMp5qpsk4epYOWygHOIRaSDOB+KQbcVAbClRj4MId0CKQVZ
n+b6UPugmGSdt/h/6n5aPRtqhuZXpr6o4IfTSs1+skFEtDMz2S8BNAhiw7oDK2xtAqcIj5ad+ufW
mRNOSlM9tnmG+gXKvj/atySJ85+ZAENaVcJ5VJj2AA4kzdnvK3HI7TTeJmVb3rHrROIjLZO3DsNN
eZbWFVd/ZLYCuOctmVq3f4/8CfN32g1ZQsO1hUpY2DVNXeXn9HvMixhl0Dlq4X0z81n+YNL9Y0qs
D27HT1H79VsaT+sXs0XmOsJgfRmH51FgjafV0IoVUwuvrRj2OCFh+Vd6Oiuy/BJGVb1v3ZVuF+E2
LfLgLsjukri55rpvHFTF1A9ECzB0yYtkGXYtCBgDsgG7JmOVqyOqX0OiMnVwORi0aHxu2mfNUIxV
M6LfRtyu2UKrIJysV1BFmgBbC+1gzeAbW4UVhKD0i9AQ18r0l+gHyFn9ZsofMaNzQfqgYCzIb+Ic
5WQnVfO0bVq1j4o7YVTkk8CEa2/uyKamS4iVytGO7gl6oOot+vpqjjhxeR00mxAV6aOi2qTcUUhd
ZPi0blKQqavew5/KCZKlZ2r5BgqXuum9RN9M5rfWENm+I9SytomPL02ETDdEwIelXRWsvc12701h
soOLC1ZmAjcUm/kCiV4InXioKSF/cp2T44lNNJzTcjGo4XTfIxodKbg3jgHvfOi9aIqI2F6DY1LW
AO+Kzag7YhEHPan7uClXKoJsOD+gJaP04mucI9nXWVm5znwvWyhKma5SXxR3EWhAIAXijIi1ODdw
nGItbHFkCJYo3AwHAMfuEQdDhM9rCFLkDIP7GNLkMhkEIUd83QAhltUeHb4Vepgk86NmP6Fjj1hD
sbAGIgbR1H5L1VI/AZ958wN9awesmawyj7KF143lgWi43/jpKdWNpyGy9IPfqPYqNpHvZdXiLyPN
bfCOtGpyLA/s6tITZP70VDJJjwGiry2MjCryivvAKB5Ms0kPZkiq2jOOhK+vyGJZL8y9+8DB3B3f
cSfIzrluRc+Vkmw1u+8xtQrrZU468tYATNdVxiIJbNAPRYABHA56MGWjRdd1zbm1DhMwiPWs5rnB
1PfcJs50DnIAKopNVhxq1qnwcJlVYWRt7MEwD0UZPeWp15+9kaBsjGaGo1Xerh3FrcN+dMGU7OyR
LUUUWgz3WlS1F3kQNsqJQ5lhwRdUgK5KVT/qYw1UTrdPBdnYaw8SZTVaAfL9Nja0gG2XvTctGvXs
l475BP1w4QTBsSSKfVBSZdiPbveawh8/G2IAG61zG3UArkuhYyzMjh5wI/jJVVchkOBNjtgOrGRX
qbCXoaJ/U/tyLULB62UchrOapTcNnDzc6cHXQpJHHmPUm1WctRihp8GagIW7TXw7XyGivLIG/6sl
9O5fpjXt9+02s5qpmbYJ3ZOoARYwn5HAKJFltlu52XdgR+I5H8FT4R1jdwqEnMZW2HRBWkZDal14
EdT6zix+4pthbwPeaPikxNinx/EhJsveht0Ia5hn+19m3t8T2fyJtkE0ALiyJshE2MYnpoqmiqRK
yyL6MeAMhaQ3noO9mt+WiZbjWTv2O2HjolIQB1oW7B03iVYv9B6klZQRLiZUOaIRUXE92eiaVW9I
uLBtCZv0Nlczd61OgdhM81ybxX24dK1EXxupiQdQHjw3o/pv3/jvURr5jQO81kzg95BC/qBvEst0
8xhm2/cUQbMDmovWEcTOCh/5CFOmBD0szFq8RQbfdUG41sP5PMHSXDgwD01n+fcv19V+C7fIvwZf
diRyXVcj2fyZuz8A8hcdE8p3l10IuidthYF3/qNzgpm0NDaryXDjhRWh1OIMzk9dib+1TTOc2t6d
9rnhbEvVZs9C2HDH2nA4eEoA4KwJ7Y0WlOjKT6hJtl3wAgZMvdRTcIlrWwPc0YXntBXJtsWJw1zL
8AdWlc9KHnoLUUQPYVve8xZz137RpziaJea2UvXnMMHoMTJQbTOsGNW4OcEQtW7L14UIUVta6lrz
u32a1mIZmGq3HH2twqvLhkY0VyvLStZ1bx99qF/4PqSLdMANEqHOn24TBlszbF5FNiGtWOR3uWO4
B+Frhz5U7tEGi55intqF5rhvaY5YoD626hFcjrHLfF4guZJEW9MT1ZEnpZpxzW370xyNK/MBLLgq
WY89+rGVF7cnoTYNmFoX0wa1ODZl25yTFDtmy8/bJXrF8SJWnZA4kXaDeYJC/ibEqbQep59/v//a
H6safomk8EyefEPYtvNpVZOjlGqXpp99z2x1uOkqt8BeyzP6JXmd+zoQbIsKoupi/nUWZR7cmswF
f/8bxB+/wTn3C0aFH6JOSvVzHlhT7HqAzjp91/LkG65uzQn0RoK6XOqDUkUpRianRVydAXps2YH5
+2DUhjUhbeDPfe5sQlO8YUzQngfMcpGGGZVjgqZANGbqqu87cZp6bEH//mdrn0KVcmLCZsBwHaG5
cy70EzxDi9lOgmuyv4cVPz41Nr+6bS9WGA8iEuL55T6zLSAyU/NkBmuC93vE0/UvuTPseXVDVsWH
kEVI0V+UrlgQfXUPtT0mi8jBmwAzg6XGPWMp7GgPYamp6zHId+hDqaum9o+ag/aEh4WhVacr/FOs
/eBP9YrIqbPtHWJ9fZOgs5LiF4o50yzznTx7ypBt7B415oBc9bEEProuPQ8lFj/sTrY1ks8hjQwV
F0vSNo/qRRmNb5lBbjOAEbmMlbFdj/5gb3LTCdiH5t2qjroSNuTobvxW3wS5Wf0fY+e1G0l2dtlX
EXQfmvAGGP0X4dIxHZk0yZsAyUqG9z6eflZW9y90VwvSAAJV1cUqkmnO+czea5+VscvxzmeGN5Hb
5QeqmlCRWFSrWjgy3Vs6/G5K7TZq2DlBReFqJR8YA6O2/hRUVdtzsmuuIBDfK5kEh9bY1G0jiWdm
YcEFq5y1GdX4u6fuw7X0s3ae5g0I3mpdtR1qYqYuKyoGaQtDNwYa/CUqxPoCCFGagVytsos2+n3X
ptJuk34ZkzAZqZt2DCdvBGHGFaAVTxZU9rU19DcNlGJOUSNLawlD3KlqqVSPCJDo70R0s9tgfrDk
Kl1H9SjZ86DGC9OSwtHqzJmJPj8phkCsbA3LchStqLDZXAjnuHgrVAQMJFFI+Y68TWrDQnLD8RvY
eP7Ulqq+Vod2cTpG0KImnQDc32OOcBOWS9f+l2vgF0PQby9lFeyDwfjdArv3iyGsFwOL96UR/NCb
OKKaGgo7NQTLT1Eg+ZIY9yydh+Gg69pwUEOJfM8k3JUZ1naKB39Sh6fhHjiIc/GS86T853faXw8I
KgBLsxAcSLps/AUwo8jjsqTTmN7GuD8iG5aeJAu5e4PC2Ak4t925b7JTBw0NncTgSPKMI00yJafT
KGEEhVTvtpXK98nsUdCmhoIIMhmejPFilebnHM7VJWTn/9/EItavdyu1iiKziVEU01J55/25Y9Sl
uM1bIgtuQgj4ZgGpOJbGc5clXFzgS319kic7EoJyg2eH9RCy2Cdowycjs7aFpGubn83UICp7oZ3Q
6xUbeSQtq+zpdyTyKewQdaXRje1ekapNwuBwJZnhHcSBsQZimrVtxkW0laBdEQ30NaMUuyqpiXCl
a/ZJHjQrZsPpJR8axmacPl0/vf7nZ+4XBdvP15Wp0ryZoiajdbV+0csseQ8RYEqTm5nLrWelesh9
EmD7bs2zElfpTp8k3cMrdZsFgqL6aSvMrbbLp8bDvQSAeIz2yiQ2D1oeVfCtpTeD4PqTYgobEgsH
oVNfMPuSBolZw0W9GNt1mw0OQxWYHklYH5YieO/FnkMtoKnC5/oc4OvZNT0s8v/8s/L6+cvzjf6H
K1Q2eZHqkv7Lm6gZc601w6K4ZZomuihpxwNuYIug7SE0NjFFzzGPUxedTLG3lvBJ7aLvoF5kJxVl
zc9UK9z//FBajHYh9wAx0FBWYrdK+j49c1QFm8psr0QwTw8C416zy71YaA4EKk8AGBiP4m48qHxv
JxXgUMxra22pIZn2maCeJtZ9h7S4xsaGSI2MNEtyHODhFJZia5WJ3VVUnmu99wJ29EqqSjtCydHy
d4MIaZeUsB7dTIE9vjK4S5h7rYMwiZye0BC7DYv78oMWa3nU8sKeVV0g1CQHAYJB5wjOoHjo7tSj
MLdqIuwBgqOl4RvTeuFFmLPaZUVxRL9YHuTp0nVLvKblDJnT65i686IiZXjIHITgsrMozxQoSDzb
8dbr/c6qG7J8OK2BgdssFdNjRlFnLwhavYTEEzu/c/h1rSGquC4OVJDWztTLeMcSq7S7VNXWUhRM
29mcv6e4l9k6FNI2uCe6BnJxi/oahANzTJvQgOmhIqUjqMml7GD7TRyFvkaZgkWOgYcItOY+ClW1
+wRuGAyb6JndNDRAxZLsRVcbMi3vCbyyycwNzRDeGGnXRnO7V4dvFvTdMaN6sMFjbGC9jSs1aNIX
hP7boGFGXM6fZiaEDzQ9tT+FUL0bpHV2MkMdYjYu7rT7BxzSNgmt1UMYVJ+wd24NPvC1VGoHwM7q
o9r309qApjrCpT3KMZLKScu/ir7ZqzpU+s4MTyM5WydgqU4r5Y8kR5TfRshdqB+Y7RuvhbTo9szq
YVeI8mHSJPlplqLVbFbpaaTjgXk2d2uOJebbYzQSIRThpEWvt9ZjRv/gSbmMq9zyEq7yHYr3eR/2
jKoW02pPIfln/6W+NP5S4xq6pCka/aNhSegNfzmHB5IpedWp/U0nPsZJo5myJ8eXZVo9Zyglw9E0
a16QrS+T5V7ZSQjIQ5dCNyKYcaXHy1c+xdoqSwHOJxrg8XemHoYNJsvapMl9QkUdz/33QEIkZhBQ
eBxx4R5vhp3qxUj6S6DbsoJNOhxn05XCGXx/Ps4PYvueZsVaQfT5CCKgJECw6PfQqzQ/KaXvnzQY
XCMrskuUjTaxAwJfll7zdshcrGPcIn1EY87XGvNY8/HEyCvMA3hDw7jcjUC10nveZ9E2/VOfyJKz
DJeczRfctSnxxAI0ULQUt8lEaaRPQ7cKAxZK6f0lHDTxYUiGeR/r2qlbqua3rv7//Ika1/6kyH2V
YMUQg3W//PZ/LmXO//7v/e/863P+/Df+Zx9/sZEsv7v/+FmrW3n4yG/tr5/0p3+Zr/77d+d+dB9/
+o1XdHE3n/tbMz/e2j7r/pd+d//M/98//Nvt579ymavbP//+8SOPCzduuyb+6v7++x/ddfkykDxm
MP/i692/wu9/fP8R/vn3w2382/ojr9oobm7/5m/ePtrun38XDPEfusQVhIIWUu3f/wYr8Od/lv/B
2UINx3ULjkUyea0XZdNFcPq0f/DWl2j07zscVVO4vlqSS+9/JP9DR9dqUqgYzBBkUfn7/z4Cv/P/
fnvq/j0PUPvzhENTQc3xL+kIZEXRpDH65f0GsHdigGYsUPAI74n1PQEHHtps4bl+yNYGPZvs18Y2
kEkHcPtL96F+hZfuBQlkUUA6XwWzPy2OIbx2FSmwK8ClEtto3mdNbGNPS9xccOmfoucUrFSxqYLH
bEUmuF98sKxRFE9KbHK+omfpR72zXGNjgZP6b5f9n8+U339G5Ov3ZYDB//1S2DSBPEsyFuG1uPy0
uzNFXVaM0Fm1q199038jkBntKo2vWiw9/uEF8fsD/kfgIh3mnyqN3766yjNlaKpoiH/x79PcTHUS
3iM/n61xJ36Xj80Rf4/43vn5d8TwKLD7b+NJfSwDV91F6D+eBN/cW09EkSzHuvLUs9TspQcMLx8g
cjbpOe3d9hA39ngmXKn14sP8gX5/JiroyUhWS+KWawI4X6IH5SSuKvMWarrusQ14SW/p6Okn9dqi
+7fRDzL11/Z0gOA1bAH/+Tu2qmdiiwSOMMYthmew8FhsqXKkhksaH4XNYPoB8cmPyR6U9X3qWiNe
c2EiMBZ7qg9geLklV+ZWcfP38hn6XfSVXPhx/Om1+F5WwuMS+/E+WOscXrI9fID4gQd+5Igz/eQ2
r3O3d1kUMVpiw/kt7+rW6SygvMKGnW77CccD9yK5P58tJkbVFTbNO7GEuew1z2ZuE+8qyx5z2/BS
lrb1TDmdJef5tBhOuGeb25iX8pzeQhWAjS3siRVZLY/gtIvXfLyIo10mLg8Hm4e34kP32fBTpWrf
Se0Ye13fDNKWVXRBJxWuB9MfMSdh3yfB0cAIZuvz24AjRSGwgjwhySvEsyqiV7KNc/M+7vTP8hQc
O4qmp5GN650usY451DvHeoxXwiHfjocQ3dM6POm7oXQQ/GYOHtzqIwNsYvc09ufSVb4TL/Tl3s9h
3+b2+NklXjr4EbWf7mpO8EbpXpWn+NKx792ps0vCMnC7xOu8YresVD/CO+ZYiceGR7tKPwIch7a+
X97YLltufgyc7D3ay3tYzeSEVa5A2Chxi0B7qZdWxsMkUauv5p35aiUo8zCGuNmtOWfAyw5ybOOX
xJXgaY/ob/BMGbYSO6WMtsaxLlxXRmKnnWMYDzX0hHXywQDVyY/yo1TZ5nP4iRGv3XUMsl+DZ/O8
kG9xYFo8APqEWLTRD/lx3IidlysPxrlVPSHzqnXxOfpF5STrep29WS7nCZzq3gHkfrIIh7TLHqWO
M3mdk/PusLMbTTGP5k5OLgnJlcdyA2YrY5dli72dx7aRbsc3+f6kUf/cZbD2GLiZ133o69hFmiR5
VuQsXosq1rfO2paKPdq3lXPX1o8byYOso381+Mj5AcF6e8aGfUq48EDa0rhK9vM6qNaqYQO/OuS5
02+iPUF0EiDYZzYKs+gM4JVFp9fdISQi05Z+ZM+Rl62Va0rE64qErPV0AgGsrwDd0nY+d++zu57X
0TMED4EJUuiEUNPcu8D/Eny030K77Rtb3g/DZn6ttpOHesjCsQLaxRZWc7MRYxuqd+jcUeRHpX+2
zqTvXqNtQpzfdX4UX0U3h2lsi4/SEdbUfz4fuf7+4HzjdARdyUd4RBJ1n6T9MpeTGf1poy7X6xYv
NFHAKzk3Xs24/a2E+VMF88dj+C+H8P3LoA4wAKkwwdR/GZ02DeMwMZDqtSaNl/uXsGZWROF0W9o4
t+e8c8Sl5or/Vy3wb45+GaLRX386Fd8WbADVYAAt3rvQP7hmlLBW9clq27Uk5K/KDHBRm/C0AYag
uwBz/C5prZ1ZmR9UL0nIYkYyP0rEsG6gE3hiCPpGreZLCTt6zYqKtxpYGp9tjo3oS3xI++k4YROF
jwsrS0JS7cRirHomPYvPDKzC9lsS41W3h27iyMiWzLVKNoUKPuxiUeoH9V7jgnnZpuyA67Z9kate
c3Qjrol56C2H0EoBXeTy2GF68XmVG1jI1qy27NkE+AWP/CnUWnlvZcWuTqrBxdwhEL0WVhurax9I
JomRmnGRBSSwWLDS8FJnYW74GavjcCQ4ts/8RieWZOqRs+Z+WXeECabSShGhYPTF4uspVb5aNCtB
D6BdNA3bIyF2mBHz3iiGE7wH0+Vp7zgOTLuwWr9uJNJ/RbASBOa9ylUjuI3FZp6Ik+++6dKDPDat
HZfiE9psdR8PtWoXiz5wUMmVXWrCNjXnNcbys57FaOPm3EeaS7YQEVd8k+a3fImkgDOVFtPlJYfX
OGMKrIWSYstou1dqnZv+hNJCkO+bBzYa+64FnKouhWuIIxefoR7nRpmR56ifozWpB6vz1ExGJNMb
2XoYZMEWO63dgI+FXJKclFL4smS+s0JbLpr8EfL92qWZ/0CNGay1CqDZtMhHTHf7SNBy0sF0zZdj
/aWPya5VcZgz9o3wOlMkDC01WoMYftH1J1A0T2LF1iWVDqIZrQW8iNL0o560x6USiPUJZyJoqpdq
yj6iYy9Gucd463GKiqckCC9y3P5IzKm2F17Ai4qSUGtf779WR08aY9NbAOrRdCtuOEEl00Sms0Gq
rgeuhMLqPW0B9c6yw1VlYB15kigOw8oD2rRnsnCRNQMkVi2eaaT5ZVLCnMhUAXBI4yUD8BAlFaFu
9+NLUeWOaI73dOHQ9IXpNvNSF4XsMlUyrNB5O85Fw8GHppC8MiHt8XGEfcNFoZ+YEpGOw83QHQae
gRn2W8ajky17IP9uVSFoGJ8qpAPg6/g+Urdi6avO0aoQe/f+nImB4E/ZzSIsyiDjS4lwVRaGR3qU
05n1WmW3XnCDWqgxUbUTUFaltWuSAYbT1h4nw07Y4zVojNhoBtK7NgioJ6BcUngV2i2JPoCgLAMu
52l4NoldsZRoY6LBUKvYMVK0yAuZhpRowxQj4jQafaeETBniPD8ioICNGwYGMyrjfmk0vfIQCIgI
7NA4LIqblPO40UABZHaFBIFhCmpbvZjXSd6v2zSAm6yBCdoVdfMolGGwUsswdBkSNk6pRdI2bNmL
Vpx8doVpyTUHOVzPw7CV+la1U2KYnOqnE0WMt4Qp+ABNZDLj+aDPsrzNACvC2wKWuqo78xR0jOIL
gVzFRGobW52VyhsjHC+TOqZbQ/9I0rvp5ed/is3XYshx+BC3xkieT6KzxyVz/9Ugf/GOSHaLVmiO
EWIezWt1uKOqMoY/GcfnZGXBNurlWw39xZfZcHqnGI+QLR6Xx3Z0KBcpAaq16bb78gwTDAUKymle
vFf5eVnL16TyWrfZkzS0lz6y1Eb0mjooIq3TwiYYMeZ1fuK9Xz9MZLV9NyvJG6gQHpSDebUBapm2
eBUmqqXoo31QfVLtRTs4lJ/5jpJdxJlny288R/obTMmnaI1WDHksLBnziHvDaG1O+lxyc5UHyhE7
FzHZnap7EE/sfyXK09RtAOGNOERs8opMYyOdmTfiDlXt5iq1zmw8sBfgrwGYNxzkQ8i/TuYPtBm3
eLiSjpomrgrwqecvDt+14mkv4wOpScVsC5ZTpFQ9Tgq75GCtjJfyQiFP5o09vRgrYyUe45WBLIFL
rKDQUL6z9wVzgmN+LjDSbGNVt17JNiUBPkjZ7Eq62+26tVTTqvgD0KxtGWJ54gAFA5Ec0FQ02kpn
wJl6oUzIw3oyfYXqCu02CEvsivioebeR5xY44h5WFmepBnRbtduaNagXT3Zl3utzwRv1kyY5Ez/e
ueZs2uXe6MW4rwSI6xwI3CdOU6BDYVOG88oLX7NuBUWX4vSAodNQKEKrxG7e5GqlSH4xOuWMst/O
NEeIbO2INjHe8GFf8OOREhfYmunj69Xd8Y3HOOX9Na860W6UtczjoT9MxBKMToIdkY2SYHedHXvx
ueTRorq8aRDOm13zWdb3p6e228kT2URyjB8tfZvWNl2IXjyOw2ayrsKBI8w6aNpWvwqVN6x5WeTC
hocYU3AePhkH9cfQcfp5tGRdtSVaxu4YMlEzmhfjAOCAWEwTxd8P4nLOy0twpH9qrw3pzMVjdyF/
i68dvlP6vhUP1Wb4QU9WIOa/KT57zX3+wc5RVOzudXyOJzImHOvA2yb1unKNIlIvHMRqfvPESg1w
GgklkFc+c5q1xB0kp0fx39FuOjUoUE91tUP6rFGqLq4s7fTEsyovcBvU7wzl1hXf/5bvV+z3cnJv
4yihBA8kuCHalyZ16to26lX9zERvDjf8mPzTwwA19a0sncK0TfMBxWyceknq8CAaNJIHgmW1B6n2
jF2wNelATfoanil0EWCNXJ6gwhWDlz59CZdVDikEbWO/Ez7VwosfQ2ndL45mrWoKsYN1nHNkKkgV
9tNmAHPEmtbnlavagWDXq2bXp/607bbpPgldKpvsx2w5yZtoPWRAw9b0tkRu4ksic738bIieopuD
geSUhCe/8bqaF+eOIO6dprSFtcyZ0X8mHqqGls48WheTbZhu+patOt2hGKABG73pJcaXeuxWAY5Y
HGmK3d7F2A5LW8F0RnjZ9Ay6Nz7UNOTEKCEYvr/YOZoXL3tvSIcZnQln95mOvNim6WVYUeVZF9Ny
+ld05cq0Mh1lA3jsTfLRHD9nK4Y511wEPWCTJ7KPfeW5YK7gGQ+7UvJQ+OXedKqJrTplZ/qZa+cn
G7z06h4qkxG6lWtxcP+ATROu84PKvzu8qSvznZ/hTKdrQqTYDqthscOKnzrL3cWDXVa60zEkvbhx
RMMvSl88BI9dbXdOT1eHXMylLe8e26NwReH41PObN/NslfY7xrddwCCFMuEcTB4KlZ5Te3hKZt9c
kRxG3JJvfcpe/sIV2p2QvEoPk18ewkPzBSVyNuiu8MpYR0FxcOOpz9UnC/Q9J6x6UQ7xc7oL16q8
DZWtOpMBb8t3UPY6SyG+byrxpJ/VvfFUvjCxpsBkVFmgm+ZVp61JT8z8iIFKs2GZ1m6XIy3dgRuG
UQg9YvzZWTabJywbEW9WwzWQKqpOjgYn2PK45676Vu9wk1Sq17zBILjHvR7Ng9aROOobwmoIwEYS
sejzPGHE52cp07M44dffyIlDk4rPIuj9glWXPZYUC2gXaUjZ/VNVkDBXdg/qOboINsxQyTfP8sp6
kiK3zoBaILZ15NRGTB57IHuaTSS7Sm9PD/E6xptqHSAcRFxIh1qHh26b30PjKhteduErM/zDz2NO
9cJt/s50BeWl9J6Ha8oiy5tP+arcpucw3irSZyQ4iXkOx338PlJ4ZbulIfqRTdjOrHoq3j2Hfz9v
w3QXjJde4pUufNtDvTIJB0pOnD8WybuZdUm3w9PsRV/Sq2C5dATjPrsygVDepCMDEPZH0jHbLH59
ljobMWd+Dt+5lzgMFOXDGvx+PxzLx7i1ta/OD1snfxXxIFuuLjoWD8BItt+BHw6osMQ9rEte9jxV
z6FJFU4q/Yq1noI1WvIlTrtr8t4ZDomf1KXn6S0InhAVpRSgG4VXbCK7CN56b+nt4D0kUBKHpORV
n/Vz+V4GDyxZ48fkZFY7Fh3aOrneC0/Bjz+m0lZRb8fkZNjpNjkuCpAfb3iV1pWvrkikJSKPgcha
XHUb2tN+z/ozala17Pc3U3Nxh3FshjVcI7u/mmDGDsFTsTa84NrfCCeqqAIurEXyDKWse88oOpAY
9WyITnAqz6oTPlYP+eKkH/iQ6m/F798r5hvf8zb/kJVzzv6Kpg4YzX7YjSMvaTt74s6Lz5YznwYR
sdem28be/K72bv3Mqa4QL8a/ymzskO6ap6Hacosoa/NFZ0yZ29aRgdKH4os3fiNpqzHcTMyZGbFO
qwBZGnZtyQkuMtPLnfaId0eL/Cg75zfiw83By2+aYRfpebF2KWhTzyx8hZAwu0KFgumJa3EW31XG
LZmKrl2kOSEYJHxb8Gs2IOE71WNDRS6kHdPYjiAS6pHVcd+4GSVQHTc06p5RjVy6AWM1kknV/UyD
/lYUTrBvlO+2+WpINDnxM83cUYMTbMIbNUxxxNUVn8m/Izkio0rYwrtsGrb1TnVNempcW72xEq6L
rZbSftg9PDJUy3Z0IVrnh/E1vrPfSgmh+KxvdI0WeKzGCb7JF524aEZ6ZgwWtvYaYv6530IOXubt
sp9dJMurnOrSHXV7PEAAuTaVV6irUvClwUUXB1DwEMMJt2fJV3+IG0rEeNXkDjmW+3rNwI/jpfZI
HrsWm2QVTU772VeewVjzUu/K1slGm5viiErxYGIfXU234WZCimQw7eQXhMf74su6hMdun2Pz+LQ2
BPQ+IGlnfl6/TLM/F9/ScsI6VWQOrdcMjLa0Y7CrXwbLNdYUFq2MHZKGkQuYmmJWf4MZyo46zURV
yyqP84S6brvQxUaaIe7GMJN2088/kMRuP+QdrlxSw7wu47bt73/688PPz/v5q59/zRhDDnJwXRzK
vbSzpliqf/vs0lgqFEinLIQ9kid30hwqIm1SUNeL6Ek5Z9i2w8ASGxnsI49XpYQTZgNdwtl+31yb
jqElx5AtMA1aOzhgLGJXM9JzbEU7XTP53qyOya2ai/4gcIMshmjZQYEHoSNWzJaHNGd+JHN46KUf
ywkVlWCA+p1FrzXMxia3lWGUpTHnDKIQnXV3lVI98tBskxyaR3acF8RBktlsixYFd8diy62h9NAJ
N08tnHq3DMwPGXkPZXXlAt5yjawJYaiRo4asufHGrGFoLge5r0AGfIljNv2q6ggJEW5x2DXOgJuW
xMk4o/TkKizrsnusqY5MJXItKzHthtQHNPmAVcR23Kk993qVLgxS7ql+SXaG8LE4Az6IfdQqV12F
D7pwPmB0ZIk/M8lUBSA05bg1K2NncDkFUb0bFBHdT0bYOvo9brvgnMXBu6qk7baDc4YyhvYZlQrt
NvqP1CdHAJqYgYMoJKxNPnWVmLmyujASR6frzfE9d2KmqMg7dROO1nOUGxhhUGdhTUE8GAJcmd4I
NJc3wyiwJ+v0U5B8ZATrbANLuqkVRj1tMCdvmCG8iUHM/Suskl7Nrjg+KABQkjgLlAM7X+A9CcH0
uITnHCDkW96/kfkIM0nsrkW/MF4eWeUHl1r7loSKYLEwexmijHu1TidmatZ3XRg7qZ1IWxQCJicF
30M+S149qd4oE5w75cur0JnDupuQdNdi9H0HYkvI6hozhNoyDtE6YJZX98tzjdRq3SdC69RAn+xQ
x8cGXJFEPL6YLNOdSrMjW0HOBDrT7AbhsB51vipZghMnsoi5Wl6L1T2FTbFWS6qiZiyizm7kXb+8
jrXwOhQR8jZ6akth2jiUr11HM/bz7+aJ9i2StCZVHNYj/TvztNhAYjJl5jHTxdpuZvHSiepbMaXr
nl1675CL7oo1tw4a5hdO5cjuzZDvwPiSgva11MZtlNMQEwURk5/ePeOMuXOwFGrt0fpsJleKg09V
pzTGQLEzSgrmCr2ModqlpV6tTHpreiaOUDXttiP4IEVOUA69H1a0DHLECiWpY8OLMywaTR5uHgFF
YBqd6ejSqF6VUkwz04rwpo0zKNoXIYEaDaaWelq8ptX4mUzcNGYRrIDc0np0G6TR20buCxY9g2ar
CVKhErGqwpGSiXTLUQsOPYoXr8uV2avhdBJlW+u2VQDQHyQuACO89JMarUhvHOhL78IiRxLE88Q1
1bZW5wjxJYiSD02VUElKRuqZXbeRMyVdKSR+2BmwRkcZmFsIoVJs2pqJHlbu+8nqKcAbgIH2+HbY
t4U9MSsWUUdj8yzV831MhrgVnhSklu7RGlukreL4nKsdmntZp5MxZiQasNCgjjikXLFOFtG8VDMj
WF3wK6k8Kzy0vDrlYt2olLRao4KUTfvXpMyoRzJ2MZzh+YNVvygmLZpUJFejI0+d8PD5QISWk4Tm
ZRiTB3I23EBWU98s0KmW9NLTEMmeht3NTeDuHSv2gIJYDr5uET6dGZjFkIvZKpjPhGRmW8qsjzqj
cy1hY049N9LAcwXUvLHnqVtgftSHijFD1wW3SFddZehfyUtPnHZGxaRnwO+qmcWaqE7bFiZfK79H
E4Vs1V1FfRdK1YG9xroyal4ApI9YE4v7vHXFtqbAx/szK8xmMPE5KOS1DbL1J9EyD1PVrIYR2Vfc
ieMmb5ofMAGsWfzAGct1WvQIE3H743uFxUsE5jUV/DZl+9to0T6D+814NKPgocWZrx/6bM1IaCns
26h2ioE5qSLID13PVKQhjoqt6/gYY/IkNjM+i03oaBluO6Vm7TuhoV9K6ylsEqJf+pmLNQXK0i6b
Th+2QdKIu7IhlDsRs0dUL9fhTj+v84XyBESyjbHAzovhXArCxzSgeI6UYzgU0Iy04zgRtpVafYvT
h1YSp4kpGJOftcBPVI3f6rncrINUXEVEj7I4C++qx4yMIyt/LkmwsouKsVozDrssCp9FA3R3SQ5N
q0mreswyVqsj099BXrWcZqjZUsYdA9CgRX4hj1xfYajriVDbalqxfCxavJPCRdgkonTOTWrQrKue
xymjida7pwlZqBOMxrnndeogyQuZixIsS6CU2Wf0TexaQ5W2ajC0FbHkflorbhBXa0URVnHFoE/J
QHrGUkFIWLUbzPhJ4Od/IaqdcNP0LTVScoayiGqRi0wqlJRt2yhuVFDvoiWUaJ5yRsg4J6gB1NiP
cDjiyG9oMMldsmOhJ+gmoe9Y4sIRwyT2A9zVx3Qqt0NiGq4+YgQLZcuNFuLLFfY6zswASMULY0v6
/KGmVuKMU545JYCbRZTWOYGYatL1nilIgh31RNYWgGD1ZcJwKM/uiHMzXeTWaUWefz1YfCWiL5MQ
saAPF06z2uUbrVITtzELWva89OvSKFbJKH+P9cAYN2ud8TIIouaZuu7Uc0LrAPmxlaOYzS4oCLVY
z2b31OYmc82u2QS9uQZuzgyi0c7AQ2OXrJlNPFmHlIfIiQPMaHoguFXIZcPSKsvip5qQeISs2qs8
ke4upvk1DcTnsYnmlaZDC4ytVwycDPqGydeUEdSFRTT8EOpvKlBTp03wvElKypKmMGxJNXyebmAq
kvwGHVCzdZ2ZgHmfWWty9rgIAg6p5akBCkSlq2qqJ1W8jUkfukBu1JzQlH7gT0MfmKCGK2ZwV2pV
+0PQPYbtpsyMT9zMotsW+jbM5++kDCPf1AcATjxCpap6/cR8TRKo2GKVDGsdkkg98a426i+jvgcF
A+ixozbI3W5qdZe0rjytHXkoJKeQpedA7MOHoadRUFFHlEE/OFkSP6V5AtLLZPWFOWMNy4dKc0AC
sfhxhmtyYqMxj8w1ws7YywqVAQfbHpPLTBrEOQja0sFftKziYjgOii+YMnv56G6xbQp12+ajuv35
q19+O0FN20QljWudfsZshjxJqbXtiGbuDx9+/jezmS0vFsP3MAny7c8PNekf9wNL8vKKqi2Q5KvY
l8q21QtsxWLrW6klu4MoiLZYhx1QhoEJX4R7NJRoZBOTUKkJLiOiKmaaGZ1bWHXbIQxLwmZKZvz4
K9M6+/1DP1dnIVcMH+KBvm2TuSlsWSuNrRwp+m8figL9SXe1pMm4Zzf8/iFGXqAuWr1JQFpts/uH
HOXhVsOn5P8/8s5ry20k27ZfhB7w5pUEHWjSZ5b0gqGSgXeBgAl8/Zmguq+q1Od2j/t8XzBIJkXR
AGH2XmsuD/pSNflUxSynftTjyTyMg1NcStSlP71y/5Th/bPd/Zsq8Le7/5+KBJFo/0UY8L+KBD81
ovi7PvD+j/6lDzT+4aO89ZEIGB4oJe8vGsHgH56roxu0V1PCT/ngL42gjqwMczvaQdh4HrK2f2kE
9X/YsF/ICyIT1CGB0vl/0Qgaf9fKo85wXJg82M4c3UFG97t4whjdbtR1zlulkyU16qV8js1mA25u
Mw3VEi5GvDDaY15P4h/EpybHpWTp/Zcv7X9RUxj271oK3gVpdSDPV4PGXS35Vy3FyDSwdD7zW10G
3R4I0MsYVFfyT40brN2KfEtxFa63ZX3GdsPQdokjf6i5TbEisJSxTSH+i3bFRAza/sI2378YW18t
mTr85oBN+t/lHUKzTK/1KdWbqh0h7Gsy1IfF2OKn+lZB8ngs5+HYNb08WGA8bMdrgEu4LioPk9au
9hzXnrcjgJvATgfGb1FS2fCChYlQNymA69p0aC0yKqD1Jju/jUmn9sRRm/rjZBr4nImR+S9f8t/9
u/dP5OgeZ5vPCbWGTv39E3Wa3s9Nj3sFGD/ydG8GOZDSbm8zmlFtYB9NxMYHgELmkdS+Q8E2B4ma
28j24s/1a9Z45kNt+h+xqQe7//LeuAp+/7aZCSGQIpnlIlnP97+eALKXuZh8rzqRDfwcT3TVLL08
NbqrDokeuHi1qF8qq6PiOTASkolFk7A7lS61JgtC/EOlPSQ64/x/eV//dmIi1NV13pUNx40f6jcJ
U65rqAxYKR3t4tThethaOv0DR0Nr0RpYKRyJdV8Gu4VtxsFMpve2opje1N2MZWIxrhXVzP/8lpx/
kzsxsK86JwTE/Jamv77lv+iO2DzpSxLPI3J1Y8KOAfTBFfSl2Mqj1cnESxlfC9NKnljHAqvC1qMc
OtWL7WYIC8cZTUM732ri7jbNqA0hCYJ2pCwMQc2if4AWoiQZi+tiQZEpWVVvncJ+ddVsXNxRj+zB
3tf4+q/G/JD7jgPooXHoBZlLmM0ArP3ZAu+j/myGetz6WjDve7AIdr+yhdoe3HHzKZX0Neaehn2Z
G0dL62+4xDXifQTswzr0lfqR5dDo9dQlWNZDeQTpat7gipp3biCycAkWEt9gvVCO8V//89dr4sL5
/Vxc4/h4nOteD3TT/u0LriuievNKDpAtaNObVXPDG33uahIKzByCR96xWSo6f3yc4/nG4n05L0Vd
P+YkmGkDzQ1XaqzA6QWcg1F8F5VHAbPjC1LDN1Lv+ewKSn4RL/E5jb2vcBWyQ5apgO+X8j8w79D1
tPZTLKlVpvThIFRgHIuBSU2m/Vj45msAAuWU9qRTaWKNqFpvFUGSRNIdHseAKrmVKhcdo5E+3A9l
GtyM2G9OU2PEO+qDZ4Bcz3c8Azau+dhLx3gdbeJ10viB0sfwWMvKOOjFYrwuPXqAXqQPQc7Ge1I6
OGq7IRQ0gS3TlFtHVvmh1R2xJWyM7R9cx30K2P/U1vkJAmJxlUFbXE3nTzWYLJtmI7maZaojYBtK
HHdeqLtDDvajy7a6KfBvqt6+sOcI80tB1sbFRep1k12ZXTHybSszoRKWfyitH45MbUTHGYs612I0
buy+TU2pm+vpj77TaeHYCnweBJFdphS4h70uukodWY7RtMaJiR1JsE4xb7JVg5V3lQ5BdroM4E5y
uahIS+350pfgNqrBOhZ9/IWN0ZvfNn50/43cEkhDl1oG+8Ve7i1L/4RUBelMV5Y4rhznksvmZFXa
jfUhelGNzF5m1VPQedmTJ/1zRZHmQr5R9hRrI/vnPADcpYP5Fk0HM6YzXobaixmZffCZs703TDe5
OC2fsfNrdZs0zhaq2PNmKNXF9HLqUondPQVulp8aS+gHigmfM5nUl342VlE/kL7Bs7dBAa9UeSvQ
SDHL51pSwZ+x2RTMZX6x10OvdJxlE6SAxYv3gSFT7MoGw6w/P2MSq6M7TGeGBLXPRyRUCygRhI8E
g48pblsaJPpjTEkny/Ls1Knhyyw69TjA73gcSXMOiuK8DJJGlTFbz7beaQ8ZopX7PcvWX2vCniPX
aGi6q5oY0D6InHI5DQmRK/eDk4jsFPglFb31sSWo/Z9/KBw+hxwnVCDrY2meYRJaWortZkMKx/pk
K9Cprfs1iDGisPeVB5KgJezqSayHslr8ExcJFY71ruoYTIUFTcwW7uH+EKgleC6TEfVWNW2puqQH
E5LZC7VM75AUqHUZYLTn+0HPnSgt1XLT12ekPobZ0pfE5LAL6i338X6gDF1HylZf7/cq4S83Pl44
s3CMsHi19PbS8uV+mMf4k7949V4xaG96kJnxRqPwsPHoTImyqqJl7trHoJxofM2BfEkQrDHBwvVt
awrlVvBuZDqZmxNlfwvruNEk721d4dtzPHUkF0zS4u2HnRwQxOhBr6HcptgxLNCUyElqP/nkaWTu
tykrsjepOInJ7tjapfOO4hVdT1OhSbKpygydTQPBnL+WzRA8ktVUeuZnv7Los2EOH9Q7xZGz7SLi
TlNxdEkRoicwHmFsig19ihCgRHkuV5gQ18VOQ3XmDFMJw9zpYEdIZ5dVzmUQpIdkHpH1hY0wP/GW
aat8FBRBN6lDCQ1qn0w6jgZkkCe9zX6YDG37YMWAOxIxSEnRORQEP9ANW0BHwPKuw0qAA0zL6rO0
hnRvM/geKxrDtRj8W6MBcNIIMyRLqDroLS5i4P5vuXSh26m+eySC4ynTp1fCEBFeJJA755VyGBhN
jcg3wLDvYzBNs+Hnt4kgUTstiF4MknlPbWFPmyz/cIZBPurSpXxMtfs+Pi1w0l4V57Lo//B1rX1i
proR8jGdydKimefPL547ZYfBOZMQhPmh5FGW7u5OWHMbTdP82YYovLez/jaYU7IdJgYJQH6hvVDQ
7QF8bKHEHVNceEfDSrcjL/ApKZcXF83hJSPDZUd0bANRmSDKGSK+HmRa1FH4RdK3DVIM9Px+j36S
TWeZeI9eSymP3F2PKnShodglaa1s6EMYgNhYCh/quCZ6fXXl8dHUfqkwnMxZgvolreet0Iw/da1G
xI6aFEojhKt6aM75CJ14zmR6oa52lqk/XexkZxn1cjOG8Vw3ufaxLEcqVHY4UYGn+l0WR0zOt2Wg
1cuGrDx4XU3MnZZGy6TwVxCh0yiWK3P8qpPDAhgPSGSiQntIaXlKQ3tPhsQP05lImwF+gHKS5dHv
njC+Y1DtM8Sh7dzy34OS0qXPxDouZ38W0J4VFbl5IrBXr3w3ClCeZhSAkzidTkVXQVXyK1bga0lb
tU0AZZF1QIXmVDoicmFwR0uPOlFP6rz5qvtNEepTmx+toYXOYDY3PfieThbF1BgxAzL5E4E23zOa
SdtOd62TJoMHY7C8yCFOfgdx2NklZT4hRbLmZ5pnxrn2bKZjHy3NAobrAPpdPIqBKs1Yu/aXpvdb
fMrp+1hMTgSBF0kR0lRQOJW2dQlSOdlDIqIhjoQr2oPf0/Pxs7E46Z17A7PltdkqJWsowfXVsS7c
RyOvmgMqjLZtm1MXtGojvQaRdw5B3PdiQBHrm9cAZj61Q3BtklaLdAK1No6i6SWHTL8G4OcWKI/7
FN/J2AmGgTE7WRLtFKvl9Ohk+ScCbbWrpPxv88mUJuSDnafIqOysOoOy9sMgH2Ka+OMWxoJ1DKzu
oRSjAMVIB0RrT83YEjQ8fxdkD18hm0zhEosf7UJdawIGfModUsKh1xp5h6GLduGxbCwrYlKrdzY/
3jYweswiSU1UXeF5Yd8zFA7x/GGOrbVNFR+hQMQbFlqjocfhbFpfQ8YxIll0ugfOoJM1WA6UzBxA
hpnInYXkMpkKZzcDGdsyrgT7qXQvFSw0qOfapRwhVCzCKcKh93acJmYI2ybL3e8lKIxHqsMmGVwn
UwY+EDLQYLbyo6EdTPiffn7IqFVsRqSMfTCWr8MUDho6SqCQHZqN0GtI+xGDsfFRIVT0Oj7iZWrh
0wav5hDDl1vgI01kl/B26EMFtaD06Odvg9J/CFo3m1h5+bMAWj/0yvoywrXCe1S1e0OTzTbVRkQ0
knB28tysVxoI9LQHNJWGzAGreKxNrSo/aim0r/vdYRhnFG384tQ3zzhetdvo0JYZqupUaAGUj8m9
+nU6nVvXIf5QuTFWONQ1nllUf+Ayf9SmfPxueT28Ev1KohTdSyTkq8XdPZt+4JwDWPk7GgAoFQ0u
EB7Jpsk9+yZK4m6hqJuXGe3W+1/a+78a2rMYAzrQazO4rLPpIoakDQcdeU9dSVxingILDEZoZwuT
u1r8LTDMcj9NrQ46p/os2JCdxyRLLvdb9wP29zScdORfTtJogn6ZrZ2DHO2mOdrR/SmAaqO5Q8FA
Ht0PT5oZlUt105zcilzNRY+9HuqSX68buzjM0KqjAQTs09ebHOF+Uz4QZvRJhzJDv+tmsKV7srvH
uXTdR81h9mni9lkvTefYUcHZaKNqn++PDc4stoTP+oe+tTSW0hoCQJWKZ6hMW3qG3eP9HuVVcIc+
xcz73QTCQSIxzss67Nwq25Ek3u44ZaynArTak4LbuS1KVPPpgsNOUG05dRaOqNk15ps+ycugJ91L
wv/BtPHswdrAkt9VR9vm7QhhdCAIizeDjsvFkD7hH5MX2jpif50IjWdAL7D24I/aPW8wloG9byad
HRipe5Smpo05rJePX+/M1juy3WguPuMvKlBwHzQHH4w+0CO1wDmdCCFEgbTe91qEQB71+JDEu03O
BumsKd/fmlWpsO/HS2RrybM1+IK02Nk/t3T6opGF3TDNS3Q/NKU/VH+5nypsHT7mip3J98yUqdzv
mdErgk+Prtel7aZznsp2GCOPi+jMuhwtBML0qmqDkH+Rn700EYe5724m3nQ8I84fBJFxOXh6jfVz
wn6OABeiVbmDcYsGvPxDNO6fsdCTs1YSUxhgE6uq7DI2OuoflTzpU34LluwmkFK70nxlhQc8drjN
pOShDbJ57QqnzGSVF8ksgP1LA4swf+7KFPGumX9oqNQNyIOQQbNXt2brJSxgzQtdDKIye0lSgqiC
r85if/EW7zj545tG+NF2XJCcukvo1iS/JK9pi3dzlHlzqGeNHaCPVm6inWH00zG35ROLk490nWFK
ezqoZt/riMHa7mga+SkpT6ZIH4mFiA+SVp0ONZSmGVKyeKKfQLIbiaXqNHkgCrsx0nv9SzM8s86P
dzENoc0ys6oxhGeccis2t844H0cbWmw5asaxdLmmOiM7g7RAq+oP321YbnvXKb7MBUpMDCkfZuNK
6CubOWaFjsLCPVFq2ypYAjk1pchbh8v7oSJZVKTuEb7B937hc+ZDf+gs92T4Ut9hLX9y6V9tJMJo
sonajVa3QB/wpUJtRp9tAThvc6yYrvasWSmatW6EBdWUf84BKr9uLe9U/rYr/HeIMdoudv0V2zIj
bEQssXHoaQAHoZ3D1An1lO1QUxk/Yr7qdoqREmOXCjWDhYAsui/FJytvq8d2tWYl3Vzt1wpy3S7y
GwPHAyMQiGqi0B98jcZXPXndESjzj8mZbRp+jrk35sB5T1zrFnTOqclkQAXUNRi1SDaF1mS9uUGL
1ILElKxlC2wjMdkSWJJfzA5/Rtd6TwWqKkRt4nNWN+0HP8lVK+N30Y0I9UT3xR3QGJQuEd39StRw
x5J2XYqez2EMuftLbM+YacdZFMw8K71pZRDKzBQ3Sd9430vtfWT4qTN27fB6/V3bMn35cLMQslvo
7EScHmWpoWrRn4PlNrRZc+iJGnjKMiqGAm74UJBw7Xoem3KXZo2hNm0TV5exbBEBDG+6IfWLPllt
yCmMzIxQgnyAYmd3UpxbYZchgYzdqtQYT4EjP9cUjjaT30eNOad7xj3GL0d/sEgYeEwpUNea++jn
p9Gm9w8Dh6DHxLPPcNdxAOn154611IFO3ZO+4BGOASETD+gcfCM1yJ4JnH0xjXJXvk4UlY9alo8h
VWo8tV324tkFhJsYtsocjNvcoZ4Ug1vY+QUl5RzRhjcs7tkuuPpP3lx0qAhxrd7njUQz3wLlWCcW
CpemAMhU9Lx7sC5PvjvFbxDZ9nAs3iEbQCxJzGkDX7ejUE2m7JLldWhMxZOhYXKu56SJDGJljXbZ
ZuaEobqP4+3AOY0IqnsYm/5WaDS+yTcgg0Cxps30OGZb1B2nvoNEXcc+mdKnSRa4ZZtlCpN2hvS7
NgLdymv2sbe8+Y7fRmvpeiGUnpu9kd3juxFzy/Yz/Vy8tvorMZZ7rZhsfDe9j2mqIlM4bdlTtp6N
sZiIy/LPnGIEAsQYvdJoOn50v1/T7ZxTUF8uWRNRa9JyF+vhfvd+sA0gu5v/659jsEt/efbkYZJU
U0pqfH0wWlyYI7n0RTeQwEUO6g5T4p4sgOJIFlNwFOsT1s7l0iDm6hy1EYEA/p96XXQ/jDmCT/Ut
ZQ9uITljsXaJyyEjjxA3tfswtHRr4I0+kXF5QQTgR3UFP75sqy+qQuakWb3PaT9oEQbGvgI9x17X
Bye8+g7cdNonSb48xx2gIi9eqr0xJU/eQdCBfsm88U3oPgqlPiP+3XGqaE6CzQyQ+qyMJbQAUUze
yyBoqwSj/6HPVfMaYCF7XbzVKI3AbJxOWuNi+bZ8dUtV1oVQyHpwokD+EG7x1ZRRrKeECEjEvlM/
UMlQ9WmxY42KtqxwUMxaFYEW21BctV9mBq62LaKgWb7xY3sM2ZpzsqfVd2LmMszIQzcnGdymdIEV
E7gtG0VUgQuzsegbdoDKDsfGp6xbUlkZyqR5cPL+6jcNDlvyugLO5FCDhcqzYCRYc4oDrN+Z/lL8
4VaVOMc1xYY46+uwp192gVlzs4xGe29RRwLpFf6plCDLA3gQa/tBfp0LVF6LxE4h7RfPS5sDl0B9
jNO0fm/q+FzXuUZaBdU72zfG20zK4Y0pmo1SMO5aFuNfkpYaz4DRHwbwpzFJn9w4875X4IRG5Jwm
YwyoJGu81AnaHaGrY2f37p8VMWdsvVA2eOTbH8shfQ5mGjrjQJGXDTU6HOKpT6Y2ISGt7OU4xNjD
l5qhQ1mlxdwi0etQmGzaCX1kNx8ocfQRARQ5ieaDSzAI6nCKCUaouYN28YSWhOqeMZuVP6yuP7Kh
dE9uB4gk8eqHwhiNV4ptUUJBgTVKoM4OO7g7BVrIGLMq99BAYFeqpHeTQDJxHy3YUe0B966qX1P2
CNt8YBecCATtuT82B1uXaFcUvFNW5k9zclW5gxVYNMxDGqAAv1cn53M9S3nDpmLMM5osRzfPrYVp
FESSfZryWSOLafSuk6iufl5nF0RlJe3B+Ux3sjkxZl5HIx+ezMr9UmC4QHxbhUS3zY+5DqfATJmk
jNmHuz08Dz2TcZ/ofjj7C06OajzaMUozjeIqlqq03rs6DVwh0n1OPOfGm7P+ikhuCvNpYJeAvnsq
lDgOg/qUppIl+iSM270sFTjWgbaR+2zoXzrLbvHgNExh0v/DbcktSNvUwvG5OFQx2v1gIs6LZ0HX
M1neM9XVR1NNL/xa6uTWyP+zYlz2tTlgfPRxsQXeYB6KRF/2BicYQ0SJbRH9a0F1uG94fmqJj0B6
JbZ5lOhKH85jKS+UOR2YFZ+8oXqonV48wVACQOsm8qrht6lspjQBzO/gqE9k99yClUOcFDgI+Xoj
BfkRQMF0Hl33nJu5e6vV9JHUWoMwP754KRQFa3LxiM+0bArlPgQtovzCROm2JP3DQmk78ejY2NOQ
7ZemS88yG54Xt6CS7nzrrHlXO1hQpkRjsZ3jDiJUc92pSyqTms/6uNoNkwXl3HVw3U7yqz6p9AwA
OQv7cW6O47ERBGlUzTxc0w5XdYnXd6ct16nznYOFxzzU2xagz1o56KvKDWOJkz1IEEZ6E+T2AnVe
5nfGUa3ALJLAblnle5/EGxLMyonlgzJHEamxeElmM7vlqjXPhTQgmtv6blYB2HaUYtcYAGrABhIw
pUs6OPIx2JpRSkEPii5x0T3bf0rF7QejPatwPcdrlNef5XJSWRYNlp3dXI1eM4sk3Om6iDGRJqyE
7gDBtGc4tITULrnQeFET6JlDMWAWy9W3Y+x3hDaiQ2KXmNCV2LoL3x8LW/ecNtDShyZAZhdgCTRF
DMemtt48uCgMPPyjVjqYQoZgpKOSm+c5zr+PVunuEV9jth+eMzCUf4xK/2OQzLBevdSH1OAntkvb
OLRiSbE5oFNL6c+ritaYkbvWgawT7Ga6DoMTRXWLvR5QvH0hcxG+0dy820aeXsAmdFtVm8GubMkE
UFWfcBJqxZPPS4SZPy9I8nJiltLDsBAAMHvHjP3/mbg+/KCBckmnSLexpHBUjKY8sMPtrg6G+WhO
qZo6jXHNUvddr+zhyFj1TqtCo3jedP1+XpcWhqDhSxIy9SWTs8/0sdAD6AYkICfwTwHDK02TgsIJ
cQIjU2+Elm/B612MBztTF4PlxsVaDxmR58THDxisWBG2JNBuBtpSUUamYdBmxutUIXBFspeFWnem
klqdkQQb237SfpQxds1+iNtXy/bHB60oDo7/SXeU89prwn1dKPrLqfiU6aMkoMQQF2eIj96ERN9Y
cmKBHCaAgH2iVK1z67qFfp4viW2gcHauSrs6p0npb4n5tred0dXnWTPZIOLO1HKWfKluW2HpuAPB
0kn23c27cj+kjh25BHmAsHivkobOgZHHW9cr+mrjMrFTbjW5KcpkibKixZtKyQLTNwMGb3CO6p6u
AM4aYz+PCUU/L1f21tRAXefUhcTUxeLYDn0XxqMz47ibiXnJmF8WM04wAkkgwylE8n1e0ogfa/lm
Wtl0rKc4JwIT5sS1rK3pmpC4FDAkw+h+EGtGkFwP92Gn5ApGh1IcvfmBpiVr9Q6i8c1b29T2bPRX
Z8ZbRgqNnzPC5zWiHqWMghwybnmZ9r1o2HQTSOsep9KgNxqMcPJLHovrq9uM/QVC4sFnGXsW7uzs
2qUoT2lesVMAwV8Ljx1ogONTlEyTtq7vtDX/dqkT9zrJOcf7ol8LJGpBTyI3gYVAbPVyPDLuLTsr
ACFGGBzcpmb5knpWwg65Cl4GI7vWUuifYguKRjq5NS5b43Ho2fhX1QB/hy8SD1lXH4go0yLcGJ8n
wyRGYwrO4HjrtWvuvQcEmLDejzzdSl6FNCjYzeqcOIMZprmHPNHyv+IQEQcVN9NOSwkXp2/0adaT
cHGluxEsSW9Gm8RXeyYkpnPGnU0BJRpZ6hleY/xZTN1+ySq6ByxCa5/qXzVogt4mma8sVC0TxGXX
B69A2g8B7CcyiLPLXFJPGCszMgzRPXR6Qwq72BWF2SJq1r87yYDisG6OcdCr15byNKWF16y1suMk
KS7dz4f7mQFmBaggLJRWIvA3gbacysTlOk8yzvi+eLNFhy2Rcsahr23xhMA5VKlJvLilcL5QKqMP
9XlMcYZDa6dratbikuTGKw1wPSxr+jkje7c9lS22fbQ78db2z5iK7FPXUKnI56XYjKKZ3+vA+a71
Cw+VJe69RcJNIJ8wrBdzweXAIGw1dJUynzWdM8uvE7KUayV6/aDGDqR2TWdT5KZ2GMiauC69956S
Dfpa64F9TS3zveieXPr/L27hZK+BwEGX1plxgBeKTCDQRWRPbatTFuDm/b6FrOnnrUUFIrrfTZWN
zCrLiFNzJFNCBiTSIloGmyIpdNH9UNfThyGKMpyRYNhBhs/Qa+nc66X+r5sFbe3TpK4Um5vofnDW
nVqwbrvut/QhY/ZoJAVwLnnch2hDI6hB0BpohJIB//M25gscz8LKHSQK5SnOkKLWk/HPQ+BnHnT/
7mzAbj311vCtkFW3yxfFC0xqIfZVw/Z3v2UUzUp8cz9yzwEAMVI0i37enNebWWLyRkllQsnrYJ+o
6zYymLSiZT3c7/46OGRz7LqCXm1G/lB0f4H7C/58qf/zGIDQcPGS5ggQWCzbsihX2tH0fn9acX/s
/gKF3vCW7m/htxcsWsRZiBnfO2qkUeNO/BBannbRz/vrg0mq4RFFlBHWo9Vv/RLDZD+yyad312CQ
4Navu3GqsVCFK/Xb4/ev/7fHft399e8t2jwFBLN/vXKZOCW1gxq62PoDpr9+xft9TWv5JbI+iTj5
dRqXmR3FtrCjckrB3EinQpARFIdp8gNKhy/3JwAACsy+Pc3e3PbnwABpcn9db6k5O+4342as6Qzz
l/stI/X7nZ7Lr78euj/ur0+73+oDvz8orGm/Xu7++M/XbGYKf3aLfu6uE76rku/a4fut++H+hyFj
B14Wg73N2peA5ucJAA4V3JFUhkDjsioxmkSsizYmcR2n+8+c3k+3Xz8rPrlxvajuVxK83i66H8b1
lu0qnMBLRnpKMs0RzPQ5MinPU9Tj7q/D/bEqXdgZalTNCxlDLy6rZnf/IL/02soTGIoLAet48es3
nE9IndALoJ2vN+hcxGbVNaXzxiKLyHPxKKmMcl+gq51feQcwnSi2/FfNh5ZGu/mQV/XMFO3uMc1A
EAVRWdfPkF/LcJp3ilb+htK5tlkSA9mBOrBAM8++wxbfKIAQsMPb0Dp8KzPzoTJzf08C5jc/YL9D
I/zNbfgPK7l2Frmmtbr5IE/mNNY90UP4Lg+9ZV1tTjfMvwj1ElLTqYK+m53zIM08uSR2ssdnQbE5
iy8x/szI4w1uoDao/k9qcfTKaYyCjTgVLQBZVpZgkEEl9FLtZEz1X3U21U25S0sguy0r7VPsWtfY
BnpsEcywtlcHWW16N3/QvQCMYB9vqdaNsqNHOqjQ6YcPuxSPVMwOQwzlMTFCsg+/ts6HdPHENzI4
9UnxldE6pAnI50myQ6756LU69RUq2QaLKj83jVmfEPFN0jpv5uR90XQctlW+nT351Zf0WVTgaRvT
oF9AiuWyrRQdnNRks8A0nmFnTx1MbtmAC0iL9d1ADeiaxNnnLgPoPw2lsTEI8moQW+R0bsaKvWUc
P8LibraJYilfkx3vtcAhwFyWsJvo5lCQ8X1zP1FAtSWMHvQoC1s3QyJ18F/KEniWxTfXsxODijqe
tGQgqLZX6b5NS/rngfGpcQ9mwDbLqljitwJw2hg/ZfJW48baNVUB0mqAKcO6JpSYkNnTlr2fhyy/
aARiyrYtg0CcCr5l1w10rKhKmmZ2DYT1oqQZbGNXDlu0Ec+UqK589n7TqgxFcca+ysv49sRKmnYW
c9O69TtX5w9DhnKhTpr3NLhZ4J/shJPLMMwjoUL0MCzSVsdsNUPqf7KB6LlkTUOEnNt5yPqwCanL
b+Z9LNsPJTGft02GoWJSgB/0EIVkvFscD/t9ZTwrz/kWu3GIa7ItoEcK4FKbQejmLjYrRROlig9i
to82Iq+tjnJnr2tdsZepnN/MEvj7jLcOYEJnHuqUSBBBRvYxT+Zga6fSfp2xtFSTDssySFEDVJXz
utRG/0RXHYYj24b7Q0mBwXCYjGe9VhqzkBPs+m75ZMYm2YeLBKqeF5j8bMoFS2J6YOlm71Ub0o4O
eqzv6Ssi6HTi1xl18Slgk7hpupoL1MqgArgOBncStMKYT9Dbbf1ku/XykqYtXnqYkpqKWfHonDYB
Gj90LeiVLNpoVCb68XUmTfGGi+2NiWJ8vR8k0WNzr7/A18hiXinvrG/gaQP2WDArPFtQ7ScDTsuX
72WWDZGZTdljZmn+ZsJE3cYmY1UZHD0Pe2fcayBpUhI6bIvUx2Tjj8547haHHgGGPCA7z5a0vOfZ
yPaqXMZHePsvXS2+pnoV8CdFrVpZ9YNrSwCzujGR4FVYjBoCsU1DWIpR4fuvAiLZ7R6vGzu7sanl
GeH3F9Y7xT6njEjdbwaWWdvTxcvfqzYHo1JPYheDMIrN6RWhBwCnEcct+TwsnVqWhaV+7cAUXx1T
kXxqIlec0TXsXU25XMk5IJLWLSn7k8+VpMbFNuynboT8qrlEgVCuArSjfYBIg2As/cuM7uq4LF0W
VhWUPpwSbSgyAkcQ46UQXuR3VZovKCvSF0l5Po1l9eZOZ7X0wYuTuowrxUdlqOkSB6q95prxfFfd
dIKqJOTAKFnEcXT57/+zstj4N1Sxj+qKhCfcHAYZDL9bLZbRzIPMs9pjYZCuPI00vWUFOQjN4JuP
aPFlrnpB/pTaO6u4Y3YJ1PjPb8H8N7eHD5MT48iaNUQj0PpNzh7EqRxyBP3HSkPuFA/mg4dnKSTd
IQuZyD6VJutzBAHtPmhGEgwwWQZmZcAexRzZdxZhexQOz6vYVB+N6gHIwqukuXxiu6rfVhXovRr1
X971Krj+mxWDd+3pOu4JdPg2qve/K95xM5D+2cx8cYF0d6Vj+KeEABnDWpC9N+X/sHce240jWRp+
l9mjDgIeW9GTokym0m5w0hW893j6+SKYlcjWVE9373uhOBFwhEggzL2/sQ5Q6REIGsRpcNDuY9mU
fkIBRVgww6BjB63lf5l2lfAiGHI6JnbFTPDH/gFAxbbov5gCE415ajFSRSU2Xs7/4v7/D7mB+/cN
WASe7/BvKMD5PyD2Ezgzwinp6jBD1Syt3MZdyz9hNyTZZv0EKqPYAHka9kvmfhycmO7BuiboPaCm
Vlo7sP33o/fVRprvuDjeR19GQNDk/MSb95RMVXVA4GPctHlkH7rEerA6XFHVP/FfCti/1IkXJmSU
X9qwf0sBu/6Y4m/lKxKYPO0nCUzo5h+SRWLD/dYdB67X//wlFC90/w/dNl1kFD3Lcg2HXT9JYKYr
T9Itl7NcSDsGTJCfJDBT/EGyXDieKXxXNySX5z8Qivf8f3TIsZHz0C0B38yyeTp9+7X7XJ1Y2TKC
Mbxvyc+EtROUwJMRUk+z6T7xyJXfqVVBxNRHRwqxNZF/plfQIJSDl693dWR/s/IIPVn7vhyJk8HD
Hm8F8V/c6ADm7bR8/pwLoz6bFRFEv8Ahhk+hWnj+IHaq2gfIU6iaKlI3qDdaCgNbrdxIdJMkNeun
Gj+bvVqYqUKoxZyqVr5bnOL8u1oxqTWSKly5xFqbfW4S1BVw2NVCfJHpRbUaLwVamuATWJh3CwKZ
zNSIHci1dy9X4b1MRq5NVfNRUIuCeTmqpVEo18xm5hW/FXaP2EJv2ZdUrs3VYuq2vpbNUbM1okoI
6srVOzywCa88LyY7OROJQA2D0tEGRJeGsnyDp2KDwYlJqMuiuz3fquRPgJNOb+yqITlttniRqmW1
KlQzIXW+E7H2Z8MaaMRxBaU+Ai8waGwtmS4u/WcWkQ63g2C7VMP3Lp/hspCCdxZWWC1kPNJujw1T
lT1w9INHVOHO1dKCmVjcHbJpkIIRBwF06Ci8/KWPUNerouZhFKnNcrXegZMOn6KNI7EMS4EZrUI1
9MRgAUKILwH8etfUpJqWNezNNMUuKqV7LzGzjpmfJlmLwLDk76rfJnHqd9nS1cHCdMJ6r36/cEF9
Pm3xJOyerJIlsHA6BByZXwR3gUWYlvnej64s2h0pzP7MKpecl6wRRvpZW7eZ4MNZhvzao45Zm+t5
ahuTZOB0SEHsmrmvjutx/+Iyr3ery4ZGhEaoqt72I4G1JKCBf92rrW5uba+f959vayrk+NJiQeNA
Xl8VeUOmYW2u2wYUrg6a7e9Ld6+2rl/L7StY2692q+ZUJMA5+rbbqmY0ikom+8+ZfF1i+X6povjV
TNuIqMvaVrubImG1qM5Re24HrWcCdj3MHRDMyAD7+3eXfbVt/Xh4NTLK8zd3sh6z3k3RIXylwcfe
rh/+d8et12M96e+b1L9fN62nrtvW/23dlrbGY+M4M0+4/E4Mx31XNgWhAhmIBOZA19GWDctkQRfZ
GBqyla+rhkeAU8OWPukFWo5O3eo7XcAfd7SQFYi8xnq1V011LXQmiLmoPT4vGyt0+eFzkFggl4me
yY/+u/PUttvJ6hh1I7crrO317FfbynwyTmhXQV4bo4Ee8jO6RThREQEioBn72aTf2nHmYFeidv1W
tYn284TJbvT1rqo/5mZ86GSnHsPGSu9mouCbOEajs5V9vsKeNGpI+O2gUB264lLWQxVMpXcsMDOp
/ZDIOHMmC4UcUsUNPoQGQ79f5vZZbVPHqZoNQRcpn1+nqJPX5noZ/Pd+XjWC1o20D5TiRX47oKoG
SA3UVGGX4LNqjNYkLvuvHV0rJVIRW+5F2p3poX8v/m5bh8HmucFCRH4nkxoHZc2Q76nalqo4tdoT
iulYWYM4TF3qEwp2rB5DL8/biyJ+eH3w7Ty1VVOPdbdgFAI5EAU05g+q6AfmxnkVDhuFSEK0oj6r
AoUzOkXZVDtEqqFNWZUf9GYaTroWtWdVGKiykxtNDG9n++HHSX5VJga4m6o1NfAgNRqqHlh9S5gz
mk90TjY+defRYlBYC7UNV82vekEqW2VLJ5k3VcnTwub/LYaWsBhYqlTKNKhaAstrsMrqNPeefR5l
IaYOZXjUIViSj8gVDUazx2z7TROgaTzL2Jz6zdXvO8sfOQsWhnS1kTQZVQi/+RklTKylON80Gnpv
B3mZbmwQMJXILfXFBOh0Id/kHoJFt85+7xOvlrXIJmitarPTl7u0L1nzsCBaNqbMfxiLJeUdkZQ6
61NDOyoBhVh6Ai0XVI0xtSCLrWV8yxdFAsQEKdVUqFfbdmMi1IrAO2wMIDZpRBJpQlgGSbXYP0Of
1FBjxqJ78mTQr1juvEkbd40M6ltq9pbKiLtqo43y10bVVntUUSCggWW0kRlodUF7u7XX/b8dpC6i
2lmmOciAd9fb5yzMDKVjK0BezXzrCcIsk9YtC8KydCemTJeoYoprwhIjy8j8iAeZfTJU/kQdJGde
qtmaRGfuTNlWJ63HdJrOHtVWu281eXVVaxzkboxFJ/csUxCqWFQmSVV5ysijKDjg3+6fHdxDSkB7
21fHqKP/jW3qkNunqFOCePwe+mGzWz9O1dZ7H6YRUZo59zfqH1Dflqr9XVN9GalGbvAZdFJ5Xgsh
B6G1GcoRJJBDj+iCvdlMDg+sHFowI2M0Ww9UtcnNGNfWc9bdt8vGmVkcX210W5mfe/Wx6ph/ug20
NsaLmbl3EMa4MxqedFV0UDL5TWX7t6pqF5r4edDr3a0ts3T/fP9vV3p96G/tW/W3a2NZylun9dhr
yo/+P/vVoQsupqdWfP/tM/6++veftN50OouX2a+S/W93oKrrIb9dQu153VYbfzv9tv+32zGzg9Wy
7kq01PityH418xIx7FoDvSw3rdvXE1xLR1N7yT6vmwKrM86GnaEIqqpqT58B0lW1EmTPOcfIhJnr
LYMM8Kk5qzRymlgISauq2qiOQdiL1bCqrhujDNfTOYPslay7nV4ultWRv13OKEisGSp/rapq/+2T
VDtplpelQhoa+pEvduvpqvbbNddPV1dXu/m532iiwCk4h2SEVfJ79a6sb4RqWgDrEfdV74UzJJUO
y4sXUB2l55ULwIZZCMMpCeehYTkcqRkQbHZsrH4VXgEh3C96feNOAMbw/xXdmdjiz0IbFoOpjGzn
S2rrG1X1fzS9HZ9BjTPKZPLBteT0bJLTubWZT/skOdueVxxmrQf26UWfmfsQQZhN5Hrb/sfcW9+J
928yWPJTWobIbL0Nc0Q7y374iOxsfolbkMudsD6DA/B3am2Nn+Ln0r/4nZnvGvnfqeX7WqgV/hI3
uGiFDDNaXyQXIuiI/oZMcKMUVLjJYO5I/eY6gcaq94fRQhGd/8W2p0trdXtdZ+rFAySaPEOZDP07
DR5zkz6ua1cVilCrWFzLx13tIB3pj8g//Tdg928ZO9pwxP6/gN3Tj6Jo52z4UsRf/iFkdzvxL90m
CytGQ4rlMPGTQksEnX96O3r6Hzb2pYLdBsEyUxDo+0u3yfiDTY6n6yCEfUSVCLT9FbJD7QmoLHpO
nkDjxvKs/yRkJ5C5fB0VxxxY+kSiUILBFumTf4yK06O1S16BuJ6y6u2YjMsuyJO31jzj6ipntw5W
8Jp4LDJykIbujIDUrXafe/qmLTIboTY3e4M/XN5CbF+60Tr4UmoWa9hwl2OgAzoYPQcHnNp96bbP
I0iGXa511Rb6bLP1oOVE9/ngoNgb5NgJ9vxhTbMLIRZP44R/mvhQ4EtMZ4L2G4Blea0UQTpTe2CC
350Rh89s5MO/Jg3s3SYthzsbhv8y+tExjrAssBD3YW6LBmBbAzFGb9EjkmSBCUnDDz4sFzoQuz+j
ERADvHOSC4GFd0n0Jk5gIs/+cIi6ZDiSAfwECBSXlg5rlDb8c2wdUtYSLTDXuMJU/r1VYiyXGqCz
tSw7ZwuYT8WjzwcERWvHhBI84SWvFwG2HHEBEDeB6xf0Yt4uUeps0AhKT67RfMUEDNNHOOylqb1z
3KHeLYk+oFAPCIkE8wkxINxeHOPqBuSloEtgjGC119S8jlMnbQbR4IkGdGhRbyQRjFhib7neaUqN
aOP6fX1aDJ05s59inReRzEt8HyTNcI1Dq7sI5ysJ4PSeGdvV1Ez3qkx2pwQhhwbWwqHJcDzUnRpZ
u8lN92Zr7CwnGDbuXHebuUJK0u+GhIw1DnoWAlYHM4k/WAary2gCP1ZKfH9cRWiKL0heLG77Ahb3
MuBsfvQxrY7QyPLsFOB79y0Q5ZdmIpkyLXBEfDd/RJEDfL0zYyapIxuIGsV1YV5+ysrw0UZ69ejG
ZP59Ayfn0vpED9k9BmF1P1V+dQE8t8VLVRBWM8FnLN7BLLX5JeghQLZTgr0VKMCZHDXg9QZInHQk
A7cw+cgZgMVwd62Fs9WcmXf7oit04ooRHE9nIQEW1tBBHAyRc8+Yjn2GiYjnjvahjr43YOyaGDhK
jhb3QbjYSxfaD6T18P/BjgtlEHaFofmmw2Nm1NxTsgzISCT9fdGiER6MU7XXnQxrz9SqN37HcxJk
fHFQNfstXf5TP4TLbsS67US8tdkmg/sZk/L0qE9w4jM4bmS14Xkvnf5xYmW2GQzDQ8+8vupu/X0s
Ak6Z2re+AwkvbIPPuTbe53rxdokET1wRXy0vxOgAoAFy5Q4ZJB0J7MH8CL/nbbvoLZjYeYGM3Zya
gHxUk1VoDM3OtfwSLwhZDBM0pdl4O8d6fgyLEU6Jt9fx2Osdw9i2cx4ekNB+CUfth4f4xF06jUAE
7PkkEgN8ZPp2dki4553ebuA0/pk3CNW3bgejN4BtXwXoKqKGKUIwvx7uA14jzE3R0m/NRXvhZqEC
T8vXOBnP6MggP0mHtMsM92vtlocSE2kUXPyXBshw24DydVBO3zp+jtdQ+s5Pm/uRLL1VLfh+O0v+
nH4W0/CdTBs3MfUYMTreJop17W6sOpREyn4i5oJ2/7IsycegFkht2t4GWnqxQGYoPJC6wChzx7oE
0D7u8m6CHZJCmwBq89V0suUs6mhfTDhPjC5qDUHQZXvb8F8KoMZ3wsUSukiFi/RETLCBuEsKMDpG
inzbxyjpLxgi6aWNxEw4PFRTlB/h+0KQstzDiP96C9oknA94TvvFu8xocUPJ8VPCvKCvDxG8Qk2n
f7D9g+UZxrGRQlxBku/Q0vhog+PFNsNEZxrJjlo3P5RZhRD9DGOhH+boOJpgOmH9AaWb0vdDPATb
sYV65BCp3RHQgLqBNVZntxjA0dGN3UtnOzPCzGhoi4XuYsmjy1ALlrFmDp/AenYH8DXlOIM8qhAY
S+Z3VWaiaELM7M3HJYMWlAb9skNgZx66FMiCjZJ5uoUlCDHI1FMArGczyfT7AgaqZaJakiYPy0wk
pYdlc02dGEsp+xtITFxqehOHjzzd+rn7TcMSgxl0cNAkFGWQoJRWwlNqCVQhmITFIBBG+7uVgxyR
gJYe1PoOGu/WcTBZq0G9LBL+0sfFh24H8RNRHXyuQD8lWxO8DFK53ik4uqBodAmn6cDVYAjYbqtK
HMMSYwU/6E9aBBvCThZ6mG5rgs6pQemkEq4zS+COCal9QdRgL7xA3PU2FncROJ8AvI9RzjwKCgIE
FsgEE2RLcNAsYUKaBAwxETkMEkIUgyUieJVslx6owLzRZ/LymCvi0wH+qJRApKR76MAl1eCTLAlU
MiVkqXIOJQimWkKZJglqCiPgTRo4J4Si53NkCKgxDg4QYKF0CYrKJTzKlkApIBenRUKnTAmigiDR
bwLooICriJXikeiUh5qIImwolJLEcioMJtFR9Tyh2FTCaiawimhwBHprIEZ6DTV9h2I//4qEeAEl
J3kyIQzrmw+5XxwBMxOOksCwRULEfAkW88fxmzfUCXrTByMJvoSzC48UeJkJziy0AZzpIM9SEGip
hKJ1EpSmgU4ToNQ60Gqj7yLpBHyttj/EoNnsCJO1vnnfetphTLsnYUH+GRaUv+v2UUvu6RQglICP
68DJBdxgVyRQQ/qrJoF0Goi6WkLr0HXPNy6YsULC7nrwd4xtEogHJI/ZxgH+xykeTnaDKnqojc6d
B4oPlrGE9GkS3Gc0sGirmukIuL9eAgDzznwsh+F9OgPKh6NyDTserg7UYCnhgwmCcxv4LKewLD80
EmLY0LshI+keEAd450sYogke0ZhqjCo187ECqUj+CE1PCV6EOAzGEThjSCCShxtmbYi0bVXxu0NT
gCSxBQH9pgATWYCN1MBIphIs6YOaDH3gk5n3Ykk4Je/cIQBfCY0Ts++Ip88CeykN2ZhbVRKSmUtw
Zi9hmgF4TR3cZujpBNQY2UMSeyz1VTECnoUMCegzVfjPESRoH9RgpCVWtJHQ0bVQ2xyY87dtPABM
OZ0Bh+RfwfY14t5giQ6Gj4wlEZtEJmZjhWFVbV5OUKcgXHMJdQ3IoZ0XCX/tJRCWFfB8Sqq3uYTI
DhIsW5DnuUV1XwV51Q4yckhWyn9E6wzyCIFKN0vQbiTDtXOHSr4l2oPa7im4769CHdH29Tc7YYqt
jlCb1mvcrgki5+flRBUwSlZzWqFF+HVJHPNcDm+JB/snsEfpodLShygsbHODzLV1Vge4y4zGhRec
sDIHfKzJi5EXoKquq9pBn6BJxZi1UYFTFXxFvZB006s47Lpb1VShrvDqOKiq27w1m+Or7WvTC5Ac
h63T0m/RkUcSAo4fZ31uFCIci4RzpbDiqo2Q7ftMAslV9Hn9WROZSM8U9lz9zJlCpKv9Dij1XMLV
C7VNlyB28ECQRf96JlTt1QUbCYl3JDh+DQir2hr2VM1YQuwbCbZXt6AulapnTF3wVg0D54MhQftr
6kTVbtmPTAL9OxD/KqHky0jSMuLgnjiFO29mGW/B3+EUihbqgJvg0HH72cKw5oe51dV3n6CieFfa
XYDFh4weqwi4ivOq2hrYHbtrWuX66Rbrv4X517B/5sFVqxGwbNzuw5pxctEWXDaVfKMKyafwJLNC
yOTxIkNnpgxrzSp0piJpsoYcK1SNIZFRMFn1kWBjJdrtkMZ1jmZVftJ8r4fqhsD9xJYZlcknNm8Q
YGpebMQfGroSo5s/t3VwSOdleiOgJ81N+saL7YPdBB+boMlQP4HUVjOV3qfwpPaVG+CATk6rsKqX
ojQRMvDy58KU2pRAXA4RMb9t2WNmQX/JYs6J5125yJmHQdTHskkURj0TtNrLkmO7ON+AKCfHAdNu
YAmovSyuebYT/aEGgrz1Y9PboA+bnMTELCJMtRPxKQyvnDa9jL2JndwQ5A+GUTJCOgtzF5eldWVC
S8e69m6yw+pRt6etI3nB/TR8GgypTIZrxBbqUYvIkGFu63BOz85Y/Mkb/gJuojo1PusyTYujY69j
6gPFfkbIDpRx1z51rU4H5jjhadaAW/pesPF9H8P2cIgfDJMZoWgahCMip8yPqcyRLwlLzUpmQXPZ
K6sY36wif6q6bnx1jNrrSybLelzZYh7VeNWmMf2r2pfVDrZgqroMXr8vJ+NJRfwXmQpQQXjVvBUs
SzZ+hmt605NUSVjOkOtfaucU6QenmvCpJJeFbBC5Gm3wnyb0bPbqQu1IukrVmhT2Ttos08mZntZ9
aM3V2wHi/p3aVkupPB2qpTqxl2evl1ibRYsqgjHH+bYlr0ZYNIiy44ybRCqzn1WWh2yT1bXIvKQ9
jM4IJbDGlw1n6a0K1vKw847IKDFLUHHbtu5QNVWgwk/GkuR+dUD8k4Qr744qwnT+YrSJIuf+3FS1
FRaKzPPuKvl9qe8lqVwA+YF1qZB55Il2rHtiqx7wcX4p9Tsg9MIO9bsSNcXgQ1UNOSQhgvwBXTcA
wTpOvqqYpSCGESF4OTSLtxl8F62vnH8NYS/jPCaVcfSYOCk2FPPyn7yolSG1brMMlP+M0fAzKOzB
NhT8Z4Ucfv1R/cvAgmrXiRNYl88lSMyThhV2FTOJhIF1Yy2p1JtMow15jryjNh5DE0iZ5VR4MgwG
mm1TSHQXUz0WOWRr1F0tqkNU6DF1M4CMcHEt9GirPn1yZhv0sYnqKmi0JNPakzd8niUpfuznA1wz
46BINoaD5xi2988rb6hJ0rC7qPaUTeWyaQO0SRJcrHCosHNQUiE6svApppOX/liDzYA7rfyoQs56
rjXtJUywJfX17KxIXqpouxRXFpevW8gnTJ2sdvQ2yQtsWiRa5cYR69Nm3kYk+e9+O0pm6tdPVJ+l
Tv+n27xbEl5F/n+drM77p1dVO9bbWy+d1LysQUjMrAUnHqxXVge7+cjU43bv6zlRhk35Iozduul2
iGa4RE1szIr6CrVDZMEAggwhXG5C64Zk65WzG+96hl6W+LzKmsxoELyKyqPi9amN5TK9G7sOQU/E
IY4AHjfuQvahDMt4azWmAJskHxn15KrnZC0m13togtjYA8UiYTI+JyboA8/NhjPyWXB3F7fcLgUG
atCwNUQq5DhcJS6DiZD3o25Cb4a3Iw7ce8+bd2FskljW3PbsFuRcPDjaLAtEjNfEHcT/7mzmdXyC
rpq4GLsiwKKIW/EsnsDl+/GG0fuuk9gNdQ1G8QWAy2J3h0Zk9EvRcIi7/M9GMsr/m1j4txILlv3/
m0E8Nj+Qtf6HlMLtlL9QwML5w3KkjrzjObYBlP1XSgEh4D9wjIEaoAvHAZ6/ooAth5QC+8gmYEYA
ghhM/19WEOIPRm7LdXGIsFzL0f3/KKVwA9L/BrTXCahwC7bBZMO0YQq/8jxIW4jlY+/HT0Xw2dPr
ls55ac8EuODCjPNxzsJ9UPbvI7MOzovvYSLepO+8Kf4e6hGEzZjg/IqxVbUbcTEx7yeYNdtsMp8U
SlYVjZleurrMDjf2qi3fxamrXLTAtGsW9uR4ZVG6zGsXKd7YYVaAonp9coQod11EXClBo/AA7AtF
C4gx+FgN465qc9zfzOESmNY3evPgialat+9M/33hMYQvNlH9wH3C0r0JRySp6zp+Zo54CjoL8UM8
pJEAuNp0qSeIqF9jVulVsGiX0GL9Xmtjsa9VQlShTlUiUdUUNtgxpvfVOITbunQezaGoDqgVP6QD
zvValBSboW2/B1PwTY8Qo5ky+oGyKoEcSriT5RFXHAf8tfFPQ2R/tC+VLPwBVSoz+zLmIeNjEMKb
stDfC/lvNNKkEj+yjkeqqcDSUBpfprRL+clY60HQ146dSyizDsNLuoBzInwEwHkQW5WMVP+DDwXj
OMueJfXCBQVesqQ6n3anASzeDWOHDEeJJJiZ3CeRnl3m2ei3c4nlBcLt7tlDXwGam/EYW81WIDWV
Ss0EgTwyrsZGxlpQqicMyEUzLcZ9bdQIgiFfco475xQGMFsh8wNjEl2JNTuhZqRzXWSPFhPlzrRm
yhJCtsxDdGpd2B6mX5zXr/7VL7H+OmjYkTpu+j9Nqzjo1RwcmXdgOuxNFdbyRX9WxTRZEBZL+4fu
lnOGDGN7Dp2kOfS1VOKVL4OqrcUkIWZGVgYHi+mDmjqoQv1Dr5pAmFnSLoG1aQxBRoXh6ScP/VZd
mBOP5JHx+DI+rQOWqq1NNZIsbmMdPby21C+t5jSqthbqYVDNZcbvHlFu3Crl3E69jL+Rj9VG9XSM
if3RzGNz18pVgPrq1mLdZkaufkqT2xRFId1vcxCFd1fjuppfwCWQ0UHiQooJrlDvK/Rdved5LKE0
rVxmKw66Ied1jUJTKbL6b214xs7cPYPeIsXpyTlsZPWIYjbZF4Sa+3M3lGTVNKL0edotZ9MTC9gB
CtVUheED97JCaadpf0oAdAkRHKoBGTQAe+bWm0rkwpHZQqp5ZkT14LhLg1JYpIg3XZox+OCV064v
DX3rxqiZeab5MnsIlo0q2qNuyiJmjDohdoF80fIuhfzKVWH+qqmm35bi4KPNL1wgb7M8wQha45An
MUk7pBjqQpzSLiwvTi5g0+pauNNMtEkiVEUBNWrzGW1zNIes6WOcN/451qLobC3v+GaJ8IUWkxLw
6MN5iHzAl7zw+yCyP1ZtF14a13rxEhx11C3W8teOctTRJwehl0kGG9SOIU7y+iP+sjXeXbWDCNSY
vMxzt/BGkztKl+fWr/O7EjHoXT+0Dywgv3aNZm1MDeKfPiAWTgBQjnSYggbfY1/gr11XYl/n3Rab
mbeZp8fHMO3f61Z9RL3MRErM/4LlrU30I3/29z2JqnOc6/djHmf7ouaIOu6OIYqrCA0n/h0p/mvl
4QnnTdOnaVy2Yko/4aKHysOUmFt835a7CT21zJCPwjQ9mk2KSHqPyshMWKEUubGZ+v4hNspwXyZe
ijYCaKp4iNtDyH+Hnbe0Vgdpt0Wk7zGNivusgpHASxTfYyN5R3Ypt8P82mPNphvVcoltbTuh0XWC
yHsV9fTWi1qxGe0AQYnc9TE6743d3DO+2d50rO3xssglRuWVzPKnqL346fx+aiJE2xNNptiL76lp
kRL1+m+aHhLIq4S7M73Mwz2lXWCIPAeeFu2QcHmH/SZxv2QmdO1h8T2PA6HYQtxV2TyC744eTTMx
Mf2w81OReih34MVOphtd4tzZ2UF6aG0k6RLD6ojilBetwbQcF5thY09tfUCDKQc0G5AfiAHEhOMj
6WCcMolFbEwrhZSMhRCqRqSPbTzue7MHx5p4gj68NDdk6EysMXpz4+XpD8T7dCLJ8wskQjS3nfEl
s0xMi01t35Wm1CftcPael7vZ0QFqCqM/Eu+v9nXFRec2e+oWZOX44aeLUaTawzRj9meG36M5cx68
TMuwLK56FBqw5Ky6aZe6Cc7rpfWZPES4HxftXJgLqtxOFz7NuCnCKMWKBN9KTWtwOnBQBA1HD5eM
HHfVQYpKj0nT7m2LEEsI+tH1enH1Krva5kIKxzJP+po5aPQvgvuKTYxyjQhDcM8zP4zkGQlw+Xp1
t+AFXEbDVtfj7ymJF1KzwQKLSrv2SHuJuZ43A+P5sZt4gWD9fGrzodrqC9LFQ1WLk1aMMLIzf2ek
SC9xM98RukpITGKGRe4UXf/vGD8+uXmA8It7TTO+U0cvP3d+i9TreBdMPjrm+dlyeW9TyPlEpsOH
0Yy8o5G5RyaXYhOlvJ1RFJFrCvr7Nhf2O6w/tP1cBneGHWqIt1Xv0jk59bZ27ptJ7B0LA6EMarqR
JPV2jLAFhOv0vnT8b5mRMJxI8QBPt7WHpdvh4pgc8HflnRS4xUejnu1sZGb0fu6f/MUAsebbUPCH
8VtYwL4hapscl0x6nZ/Qa/4wouK7rTTr0+SATHN9rMCmd0h3LdtJs/5MG9d+LpqXZo7uKx/esBt2
KbgSZ8btsED/Wvq44gF7RH8Bd1kbmTZgCw38jScj9d9yo0+xzMa22lhfE9wP4jk8tbnzI5nNj0uF
mbhT6/emHng7Sx+QvUanNY6sBxyqu/3gGOjwAnJGrVrXrnkwYkiaxRfdrP/ELEYG0PVoX2bYOSYC
eLRJYHAhMQe52f062cFjoqGkOen1NQ6WZAf31tlMqcBmdXow5zbe9PjVG276BgvvdNMO3YvVb802
esy6uLlEDopVLinC0C6n05gO4i4VLbLRaWyTLxvtLV0/ptJeLXZ11TADm9oPI8o22+oxLtN5gxEl
4h/WjK50mx3MtNeunm1+se3PQFqCSxPUWFSCmtDIO+06vBMYatOn0WUqo1thR55sjzTj16FPs727
aF+Wot1HffExCmNm4osFXzwyZTbtQ+QRN0JXiPUDAaAqGvtjX+kXEDTu1kedZwfs8Duw7u7EF5FB
i3+ssNjyK60hkocakraJ3MS+ErSVUnAMRxqsfS2tJ4Rjphmhh9A/DxOyJWbl3RmM2JdZAJlBguuB
sTTcVP1T46GGKoJYQxvH4IsF+j46OI7kelyCQ0lY5ujDDvPTfSD1aaJRku1sOT9RbVVDe7y+NcdW
2vlqTMnk8kUVKkewNhkSi/3YFu8nq2L6nRcJYhWFfYeWdrFV6QpVqITBqyZJSPsUojqGijiWTq3Y
1sv81jQblPoTNCQbkvUXt3e9bYUqxi2pQ1gEDZcBal7rAHsirfhuKjIUmXTE3dGYQu6HmVctqmbf
Z9G3UJjtOZbFIqGWqkjQMcjuPKZBR7K721xG6FwLiIVBDPQuh1dFHxpgwyYLYQ9E0qP4XmVoinn4
koaIPJhGforHYTiozY2AVuoaAG3QLzHLesbbgrAYa4z5HOukJG0zl48X8UCyzN8RL2h3XiHht3Ae
7NOgn3sx4jPxq+jkrNwIc1cu665rbkPlO/Kq8DY+0L0bkUERGzrLngG6SmKDnwXQqHL3UWU38pQV
DSJNaPuaMpC00m1QhsvPJNBlUJAUMXQLQ1bpuyLEp5gY9iPMx3J5mFv9QqJNvMXd7H2QpcORUUTw
lunhNRzq62Ll1osVBpvE9J60vOThlkZKiRt/7yPyEPVYupe57cu9V+kFztfJ9ODJArr+jyVDGiGz
Xcyo0FbbEbtnBRv1/rjNBqEdokBH8Jrpk3C+xeFcIVaKQGFOonNjy0ckioHIzmPuPIphPgYF84Ui
cr70pWXf1wPcuygOHwq/YmmaS6FbLcNsyRnBvDXGl4klF5SY8s09Q0P1VpP+DlrzAQBD+OJgDXfX
VTEa5UJoMsxtv0PEnUQFYtYowf85Z0F57QRebxhohTsYIRn9oWHtLHvglXZF8xhhHvI4OijlTXrZ
H5oE55o5Qzksost08DvmrSxJmsRSIhO7lulq+DOggvZKeO+BH8I/lpmdPFnih9k26YOFU2qBUMYI
MW1rFmB0R4Z4hIicfJ+3KDq3/kxip4rnRzIL4x4Njs2Qih7v52l6znsTH3YQVsOYs/7ngblDv77b
VDUIit6ddrq+5BecsprThK1YgMjagz9LM50S25AqHhjPpzi5tk4EVmpsfiD5eIFUERzcTVcv3bVr
zeU4zdZTG3vlxcxwmE40VjJ5y63bqOFZPl1w6MMHYX4PhFNfkIQEwT94+svsYnRpZ4Zxcsr2O3Zy
GUyptDwSG9xrAAt3KJDG2zkeeMvF/ATe4aPrWU9RP4kTqbM7jRzNczJFQDDT6Uvjh5+1Yjafurke
MAPEocIttCvOg8HBB1wdd0uGCghq/TNrrGdTnxgPyVOhOgcr3KgfBlFkF4hPzOeQYNS7EtF0p0D5
H2ttkdJTJbxRm94U9SOC/Y4bP3Zxd28D3H5IDA1cdTofrSn/Bq4BvXU/S9DDSpIHw8vCDViR6Tmt
ETJFI5VoCnBtQ8z37mScUeNH64c012ZphDg12cfZS1ie4P+AGNSE0E5vAe3BZHobtUkLVEjHYjlp
UZVOKiChkeeT8OduYmbwBd3MoV1mE2vngP+08cEgkEk2CDoc+zr5gEwZoKEUC7o7curBsxXqb2qi
NEcuW+zqsK8Z5QuezMY9FGVao+A27kQ6EZOO210UB8G9F2CIOOfW2RXtc4pr0n1TuOO9qrFEMTYp
3l1AkJrigCYUZFemqax7wk02zv6RVd9VQ+UScsGbIUnCrQj05DL4xIC0MiGhOViC0PeAZk3cX/0E
lI9wXKjx8y5IxmGn1z5iLI5/tvLaeZum6DALpLE/1LCy/a78lnkI+KFtG261MAGq+Yh+kH7VxfAu
mgIdhZ1Pfcf7VZbRvh5yFD6cEnBHgWZr0XzFhxLbL6fp9v/L3nlsN66k2fpV7gtELXgzJUEStJIo
k0pNsNKcDPiAd0/fH3i6qrrv4K7u+R0cLilPGpEEEb/Ze38E6+K3NeDijKR8b4yhpyZboUdtLosn
r4qzW054FYRZxGRmc4zZgr5VizyJvPaOdcNfkafq96gDsSE0XZaxuy2abtjnsoFxZNmHFBTsJm5q
wmi67gdhoebFR7K3RZFiBanONrTIo2rHrKMPbSV+9xXQRdSz+VYrnY8MTEpoW+lr3/nNTY9tdewt
/e1xo22X9i5JBEYoYo838ES093N2eLj7uhKGgyrY3xBmxLwsXoLO05+R8clrD7SAoMHiOTbZBdvN
9zbS2WZ504sL6faaKK5AkqVZWDDQt7ti3M1wu6nTsLbPOepQ1yW7tijyoz4bcOxGAraa/DpLfwo6
B5Z9lHfugWAV+D6pW3mBGjGyeHG/z70W7anmubyzic4V85mBG6fE7K5Ja+hPSebrhzQb0EVarkMK
odD3gljiwI/HBsNY8zQtY39fp6kT0dyp+6tzRlywzo7PVBsmDj7KUSXrNawOsvxpEXfLxwEtNXGj
p0n/SYkxhlk5qxAx16aAe3kklSQJSoJPUTrW20kk06GsVejn7l8pZfu7RXXf13SRsRDOVYeIVxV1
OJfzD3Yk5P84fJScYZ6AstQJx4oRvWfXwrePaeLktyFDHkl5PWxHkI27ZOyirSCXmZW9/6ddCOss
HVhHjRcnqIxtdysFWQaRosDu9fINft9mXuaVQIYG2p4Mb9+h5txNCTzJFrYS+WdU885aA9RjY+7H
xrg9SjGtA5WD3oG9k2o/utxzAkAE+glXwHvNfZrYJcJHVU+cVyXHTU2obsBRdnkwfOxxOmfJzDCG
Yr3rmFvbIDhJVCDz0kDeYECbz5KlOMg+/zUBKQ+Kebi7nfGROwY7RWHB+YF2G5PKsymWZuO6eQVT
JY3ecKhOBKX+sMYlPo9s2EkJ0wduYwmZPEsV6NJn848OcrYMj5ozbgJNz5YTerYSMMlVb2/VoFwK
32jY294wv0qSqLMWNBijKJyJvjvsVBuRN57k8S23qb1dUJ57uIm/60RDcxYTI1exYNJSaKieP/6w
m+pOZG6xs+sM4ZoTATcBqLbMmclYk51YBkfk6rsuAweCuHuQUTvNFfFxofzBdO3TtRqvdFJ/hkWb
Lm67arNUuiqDjD9+ByKEncpxXAiHnYkblgSTcmYogkM6Bh29YZu7iqyRc9+Lvd9gVzZ1JGeNpk1P
vRkRevWjS1Oi7XrybdWSE1rttb+8DMHNhrvkDaofk6jSts+4R/amZg3IJ7V5K+zS4w5jRQc7a0Rg
VQ3jz1a/lxx0EojCRQ7xtxls9WmskbwT55EAM1D1uUCG0Q4Wm2jOGe1Kc8R5CLZ+Fxux3Kg+Fxdp
Yw9I/bYJC30MK91i0rVesGZjBJlFgDiKh6vltwLkXvWp1V5Dukoan11++kmsxGmnQM/P2CzMl+hH
IauKcO8kSAaPm6ztT3dRj4elEvI1JfZ/bG2usZL9h56Sz7G0njrYJDonPpr0sRhBVdDa7gpN2tuO
g2aHmHViZYFBCRaIGY5+OZzjBhEMx7wgbtw0rsn6r7RMbjelvnCQIkAKYPltsiIlDWPFyppkegXO
1I5bj2UN7UPdn5L0rkiC35X8o1tvaI0wTqhQs1rdPHmb8sY+NxmiBqiv+RH+CsSPZNz7I2+A6xPr
Tag6LVDvcwDQYm89bGLHxMCSIuP8ymACX5YvwqE22rM54oezWkx7QzylrIIA93SO+mXYK8aHQOkD
uIfohnocoUmty5CqaG+OkldkaZNdsniMjqG2HW3l0a+phug8hdbfHYWJ4EaQNLi+BDqAIySrYLdq
5NNmpJ1h39G9nBGEQzZcRT1p7YWdU1wAKDQv2Hq2uAC53WKrnZ0vYfn1tvTUm0bGRmhLvOmpxDYy
Y1xWxfh9yBeduyzJ0NFkMVEs+sXYUyszIG2zT6ueiNotFvOCGcc/1HPxsyuyZoMEyw39QcuZR5Zs
TszykjgUFxHj1QBaVnpWo9rroiJzcWJjeczcSjvaGksnlT5xJsuzR7TD1SkgpYpM3ToNyi3P7FBN
xK/VtrxHzDavJXyoZPxMVuiZl6EFdSKz3lle55xy16dJU+Jup6l7fjx4zZDy1zXpVjMtzCHYU/bW
WHA7l5SQdeE1h2R03auROOWVp+31iSCb0vlu271/jNbvOjf9jsOjOdPUA6aZuBeMpvOtcEWJMEtT
t9Q07pWcmnOaEMU507Pu3IwQMEAEdxLoxvvkt7ucFHh/oFMtp7R5qq2PyvX7M5TgOqB5MC7C7QgR
rAFcZ3lanxfCwo/KR/hf5vqzEYvpVcMtBBxgSaFfL+ZBtwgrznnjtnFLILzoU2+baBZEexaWwwJe
nXzKFvpuQWQ5AvRTVixPU8vnV6nppzXUCaSE3LuVktijYiYXUva4PmIds1Pa/xon23pJuQxJW9Ne
B9wpcQ4DWir9Rs97XDSXpg5kgTUsFOf50VJ2++TrXr5vKlcDxNg/MSAE6CeTmfm2lZ2dkrLRZnCb
gwaGgxfUwuQwoDXFg0IQL1nVx6rgJlzkorv6iLRTJk7PXsdFZA5NRpkJgbWsry6jw8QejSCvTJBB
QC6a2juIVCZH6a0hl3XH8qT2s6dsHp7IEh5OOePANvPHjeWr5EgIAXOaASmFpQguR5/U6rO1YYHp
k0vbM2QuWPEQkZrsAKmaKNXVwP3D53M9OH+StPlLS5364Jfez3gGld0OxU11OcRqLFDbOqqBfDTL
rTEVLHTgQtuY4fSmYj98mKepO1g5R31K27QfCQVhLlRX+0TAtKyxCMSG7D8Ku7n0KL+Ppsu+eZld
bGYINkiLHuOznXd3cF/4dBTc7gli7bny+rcq8r0LA9w3qXOW5FHJrjfR/Z3Tk1OJL66tMZSuOCR6
bi6Onu5ttvtDYTPb1Ze64VxbAVu190LqogpHG76bEMJCv0r+Y9kzUar19i9TTupc1u5OarYK16wn
Ey7zpu3bb6Wjvmuz6rbRPP7oeypbb0p3j+fRezUgicX9NsYlF3Ai83DU+/fYG/pdTNYla7enJfpw
JqTpg6gXboEOA2Kfza3L4umkOuutys66pU2fls25MzZWsV9NeX/v8leJ7f+19/vbiLvKdWXUv8V1
WZJzuA57i3WWBCMbQ1+rdn1EaorCY7h4Q7xl+VQGwocW7iEFsB5hWHqpFdvcXTUIj+/TtoV1WeCg
Q496AvfBkNVBg6OPMeW7RfQwiqt8l1jJQDqrfJE9XJEuTmGZrkuwh+CIGmoM9SYO0AEhTdCKH4WJ
YHHSROg3T0jo88NDsjaukzIt9130TRXgXEcfTxLvSVCbuDrStBtPj4c4T29RB8NDMKo5tbNFoPzE
xV2wxTpHWUOnbBsvfFiazeDUH/YyGvQsCb42ehlAt7kO57OQRQBgmjGGQ2z7eeYT4sbZfMzNfmII
vagt8JIGESwqXH/h5DUW6D/MQd/1VIAoSWF/+CbHX1QTko6z0trSguDZWMV3j4d/Bz7/+9eEaaR7
HB3vD+HUv/fQkUmVlNGN2KsG//HMH1+pVab/728fX7kVaBxkoCY5zC5VcJONZG3xlfevrx7fxusL
pgzjjUCvW1zj1C+qiQQIOeS7eSUnjw98MvLNTU7gSDCs0SyPB5vT67hgbXgIsRaPfg/VNpvPKmfz
+Xh4fAt9gZVXCu6BZOLL4GXzuZWLRh3Ai7H+RMs602Sev8owCFhCpJBxd2aqztKYbQUFb2o29H1w
vttK+9RnfOjxOjTFk9iesse89GFV91Go934Kjo3N8ukh2Xp8hb2UQh7f7b7t0qfHL7FInI6x+9Gt
T0cl6X8+ECAA73PArjisn5+/Q+Uc71SomRwcUfmbxal/Dh5DM1xxABe7GaHMvx4GU1168n0Pw2pY
N23od85jIsxyUN/5ZpqFeDoYIzLJTCbr2YLZtv//ArH/kUDMZNL5/3Ke39Dtxf9n+4MbRVL+d+/5
33/0n95z+x/W6hS3kIm5xqr++pdQzLMIftRJkNR0dLueZZIJ+c+4SOcfRCJAokO5ZRr8Mf7UP73n
5j/4reTtGiSdazrd6f9GKGbqBg73/5bICpvKME0uZsfwdM10MdxX/yXRlEqqLpq8TUOG9xb6q+rd
9ogL16j5y8roUUe68YvEvVkWen7QOraAZqWZ97JHEUvNwwkBmC8bS+deidrfQV0p9xjFy8s4g6YY
F8t+HiLgmNXw7PQSTlyZvkK/BSGfjMWl7cENmc3V17NtlmjLV9SXZYBrGtJpV1bImzhnZdpS5CS6
+1L7i4+TAqqcm/VBJh25RQJg3hH8z/vO0I2zrRL/7Axdv9eRhgVGXAO7mUDLqbmdfnW+uMYeQ+6s
cPKzVTp5uExRcYDgOH5qNAQgwKfviQeBs4ZKXzUEJ5Ndpb4hj+J8jt3haOZryoXs3yeGbeh/5ura
d0v3jkyh3yhCqIPKw4LFFhbfFfO+ws4PecG4mUSw27y8zFFsHQev/uG7Pl0IKB0EBgj/E9u7pM4S
Hxq63hHtm+r0GwvObz6A2Z3rxGyMiuHiQ5l83PWYi0a8WB9a11CpUcuk/vKmnMLcCRsXsuNYf4nR
2zHws44aozGkHjXO9HxiuDEEJZyvsFzGO2xmf+car6NrbHGfF/tS09u9sBgYCXWh4PI/tHP6ovl2
+Sz76TOiu9wXEwGJc5GO27npmQ0dslEO+5bVGPKkMpwI8H22puFeNgP1bJ9OG6fI4wNq/8VwLsKD
LV5leGUUhs6uwZc8d55xal2MKD0y2Y+oh2SfLOWz8Jp4Y9W6IonsN58jTqy0sEJWz6Cn/CgPImW+
tRyCzc5tSf+K2yfPQA7i2lFFIvhAvrhtTIfK6Ka9zZuz7/z4YGmMWRF3YjGfarGVKXO8spjzQKQ4
NLuMc10w6jvrkI9Uq/2sBNEMs6zNF42YsSEyjzoSFxBHPkAI/lKKQfRWnebIk2n0uHqItQ8IIRd7
EaX+oXM8jFGDb+KIATDoD0VL2lf+1eCRvVTrA1w/ioghCWPKwLOWoWWAiKwRznoqIrxurn9fCLi/
eslkXImqwMGQw+1MGINmCbUtV9bJi2YvGFM2cVB81thxltye8zKZM2nuNLdbZw2EbYqmJ6m1ZK+o
JRFLtHbEpLUi6CQI80K4Ll4MjbcfjK1QiRvErBFRa84f5WwAbeIlh8Sy1JgS1vd07DdpRJAk7Sgx
s7Mz7N2e0W2V9pu3cSr7MxqYn5SD+bGp8XTaTkdjnGIZ0IAge7U4IIFrUCnex6Q716Bfn12t4GzU
16c/G2BnTYhoEwVr0NGCHrr1Yq0i0rQVTPug1atsB/XMgw+UfdNQWD/7ynh1ZHZKIlyWhvQ+YhGp
M2V9gM4G6I0j1WeBaMttWvjs3IGvfHa+2Z2Eityy/Nbz5QUJ33ykAePiTtIzQMx4TwxDvItLBbi1
xz7Zd8RYpCnyil5jV6Stmy62hXzQLG4TjWJnNeaTcTOT5KFAOKRN+WVZNXkSSIROWr1tp3dBEdtZ
DPuVkWKrxWpzZBC+ow6hvvASbBj+8lFOZfXkWmrr6oq4j3HCfrn4n55PLbqULk2cXXzXiXpVjhXt
a0+o7wmKoBlPfl+b1VUWXclEZJruIL7WMruKL+6MF6P2wBqBinS3Tmk7lN5FTyveGC9Wpj3R4pVP
3ui+LAtwOCiIBNTjzbzVxPfiRnd/jkO8o5k+yir9kCPxB15RebsyUKw2jmAo7DWRMDkO7opeRjG1
I6ufpihGJJgYIg3TSvy0UzUyzDKeWPztrRiihaM5/jbNG7XjHFIXpzFfyrn/ps3c+XXUnLHxVHH1
72It0W7tal0t1ww6OQ09OiQ2MJIGlpGZFZ0a/GBW7f6QSeR/mNEc3axGPzUZObhTFY1hn4qOfpIa
0ikE4xeyF/cOQfYFQMHnhWHkV2qP1pNL/Mesmeeicfp3RQCFESHj0lnTG3qK17/r/6SJ38NaN/pN
1iqAcXSbrL9x+xeZNZ9rL/vMEyKNkkmcvSgOiEvKULb8qoboqY8N7z0V4rNw+3NVufjAVyNxZqA5
MeLe2CLVYadYgEHl5t3cjLg4yZl4jmWcvxbAvzPrXWbCRbzvsSWTQl76WylnBq1Jl4Q+Vzxmd78h
8uGI/Ow3U3//o5a1HS6ahK+RM8YkSuk1nTNGWHNyx79fH8qG/7BIX4vYDIrJpPOq/OFstQZxLnX5
iQKx3o5ZQU5pFg/bAfUkuHqRHphiwMduUuPgxAZ+O1uhDEMrVrbFdHB0BTLaHEJNd929iyWRlZet
XfwaDKASnXfwFmfcubA6j7LUxjWXRt80c4m0STACx3X5ZZCzgNrYeB91NTF51J+Xdb/WWI59t7iG
5DjuHaVDlInIMWCtYx84qavAgOUcgKr4Y8zzj6LP9I9ZP2tD6X/M+XinMELmglYPJLi/s7L2XQ4+
nVtHvu1lqcWuyrwfsTXT2YgR7eVJkAoEWnG1N/pVdjUs/fz3QeIiqIo9j1MxdYmWZOgcNi1nYt93
BjUAQMasqSv84eya/JzJ72L8MGrNfslGTT/mWm1ejMxM9mnNSR1btdxYbYmyqesfY3r1Rm9BNKPH
sd4b9Jw0EoDrzFadG8NknlVIpufZfNKi3Av5uG/KaPzl5HeSJ6NzDTXx0OnQgZs60+9ZLgO3G/yz
WZPbPKI9bW10Ga75JHtLuwM6ZZglzxY2lmYme64C4cnqRJyHKYLuGTstIT9Vi3o0OvvcgC4qMvtV
d4YAsWmdC8K3EzKrbptWyJlwz/xVLzVVAQz4bT++1HTOu0q2011q/WvXCvut0TtaIEfblnqt7b1O
HpiLd5ci/cpNrTx63fy7YSayK33UizHsszjx0uu0JD1O/abi58kkMWPIDzaDl0O8yRBuZLL4ItkL
rbmG53WU3tbJDO2G2b/aqqopw3ietD3vtAl987vnS8CWtepbVhFCsqJIdQYXK8XX658GB3ynl0Kb
mEFxRmPEWKaxrcDyarKTBiO+OLb6CzVdhDMSRV3coYu2LAzjo9c8g7r8Nqp4jct+7VyhXgnZXsuI
TFMOSRJ3QEb6XqvrLBgzBFdEDhFmIiexPOt29stNKTssow0IAnevqJaTgFgOREELi2LX/17adxFb
4xOU2B+2FTN3WkLNq9utpqfti244m6nr3LOX5/uaDuaiMTKx8vKcD/Mf0zbjSxdJAmbkwqHgJubW
TzoJc7BgeAKTo0+ieVfqVUy1lnbPBaXWZI349dP+mZq1uBS8irAXoWFaFrMnpDAkFAkGqoMp9X3u
Oh+F0bbIuxYtLJS9kDyZ2Ztp0LpzBq2LVjcB1qlkOHvzu4Xt9mAa0ZsrmiTsai052On4FFO7bcqG
SIqqh3PU8ZkHdbV1DPFGx21EXvPp1hV/Q1DhVH6qLEZnkrgbI6kBLJ10cBmhlqGCQlShnWzsKGuF
XaeOHlDILEFDNgFu22G6F1b1EVs+kwObLd1QcHZWyz3Ty42WxPNVJexs5DQ9K1mii0j0YztZ5lFM
/o5AsSEwBUV4M6qW3JVM28d5+bssOXIjYSYXlq1k6c6V2rA6t27dOqFzJmc50HVhGxMmqpZYoMLz
1nnQeqLghPlWNKl1fBRD/LxE407ebuiq1zbpq7ULMJ6glm6jcfEvbobqtM+Z6zdG9epOkWRll6R7
skJemFWnV/7/KXdQ9DqZQpaXGcU2sZdmp7MX2pQWUVqPomx0R4ABMamZkcPSsupS/6yNxRfhfwxT
RJlf6j6tgWFpZeCKJLvYY4kzf3Z2vot2yXPqeecbvkkcTZoyuMh2aS35p6bcfm1MkrUchftf47Tc
keu8QzirxruJaubWsOl+/E92XzE/ForbAktoGYnd5NsFOCXBZ5fbcexo3VEhsgHfXfWbmmJ739sE
0iZGjbN38Y/CpPDtE2pq0aBZTgoVAsYmIgb47SE2jdDtvGvpN4TZ+jZualZm3uyVO9V/DQYVlk0f
sHFsIk6s6Y/rMSxrAToFeZf9skg2OlpmNUCmQjKcZmxRS8tptxJpEAsnFgS+zxSe457cZuDjuT8c
sUSn26TtjJuqdGKKEPpEoSkMLoHYqINcpp8pdh0IPB5grPU2wFu3a/OP1KmXp5ZdM4AoFoJdnW2X
WKZ0UOMYOo1uBYYhb4xKyze9KomGogJWgx9KCsbAAFwZRPMUn61pekW3NxxUp3mHlfZNc8VJN9Gw
aHnlhkWfvC0tOtIEocXedh0UOP7kBe5r5TB7RxvPXTTrCw5wZx11Rs3BFWI45On8Dc2KzpAUoUbe
RiMxI1yWjaE2+ojPE5XptZqrbwkzZy4/6M5eaSYgP+dVHr1sBwio51RFzt4jCYyxAXqLOsk+e1L9
NoPvJEHWL+0eTcnVBoR7skfFByUivT53UnmypuwMPqA+6rX9W2crtZuiMiLqjC1UmeQinGSElqZu
zWAeVMabFDwa7gSByBaq0Os8Y9kZB/0PbChjN6QxK1M5/JptVid5ToBRbXkXTLzIHlqLJ1ewAexX
uos28lHD3YAMfCagpKmxfVRZyY48gzuk4sLcz/B7t3HjhW1blaGl+3GQMKtk+GpQ2OnONdMTRRoN
qZQu1YqVwLbSrR7oa2v/SjBwR1qtdsYoDXinXRM6Bx+9+iHOOO477tv7yKp/OPb8q12OHX1nuLRI
xKuBHCZVlv61jsQRv30bNqudondNdpzG5PAezuN5rlra8o6bcAXEozSW6DpFwxedK78hR1a4eIRH
uINzrAy7e27UM5vBA6c4uW6cRwcUU15QQyUmWtQ/EONkLrl/WUbCszp4W8RpkqClNZlO/tLkB0m7
/OWlC575GonXhFixTGfvkhtCf3OkY14SvDuHxK3qbUZvyulR3tldH03b6J5I01eboZPxwfGIivKK
9tiUN6De1gWhV35Myqitt6jf1qiu1sNYgvh0DX9kO0MybBHBBhVWPlGpo1Gd7VK/aV2Fyg6dThFH
HzG5Lr3GClOmfh/ohNOdSduygbhdFr84IInIbnQE3aH3c6htudRwMS3Vtpu9htgsQ0MYzRE4NYYG
kSp9R1A1XYhMmoY5C5e5eZ6LboZ3TOheGpG6NxPZaHZbN/btK33HIe1K77mbtDt48nWe85Ghsdpo
eFCPvYzQlMLy2PmQrWEpZ/U3tPwk9EBzQoBxqCO7R+cxcn9pUOe6tJlFGY/47r0XvWj1Z+V9DS0i
Jm1Uz5Ve7PW280nLKOxAcBwcSQpYgxrO1lKKVc0zbgvDmfZZxZDKtQQJISN2GP0KBDq+Jtn4mXei
/SCQnoFB+bPDpv9q5ckn+UBwo6P463FipYzfo7Z0d/q6tFaLeB8YxCy607zGGfcXszFRiizaJu67
4cBNDkkkQlFZvZiyy3GnmnFA0uBo+jy3ZmYbLYtDkQzG06hZOBTaSB4UF3kHCBAZN3LKEMWWvipV
NjQiWugLLmrO6puxPlsylKCcl/h6/HTsDmbs1sdkPrgT9Z4c9TkcIxhylqScq1ODWZMu/ziLOz/D
Eww1U7T3iRLQmO+F3VffU8L20PYyOzIzufemnNmUpc52mf5JrUa72rG9s9FIoDlA6pnqoAj8CQR4
R6rHjVBMv0cwN82Iu9GdR/WhiEdxbJMlOyeTiSkURNZeTjUreaVEWHv9q2JZfFgIxTgORROioSnZ
DfgRQ8RUBdYcJ9ecFdShWmNs5TwRvzFZ1k/iCTe1dazssf3UWxYnOlPNDXfyJ1YocZinESV+i29d
Cf+qqd8eK9RpwsXStJ0XxJr/PRa8Wh7zmS3FnsRUszTPbUH42pIlkCjpZqhsxuf6y7MWtR/NpmZZ
VJ6sKFKXohD2HSdKgHjsWzx05pcUn1Ek+nNi2nB8nOjoGK48p16+utzGJ6e1oBoazcFKPS3MET1v
OMVFwK6UYUyhvYgUGV6VuANImhXWPTLNNb3stSREz19KcurtatoNEdesWoe15tje7aRhmOmxO0tR
JBKOZZRbZZXcLLTyo81eJgebUmqTEGPG42kQbvlkYUBDfvoG4d59ssajZIZ+YXuHPnuMQvgOBevC
mdbGt0hddQRejIJ1bOF5GBINwtAKdLhbleaQGiMxbuUI+Ro8hwgTQW1d9rNEYRd522oYMeV0rdzb
FX6Px8RigMJMqodbHEQCTgDnd7cbpCj2KCwzBMrKP7h81BfFrNwt4mcl5rsy6cZzBx/L1A8fRI0s
YDTh9ljerwF6xGuW6v5rZTEhmJhNICgeHTFvUXz768g53eOQQeawEgy9qH6NMWsIirvrKLNvLZmS
J26XCVrO2n9hPrJVk8p24zIVx4laj7E+Qijy6sISTYVgQXCa9VluBBy/TVIXYMiN7wZTc9K9nB0e
7uSb41ahlzUftf1rGEjZY8LhBYOm/XEyn435Ov7wJJVzPPlH18lYIlf17bFbZ3SXo39Wrw6MyAPV
13TMZ+tGqSOPUsvi0I+BTsaDai9RLvCvKYOJa204x0HA5ex7/WRjVWYW3FibaIDEJoZNgw+N+oiz
IjXYRTxMMBUG7rESnDlkNUzF6rUU5Q9PQLFeMnnAb3jixAEWL7glPxga3eTOYd6gBSYJDyUAQwXp
jodUujd3NR7jNpp6dMxtytg4y+8CibuZ+dNJXx+031PCaLBAUP2I4u8S+1VjhLLvouhL1ASBW4rb
ZI+VlOJ+2ToNE1fBbxJlqq2W7XBeQ4GbGr9uO2hPVCAoINelpNsSXer1otm2rVCh3QMR7Ti+3LaP
VyCYsUlSVEuL0z/1kqp6Qvdup/7M2CjZTaYaT72UI55+ptu8bMxuiQF1m/iZtiJo6jVjtrBumvTt
PdqNW4v5jsTL+sWKDBreHFuGgA+1e/yc2eAQs5nZ9Ng5ohyNUDHhq3e3V9fUgmEz1Q6GCHyVlNTc
XBXh4Hpiq0BqWLl+PbgYD1ZIOhMKWMzZsV6jDR4PknI9UyiA55rh4DhmBB0jMq8AEuBt+aaa/Hel
iAhJW8L5VrhHuS5rTTv/4yqiLHvZt7TFnsucpkQe0aEDz2ayO6f614Q8tmVxpER2SRv/+xJ9PrLd
jMW1QiJwNvYjAGR9INxHbWQ8GxgXiLfRBLozRmB9YK3ZL48HRr4YJ9i/IIZAVopOKTtE/XDJVgHA
PBnjTsXjzy72YYoY2atLHbSl3Gs387zuJSx1tDQPdXWBd0QOdIS6zjtdZvdyRmvnJCVGMVbdTu+c
mA6qPRwOQvGK4jJ7kwkLbmtOkDnKeZfRZKEXy0bkcVQYovR/QkP9razlQH7D25Lmf0WaINR0DUIA
2LzllHS4VkikwjOvmzLGI6l9ROvq3bDY36Nq+LJjhpQVnHGW34d2Es/t5GFdqNa8JiK4tjHK7Fmb
ekQXU8vYjTeiLt81c7GCXtNaFKegZrzpmSuXI1DZ1wdXBstfgfwvQujWoyRJq+XAfIKLR8qPwRqM
d7V0KMszN7S5CRzd2u33slLRfqnmdz83cYevO5IFHMXZLNd/63bRkxnVlddn3z3VBamg+rDdVpwq
3X5DFGbsNUFGmFbOH8Y4kb2bdAITrw3/mWy1TIzcs3tpfc6OEdM9IsKIrMBcrfBMrGZtW7E+oZch
pNaKke+3wG8Qtk/FrlfS3NTM6VcwzLg+zC02LlrN+9/X5SoymJkzQmB23lG6XJvZfSv833b30STx
XcxxtFn6+ocLs47Jhd9vytJ58gqNFLc++zNpc2D5hLs5QnAX9vFqGZZ3ZCwsNvClnTX9Ctiwssyw
Kl3jJPjDsVGuA0feY6fs3PUw3pqEJ4YjFyWMOmaIe7TdgfOLMsV3zJ3f4g1JhHUZc+vOxPFv3g3q
xx+eUX1pycCHtzwPGQWw8zq1z4ucvizs4xuBMnHPuOFTlNU3hLsxhj6n34noorUIwId+baoN9L7t
K6p3zFKMZZBTI8IKkGGg1MRpGjELcvoeLTRBlmh33zPC/iPhvcPvG05urO/GVSBhryScCfhLOC5i
W0w3Wdfmke1Gf3qY3+aHYgm/ln7oqXgXJmQ1UbwlE22WzFunS3B/XkbURbsaZ+/GntULphu88GyS
isA2Cj+gYdVwUYL6lpLZHepRlcg7zhqmEaXebx+eIEg5+GaHOXmVjJ8oXxDv+Bw70sTvHpsDq+NV
7cRIQzu5uI+r2Sl2bT/9fojXy7CKEeMSZsD9p+TZx+TGkhV7bBYrjBsSgyUNEZS8MTRn8F1Ig0JC
QyAxrPosLbVIvKgmpmiGCF1hbknw2Dsp+azDyLld1TVtkun/BvvY7gy5UDMXBjQdl9EX8wHkYylN
pe9fE8f9pCCWwRTVTw9fZF95CRW2rYey+Q/Kzmw5UiXd0q9y7NxzGhzHgbZz6iKIOSSFppRSeYMp
J+Z55un7g9zd2jurrKraLA0jxowIgeP+/2t9KwBLuShpMOW90ZlgiRGTfmhNiIZXsws9FFDYhV4x
UxpIMiqrjOgs/abHsTMyn6SG12EoNwuwFWiFsopp9WgjWVbjSMyvS5qgM72Uy8v8oOGCV/HXabQH
Zggw7lP/qjP+fAQ9lcvYLhcFHQam+0oPL6MI+X5+gXdDAqZszPSpskhuDXyTCTGWCARJATm0fcVa
RbAuRH9U0KFePi25riOi5JlTO8+uqBYqkJxM+oouuNN13sINzqXsrmU7JweVLDa5Ynp3hhI8FH00
/Ccsmper9PLJ170hfe8jX2zsZoRfUGifaWAWmFyyl/EBoypxQuQGlfgwJia+JdMZyrMQAEXeHNKq
9kqJ4JycaK5X2GLb6hGdL/LUNICZoXc0AQwEjTOKXnc0kH7H/auws/cuUIv/a5g97IF8BYGLj/iD
r+4yO7FQFTE8mzlNNQeyJkYp55wQpAnhsM9PNYlqUhjmAfPmi2VxzWA4LzagKqjHw+re1KkkO6Cs
5C51nNizkM9uU9fn0pVOPX6RnvgoQ/yspHXCg0pJGp3tet2mgAVwuXk3de0Z4f81XI4Ux/QvQaCO
lSEfG3Q4B7uxfa9sk5lqGV0Eu5+uXZOOB8LJR13RnASLLM3qZerjgMO7vkva8YJtzbpIPdxNZi0f
zTqr6EgQQpqp8Ya/ZIsQYHgO+uHKzPaB1Zqzday63mWughEc5T8tpPwb1spbV5cWlLH01eFMqjrQ
7n4/3YLNOLavGOvEaW4m28NLwF8u6HOs5T+aoWL2VGBNYaTzDwAp4t3g+081S0AY+019pSIKi4wl
S+McfXSHGzctR1B14yFNK0bBpTBn2mAtkucq1jovD8MHxgmfsiJlDIvONkYXo8T3mBlBc+oAnOwa
aMxxaztgIovsvsh0nRNYO9SgnjA+NOkxMCIbqAM5mkLT9l1m6SfdafZ50FAuyJy3KHWSk24wibGn
Kw615lJHqNZyFDddNFzbABEAE5O07t79OP+q8yfeKGeaPMvoGvBr9J+HvvqSK/FFQ45sttZFL01t
o8dfcwMJSzG1qAUcbTiNFuZmFuyNl7Oy9vI09LT+sSAClRWPwVUSS4WOJQ7ozo7rI2rpBFi4P5F2
ysz5xR3kdDS677qhHRtD+CezRAtTpV7uGtY9HIN029pJfTAyO94EVfxs07A9NlN3THrfQIz4wy9I
7cZYfbJYS3q1SlvPLX7WhZ9+dnPKK012Ek2YfEGI72JnxDOAsFbmcj+b1g+3xGiFWhXzLPYcP/Mv
ESrUDWkPoBWj8mQ2SMX5AgHxARTIJJ5AistiSwMUEALpths56iOJpuqFg8CTMwWhsCkF6yOEAQRu
YMQla8DNrtGQBkeBLLlHuqNBjJqSiAmeDDipvFwP3k0mrEs75ZtyE3erc2OI7c2MjfiQtvhCer+j
1KjXaq8FAyd4dnItNdAhMkhUnYaAStNTXcfBCQkW4mayEe66uL8PbNywCUZx1/hO+d66dzo7Yyl1
24I+3/ZgeA5DRLmuayi6p+nVYIFtZUptmyA4MEDFR6coLY+l9OesO5FM8d2vAWKSLBIfItdFk6QX
5cG38oNPYYjRilkKAXXpfOvgavFdrEv2PF3GEae0BLKq1XXjjRLVlimRjQlZbIvax7flAGFqLbs9
CtP+0d/OGMKo/9WZ3+ObkoZXqJhmOVZGfJSyBAcgv4j62bRxMHYDGoVojOXSv0L5g/pjpzdwGAyK
XIWJzCXJHxBXQN1M0pqGMhKGzDkmUuNylJDqLVlBWXPn0ZVhGd/RdGyngX4jLngyTy6YyFitodAp
QHnaaXCB5fHZHtU2U50LG3hjVz0NkigOWXUIWC0mg4ZG4B9MpewrxoiJgAU+mFW62aaaphuR+/IY
NVXlRaH47lAPrsAuWGO+C8LkOS0r4zIBsjEr0Ox2n5AWoDFJ5jJnI5lBDlZjUgkhNdfdFnPCI6s8
LtJ6WnllNO8MCX426qYT6CF9XzfGztKGTZgNuYe/7QEuBgz9qP9q19bT3Na9R5l/W5bxCVuWA7ze
MGkbUXf0kO2e9BqLMt6Uc9GAMJn05IjJzkUpI/axP9A9tNBHS1JZCH6i12kMj1q9GC44OsrEAsCk
UuT+5SGWmgFwOz9Zo074iBDJFgQBjN7G+Ebr1/RUacMJijMKMUBA9DiGgPTICqeGqTZ7aEzw7Djz
lyrq+03hVy1Fr/GzKm4DDFv0b+TXdDCrrTPY+r6LOM+zon9D/JMtPTrCWVIXvg8O/bQGGsRL8G2O
j3U+dsz0RmRIy7sMCnNIVWBRl6ic2iK1KQWdYlMrH1SW38eQHs/0b9RW+tPPQg/Ho5mrW9MhcYMl
BAC1pNmaIuTCmxRyL4LwmpDDQf6EPHbI87K0vwlyh9wBrCWbnKO1rMphq2sFjWb6FtsAV2FNIWVT
Dtku0IK3WjwQkjJ/KrPDzBElB6bWgxDGPoqL0mvAY1CdRA8/2YOOaZ/wHJ/uAD3xcZcRctDn6nOe
EmTgNFgZ9JFQrpjFvUVAxdhEdHez5Who7MVWKDzLR2k3tPNO1+PnDsKLQ/soky31FWSijoHr2I8/
pegQ90g0WKZzfCAiM5sHsDXhhTbV7YDwkOBlFe1dYVwc5b+GbuFvu9bex8EYXZSs8dhY4XGp4mNx
RRjTBaYXM/+fYSzNBh2jbBoKxocw2aHLuq/KFN4/hn7D4LBxZO0j7qs0yFXROauH8K4up7f4buzk
N3gRNATK/FMJE2Wj9+6XSLpiH7rYNcMUHutsLGXI7AJpydjlfcs5gRqs37Qs3s6BGe/KCgIitS7B
ddmlFcZ8PnrxLRUz8RB4wAPqnOAxYFkvZ+LIHJqxD7b3ylWr9K5vL6X65Nh2e9KXmfvKM103v27a
LJzUJNUvOK82VQlFjiUId8EWr9S2dbOi2z5u/hv3ZbAxNrjgH2c3ldvQoXC7guT6WLdhY7DOJF7U
2Ds1URIsCZMC5EZX47VbpP+rOWLdW6X/697H5rf71psfr/hHL5NyZLEQWXAcpJEw0lQEhjd1eA3J
WNoFBvhKvWhR5k3+vNUayjMhkJ08rD/JQX4PFghFFBPNAr3C3sjKueROSHVE6fleIkcmPUR+lz0y
0xZyEHMlNETl2RE9BcGJtmvXUi0c+viGI+/AECv2QCzQq7jheB00QGJhJrc5+JENilI6lZQ5LFq1
G9lFl4DHpxDdMToWr5uPFNv8L18IanBvZfqTMXP0Cp1hrmsma0d4+sGSGKaE8R7EJuRFv4FONlBF
glDediYRSKwJKb4DBfDFG3gB6+SrbT6aX3BU30+Bbx9slvBLE1vrhq+iVAbkknZrtDRBlU1daAIz
lYRXiOYmNUMT8SP8uI0g50ssM0rlay9d9lMnEf5pMN5aY/qBcSnckmT6KahaRVF9OphNC5A3AV7c
jehq5hpnZu0cEhDVe39gZT+Mxfd5im+Zu3AZ1JsX9NDUpWeGgslJ75gu7BxWRAQP2skuMrrHDLxY
rz2iIjK3fKlPQ60OrNIjnqHXnhDRt4YCxSaeonFPuCAJOrXzDOvE5FQbpq1BSL3Hevlqztmb0w1P
Ixk+Gx1WGaeCm6LpkRRb4GJirzcP0TxbZ9OsrHO/RPbKwnmGn90x52VFN2Zju5SLxq09TgRs1PVd
2oEErFybTJROEdzVfscX6dNu5w2LBiNnMcYUsh4CKrCV3daXYrwKetVA33ZdvUu50OA8wdg1FW6+
C8fsAb7xU+g6De11QapUjzNNM0b7rBbqtjMRGNBYuTzFtFuSiHLq4KaHhFGQT0ctfQFjgxdkQHHF
ySFf5jIBtmiTbDjKZY3XF2VC/wAPfYBjfucW/BZGkImLtOdXFoqkwZE8GbhDeCz9+ow7E8030Iv1
+0NtMRUwZn3U7+iWExg8KVbe2asNEcqC70o20HsYvpBdk1wcHVayT3sRHb71CK8BMQDlp/WNXOvG
VHwnbaDkHCrob9QM+rBWR3QbJGDN1GKBxASo+RwffxZ8RAyfxyrs+2M/4Vuz9ImmlaCrXmCztxjO
7uI8PhdZx//bU9PHKBXYysPde7axNVJYTOEAUCnEdLhnkvdWh6wFpd2gTh3wiJZM39KELKgI+pXx
2o5W7pmu/96Uxo0Zq0Ob2m9znn4e6x5N4wgsavDfTD/06WLH3VMP00uf9fDchRmrGlpm0pRInrEg
Np3/2cCWurdNGLBVNL0lZTnR8ace1YPyxkXp84fVQ/2psKofOGoPdZjEjx1Cho1eKS8e0sMAWvAx
D+lsdXP6Yju2e6ulzNdZPuxsOlK0pp34miXxUdf8cK8VMryNW+WexjzSD2527spB3hQjxugOaBig
VZeSUGWh8Q6vRmewnHlXIk1u8vk9R180VfbjSCknoONYIurYN1P4kC6rqMGGlylmdAsOnQf6jvGW
htqzk1LnWHgSXrN0HYrS/RrjPkDN1eU7TKjTWSyHX2tRqncbfvYgByBCe/kSCoKtA2I2PbIQcs9n
nnEg4oQQE0Xfqoxf47LERbbYAHFTVOfZxhjOdTuYGf0E45+hMi8O0AF3iq7DNO5SzCsewagLddEK
GP65yoY9Nmo3Gs9mNw6/Nm4JVGcQ1A3KqL7NDXhVBp0Ix0QUlFYnjPvx2W/BfgZ6+dAb1gmO2nBe
NyuI3NIXH7rjv4zJqDb4DuC9g0jcmf34PdPBGjguUueqmy9MmQqcrK2ZtFspguc8Y6KIcwLYHwXr
s+ogmcplMxfk3VktncXVmGiI6GUueS4xdFzVlOjAHi6Lnvq7iJKc4uqCQM0dFlbLmKZ0WAkOrsgh
ki+yHjcRhwZZjyY9z76+ddA3vZUlHbwSoVnuj6/10sGGUJds9SH5jlwqPPVQqK59g/rd7iTFwEh7
Qa+YzX50j8i49aDtwfi0E7knS5HEGjXSB9DjwiudvIPu2YWXWfs5Ua9nJSEvqsHa70JXIK7bqH84
5S73UquHdjQYXFXMz0NHo1jXEWNZgxNdycvDeE0aMIqMnHlZd5vx6Ws3Lx592/o6NuZTIMP5TSuK
i2sP44/MxCd9P1hz+FZn9LRnEAx0cErUyQ4IILp2L4JMx3i2hn0fU8GfsAzMBDV6riijz6Jz38zB
qr9PzauN7TXN9fuglYrV0mBtZW7+9Be2Hl544H21QzhBL1gbQpHcmnhRtgbQAWre/o9kluioW8iG
EzLAoJjz28lGIkoglvtkLxJwt6idL8ZwasvmvtWtR1VF3daqg+TUOM7eyapP1KhoXKWLWyCb9yjj
3q34Xo5R+EwYCmV0cFsRTX3ODEY2u4rfRVoHF8tHTdm2Jl7VhhICsQw6U67iqUAjR9Zeg7640VnO
Vo8DslGJHfSb0zokgtLvfS5DoGfMbDdW/qimrr3xjXlXTUZ+jiMwufgIiaGpygAHjIEpir+jCu0S
Vzc1WDH9IInzJg/iQ5EM8qeowpNTI/lm8a720cAPRUibde0cYE0Mhd0BXlD8hOeLdS6eph9WcDRm
rQTGT/OJqITuEoQWjpnOuK8tpNpjTVvRVupGdMVhKkAz9qE533eqC8FQhZSAKbfdOkp/aJFLI19u
8tuAKLINuCd6eLUOuCTtjLdGzNE+SoQNbZ82xbrJWBOeE8zPbXmbJ3F5m9WR2jkl1dVfNynkH8iQ
mzyTucok5+HeacPP4YTHK3Po8HSleIwd39qabo+eqorKXapVi03E1bwkxHKtWTbj3ZjsrLGtvcRX
7am1m8+2PSfAP5bfvKRyIxNDkhOpfbI64e6oA+TAzX8akGy4RE4vtIN61qgzekiJWtqiHdz5tJuY
spKAWSaIXIkgbEIoFj16ADMdsPlOyb3zNKgECRExXJ4Dl/Mk3DH16tzYNQNyTMwbTImFpJZUYpop
GIyPWpY7O8fXUu9PPsf7Xwj5/8C8d19EsLf+5z+thRz/J7I8HRpp4WcU2AaFjXkQ2+KfDYNd6KdR
2QJXVKLBxDM34rZv9XMkWveBn2vfUZs6J9LM2w11m52SU8NVnM7/nGNKYSqFmD2dohRFS/zSN8R3
F1kqzlESaUfkK1nmOSpLNkNp/mGFMtNQeEVtp9sAyIaCywYJOWLunKTquU1dIL9uZ1zMBB1+YQig
r+CsdtSTwqMo/bc0N4dbKMDxSXTmFfx7cPuxcbK8OcKmx9Rf0deSzJN6FHA6BDRCJLum3JW68djZ
rv8vfkZp/f3P6JjG8mvajslP+VvmL5k9Bj2GNji2g/0dDJPx1tVx7yVmDJAg0RQVjj76PH8upwbN
j52SPGOM5iNqRws5SLpgr1Lzkf5rcwXns0ezgIFFZthfKHY/ceJixunsZ31qtFNCZhD6kuB+TGIF
WC5tdoVS31KjXoCRUfggsCEiuQi/pHWKpmicsxcD6PBWFpLCqYThhfzTv7ON7uSMU3VBEnrfCnx6
MJ5OLX1n5meN8eJI+uf//HAzsd3+fri5psMUkARnRUDC4l/9kz81Nzu/CNEFHDvhb8c863fKbw7l
UPB1YzExlbRiD8VRe+l1pKxhv485Bg6D2UUnysN3PkQzmIcwQ6a0Pq4GtthqK7gslguuD/Lad6vM
gquzA7wyfcrG6G7Us3HrJ2gZNT970+K4f9IGeUHD88+/G//vP/xyii+okAtDV/jty024WPN+Rvau
VjoOfVaLzE0z+hKWDRbIoKg4lfhD0L2Se7NqyOTTIu3rgn/1+4JJMGmvRxlb6S53aLbSP+03WKb0
T8RKDVu7zih1c1htmrlAvELH9godKv3TXmKFd7Yw27upIzxaE0n7rWeIVPqUvwJdqPfOAfHPeMaV
a9zNRZNvg0C33/wyO2WSblw+6i96G79Foo8+MbvpDikOmKO0O/GYIgTfoEVCiDlMCom69krVRz1h
lUg2XRzB5GbNARTKNbyKvskR7vNJmVsDW9pFhOBdxbypAsN54qJHbhIdgqFKFyawCu9YzDIg+Hgp
63j0L02Vv/aN6n/0NLt82X4pumlC444UVFiPbY+OgQi3CkxDK59KavmHMhvBu7Og3moGRtKsQs5n
d736XI3F1ahn6wdD65Hqp39RasRQCwNw03ZO8EwgE+GChqXusNnhuNCyI6bLiOsENchwz3W73s9Q
Bdph38xl84btDeF4c+Lcxb87uO2NiHG5yJ7L0VCXn8lQcwHjTp/QYslzHFrZsTVrQpBapJh9LAhf
LVpzlzLNCP3CePvnR6H59yORZduGZZuu0HXb+P0Mo8ETaSae3KNLwfSoI102KW3e2v1r2ov7aAkN
lEGtdhQTxSU1EtJ0oyQ4IqFnxe8MLfh+eo6RLr5mFnVeSe/uYOv0yfUJ7HY2ka0NFcYTDU6BblHV
z62zsdsm87KJGmRTOzuzgP/U+uEbwjZEG1RHPZnNt3rLM1Oox0fikP7FybfY638bWFBT4HpTprRN
Q1+i3/88sGhWpc2dsEkpsgtAe5O4kg0WeCrVorvA6i4ZqN5jHuTPBVT2jez17pkVzVUbYNdNddPd
NxKPZW8Luj9WcKv5qVqKlWS8zXiWyx71d5D1KAcXIeQ8vpMTG25MDQdgEMefOInKrUtPLKmbO2WS
HlpY8EKbZJ+O/sIWrCx495m1h+vS0P/azrSz/sVPYKi//9NDJJCWq/B7UH004Az8+Tewex2GdF2F
x16U/XUicfu2q2EfZeKzstv2YQ5UeK6C6Jst0W7IqHwdIn9b28G4V7ZOQS5zy7c0uba98ZROCSrm
TJjPmU1edQVq2eEicrGqun91ozcfmcJ9P/Rfq1HXj6Ka8LlpUn8xYxuoteJMa2L8KlNxbU0f+T5t
7LBIX3Iab9c5ql+1oI28yCezoiEB5Mm1z76fl88dFaFtlY3lseuK+7TUh2tNC/lmDCaCb5oemWm2
b8oJdbilXpoptq6tkPLKePk5lRHATmFwmLZR+4h+yLyBNXAnqs5iaZhhDxmguuMq8uZAWnCx5vLa
0KrZAum4XbUlWAJODXjcTa+PDvKQan6EEPUIPqi4dFX9aJqtczMiiHrMWAyW7oziGL0kuQTDRStK
PCdtHh2czsJNQR56N7vQaipaBYMeMeQ5D5YB6EdTre6FYJ52g4YgFZtiUEoU6MAkb4TVaIiWkL+M
SMv21D++25OrgwcHvIQFLPeGLvXv08y4UnEgoqcnNLh0UBI3eVDvIpbvO93Iqu3o2IjvDC3ZRyLJ
7/WoOyI5Rb4XsS4H4U2t0wjI3SYl9oKmu9kojaK5FTr+zqgMcZBtwlDwwuSK+V9KRY8si0PcfLWM
ksoXwc/7YO7fdNtsDnOICAVnJHO/DoNjCf6E6gnrhnoOf1YpqYKpdmsg2bpCcEI3h8PUQZizAdRY
39dpB3XJBhI4ThRcosmAWt3naAFt1BZTpD/jMy8eUgi+3qB4Zegr5uqz84JSbGParPtQmKqbrJto
8JS+9umfD6iGcP9+aLEFKU6GIw2pXPnbFDk0NApDva0d6KaO3mIivKa273soukmPnuX3nkX0Y17G
/nYymnRX2hIMfmh86XM7gJ5A4U6L4UoUrjveN5oIT53LZS0L3WfLdaJjDbJg39uDcQS5+9rmukfS
PJzjhRHWThrSvapvSPJN2zvX1wgKduBYivsxTML7pd33wIQUb4Uh7B3wXHXyac47uogPTg8fM2t7
XhdQThntPOUqZCa3Csi011sDKD2s0hCVM9rmBSyzzC3eaZtTqXaK2y4MS9T9HI+RZdh3Im3Jq1YR
BPmBlJ7JwLqdTe1rNgj7fkhIZMVttvj09ll4ziAxfbOn5hS5qG8N7V6Ir5Qv+qNW0C0v4v3MJOLO
ZobLlWQYgO3BYZ1VvB0YkHdkLTUoJRX5HWCNj6YK7lu4bweNJRituekE9wK89eKDt+yLqSjrAWaa
jxkVm02qBvcFG+1tMlXQKeRDPgNdYOJtnsMFCJi1dnXEPr/gnlxzJ7Fhb+YqN69JztQcYdINOkzP
WNF7GL3qFGXMgDUJJFugAwt0FlHbooRAXI3exXqOcd5Q+XKybe+jxYyTYiY5JanuIvQgM9iKnQww
46GShMiZfXNJPti4sdgYtS8u5OfN2/WI/V/fxv8d/Cjuf63emr/9N7e/FSWNyyBsf7v5t+ci499/
L6/5f8/56yv+dht9q4um+Nn+02cdfhR379mP5vcn/eWd+d//+HTb9/b9Lzd2K6DnoftRT48/GqTg
66fgeyzP/Hcf/I8f/xbmR2JA/NPJvfwPf7xy+Qr/85/XJH0Pi+yvgJ9fL/oD8OPK/wLHY9iYLZBJ
mZb7pyQ43fwvXVeMRLbQBZNWHvq/gB97eYS5FtddB5bVXwE/yrAsFAussJfXOv8/gB8c8L8NRtxh
EqDhonix0Wbx3/31Gl/3CZNcZVRn8hUuaTEJjGq0F210Iqkfvgw1jr4RcWSZjGLbaU8JYCKyPwyE
luBBUUjhEUM/6uU4p7xxCVWqKDmgKZQnBhftrLPoO0tJxG9Qmzt0UOGQRxeaL6VO3oeJuM8b6vbr
WGE5Rns7bDJa8qYzb5eQChfd2J4h1DnPZoYF3QEBGYfoKUWhbPKirZfSyhKcKERM1rqmzn1Do2Hd
+9gQVjQKisGTHm0tm6L4+pBALk2uwvKihcpP7zho9qi3X9wUzFY5BX9sAhQ3EM38bJswR0ZTwM0E
mDNZtTAkPp68PrBuouUp6976LuvelGNvdi2q4yPCnaz+GZJxhZMCPMGsp9ll3SBWzS5khzHZwWSo
JopWLsP7+ddeW2yzBPj2NOMYDQwawX6HeGEGAOlkLioS19Ueuiqy94V/g5wBtWIDhdUxg/zysYmN
nkANlThohBbumR/1cNbcEHi4JcpLpKKbyu/nXXOXKWvwqoZhP0+KiIJodi8G55sqcQ/11TwQOpN+
Tucs3YZR+cVxUKm4k/3gE6Kz1UOFFQ9+5aWBxLKpgyX2UnvrHBLXIdTte2KnPcMd5yNEohswK3Rb
687eyrESt0ErjNtxmCT9yZbJrhsofR/XdDuodZ00x0T928A2LzsjvNHwp+dGftsTJYwwKLsFMoQi
Ql6QmXU48btd3IqvWJJ62hcKIoiui1um9r1n1EADTaswb8vaou3WDw4ipf5pIpFuTNzpRo1MJOpl
+hRoVngr+pqjE1r+fqCohMzLPOLXzO6QbhO5nNX9AZZsL9EFEXpAxW86SAg2o6RMTL+Hzmo23OQU
h6n0QbQYRspeY2Hd6GmkDrYDymV5zC0Bd9Nq2GW+AF+4PEHF2O/IozgYfPVbDPAmVG0+dduELxhW
pj2C7/362Lw8QQGGnoQFmkefP6mAi1wrW4wBST7foNCcbgYV8XtY6cEV2jfQQgEi2wq1mzHHB6j9
t2SJcM43kmtcDN1rT+X/L/cNNe205A4AABjdJCQnQbj6cdLqPQLx9lzTZaREqZOrtu6ud35sFnsV
5UiCsnR0MOsc2ZD8zzHOx/WWGGsynZHHI/+Eo6LwRG80WERV/TBbwacxwmHGsSEuZGn9kvCMnCxA
C+7ThT229J0i/JH7JOjvVutMZ83lxm2hx4sK+cUGSTeg2fE+WUmAsYOd18m+rGaNQUz9sXCVx0SM
XIpiMLLzr12mYNuate1R98t09r6B08eWsXSXxLJBqyst/nKOi1I4X8T5q0y/7tttw9TiuN7l1hXG
JQIzdrVp1DuGBNAfGkmT0QoCVHRA9SIgAqFKIEO4FRDH1e9BXeBbMvb9jmY+ocXLZvUFrHvrfaOD
7SdJWQoaSI4b3yFbzaC92qqIgqU772SJFsL23XezdtN9sxAL1480Z8G7EdXG7tcv2Q14yZxR81Y/
CLDOLfbi4QhauNpCUTaQIxCdCKe+oHYrW49qi/BIhMAvEhRQtVY+J1YPAlYWjQorFQo25KpEgqq1
nuvnNiYKFy/gXqcdEOXVgbl6uM/gj9KvaT+ZS4u5cpxxL4r8meRO4v76iimnNkCq8I3B0ybiGGDh
8WdsoawMEY4MMZmEdTW02YP8pumrcG9F2vfc7F3WdOTA5RbyNm3TL/RPmFRcKtbd1TTSLLmX696A
q9N0ItxchabDIsvG7LweAJNFVt661xTFI9QX9IFLzF+0SGGUFXG5cpdkP79bLl6s9bC2g//PbOwV
0QK81BYlDKJQyFqEQ2+D1qQ/2otvgobdDl4Ulbu5eVjN1NXQmCxUN1PzZjU/gkUtDwkFIsTM9Pds
A/zhTM1dZryjEZpe6MDDdeIa5QvPTLFrYJl2kVwvz04UwiQsls3Gj7udncX46QYRHS2z3dfTidBD
5xThISQiSAPQNE14KGf5KtLHoRr702/ffb3ZR0vMeEKJfGpwgK0/AyVFT+hMqtdb60Zbfg5rVNi2
p6/D4nGYY2WeZW/mO6sUsPYWL4MgumYTV6GX6hwdyXKAJti45mm2EUTi6PUr1hirKny+G22zIEPZ
2DeLN8PJ65th8UThCw83nRqpt7mxsfVZWf1yBwGFtyP6x/ESS4r+vhytCFYsswC9D5/0lgECQGGw
w+hbb8rR7gg46LcfTjFgqAxgBIdL2rwp0gkPP0R5CntAg5wc5ww6Q5xE/jFVXAvKutyueUQf8UTr
3npfM3cPekDwxTq8rZs1p+jjJpHO5TmLtG4TBHa9DYuAa2tXHtezP9ANRoN1d904ruViLbCtjSXb
GxYAzoYeBFE+C6Z13bTIrA+C4K11DALBeKvCFjRK7kabRvRXjUjSXSv1L+v/u46362f57eaMseuQ
k6ejLETktkuSVuuc/KRUnEAVwObZSV8bC3crcjf9vG4aDY1Yk/GLFMQY3hg2bhnRWj8z5l+7MdTC
i5Aa6dnleBT5s4YMi0LncmSisUYq23Mureemu4aI00Gk20PpBbEA5+DgV4AKrE3ch8Ye3MFbWkEN
4YWRU1FKtQUDc2Uml65oYB8vqear5zJbw9PX3dVbtz7y8bCRHZuug9WxmO8+7l73qOSWJ7v/ssZF
Yai1cIAz1i3hUWuM1Jog9XHz156pkhMo+k1XqYDIguXJxZo8tf6O5UKzvsRAlWRuo23hG+e0+c8y
TvWbGP3Pwg089aXmHAIbO39U5z+iDKiwoZnGGagUcCXXfZgWYuzq3ln34sXHk0c1lpB1d73z4zn/
6D5sJTjktSAhapH3+tjgS66PBkLyj7t+e/36gFpS0Na9boSSqGmm/HXqlWWGC2D16FW1yg3iImm6
iSKLPdw6W4Ri+8rX0+NqG/24hH7cXPf6WbKMXh9eb6+X2Y+bGXpcuCBoTEikJJBAH3frJWf1xdb9
RBr7entYziNL4hzOGpTloQEKed04+kij3KFgf+yrwRvMsrtZN6NNvvvEFRmvdNRsSwPwti9sVHwu
QzSZmQTS+3Phw/PvE/8wBc2uq45y4tcgG3KcvXUXaRrTZMRkJIf89tCfnhV18aDvxoxr5fqsHF1q
UZ5mm9Fnt2Y1N8tFa91bN12GRPbXI2Wi5vqy3suqpaIWvcxW1ixf6FtFRjeYc2YyR07Xj3cRjRV6
pT326QXaW7ItKtYChCPUjOu/3vzP93y8pb/k3K7vuN43NsI5dba33v3bs8IpdKZfj/zaXf/3Xx9k
fep6O6psnrXe/vU/fryVHlPNF65q84tt45L87f0/PsWvj/3x8Me7/xv3Fdkltiu97vcshE6zP8FZ
TxbEqSfUFtldSYKXPkzPYy5Hb0bgQIO1upOxDmsSjg7l2PwljsA5FW75kpQmAarubO3zWpcHg8zx
JhnLzyyFfzJFf2/tsNqBno6p/muQLgRPJ6kUJbmwgB414SckaPq2ixP/rIB6Q+gC/uFbqNaBCOxS
cjv2bdE+w8HiSuPA6Zi5oiAT6J/nwRm2XaW/UoObN/+HvTNZbh3Jsu2/5Bz50DjgwCAnJEGKpBqS
EtVNYNLVFXrA0Tdf/xaU8Soiw8qe1QfUIBS8aiiRBN39nLP32i3+LNnLIxRdYsgBUUEyQJS7PEwx
UgUMXbPNNDY+h1n7MKV+xfmUqKYEz3bbNjifcU71tcp2qmh/Bw4xO+44oHvT+zezHWPfcV5d3EOo
4hPYmrInGL7eTqPxbmnI3/ptX2JkNiuMfTAPrL1cHMa8XW7SJj1EGs9b1ogj86qOpS9+i1zwk1H0
NUyfuIQQfGOqQSbXbwmGeml7pG7SivaioiAtQPqFlrWzWvVgKJJ84rDCrBp2Xw7jOQWAdmcGdCQS
p9iGNZUbIuQXTTpfZPXWztLAyCf2Vn50YeBdUihsVrq1gdehrIC8LzLHjzLrMw2ys0dr4rnPP5Fd
+x1Hroepyz5ybPs6vvaNFeunapLTqsR3hOVC1oiCCyoOQShA6LzPnqujJvKafZnSFdcz/EOJhZOZ
Kns31hWvLDgIBvhINDLh7Ty3/SBgK9qMdfgMmic5pjhD1jRO2o2ifPRRq8GlSTHE5bY/1mTHxAoe
IYDoj4Qr/ZCwU2Oi6eetHsFnGo1rIJmGK1NDd8sBlMCFA1YhYze2INZ1bLyRGgl5CY1HF5D/DgrG
PsorcYmF++iq7H7wELAmIUP/1ggx0QEGrMYBPa7me7QzNgFP+S52vB0JqhgY8+4Wo3zwpfXNLf9V
6zol/6kZ6mUUyAKHVpsUt4hlMsaKDz+PcBWosLbIiA/QH7y4Jms8bOuDLpNbvZ+mB4/O/T7XsntV
Ld5PrldyvMu1wMHXQ0k1SiQKYsCY4naztR1NaJHkJJ5MfA8iFFg32/bTXLy9Lt6Y/aBeNNzNs+zR
fFl4wBJEwHbOFKooWvsOkhpRHj1yJ9NLkyMRMNgOe3lBE5pMwG4ztFGFnb5Wlv1pN/ZFuLoO57F8
USxRsMXIEXaRfK6Hca53Jqb2O10nnws1kRypIoVZ1nxXznZgYdiox3uoHExBUe6lxtkpu+Y0Fd8Q
QRFxNc6RlXWFrJ6170neVrqXXmpV7qtwFDSwtK/ZMJ6LONhmERwLtbicE+hReei02PbBL0wpGbJF
33wFUWZvAuE92rJqbqpjlzRih1gLZbJT4aHvRsH2nw0rvEu83ezDTFeLY57LDImA6LwPbpsM++YQ
dL855JLGMAJHDVicyrxv/DbDotVJHfuyd8jdaNyWdnJfBUbrw9d9L1NCMALASSD267UFz4BIEA6h
LX0fUxX1No2CF5S5Caa6hKQumICD/qikRk5li1daor5oK3FMdVmdNfB5q8QYUixWzddA0DF+sFqB
AM47fyGZKoEmM26b+yIZTrTGnW3n7AbU3EOHNN3Dr75xTf0rdsyjjd1ibQ7xxzxk8G3J9www05BA
YgTbwuvvAFI8W7WN2wOJwxYQNCXuc99n3ypugFt4tbwp0VDYGpev+qBNwWPqdZ4dI33zgvFmdson
I8K715TpV1fKcF3OEVM1sYjJhZU/5sAm0Wtv0Ml1p0zeNlbu7PCvXnqEeJsQkYs/ADfyCdwst95k
bRQsED8yZuXHI/7c4X10K5BTw7UNM9gUsDPGJnv04v6qoRfBmZ36YxMdJ218KEznsy+2yJmzdSyT
g9fjy6+Q45RycIkv+yY+U99gbfx2wXJDa4VQ5cl+W8xcfrFCcdyo+d5YniCMEsyeQyZiI6QCF06i
rxmEZHepKjbKwrbocT7ajF38qQbfzUqy7LoeKXNHolpVIwGm9HTZqqCde90dyE7Xt5AWYHUHPaIX
xhcoV4Ui+xUO8pK0JpbMlP6zayB56p7ifYFuPo4MgMGwJsz3XlbmOlDgHOhDqRLMlUPiZEiQU6CH
+KSnyV1huHVaAr+9nKicWYveBIFseXA/KncJVcNxJ4LuTVgpNm4k/vVgHzvHce6NIrqr9bJYEa7W
b1Nieug3u9tk0d2GIcQr4DwgUSZ1rjKSlNGa+F4rtmTpWL6ZzC8okjB6Icn2e8csNhGHRvwamL/g
UJ+dmJShhh67FY0fAkPjJuEVaZrsuY4Iqso087dZnkKm8msBxnAzioml8Bku6bH5UFFyFeQut15c
AS7o6rUx9+mecvV+CgqTYwEB8L1xR5BQsbPVQ14YJ3euW5D5SbXttdEncblch3D69+gcm1UUVKgU
rCvmJOKaI/ZlGggXoVlXGbBAwg/XzyosiGwtEos2j3YRJarRvCOxqlfhumtzouNKzOYjGHcz8hh5
tc0pRZBsyni5IObbWM9PYwlgNeEly6XcTyFuYFQyeMulPGpFGO1LjKA3os7wgeEZRDPAya8lSVhe
VVofuyI6ybhqjmUvPgUR1oQaH0oRM/Fn1I4agF5ghAPI6ZAGBoZe3MRt8MuIxicm5hgDEtyQWYD9
n30soi/ZEJFIHiWB7BfDtnD3JPcz1gtTs1pfj2TnK5RfGwPPpYBeli3RWegUSBJCK0Xzt19Ztou5
uQfiaC5ET6950CfitkdlASuVO1BSfmiX4W9qDrr4KOu9F6CYF0+R42GIeKIlrBihY/cqd0MhswNp
RxyfdN3zU9Paqm64UOWyUfOuq7EvK1J3aHtiCBtFSDyxMT1R7D1CLkpvhxiaRUaEHugHVnPvLlrK
kDm/oIfOsJH1G8NN57vJUmfyTYyj1kJfKbRjk7Rg22rVrXWJ4mqeK3X2+ppes2v4c0hwEtTQcV1X
5ZGWeFQFKadbSc2nvWqSDlxD7bUGYg1hLXW3dJtIAIg9+YByY2xL753lCFMch/mtaglCysinvSdI
6ljr+sHz2MFjEkrZaQvMMVnMBAa880RAUmlOF7VA56Wl576uGYirEmLAAXWCSFtESMJJkq3R3ZgI
FIDclEQqp9/SxpTQsSdt9K74BezgK9Y4a2WSvATiwegaZzo2LSTs6YDGGqSqCYjdd7JurwY9Qudt
MBlmaWBB9PTzAJsvSivQqa69x1y4cbPB8zkmaehy0xrjKXuf3dynIiI8m7tdlT0NSk+CbtX0Jt6h
GdkgYqv3g1EnO8ups3W7cFcxFDmZJdatGTvbkskNe8cn8X6MxjNW5RjZ7MZugtuEnAEOWtF33Nwl
sH9z9leOkbDFcnWxnEfQLgSb1gYReYQ4e65Uayvd2FX11vQ0zhFJPwuTw70nrXMe2i/KajY08M4G
+lnqvqL1R2MG1QGheaOXM7Z6rV9jK0J0xDM+ReQhG0FIHo7qbrLxSDAXsn2JdFaMF9xPUAPKIccb
dZBdlKDHMk8tg851q4+/CFKcNr1LsnHW8SktIIVIr+dnVy51QWACXyFZXgSAcAateQcpFW8MNbcb
qXSOMMzFYkzl3Riti4ndZmizpyknoJAsqi+rIKUL5rlDPYZvyojxZZSVeaiq3wzeWwRRAbjGlORB
UnXL2kE0Imn5plGpbowA8z8Rq6i3vcSnyoGE0CEdsHJy5vnNWWmrtdeQLTxYDzpiVU5dKYYRQt/S
Zb6fxN17x9q/Rj06A9h03uo26VjwXD8oheTN1H04Y/uUdt6ZVAp/rGZ6DEYdrYPZxywNHGQaP6Yi
59GZ3kufgwPQpb6aFbme3awo16IJLko3+DTSjiiDUYrh8oLWZXDI8vZprS2P0lyFdvKA81n2SFmb
HAzJsY/jTzuGjdvXuANt83lIhm/4L9vEHm08tf1vMc33ebq8gI7a85pRtgkMGnk9bQcAW0iBUJ/k
3ks6Gzsl+99dPl4JsAShK3Yc6z+CNJrA3HFYLjznoqO/B4H0lCbQHYiMQ/3eEY1sT5ti3tqpnq9s
lzdkiWx/01vjXYmdpgwCImPlBxTRHCNySByMMkM8rgyaCZhoVvTJjNtONxUjymo8tuKe0VBIkCoc
iGjOr6Q38zyhROUlA9WaTQ/ULnSCbO3YciZlFfZo1+ht9zxDQ76nSjFTPP7NzFOmpmCADy22uDB/
Mbf9jrp5+RKNx9Dk0nbElVXiq2J4tlU5Krc+rHhjRAj4PFbtwAZ2OI/hba/1bKIhUaFM1ldhy2jB
s3tSDqtnJ4RGASYqdC+8ewbgsFQpAYZ6l4FeFn+RITivZG6/ldMa+CiYqBSwohcvdnmaflyTjdSI
SGdcvYp7SX9kjpGf0kxs6vIblne6jqKJBM3p0yhacw0ZYB8Eyx8Arf7GiBCrAH/Aw/zaheCz2Fxx
7nUvVmuh+O5PcBLPaO4evIRXKU9CWqn58MvyoIO27E8U8lUHTjaOo2soyTdTiKitMHUPGCFAEGgR
FXIUnjyzNHZRjoKcKpQTAK4Lv/cw18etoMPMqjYZEGsKl06pR7qIyem9GwuekIAtUujtZihtzEUh
s5towsGrT3hHY8RStykdhtjWUlbt4QM9MxZOsEyzg7tJNdEqG5LnyfiITOMNuzleQ1CO6JnZnVux
jnuybvEZyUxjUDI6d7Ae7ONiqMJZBEFRoBau9SPdJzgbqAZvskYn3TxDS9p1VzLPg7sa9DXqu1WP
uAgbRQ3huye8gTKeW8NlUgSAtLru92n6DRyQwWSlw74pwm1jRaEfgW9Ye9YAkWFC3gjQn04ifNIM
A9O2sy9AfK7d8O1FdL0d4zrYVbeGhPOu2VeyctnlrB4MSClvgoxqkTnRSnasADLk99dZEq8Zfu0j
Je9tpQPjK0PjtsBiDBmPLM1EcHIA6TuWKl4bDSuI3sp17janSGMoWKWC5SE5eZHaYLH4NELYzBN/
wloZrHz8zZHlln7FzNzgOFp7+t1SoyLsC1ZGYFS8IXlI8Eheuq7Wlvgi5JkmkRohtHblwCpT7ilu
SQfVhmzTeSE5LzPYrab+bvPye9GU2Hn80BclAIwrOwJH3ip+jgaPrIzYxd2acTrXXq04AqvZ2NOd
jH+JLD+RdWrv0cyKVc65s//JvausO73Rrg0MyRWhggU6KX1lPOdBh9KNsMgARxbKyeiXRjzztkpv
Rqp7OE3qiU3zzlLzWQJLWOe+tbxORpp4sJ0tHmPGE0iWLMiAkKsFlyYwstgEnKE4m3kXCyM0xE5v
i9xuY4E8TmCzRpZ8xJw8gkS6S20kBmQ/HpBYnejHoX8c0pO0GZ8is6iaAahv8hT382Uc4zPZnPu4
Vfdonbe4i+3UfCt5CAGOOVn9ItYJlCpwPHvm8tJux1iht5nldilMZ9g3vHE50IbGA3zZDzOwrrMJ
XcSau12XVN+kz9QrQZWAWxBYo3Z1velG2Us8sUdwxr9RFzxcPJrvYu7PhAlerYCobI6DkXh05/mp
EmNyY8D7YXDJAZGqdC2TPt+2OVdMLQpiXO0a4riHKbB+n6V8x7ZMC8EgVz7/7hrv3eq6z6L4HJqA
8AAGHDnmccZI50qDLeUU3yZ/bDarb8gkj5ldPhW9Bfu/8KCrFPLT43omN7R7KzhgQ6thScIIna4w
431kSb2va/lYxIyIREajYNyLqUAUrR5tOznW4GSl0TwOMt9GI6Pi0g3O7jjTWe7r79RNz174PADk
MhvtNmqTfadnv1AHA8aQ2jHTui2SEQAHIcaKuq/ytU2Yx8Y0qhctPqk5fkvb5nce3lvwRXZKYXUP
YcWX5gjxK3ogX8THiIxI3oYQhQkhFEuzyrTwJZjlmhkaXSRO2pHyWxljPH2xRHMTha/1GGr7vJ3O
GgFKmcQwncWXOd79r6Dvfyjos/DQ/J+/Sgb/U9AXxeU//vjM/utf/2BTWH7gDzGfq/8TnJeHQkiX
9pKthxlp+N20//qHRlofWUjIHzymeItXB7vAH2I+YfwT9K+Jiwc9H/+zkRSiUGijf/3Dcv9peVJH
B2yZjiEX8d3/+9P+Q5X5p0rzr9Y7wR39h2VBouJzTduWdH7ZVRdB4V/l+sGghT2uUntfQF2Vrpge
6MARAGSjRqAC+LQ6vLHup9sbF4p8HcYKKWFY7F4rzy22Nh3kdTuEgV+LnoYjFMKarxMkOW9Ttz9l
JS5CYxiDQ4mr8aZwq43t1WdlOITr9m6xMgaS1Tjd0yGHWxCykO/nhGRekxFjBpvU1t/SFNKaLFws
P09Uvtk0RwSiwz9BS3cwms70//Lq/fEU/fUpMf+bp8TUec55VkzLcZaX5a9PCQztGtmIJ/azJok7
MIkuCTPtnjps2pWatnMKE1pvo3AUzBaAWjyBc/quYZXYEEyzgao537QKyXHnkbqchAi0dFpNibcy
SRzagqpgo/acVwyBav///9sNXr6/vaAuilEXibjt6NJ1xI9H5S/mtiAySR/ryCcJwuA1rwJrrSyw
OqMDULL1sMnOxkMxvBQx/e9JVd6qktWwF7X7UibasDPq0EIjlUEpHuA3yRJR4TDddAjxHUAVRC/b
GxOi+ConZlQpCWAI/UTp0rMM2XwaOztaGdA5xA5k0czn2KBxXGj17xxO3IqctWOVxcjTy5Gw2vCF
AxbpIXSCotF9NfvwKhXHspL8E30m6pGIAHba+Oi4pzBaWmCq67aoua/zLTkCM5Blkz5XQAaAO9Oy
IR1FMKux6CFDvljrs/ikP1atIofYBTQ7lSvWNKnn9RA9uPQI/AYzwspweg9p0JfJQZWzVbpyk4Ci
JWNKG+HXyYTzUg0j39dUIDVpDjvas4Jmsu4Rw7VdimxdtjY22+4GCf+01jnYrnAe4eDv9NsKQNJq
iCAs2TpdLOE8FSbyvnrMgfxzJ1pJmnfciTMy9F8UNcnKHPqdTKA1klzykTJN7KHvpaP4cKO9sZR3
0KZORDuCIKS5MdccVNO8Oaa5uw2z5G2eyUsJMjy7tRArRgoTcLHmrhJMPfTIosaazZ0sio85nYgu
Ati0po2z6fr6Vdk1r+UQK+LHx9GvSmoc5uBtHR1zj5gOgt9osyYgtOD5WQ+Y+au1AZI4MG7DqerO
qfboAjC7gVaNSsZd5bOxTEnGA8Kmz4Dhox1hVG4pMCMiUDUnx4CAV3UTUIps53I+hy7nyAmEUt5f
mcjTgKuKZzWJ97ptPmVGf1h0r9LFFtO3xVeTxGczgqpgxPFDneJnISL7xanU22yvNaBYqxaHJk3c
2Q8BvdoiOKqZ+eCoi1cZLxhFZJ36XGMFMHcxvdAVtTLsUgOzmSLZTgd7i5XQJdyFfippAFsCUtCX
Ymvqux1SwNuoRCqJDJ95575J61/SPOP2PnRefm1wAPqhPn5ohs0RuTtgw/UXG1fpDnyYOYUiOEBD
V2G0l++kkhMWGXV7m8k+5rxoLXTx4qbyifPlQWjzbaIiHf4LHLIoCfUbgmHWXQ5MMS4vidN80NZ7
i7J+R1bS1uadtCqi7r11QYJRBJXSoY51IRoaZMqBz1zpQNewILOwOk8oE3DbZp9gBr4BIb7XwDgK
YX1oTaTWZsuCLhvyBEbvhPD3NeH1pMv5kAbxMa0Y89XVFQPvoepDTq32L9B7FFjiQ0wDSS4Ql0hN
ubgY6BNPo8ceJvS67EuGKLAVZKhihYlWIVNjuo/9jrix3wXvvBXTIbrFIrsyeN3CrUCk4sBNs3Uq
MXMu6xVdLUYNSJgbWV4kgSBGSsLjzIyJVWOiVZBZD+iIcSxr8DD68ySpNcb0nDjTvWfRHZUe/SMk
GhOsNB+ZBss14RVDcz/FqbVywlIsM6h9E3T7pI4ajuifDN5viSl59Cb8+s40XlXmmJs5wGkVDPrp
3783bWeGnZSXfciYIfnIUrlZ3t9Tg/q05q1U5/E+yALfSnTfmKgbRPjWV+W0mvvxd5aHSwgNZFbN
4qBnnAJlnJcvJJ58TQds/qP3abbBJXSyDeNSaxUHDdp39x0K923oEvq5l423AAf613nPRCpYVQbM
MWChZTaPfuxh+6roUw0aIyid6WhpIpimlkRUENl09p3oKRig79K52psmS2bUwk5pjJAEmYFuSb0v
WuPFsn2R1PSKaRg4snwJvXoB7by2GUuYOwtwFB+6LDDS4ZybYyyghCL5RQdfMsG7KotGocYmiQeD
41NT9worWLQepjnZU9+Br2B7W5O8C57VeqbCu8kyY/DHwhy2ODAfMlU/B9F4clAuAC2Xzwb804RR
X4SEbwVW4stCKlu21GqLZhYY5hKm0Nc/X5q8im4xHhsPSbtyEYtG1rs5YiZQGfm5dUiM/UyQlcCf
PQLuw2BF+Ec6U8PO/fdodQxkPJoR+acD6egw1gnmITAUHuRKwhbGeltavdqak/0QtsLxpzyHPto9
jbQ/V6CHWF/YeyaDx5wav3LcjCsLDagEro94wX5LwZhsQAx+KC14qaPuzgqYndCdKrYjRGRLOPEq
0O9yCebVNOnl9PVEKNUE+NSbxJ0yIeVP7iNdvI3mytcckseqy8kIek9U/DHlYOkd2/qwOYgkbbSt
NZOiXVDFqbgt/LSW98I1MSR1XIqqdU4zCXWElYSInMEKrIaUdlK7JJ47mLRwbsiYNpmrrBbgtw5O
AgvnnQNXiAZb+DW7+hPi0HnFYwAlxQWvNU1N+OiqR7m00W0v2wxO+TvGOLrKiCRdTRaM/YkmnuGB
1Fm0vIt907WfiFSllxbsJVnBkDjlSRcDL7YYvuYYEXVlTjtzMq9R3RSECMGHMMxq3Un5NDjsoKF7
MNseKz5SGUWwi81onbBgl3UrmNuPzKG9b3NJ3G3tLLljhv0y47NhLc6B95gQu8Xj4viSbdq+LU9d
G2DCWl6PwbZfw6r7mjXexHmkvw6SIl4DvQZ94CU0GOCStcyFDlujNF5lbaqtpO1FWt5XX/SEO3Ha
bskjWI0eIIRMO+E/o8AumcjQBxuC4uoUE8BlYkxXVVU+u6CNMLffR0617ybnopnDQ6JqgKnpE8fP
g9aNTzTKF7lnx9I0e3vDW2GEgT8R2tefR8f2iOqsRHyMjXX5tZYDIjL1Ht3E+d0kI9f8KJ+VjM89
j9ARjQ9h6sYN7h38dZpX84eTWRVR3QdEWbWwnrYjA5pT13/OPXzGMEVQWjc7bD6W76hBUgyDtskn
uW9Hh4nXkJ+t0ikPLPUG47iqUNehnd5mEPuHDhsiHKGRZiDeIhNCOoIuAMNtjYG1pB4XMYGvmsPJ
xwMKqRi1bGkc+0Ll7ZFEG2bkpulrJa1yGtQI8kzrQEc99mucJ3bXq9tUZE8GQXnbxKSCAS3yy20T
4zjkI30+MiAIAb2aGoEpo8ZAMhLuE2lsDq2UhpcRGUaQ6o9olIsiLvzATnbA93n7G8Oec0l34xXe
7zisA78gFHWNV29eEZEX307mbG5obw0MSGLSXIhSGSErXIqCfDIjjImwTLVd6pFRoQpBTzHvGnpt
tIea/Rgy49GyhlyfmgG/S8TgaNLd0hfhRTbo+2rpQQi7JY1Mm+F6C0ZGQX4nc4JXIpnig83AQEXR
sUMBvWts3h5alfcsaQ4SF6QfN228UPmtKWbWQzdt1UISOJDjSd6Eiy7mz3/+3DIm51iD99v9fHHQ
UqA9RVGhdPuvH7BOWT2PnIzQs/55Fz+3Jn3ut7LXTlUnELsOureZKp293dpF4bykxkgDYW9MBFOk
ymSt4engrMwF8/PBXP6gnzv6+acazVMBVGNbLdrH8Uea+HMz1QPqiwCNleu+jYu6sYisYF3Y2Hol
6HoSyIx9XqMIt6SsdgBKxB7ijFhRwIUHto9HCSy+S6bgSdiKp2W5++Vufm79/ApgEkgofj4J3wf+
g6DRR1pdhQVo0VhODiIQI9d5varhNm5Cucdn66PRR0VOhNMeGp9+DLwuXMG5mO8JTaFismy1Ix3q
xo3FfOSSiR5IhIkeiCM3tgxJJetAU/gLmRdfV5PcR0GY+eNg1mR4elgbgvlxwMu8HgGUXWQYEqmS
dARr2DmnOTjghFNN8KscprQQIuyzbZLKauZkqqGFMteo9KDi5oblx9B/8nLS7srArTi3Q+1t0mSh
8mm+05fvnEdIDgm9+DaO6uc210ZOiYWP45qWfl4BXIDIRFLL1gCM40dQ17aaoextavD7G5vhyNDb
b/QXfs31jIALDjLbQ4DBYpuBCcFuQL9eaEpc4OgdvAmng83U9tZpWB8KBpQ+PVpOgZGdvc9sSG5i
uatM9fWxWtZZ4fbIV8L6nAtRH02jlr4x1I+CtLq7YaaY0vOp2cIQNo4OrY7IqcMHY4TmaRb2nhpf
7Js+SM6tB70y5C3DUaP47NtbeDoeagI2sAYs0rEwOImBs26u4RSj2tFQ6xiSgU4Q9RlEp/BMlq2k
AZAgeor78GmYi28LVdV+aNTaGAFZeUNAwhEUuiol21gOcr7jEoEdb6IYGwhVuHGYx/SOdI+Do8lj
j3XdTi4kmNE8yYpXujCUe8qbHoTTn+Breru0Cz/tsp32qoRHPMroyGQLqY/TVJuFt3Tfknt+r1kD
TF3G3ZvOdA7TXE1PwN0JFi56VsvMvNikTj6FWlPstb7L1yXjN6p65zROSwJmqhiJkQVAlkDimrdq
+dDr4sSgAEC/Z4C3mlvzGkvnlKohv0FFdtdMmjp5XnA/JEZ241ptcwzH4YrmaEmm3wTzLE/upii6
5FKTInEbE5YWIfWJKE0u00TsWVLb+M+UeMXN4/Aipv12sC13H40hw18nNP2C+E3wiK8Bp5ENm5i1
b+zE22d96Yu8VsgEcZQJFH17h3lObFsn4rT0G22JL0q9DKBzQ3LT8GQ0NB5m4WBYj8IH04RSECJy
2xENdYhFUWyjPPhq+1RdjHHR5fRyN0UCbYRh84QZ81tfjynakp0GtnvfFenR6nUy3bhyCTXeks1+
JX7uEEXIGADWNVsZFS/BbKQXCTDPCOrmOJAMUOk5+bySC4J5hsZxLjyGdGUkrHuolC2xzPf2SL/E
dcYz/AIPbR38xEqk9o1Ok39l2Iqkz8a0UKxE2jEQx7Z3JxSvCHLCrvsNTTp66Eb3Lcit597jJDMi
TVTDVJ+X4XBE0urBCPHaoJ7cGxEQ9z4iiGTJfecsgYqojt/JdukvgE19rU0PdV6EZ5AD94EFYQky
WEEBQqbjTPwAShLlTkseYp74Yn7GysqABNj2Lk4QeLomrZdWjjQUIOVN7VGgCTuinS3qsx3np5gj
jbEO4IDvnAntqNtZaheNhX6MtOmB83SyLesC44m2m5mrP+i66tmrM80PJfimdDYPP7kSOhP1Xdx6
zr3tDKwydTHtdD04iM4prjbJ3EBI9Lv6paq1+IkItA1u/u4ULMbXkQMjyTgXPbQYM4TIkrAI+hW9
/FRyOm/rsuaQPaSb3AJgsyS/bJrR/WJiPe3moauOYzZvkJ9sTdXaG3qlWxViwTOZKE9e3t70NoKb
jg7cmCXejUJVvK7b4rZOr7WZMCMISEpuhwB/EiJsdcxJMjvMWXM0y0Y/07NcubD8l8wXZBP4Aj0P
yikffm7F8a2q2JK1ilC6Vb3cHOtbSuCA3THSDiGQ/QH16Q32pQlpHL0krSbNdp1pRbeeAGSuc01p
hyyqvgvNmPxGx3Gc0C9eYR1HXpkuucNGV1og2JabMdJhOgpVRgDL3i0GPXgwM/BjszshSOdcQn8x
2Q5jOh+ERwHf5knuZ7acDiSjbiLZJVS5A2lAy6d+PhCr/jx2tDrSFkUJMyvcgnBz+j9upmUV7/V+
QYrb+mFaPvzcMm04ZKt+8R79/LudsnijEylJ+MWSo1Xjavm5VVCHc8JfDK3OGFrUO8zIl2/p4nAJ
qoOxT7KlOlQOxkUzcQhIKIkv+/lc8HN0+fPLDnu/HzbpO8u8s7ZTD6/af/3szx38fPjb5/78p64n
jHbBXZjrOqQG/fNHKsl5lmR7htT/eYeGq/MjP9/475sGghS6b+QL/fnTf/mmn0+6mgOGqEHu8vdH
8PPlv/0KzzUUJXBULxGf6oDUy1m15ijXf/6Cv/3Ef3cvf36LMfLOZRhMOATXIwshwVECk16AYh7X
u0NAI8nVQNGXL1cCe5k5eDzIpL7EIfFsTknk188HGcBPp3mKo/bn3+7ylZFcTwKqstKHH0zx5uR5
v3H6jl100h6zwn1yvLxcm8sVwPvql0fLx7fLqdR9LvHywFiDL4SLWwo5NrmpJvrZdsaoMFa7JZJw
OmYNzNyRwQItAIURGrfcWMz7uh++orwkvgFWeBjcdaY6FLlEC9cTtBpNtsmSATqcqwgvOed0u7+K
lEiIOlWPcSy/USE9eIyDQ8s7lUb44ZQpCch9ek8n9pvEhaaPT9XYQdzvYrlRTryn7H7tl9Evo4K1
kVufToNEhIZPi6RK++gW7vuMzDiZ1Q0ZgL9QcVv0PkYErlon1jJ0+e3tdEda7XfgcAD2jMdiENcE
FVxUEcXdmS6ZvUwQigDVVZahCIGGGjLBIjtdvdTitzvSybXd/iHX+xsz3+PLoNtUD+ikova3IEM7
ssajjNJjroU70wjfzeUxw/BRjYVW0T1KG5YN1iN+27BpOf8lHfjujhiKMCwecTsch9FjQJ+v0opJ
sS0eTLt7JhjHimimZ9UzHOiLja9vVQqxa7H3Ni7CWa+JH8xqfHSN+ZqW/XhjLNpQbOe3bY0HUasP
GWe3NA3SAxl/4U3uoSwMnf6+D0j0g/+WVkzAo4ECOYDP0DjWXRVauJ6dBSyGSA/PNLEJYo5WA5RU
18uuo+USlzrMW/dYc9gCi+F6G48+hFfN1lqyJq1FwvEf3Pulra5TOg3fJqUpg7TUtd4nbdhWY7A3
uuC+socbr/fu2gJfeGstx/N73U2eBPLDlSSRE6VgMt1VNjqhtr+rXJtovWnjte/90Ajam9qvwatu
0x7AERqtZ5U8Y659GQMiPMIAwoarMAF1Te57A2GgNBEurokvxHXUZ2nl/MmAov4ve2e2HLexZdFf
6R+AA0MCSLzWPLCKxWKpSOkFQVEi5nnG1/dKXt8OX9ltR7/3jZCubJmsYgHIPHnO3mv3LCRbK7bc
5URU/WaoHHvD3QMVx6yYafseHmKGSWrktexKhhCZhS5RlDYBFehTEymNjSgo5AN1kHEKIhmq7Eet
DZimTPwWzc7C40IRnTNySBpS6WI+wHLI6T9NnAU5qR9k7y2nq6dFJOLN8gfa0kfhYi83R5/07Qqr
TOE/mbVfLggZCpa0FG/Swhbl2v6XqHC3ud7cOZTtOUs4GBe4dkLHBQ2S6xJZyggDA5InfT4WYfqz
iPAeJM9F6n0AuarWyLIPHlN2hBPIbHzP/NbolkPQ3biaE1j1go7q0oRPPKu081gX8ODp35svRUqM
TpG5NIJIREGy6XQYN2BMsqQkhHeTbcz8Ce0RBt25OoLShocXJK/QUvYd7CkaRUTX8xGgxbVXY/4t
ZZPbmOpZK52MQ8sBUthZ/fKh3ROaztMyldY6adlfyWu5ccOz0ji4+LwaSW/SyVVd0LJDk05zemZz
LJTKskZGOapszCh2lgUpdLQYilU0QGFuUVYta5LhM0YF7Gauq8TzD8CfJgeVuz5p5joN2LnxN9Eo
/oriF4NKkYSbWVqonEbs7EXSeIxvyRiTySsRQfPaymriZerq2U9JuMWu9Jg0M+0m7TUbMYzMA8+V
49Kwc76ZBeTUSn2QRgw6A7r8mdMKUy3/uRfTt8b23mv6IVwN4xuG2JrsHXKUFvE8/myZQ+IzukYQ
790BNY/vBF/UQJppFxz2Fq+VdNJtrTK2Pmn6bkLIGC5/+I8+Jb2RzCPeblyp0xDvLRlGK5SWCIxb
9eOjylhJ1MNVbdl08txtWiGUDwXnwdFyeEEbQJmtX1pNGxD5V+/wkJstwNFgXen7hkFanWbcgqZg
5ic+ehKzMoLG7F57HFXDvlVPZN7BHS8wM3QR/Bzwf6GnvZth/JCkxXut+ulmj8qtpFV4PEkvQHhM
lFZpaYiInZ03tuXeN6d3kABE//UEBxj3nuhtgIPg9MaPkayFZZLjISzq82Aw3tVofSfcdDqtU935
SGgZbMqS0QEdGcTJ+S6055xAR5IWMg4zhBJJlIpzSHqhoAeLutr+GhlMjePkHUlQurbTmY5gXLpL
Lxie5lq+J6yhpRK0JcYxQ1EOMsJ81LIejbch3tqmixY83/WybXhPKVmrOdnQS598yTjJOqIlG29B
wvSKp51P30EvTImAfF9dCnFjsFZiK6ozFqqJG8LX603maVfJY7nIkJkvWxXhk/veFs1PsmphBms/
azK/6Bsw2elsbWQThfOWjdU9SR9TyJIrgmJNGDVLyyrNU9dVKDBLd510Z13Pq3XZTWswsydPx+sj
Yook1GgeS0Kw+xz4/z9m6zaVwLLefmQReOGGxu57+x8iG9dxkKr876qca1j8+PlfcBLf8h9/8YW/
q3Nc4zcIuqbhWI7nmJJm9P+oc/gr6QkWfTQWjnTBXP5bm2P+xlfA3gK05QjdMfmr37U5yHYgWeuf
Mh/+9f9BlwPa8lcdh5TS0oXFe+B9Wb8iVKs66OrM84od8b/5AjvVN9ZUR79NsjW3ul9cUKu1KoGw
X/Y5M5jBG7EG5PG+RuO/6VL3HC+7ILvIqr/JYj5Gpv0qYW8urOhBNso/ZxB1kbxlfnJyC30DqZre
2YlKdd8UZ8umGZ279Ge8cmkP47Y3GJ15UIqqQkpiYuYraCR5MMqndhCbbGZHmYuBJZKSKcjSMxsT
YbCy4KhsceqvEnSNwOru3XyihwGjhYJ1WcGmTejxY7YB5aGjTSBF4aMleyzXsAOiJ0lD/a6RueDl
LdzeGVBOmyNCYQhc9JRhuRl/xBOVh2zcc5n29I9H40KQ4a4V7o8eHW3t0eKOmsFc0jDceVZ2MgNi
sk0ydVG7VHV3awWvTRKA52Y/h2m6alWN7Tr4SXvStVpyYm2kG93AkEt7duEX4+zvT4lfHIOGT9Md
NfpU/dOgp6eoTU9FTrhWzlCfbrFgWdeG6RIxUKNQOUY65YSnXzxfv4eazWh+uvhoSgZzU2fGvdYa
RPAMBpsJo2x6qtvow6C1SZHzQiT4NZLdzQzt1y4J1tmh8Zu1W8iza43bbASnmMRvhj0fp4EfMyFj
3eivoe7vzWDvJS08nW6DtePUTfNFxNMxdgZiYJLD4EWHOmaCOMeniKBv24hOpYGzGeMkOmY4UCvK
pZ2ZDlAbkwP2vfOAPQNBwWtF49TVpos+O6d2etFTdgpPhB9Wxn0QOMURRikBQ2QIVWI35MF6iukQ
wGdtF2jRdh2vXDT+vEhHMn9b+tCt9Zr06Vtgpw/BsOaAeSlDe1e24SEGX4nk66DXyUldYcMf7l3D
wWlOvosk/bCD8KNqCVDjYyy1+V5Jbmox34xqWyf6+6TT0zPAr+njdlJsMWms0pyU76Rb4lm6ejnV
RF0Mx9khxzOg491Y3mE0hss4O7tuig6cjxLDPhezfTZDPsFyPBqh2AXBREBj+iEDIJekT6u4k40u
kpNl41zhnpwr2m+kZQpQMr49vkt2CynXBILcHACuqoEZYiWcByJSy+RUk9nw+RpTRxk4WZcGhxeC
XvJ3q+DDb6SzSPNxG4zpm6uP5Jc1axCpB7yjq4QOl+D+a6dLTzUS6dGr3cUfNXnlE/Qe4ioP+pSe
8IQfLJ7zbIp2fgHMoZ7uSuGawRYe4/kSzQkDEywxMfeqVj8nxbqPx21d9VfBBLvWslOvlgP5fQzn
uzd314F8wWC8mlwSqJ1vTf8VeQRn6PnuVvNdXcFOn45ammAwzN7UB6PuRyMYrm5EVnkxQ9DtVj2y
7J4tVf1IPnzWkZ3XIgbdNrk0WjVfhobKyRw4tVDvZvvAqvl+9Qo54oGOyhoi5mIY7NdmbNYwFXbY
0r/TI5xD1gRfdM8dlGR1byfJeFTvjYhz+sR9e4ugoMYoouI4P8URS0EXzkfH7pB18Kx3WbfJmvRj
FGIdRa8DLmYAxDfTaDfqZmJUswEQdvdbKrLs3vJJWb37OpZo23HN3HXGB5r3HJTNhsCKgxYrZUDH
Mj1f3Hq8hPZ4o4m4YugOOvyiddPdjYctQSmsMkX0JsGbw9J+emhG+yxq/R2xE7ziYNWbQbS0CKi1
3PHd40jDQAtHSfzR5tMRRfey4mbWgmjdTgcmk2f6T6V28YfiwSpoewzGZjLbXTUnyrtwFjZIiEq/
oCZjUM8fbYBP85G2QZw86UV8aGtrV5npKat47yOPxxRyS/BJO6m+rL81Vv3YkWLjle2tIY5vToE0
+eNx5kFQv7Qo2kCd1xgEsWm4GzswjpXdvTf+eBkVWUp0t8rkEYsFyZ0hticXXyeLFYVBSx+dMazy
LRtuf1MLtmBSERTxo8fO1sbz3Yizt7aqvpj+HfvRDTUapl8xUhX/bCJvH4zOWT2Sak3QPfccxlw7
HqLG5BkzkI5BLpOvXVdCcs/ZaTzxCqt5x56I/lBvr8CusfJyCk36C6Lvt5bXSHNWNyzJIekji8Fy
eNSyt9gbeD7Chzo8q9fKTPf8+cQZI3ZoSkVfE9+o/XEK+8qiGCLdAmHrxPg9w0kp8SEaBpzGD6OG
jQNCGRa6wF/qdvsi4+oNV1sP5NF4J8oo2DP7WbitXz5Yyn5jDs4hZol9wG6Vgi+edNSaC4tW9IHt
7ksazdMu7psVYcQN/rqEU9V48YpkItYzO7ZGA4rDFohQZLtOEo1NLx9Qk8QR4XW5jRJLMGrep/pt
RMmI+mvAKueI7l9/+vx304w6dshaCC/OE6FT5uaT35X5kTh8/unzN03Uv/+jsNTbXuh51hw8CXps
JG3m4LnBC4e4cdVb7QMeQf+gAwTF35z69ElClLhePRuHz9+GiUNMFot248/2iyGrBcFo/sFHljwW
6UuIKZIWOYAriYN2n9EM7lJSuCc9uiOrDvcTsF8Zziwhnb5DzsmAUlvPec98JaGZr63hnizYA2C7
vcrmgzHTJqEfORHBE0/talTC2RWHi/XUmg9aGQ7rrIFVUnVacyynov3Xbx2TgiNvbt7NbnN2w3rc
UBTRu4FaEuJ6TbXwkheigKAg7nLhpfbbbHu7kF1gXYXyjUAWYiS6Xh6ivPsWEQOca3G4hufEVNrF
vOqM7MapuJOWBvqDJgm9eXKxaht3S2u3DCy5sefYfE+15NDn9lmKkgEltv2klruinF67kjEoTYVD
XLN48AiQ9nBF73kN6mnJw7aeUOcthC2/pnrWPuoxvSE6gkRESZa/0ayIc0zcV1djjJINN7Oeboko
zqmD8syX29mO3iKx0waw305y+ENR/xdibePPZbJnAphwECQ5kG1/xc3TnxAAkYAsdm7yQYDlYKS3
3B1uvhzPeChnbTpW1FGjW/2DTNz4NUVESs/0OD1YNkpMDLDqnf1BaI3qqMudyc13fmBcMEoTsUbW
RLpyMJQyPVhEMbnCqb/QGC+pUukffnAlzP9jZg4vr5TeLu9ANzEE/PLyg+uSrOaXxc5sKeJZa/Kw
3WhVieLmmhjD1bGit6ZAbPMU2RBiBasahW0YT//yhcBs/msHgfFr6MHnG5Gm61C0eer///NzCKzc
I0vDz/EYDzdGkFebyiTVjhInylRSGKTt1WXOJAmT69Bc52l3zacKQg27T0rB6hE9nAuI5S9//xGp
M9qfPyLMFbpLFoVBwNB/vrMyAeEaE4+98zqOUHp+tELrSWtw/4zDQBFqO4Qrdd8/b++yoT5Pp3cq
sVvQXACTvOne+G6FLACf5aG05wuNakd7AeZ5b9m6IL0gAqUMobaD/r11q3GrShDHG7YJ3LeQB0BV
6XrLk5KO1yyMDzLTL7Nl72quxYAfFCcq9sye3na9NsRrKvVNxebnS3yx3bStZXOtpmGXkk8KPoMa
llDLHuqIU2909OmVVYMCC6DQT+/JrL84ozjD/1i6Vn2RJGOSqfJReR3fPn6r8W+zhy1N4eL/465Z
pDpkupTzX1aMoLyG/hbW2AL//ir81e0hDN0kCcLQbdP85T414VBlBFrTJzIbur76pfMYA6bfPyvr
8W609T95IP6UPqLuSGFY6tSOS8b+FU/tDYbkbMqTGTjTsUnj5xggYWzd42K4Nmx8GymSt2lkUZuV
ybzrbxx3mSllB4u6Pu3tvTE/h8gd8gL0R3/1PDyCZv5ouepmUEnoaT9drIGMTmk+NuYxaiXC3Byb
WcfWMeSoQ9zXjlJMfd9BlhsG9nbv7AQFqDoVIJE9eCHzdHM8erjicYzce05VmQ0pNQbXnH1zGmNJ
COuW8/0Wzt8pj/pN1HyXIboiI+lWnkPYx4i62nTLXTSZDuIfoAOxAbpKlIzNAcubjE5qUtVq6Z98
qbKM/eTdaGk5U0mZUJhIO37Mk/E+uP4tirplzxGMCtx6NVOq47pgBmt9rTmOFmn0porWthy2JAOd
0cy81N303puUY3nEkT28VvWegAbE1Puezxiz+QlD9ymU4lXlkAz9IRPTw6jFwM1KKAz2SgbdZirT
NwLtDq65aq0LKIwdAzHAwNORlvyr0xsXddyjYjlOa43H1Xb/dU4qnJ3ZzSy7ZInkT6PJpsXPARj3
7DnBebCKpUEMqWv0x0Hq7ygFCJqiTfD3t/afrDbqPnMlOaO6dE1b/nJrz65WVFBPcvLpSLngSDdy
2Y2765cv6kfOnXKX/8Nq+1ervq1TckrpuliU1N//YdOpyZNxUzyLOzvhQNZwMC3+eUv9i0fWdTCD
AZFHfY/C+z9fBM0dMGH6mDvEU2Tg2mTnwsm8IWPZVgHaMlpBT4leXeeZ2kA2MCGwSIfJh6qya28+
xkBsIstbe7ahOi07TzPPCcee3sR3wUJIBASRRHwNkKsmjr9Lh5ep+uREBtVB4IpQCzEiqHsXmPc+
Zqmu6wQY9szsNjs1jkeKRHe1uP6dn7yZ3nRsW3SfpMOpc5lrzffQE+ekFDvwUzfEwCfbvc7DuLM5
6Kg3aVOHADE8T5ZzK2haOIQByvILXAGKRUyjgJ6t+OQN3Y3G9WuQjUfpxKe8tk6hibilYdbLsakN
o5M+u6vERjxh2seZxC+f1kdDv8AkLW1Bd28x9sWLQdzLwg8hNY6UXroZfdhsF9rEmSRKTv2YHEzT
AySRHGRqYclHZ8vL6TULTR/br7nT3bKmXjPmfAWIvFSHEpXVRwN+7fvDTa3ggvPa39/chv4XBQ63
GFEjnIp0IexffHA5ypSxmDIgASnbJzFpy6KKaxz7nJtqokoWWqIfCzAOSyPkGmljBFcC3u2oPZve
MiVipT/XHPN6joadcM6dkIemvdvImitO6Oro1veXJhuvoRY8NMjGiO/76rX4AvJWjc1Al0Qvk0ze
YpPvj6SXkSrzDwHKDDjYR253i85kzatoAfQ8+VSjqqjoamAjvn1Wq2o19+9wNxVd5YiEhNAhiiUW
M9DAJ1HySpM8IH+k+Bi3Bs0Fune+Nl492V+Nrlt19rjJim/qkOqSElRr4xYx26akOdJY3TazqXbo
vzjleK9C/cIBbxywjdAsU9WYn/SrgMMc5I1zTlSNQYhr3VyzfnifunGriiC7US0L69WLwfBY/PJd
tMTDHY4+DKyAR8Lyn0padK38ntiAlMq2Xf39hf6LVYzCTf0PJR2d7V8u8xBUbtoOsCAGma8alUtV
uvQ1h2GrbnKrHS/COfhl8A/3l2n/6rNkm5aUz+zQhmHCvv1l+ayENVmm6PJdG9r3rE5Pap+TeE/T
bj3oXIw0O/lDu1L9syTuV74ldjUFTznReKHDScDnzmps4B7mKu9oWVFkJ7Q1ax2eJbWY4XxXCnGB
WUjVS5JGqTteVHcjT+Rr7zUMhOKDWjKG6NRh7Gx6B50APzrnodSjCssmHHnOOTQtUgY6jn01foj0
hGXurtbdmJsuRhEVoPSvwSx2IEDj7DR53apOhmtA0UM9UVQz2G42o5yrGYsHZ1BJkskph62DS/I6
ptORmCGgfzzDgZW8qZ/ZmvX7bOj3eNZPVcd1Sb5rbkrMKMc+vjaJwLvhITFJ2B3r9KAKHXfEb8Ft
33BynWHmVum5hUBk+6/0A3lie/mqOhRBr5M5H7LdinM5Zx+qHSJ7uG9U5j+Kytv22XgyCI4wQMGk
8aYdspOjbBbTPL9n+tryWYkSjanbUovGM9JOzoaUdQSJvs06M4VhegyIR2L1g0ESVsZiRtvXcNyF
Nn+YdLEIpX4qUzqxsXvuxuStm9yz6lob9OtUt2mqAiTOYq2acJy93tUPTSjtzUyMS6VFB92lmxZ3
V7XDRzwb6IfPgT9d1D+X5nTUAYPQLqq76ISC9a0H6xGiAhkUKS1KmmXhhxOTS7FTq6/qrEG2uwlc
ffiLPg+xU3eT0/BuFPEzxL+F0enP2kGtumBkTrofn0xGB0QfvIkoPhl5x2EzfBOCd6XZrNB0XzNy
+CY/RuVM/C7uENVpIxZ0U/P05rpNShgd+JTtg+qyDJ9jMoJUwWSk0x3C2WschOsC5BHz5ndUlleL
aqLPs4PWx4fQo4/oEZzgzMvAhSgfbFSvrW1T2otYqAuCA5GulBMBHtzwDD1UGRmxDY8DnyerFx6B
BbpVkD4cwCCDoHVd0UNcEjaBsFPgLGw5QdrExfarPHjXPyfA3HCq+xqzqZYjZ4emolszZowgaC80
bn9PZyY8KAXWfcXiP/dAN+k6sxyrPuFc+j//ftUyLPfPpztOm7YNWNVhEdF/Od2lkwUaThBs2LjT
e97wQc7D3vK/0Oei4dGJcKEOo7LLSMNImNEQ7sqDpHrP6sZqQg+teMsZoAW7jOk1vaaJ/blsf34D
1/xexRS4dfRReNN7LHE52+OZzfvZI+ZGd1CkpENSP9APGtYNSlWyN3QyCccILaTo2XPyWhNrPW0X
3thNO6sqMxhQ3SVzOaQH4K11u6RklvMpL6JXQ3WRnJnHZHSyeoNx6a2scWwFcYmwh6ZGXdALbQt6
m7pVDotzTrNg6YTdYkSLPECd8+hyx+10x+sX9v2HXlslHMnsQ60vIZrdIo6XQ4mDn1XdEe1xbbI4
qTXnOdD0M5RaDMPhmy6pQvrhbunjdYzFDnX5IjQOvZKzsoenUcs6TOiN065QNB3VEuh16cnjjlTP
X+N6z4b13DPXSGP9or6bKpMCUx2NyXB71BDgF8wE1F2RuOKsvolHv7+mvaw6AxrjhMQcD+qkIZr+
ZiQk2xTTOywvdGDzPZvQp3jGZleXVEFFd9UfwELrK2Matn0ysywBl62aj7TtbpYDD46uVOv+u/T/
/7n7P8zdCZRVLbj/fe7+rCgV/7Wkm5Bi4f7j5P33L/335F3+ZvOtGOOD/bE/h+j/xmJYv1lEVHHM
pK8nTagU/zN6t+zfTN020H8TQicIpOGZ/330bjGVp1K1WRAcA26DEP+X8btp/Tlwz7V1W0czJnGo
Gdav/bVOBRbWcVTsePAC6Ny9y41GIS5MuXTHl5pR0JWVBnDx2Pc4xAz7gbFqDyoUxYgjt48uOXYb
If3sDI7Wh1K78mawWYVmHCwGZisR+v7an85TXRIirHvvcczchMU2Xjm4zpYWupFFpCZSgzMWq+As
M1oZXqKv6UBYXyY/latstLSNMXfEGDvt2p4Sa9tCMl3Z2J2Wac3eICABLxoDGLbu0pQk7TvemQjZ
NuXobaBQ2UdOmZz5K546w1hDIdeQfobF2qvLfF/40UGO6EJrfSB3rw68bV5G64QtecPMi1kpJ+4G
3mnTlOkzy1TN1mc5O8b9u0jrC8y/BpHbI/7WapD7DGLW1gzHL3QMwcPC43nQ7C2mg+iIg8tZTt7Q
fNWsEY4EhBwyTfEKpZE4+61KneJ+OThD/qNOGE3kDDpXfWEaCvZjo2Ma0cQ6NlmxUfOKRugBF1x4
V/qkOI6U6KGymNZ5GJoJ64OxaxzSwfpeA/ZaSoJ+90awdyPDvnGIQCYJPiM3wb7lWZg9BPATO4i/
B0NAWfLXdMumtxludWYhHrO9o6UVxjr2h6sFhn43p2w95FxJVPqLoEcU5jnZFaMNLTytEY8EEWV7
HNrwwUJfLH3Ey0e7044k8qWHMMGQE/feuNa98ktPCMfG6qZqNWPNfkhLXBlhCBUT0LLf1BPWUKQP
Vjhs6lyQdVQYLzm6wQe9du9jgTzXsmkVTb7uXoekXaU9BnwEB5MSS4Od7Pp4PQ2kqZBtCa7et+9+
xx4DFgqeZ3AFP2RtqhS6QVWG+NXI74QtiVG0YpczowTeo0P7NplJZG7tp9q14E43wOc8h44I3KpS
89Jl4yFT0VIgdmlPUvhcEpmVJAWxPElgQV3/gYoP4aLruBeBZ2lRWF/LzCjfCDKOH1K/z5+0HpSG
0BscEGbvMNihmxTTJcpL0n8LN3104YiuQecH3PcOCVjVdMpCFwpWf4OuVx7DMbvK3FxHXfssPJwC
E8mmMgzCY2ng2mzwXUXaYO8q1yKLrEQFbGbB3siDXSeq+iEa2T6sVlj7cDb2cVp161YilRiRLS1c
u2uOrTY/VUWf7GYvqY7zj5ip9sGNdM6jWfYM3ZHcymh6KgL/R9YR0WjSzue65lKx6DEQVUj04gzb
iBEpF9mAe0OYeLfLfNhpHNyPpn80tG9ksN6qqK5AL3ByIMWXCxUOSDinWD5oHnrKwiB5jGmad0jq
5IueiaWGeethSvNHXaUrSat7HM0xfcy3wdl1nWMB1OWIPlkDjQ+kTsTmoTMkrRut6bdw34aNXRQH
fyy7bdIzd2pGs34cSCD12mrjWXl4q807YFSgceCRc90g6DhwjWXsQfMzNPfiF86NJci9kKlJgJ1V
LtwccWxUZAUSy8l5UGj5rEej6nUdumpdONu4gkgokwJcvVOdxyByH4oW1H8q8eMTNR8rD652EpIx
VVkNhzhywpVkYLkcgs5aUwbDeSy9iM/H/MZcQIARSbytHnY/GkZjkF3MrRakyS5WjIBW1D/djrHp
CFt91TKYXQ+xzC74aBOsdrX2JcWKv4mspF3iNER96ADlxBkwL8JAu8yMVNbzGKqoLfkhPP9eW2G2
LI0cNIPmiG3xMmlddJ4kCsK48n3e9/jIRwvnfsquVf4zo1b5UneG4l6CmefgqSMHXwsoOgZM/FEO
yzaI+31tmNlag5VES05nRAqGED4thEnZgm6afvolsb9N5Y6L2gjnTdtUL7FtkE/R185K57/x8vy1
TkC8SBfaNaS2Lzmh2iuMEi7gHv8BULa5hPX/Psvq0BVGu8LD/p4ZJIiaCZNdUt/X7gS4tUjTNeQq
EFGpsaX3D6uRKIdlhArSN9qAaf0E/CDioUS+xXGdM5eVIMOawXEHZJFteOu70Qv3zMndB2SiI9OK
UFsM8x6LjH7olO4Z73S7BqvOhCMYMpZ54POzIN6m0V5EFHyZGsCPdulZ+8nDJT0N3+0RoAxjKtoD
TpPtrbn6agYzPfPUf6rrPcOR/orWhGml/SR1EYEeNgy08X2zgA5srybY9oTYRU9YxVniJh7NOrOC
VUfyep4IKAwjsc6568EaCcoliWxLjbi4Q2q0aICFxzknzVS/4iR7e35sgfgsgzLXdzKPv8+zHUAJ
BtYwi7Wm3JmFLlGVVRO5j3Z+xp+qcIPZzMQW91PmwIDGAJiyZcf2egKneXDmak2+2YS+S8Amt+oX
iwPMzmwjA+kCTvR4yN8glZLN4cX7eU7sRevMmMrskbuEGyyt6DMW4EH2RXlxnDj4MmbaDlmrErzN
u2YWP1Dkh6c5Di2SB2wWn/ZjyqRxy5udXmSvBnHI9K+CF9XUyC1MaIC74XNPpGQWdvMIZiQlwSOG
ca1yPI2u/iqdpNpVaTCsvHKgiWNzDHEb19l67pw9G2a7T3yNbAHWb8XhJaeZH8BCofXkOc46zrXo
lQTHGP/ODidCsjbpxm9EDlLMdoL2JenhDkbjU5Mb4WtvGsgVoIOWcWffUI9/YVmixxe2L64R/AhF
3yydJGEOHzFv86hgoJoX+i6pnGKVtF36LKKhgNoM/BxXXLfVKytbxmHjv47O9M2c2vZsMKtcefED
FlPx1uvM8KA9+MfWMc6yQuQXEkqAK6R13+xQvvql/0au4bDXRSZueQedqggg+If1LG69W6N2IMOU
xIx+Qxp1cLUZHi7qMCSKB/7ZGteKWNKbpKlpj1eR9f3J6ut8Zc5auXMUX8YPf1ZaBW7CqeNn/E0d
0izDIObTsh/jgc/DFjDHPNrRnEDDfQls66MIYpbG9GEwp580Yx7c0C33QM454YLoRIAdbIcwmeBr
kmJREzFwwMbKk9+1D05+TTL4BRUEDQ/Fxs1ruYlt2jPvY+EoqCcyRUKSIF03e+i567QonvmomHE1
EQThljGA48/kd6Z1cJTI3aLAdZZxJTsuio0czQARN0bhzYkvqs7qMyySqe9sccXaQPmrL+y9G1za
YG4qLBQdHsyubIgZ3ftFDQXHp+negBF9Rm9hrdFR5KdIdZDCAOpWCj+X9jE85ADAUltoqzK35hUY
MSYVtUrxLgINfmfm8thZH3Ez2KuwFcQi5vpFhlRJzYsY7PqH1XlffbOMXvXQl8seyutliMUqmW3w
NLSXwAfdR4mqlIACImA0O1o3WVwga5vDr/4lt6KTj8ftZ0CmeyjC+evUWM+aa39vvLy4kkMIKaw7
sR6xgkiL/ANR0TiU0aPBbYnRa2i3zvBqM+lc0IQGvgaZZV3MRv3Tb7mOLkTdR9mLIzp8Da3RBwCZ
8FghLFvFelxgpwNpPjZ0Dw03gW6sCdS5NNmBB/vRxRGrLIi0u+zEgTouXDHC1B8LX4M/NiQ/Spkk
q2Ywpl3hjy8VOpCq1CasObP3Nenrk1/x9mPX1Xc2RP8xEndfyhagj/mBQGhcUPdA7e707mBFSb7h
mPDDgkKfOGZ3pI+DKEgBeE0zun/munH0AKtaEHVvq6/5/MJB1N0hFBninIz/lgr9uRy0Bglywvxm
C2+VBr0e3nO9cJeiH3+QFkuqK/B21kCc/IP07w6RqQsKD3BdAZzpz99Yn/ehXj5pramvwCXRbov2
0uWOMxEhF0bfbynATqMJMoqsbyI8OpI8P39DSDseIuz7RlHREYVTj0DP9ng2BD6pet07xXBIAkhK
aW8SyR3QLssnQC6621awekOSB8nBRchZlhZt5vjFgDq06drqrDVutDXsMV+GSQC02CyxgzbdMXDB
g9ihgEliV87qM8fUlMC7BmpLLDXKGKs739tq1Bj1xhguUujavd/eqnGKV42MONPNwSYwU0AwIB9W
7RQ+VbbrINHrJAqp61y516InCjL87iR98tD+CBEkcn6IHzO7s5dtNHhL3yBkYUwD/Na2eBgJPIP9
s02gRu2DUoQnQ/PDTZ7ExIvJ+BFdCMoynJzgmN0Fc07v1M/pvQgRTY+JiK7JkG6NCrxe51Egh0l8
NTJ3W9rVTw+67rMW+yTMxFqyTnPadyQSk5k591+1QYO4Ouc6TVf5mpsoZwu06VuEct3AI9nEjRIS
0/AbrPZ5jqFkAN3+Go/Fbqr7cKfn6Suy+a8iZgpQGg/uEH4nqx3fbyZetPoUYhepWo+DaGWgoojZ
tEAJPnZAa9rE28w6tIEhDTh+aNYqcPyDVCtbqJOzrvd7DibHJI8Zb9JDsxc+AQQgMla4CZDNcSqu
6dnt8tEbdp1mbptJomT7b/bOZLltpM2i79J7VABIjIvecB4kUbMlbxCSJWMeE/PT90nIVa74/4oe
9r1BgKRImwSQyPy+e8/lngVCDx9axxoQO2iCFrmu1lnkqHQCHc4DwdWBfdXng3USXf3WJ3O3xnBz
r8mBDBu9Iis0yFMkys/p4IGZF7dcu7dFl34LROWc/BYNwqjfWA6lOyb2yweV82gc6io91EFzsmTF
jaMSBiavZmW78zczzM1zUHIdR43HsrBvg/VQVvgJdGJ0uzQfWAVRPoj8DKiJbx6DBti+sr1POYrG
OnNOzeBne3oIF5TE69YGueJP0D8h1Sj3E9+JMIIZrYvZb2IfXr8+dQ8MPHdxRxhokjOJJOkYQjxS
+XErBmjTQ36JLTI/FFxuulSAKo/YSLUTqunw3NhhcNTaDw0//rrxXagFXaexCGxuvJEIlzjFNDnl
hO0s3z/XjI5VjwoC8uyTJWr7RGC2jWADe6TN51UVUVAWKvW1bkDJntSY5nfDgzXnr5nTXsyO9Mlu
GKZNqTGPYi6DDp1wPTJYCbENaQEHUfiD2RCOpjDEbRfZe/QzT2BSxcbvtfsiWCeIdwwPdkba0rvp
3XxLcuaNPpPsFc44DLm9PusO5iLNia5JBfvIvcxY0a638GDtsWERSZdmWAsUjY2mJ/HIdBytvqIv
A0/ZHeJo0xnT51C8ynrMH0zz05n953yMkVen3mroa4yanQCcPHnmPosu+QTvGw0e4TIaGItMbsCv
GeThte9GbRzod5JTZ7r7FmtwEhrfO2Mji84+Wp3+2lIDPJVw1mwV1Np2XXIAhDYHEtBaQvFXGG8+
FYmVXbf7Vk72Fno5q5ipHteh+VlptX99002+/92kUuZBtVCy7IHKWOiFZ0eqnEUJ1Lw2W6gXk46w
EvpRSA+5S8VwaccII6OOJNVGjjjGeXJlMtVf4/cNqc8jZe0lCCJrC2x8RaYiGUC28TGMGXGOjVoD
UBnhvHTOgRYSb5SQ01IKo74M/FVil0961UJ2dEjvye15I0c8l0Paj+uMXKStZpGu48rcpE4DDaLv
zG4TpAhl0rIUdNAmsspZAdec1ocmG7fVnN2mRY1ur/ysWeuSURMeYrf31lo2XqonUKP7YUSvD2zH
R06LQya7lSoZRcbfzYgoYt3OSHSa072du09Ry4BWUgqZzRuu6x08jhMpxZ9Vy+lgivpsBfW0Jnn8
OtJ67HBBClVq2sykYdIHLt50dMt17TzUQBLWEY2iNBAEc1qgy2GLEUsxHnrBXc4X8sbkXrLKWca5
jg0BBKOPa3NfKJmzCBLAWH/E1oeXRB/UDf0oeRgJgdumQnCAmpfUSV8HR5WIj1bDkTNq2D1ut7cD
+45sGsqstPLKyEAuQR+kGHN4jMMGCNERFfQh1IsPr6mPYzkCRWrtU1AQ/pwguSD4CAuwDtmgb/Wj
pRTTLKrOeqLdViUq+0pewkbh1asHL6piNcJjvOZXkM4910gbVndIrz4dE1SlNJxvYU8Wm8OPQ4mi
Sap7Ckyn2NTe40AZgDMLfAFGCw83vsUwT2bSISDMzqjzHYOatqKRddu0Drl+0ETM3sIgU36b/Qbd
ofWZzPIpBxc4hyN+huFZBjg2i/FHHKTk1zUTQnrxro01Xcl83SfxR68b9+48bHS/PxJ38dpnBmGG
AFzhChI4RQDhqNE+8ofxg44uxqWWy4fjwELlxjIpm7JMOPoxMGYk+U/CsY9TlR5DqIKkHa3osLyW
tf04sAoYymSXMZgjUjnIHolDCDAg0vaEqsDngKhDUQ7MqIbVWJDQklZGsoZs8+FFPhYPA+gr0cqU
bbJnsmz5PwYSKFWy1/ual+itwWCXm8mr3ikD30ZHK6cVLaCONNeiGbix6iAP5gEGHp1TPC71e2ta
58CeiJy2KauMxfNIchELKaDvKfOyVqfuWWafk3UstIAzHFYJOAJoXNZ+NLyPJhherR4AUGIwfywL
YqCq4lLP1VkTt8BcWpI5Cr57mba3PucU0I+8jjeQd3GhDRzYFOSNTUy5Yv5DJ2S47QFTScK8HMJg
sXADTSHCTCoyB31RW3soIlZBQWI9p+IpJSDDxx0FYRcmHzXoFsgExdDxZ0VmI4AA/4nmITBBb36N
PBxsdiDmI8DQdULUEwc0+ikLcdPa4IZrqtqd123Ntks2IioQDJSfGPO3qhUWI3lFSeppB6e7r+fc
OhKyAlQFhn+eTluLmJxnu7uXSk+UeaAVWz+6DlIZsSrPdtkcFFvcGxegyUxMKeYUdVztYo2hF8Wt
Q14ucosetJIR9Q0c7/E9TKPvhTK0xxF0BwXaDyiqGPmw9qbmRN5nh3aKKczBqmp6xHqA9xxDS5KT
fqQ1lKWsiqtO6wjc0xMiS2FsbD3JGhMMZrmKp45SVVBOVxqXlZnVZB+BlEkyw15Lt7KOyELN1Zh3
TDyJhtGK5M2JwuE46sSg5H5MSlDNxTGmROy42C3M2HaukLWJ0VvNpqZRMM8p8Lska3vMgTAed739
FBr8ysONYxtvRfYDOKt48iI6BA2ZqmagJ2dQnliNXHs4JmVYEHmno87K6IgCVV5ByGCOAUlNE9Y2
KphpFX0idtIE0p90JeVyqz2Cj4zXNRpPvwm1bRREICns6tD0TXdjX+buh14R/zTMpacol0wbwcCZ
2lRuhr5/nEzdX2na/VyRRyGhd7Cm8CO03skqLXzV2KH3jWkcDk+KeYyMxIM5duhE2xTbo61CoILi
mfC/2yYMHys8CKsoib+lbUP1abAuPYOWb9Qwkh3/Vq8twgqRuprY36+dhqwb1BYCE7V9X0kSFhT8
atel/XsThY8tYVQrS4aMO2gahtJstrqUD14GcKFrfXdD0gmyZBaTx5YwP8IhuK6SijtERaF+18Bh
JEDRJ8zGAg4oROTfWugobIPZ2kTWTst5cIXmEJ5dax5S7E/8v7yfReLn64KxypmNAkUC9DAAu9s4
+QYotbq1QofcJU7DFlciOWJotHMENaAnoOM+M8EFT1q5yPKoiTADyX50pWauSvMpTN36mPoswmw/
Fxc9nOEN5A7ntShv+ghjeVY/EbQud8JGW21PZGUWQ7XR8uCt6iBfDQZymR5GNFUpgoYI7kOSzXq7
7p+p9nebARCXnE6jyMms7DfSRJ44a86r5RSXGbAWvD7SzwRJq/38Usg0XgFdeBhd/lP6neeS1Ikj
iRkvYdrWd9MdHqAt2RvAlPq2sikohJhmwWrUO1YVNeG7eTU6G4vG+q4JiSFpJr1a6fEusYrsYIzy
QE+fCx8epdVOBsSTtWweAko6MTFVKzdhAaeb7SkfAsIn3AcpggvTAkr/5HtQxkxXeiI2Lte4L82B
tWZCMyyloEAf4n5akgJcaulSz94i/ji1wp/59GGjqXf1wATPTNtPxNW9GWN4SZh8W3u4sDdV3nxv
hpYzNgPECp10HIEPgjoYqbtrMABsxwXBJaDgqbWBQG+F87HNvzkjnUMiuJhz6fXnnJHAFOWsUih3
iX2qd3fmOHyju4iTR6BIAKTqdz9nfpLeVkSbrNnoFZ8yQIXh3IvFm0DeD7fmIwfuGPp35QQbwzAh
J/rDlak7dF+Ddpv3zl2DyW+WKciDdOs6IcJP+V266bYp5TOzPGsXdx5iKPdac5JNSL6uT6Ja9th3
LVD24KQ+q7HRjJXWmRnrHqds7TfYGFTLaTwZ3Ftja9gHcXEO80vtFi++Od0OunOP9WHTBnu4xS+m
6V5xJH2ydsyJpMcFr+MyT2H0EfiajL3JEEmSFGqM0t5mDFINxF1qCDPakJmlTgUSqGKojHPjwZvm
x1gWLyOFjlYkm9Htr3KnOouhfMqsR341/JbjkZSXbUc/pBn9iz10F3W8OoJ6kzy58E/e6DC6Sucu
aOX3oaKqNSfAGJyOtfaIjErFU2vBIRiGA1hS0PgZtPcGITlQhWJdiQY+2lTfOVn3rfYafm7JHcC8
Nx1vpbVEVTnzrZM020aUO9rZrwnQvVWZ1HfSvysMZcuJjo0HXzzK9gXT4tVQ289xZ+7wlJyCrrjG
bkhIUaqR6A293h/ucImO1AdJwymjJtlnWfI8auMHXcV1lst2XbXhrejSe93DZowh/TC22J7ABq+k
BsksBdFY9dalNlFtddEHUGi8WHXlUSZ7pvasmEFQOXBn4FfXzYtzE1jfKWyds6lH5IgXy4fNpvvh
vhjMQ8kqOYcEzPBodbehM25bzhGAbNexZUDSi45dEj2aCRNvTezmdtqnsjoEgbbDZg77hK5LVSDt
HOkqGRscAkia7O4hoAjcwoti2N2PFvRrBsUrs4y3sBoe1IkP8f6tzKh6cE8r+5sBPG8v6g2YwJcs
hW+u+Tdoqbay9Z5otL/gztqAoj6zwma4qvVvBk6FlT79LBQXaczl3cQlvzKckIPTD9oabtKZqcdV
3VtHU2/2uTRQRwaPJtWHivlLmZs3YxyT3Fu90b5+Bax3MJA+rYhrAJz5o7AKskv9K6j5MEGKDYLt
k9dq77MhP7ocwJ7pPcmIujvFiI+idR6n1Nlqmnl02vqZPuZ3IiPsLviu28Edeac/0zp6Kop0l9rp
HT3n45DP63Si0Yq+wi+Si07Udllj6AYQOHIp+9m7qdMHdsRDgQc3RgNNGeZAViG27rdG0++bTL7m
XPVaUV11UfJiVsPr0JJBFlpi05NPC5HrdqYFCziJ8qZJylrKDQhAmZf72L2TDfcYUI/hkymMWxIk
NhDgP1Q2az1E60g2+5LgOzppDvfP2shvk/GR/tJnMHk3dWjeyCz9npGvEbrJIYvCq3gebzziMoVW
XM/COqMd+4xxTDZpf7a17kVwUTmKrwbSdRPTM031u0zGr6QSngh7oJ7HArezqZoL+c3W7Cs7jjfE
U68qFzVaXN1EJKmInmaK3g4XMVeXwWxOLfEpWo4XGfABpwJIg/SqM4ZHiksPDfeU1UxHpARWFk7z
ti05tRk9bQNAuMflmZu3XcX66R4BnrYi9zWnFOl07Zl4bFZfTbPNTsjzL/ZkQlK2Eb/4JC8TY+Ad
AjO/DUIoAs0uItZ3FVO/YpzRKJVIIjeDgqIV4HhImBPqiQqYJFL88GL12cFvi0fYINteENVd2gJJ
Xr1t9eqStcA03QeRDEfyohEnUOEPzRd7KgR8BkpA7vQABZx/YuiopDWXubeuk8m8JQTwXYzRIWxg
WObzVUAXVc4qdlF+z7v4vswf/SgKcMO7iOG/Q9c6jpAESq2ik2KYJIGl98Ham8enwajfBmwWjbwa
pHyJrOnVJWcvT/3nyOOSA5uaWbL9MZnxtUUVnLbIvtJLupgm0ynRlMexNTexFh6gOuW0xuhsoIsh
l+w8+NTicprRaXmdRPM+SJkjMWJsHcFhGkDNuTi7V2huTKA9BVpsrYJH8GBoE25113iiu3XtExaJ
OuDEGucQW9mz1XPZD3PIp89nnfIDNN8DJF1OPwpPtnXLnPdz4vUADyxk+91oXJw6f4SitQ/F3TjH
30hAeHBsm3A1pup6R7mcUNaKyNuk2mlaRIGaUHDHsH6qfzednDtd+Oeojq4jIC6rxkSqo/7B3DIe
yFiMNwQQXY1hd+9HoNskZ0oUP5m5SZhD+eyuG2O+to0oXAUjYHgZ9fuMGBYtov+s/mjM62+dG7Lc
iz9NGWFZyPGXmNUd4GU3WhOFnpXFg4ekxOrmTZoT5CCDmlmtfa/PGIThzkEkxnxNHgmCcwWXm58F
cWeJDW5Vk3tJ6J1jURTRCEOnK18BRTEpMMtUg/cBOyqduB2Mw6Fx+4sfOJQJrWMwyMukuddTKI4h
hKsELaj10ncUsafHnrDIMZ5I2e4uVvwaqlLmUH4mg/dOtfXoEOKsEu2c0H2vSeZzzEMYZJ+B5V0H
UQAGC4Cxp8u3OXDuA1CuQxfB96SC0wm8nrRyNJmBSmKIrPJ0Twlvjdj7e0E3bQN47ZKB+zXSgZ8y
7aztzF1r7RautnFpq66TlkCKHtkAHahiTeA2c9vcfFVDZijHF/hcxZruj4r9uTheizU80esTTmCf
4PgA1cS1PUW4TPr+VGhfzq//l3/+L+SfaC7/J/nn5i0t238Tf/LGX+JP3/nDsjzkeBjobNtylEPz
l/rT0K0/8Ld5wlKNMdOxsRP/CV6y/wCGpNMQ8kxiSF2BL+2X+tMy/7A88tIwIfsGxWTe9X+ALxnC
Vd6Tv7mrdZ/PMHXdwLTqK8mpEp//zWfnk1TbEjyrnRMtBgYYBdWWBDKaKzguEH6lR4nHgbNbvrBi
JfJpCk5IFF7mXLvNpsCloa2TmzaQptgDvDB7aJDGYUq3U2ZxDw+H27DbZG5MUgzs1KDxqHTo2OhF
QTMaB9wO1PQW3jnlah8Qf0dETlXm99LhVjzLfYiigMJScQPzeF/X3q2hrg4Cme2jaAAjY3tR1edX
vXEfQEg90b+4GSBiMN1jimcxTObT2SqYFQWjggVdEUOCOzRyr1PlHtbN9L5s43dS3EhZ41amOeCn
5X1K/2dl1rG7rbqIMGq7pASabTNztK8MVrSSm76X4/roteJnlGV7CGvnuNwVFem3srvtRgSuJlkG
/eg1ICJ/DhF/HGdxhQjLeuoGi/Vv+qy5FBeJb0TATwRkOkiEjdT20o6eoB+aP2bDgrkwoFitzfs6
Q6/u2A8gfQFeVMo31vkbr9G+t5j9qrp4I/Sgb6EvT8nRSJpmbQrSjtJy3mpj82ToCNl1+KIzNxAb
QeTaiQe4Wc615rrtyhif9aS/7ksoTRpGGDvn66b8CpLVOpqb/ha9S7muTJa4FRk1KRxaisItZXFv
RihsdOnVzNx37Q1BBjEvfmPJAXVvgsY7eynz/9s0tC90Wx+sLtw5fMYuVSSSLo6bzUAT2hTkO4R9
mK4S0CFBiiAstsf3Jk+vNACZTGGzeAergcjHyvmh43UZqmw4tfwIEyFr99OIAnYC+u6/e2l81qoG
YGYXPAIdvYU6sjaDGPtA3B9tPSX5bKzdo2GlTAlSwq4NAFpRFj11YvAOUdNep5VZnSvcw6UHp0cl
nhmzne56l5m9LeVOcjBXvSRxeUqMb3k2io0jlj5NeuXgHtwZzbqyUOtE1BdsGd2I3qiY2XCrivqC
oJrqBdDmtCr0Z8tNv1UQMdcofPoVqp/ntCh+TD0Ml+KaoIKdl9L3IdXMZOXgIuoad1VbPpSDcz/n
3rGEu0iS2HBqQn0jHTCBIgxuHcLXzeLGBY2zMeiTzm45wso52LPPhEM03VbnlirK9NyOCsnUClBO
f22kE1ubsuAr5l5IoEqaFlzQw/RCkxI+FT1Sr/2k5YSWwYNSNmcIZac6f6oqDhHS1S3tvrUxW6+1
KgC1EbqzAlnLhtChFSmmd1nbg5TSNVZclM7rvkk2ZPVC6mSWa7c0onB/oplAwIphe/7a+/2cVrMo
pS2iKNXLplPI4mVPqj01GG9Hy3v59SIddM4ehbnurN/72gwmPgc99+u1v30cjH16QkQxVybol3Fo
jQMn5tejtOFn2hoxvXhhKujbGNAkqXNXkXlbf20xWTp5XfzD1VmmVh12k4MMkfZMlILzIiKmPYB6
kqjZPq3A9kTYZHsKZxjOy94gqttpSqmR//XU8nzSmDfxGLu733/PWubXOyfuJRv4oPnqd2ZIJeZ9
PrvmvlnCTv4lR2T5uyIM7GNIF7X897SRGBso/uSS+glQEBo9xJB8fdJXeMryRB8n96HfYzlsOLvt
vnyQHb2CtIitxyHXztMEVx9cG8t+l74Hw40nXimbBDO9Gb+OvX1duvWtoSaHQztaZ3Rf+65uk/PQ
l48w6prrzozMg2MUN84clCdEIiHtmiI+whwpmHahb5rf0KTeo9KmjkqZkLrYTuTKw1QnN5gU0GlM
/WMea+W26EtnFbizhqws806Na9YHMyyfpJLbukIHblMheYbYuc3iZNtG7bmbqftQdvAmiU5hfmHC
zvJPe52FRzK91sz7cUzaGzivx9TUy1M1y7daGu5Bw/V4yKfy3RpBXrd2HR0i2XtPMUzX3HFTMmiw
+Vealx81L3ytp+6ziDp57yjioUnUl6D7Sq5G9zgXXXyay+K2C0Zyuca2pLyXbvMpus+TKNhp0sEq
GjkqH11/6VsWLWlYe8DCuOFKo9tEH101NuDc7hrOrt0A8QZVby1PRoE4Ziq6ehOELWkp5KoD0R1W
fYgq3BrraO+gx7bUdZbYXFjETdV45dVjr18novePsBj0/LDIl5YN4vpL39P+ZzaRn8ZYd9NV20qc
oJ6lKkw99jtLSq5I1+2NY5ZAnfdVlcETxWkG9YomzkckZIJXXTZBxbmZ+Opk/P14qnRzX4ENiUg2
JBN5bICkqw0OZA9OPWd8c3IkWX0jmYCOphXHijbMiZ5NDeD8z73lud8P3bl61gokRLrLZwglI58I
iyU4rxgIcTZT/OEuWXwaAe7Lq5bK64lN+E55G8Nud8hxrYopPmbkGZyWjU0aLWo89RhjsNKl298c
p/e2U9zVJ5tZgWn1mDLqsD1RBGhP9E84MH89xHCeK+dEj+7c6WmSg6w+fe2ysGsgaPFYG6x+m6TV
DyucJcRzlvcJvydnJD8Dgduwy7LJnQ7D7K1bJb8qJ7wJftIDeFLHdSbQADSX2rWr3NnXjr9bjnKU
zBt+4erQT3Nx+n2UOxX/I9Vm2VteyKb0E0kCghjqi6eSVdrXZjkRfj9c9masGeu2gr28HHdqaygv
1SZWp8HyXJW7zF6Cxgl3uVOTBcEJYRkzOoFl12DeQLlEky80wO0tGrzqqMfvEtHJKdADBIphQSN1
+R3VTzSrTYtxY9splvDycNksv3eYSGNvjy2WeL05/d5oZAD+7eHywvLc7LzWZdIevXagdbT8psvp
tuyhG3VQa2FMWs6335vf5+DvExHIBYGbjdz3mkoyCDPvkhYlBHU13C0bRPwcF60HwL08HuKqYnyq
PwcJwv/r2H1dozoIb1rzXJ4xXIGDmWIc+uvAuaEGcfufjiEST2bwbodUhYPWL9fs15X7tW8n1Q83
ATK2HJjfh2g5Yv/ynFv4PczqgoqaOmLL1euokABnOXbL4+UVsllIAafRamQwjL8u3kbyCyyPZeIq
OgZyoCPTvlVcIKdaLZfMcilFSOu/rq/fzxmhgQnYpOsdlg0VNtyVXbG2XQkAzxgQeDUaw4F67esP
1HNlCE+2tzt3Q5tEnnBEyJP7196/PKc1dbjBYmyRFOvN6t7Yxjs3i6nsAlc7+/G8N5eBo2els+zB
izK2aB6+L4fQWHwp6rAuD3MrYExbjigRac5BJsTrqktwuSRLGRGCGoYGI6WdelvajOGhMVQA19c4
e+MrT/+yLxyX7Lw5oWelLklHUusxZBZtl4vToVr4602o2+6Q3INmVAe6qB0HJIi6WpdN4HHPJyQF
R3va0Zv31QXp2xbvXo703x6D56SpmhF0jy6Gc+7rCKvDXKmjri9P5n1LxBs4dkjov46w7aswM/Vw
2Vs2y6FfnguIHwqK2j/8Hi6zgKDK1TJyfu3y+a+FH2LNSKW189VNJldfxplShGfe8hVGMaovtrxm
hs28Xf5iNJgfHZbd5SXmYb/euzwMTR2JAdSr976qoug9aNN8v8Rb9DjuTsve780/PVdoWG2+EjG+
/jBXP80/fcTIWmULSfjn8jHZ8r4g1DHQi3gPhOXPt/3Te//luTSasZpJwemofv7lVT1z39wBs/by
qByJqpAq/axpP4xB3Y4Kg8vHCrkBLZtecnf6/dyA8Suj2qbtdDqD+3HIzrnW5XvhqGOxvCOcYnaX
tyxv/qePWV7423v8yd3aibgi35F0tEZ8MyKT6rL6t78+7utv+wqm4crj1zBEn+6X15eNo/6/X6/2
s7XSc04UzaoYJiiNVqfK0PWZuxsR39IhzKfvyqI5kP5ALR+w9CmOAAuaRbGf1TUKYZMooOXmXgkV
OoPfHDjtQ6nmBlrCLKFeZgmRw38mDPKXRoedEqgrAo9FsPOqgaZNqAY44kPJuQ2Kq0kLiMNQVyCa
ml+b5aG3jLzLk3TrDYYLusOxutS/NsuwvexWreAU8qb2DrMutA7RfeRWBf1CDR2Lr81V48fy0Fru
CEnx5LngpJEblhtLjTw4NQp+NoLo1TdYnlq+0LIJE8OBe5HtW98eq4NUk4FIzRJidWuEHxkBYeYW
SCApGhZuDEoOyy6iOKiSY0FunBcz9kVqloLbS56WPdnm0anjRFQDqJ3przZgjm1X2wzEarPsGXa/
wbPaHVo19I7qT5e9xrGoN5Nx3qnBmUwKapvka3AnUCP28niwMopKqIqs1tZLgtU4aUCiofAzbYtR
MiC/ah7mtaYmi7MaX772dDs8KbdVLmZ8q+p7AnJsTssexg0EcHN3ndQ2tXxTNTG4gNQXXzZOR5er
CEDvVGpSQSWX762rCQWRtwbGj4jwSa8j7irBBHMaIm0XUQHcz9kQokZWV+Okhbe1XY675cTxjbw4
IdtmPF12AwSkqtt3VfvhfJxtshZ16llECqjdTgUwFtS892TDHYS6qRMZXJyWPY4R94XfT+p9pG26
hqSUVH2J35vcS9z9LF2K6H8+T3yEyvdBgtLKgBKJZTe7UdPulk/r1ZRi2fu9CdWZCjn1G0ls3nb5
oGy5dy27zpjzw1tg1kXT29DIWYydgz7sDhGdUlvNwZdNvZxqdrQRCZY4PdU4wMsLWolswWvrt0Ad
muVs8/wcO9jyGM00uxFuGg6ueDN781zkIZrN5eRbNsDGIcuRwfaTYl+9hfOl89H4v2Y0XMe6KsYT
+QvjSdetlMX+X49p8A4kkXibAIbNKUnaAeWucuAaNXIupp48G8cx/zm7+EHeZ3+iI9WfALBQZ1cP
/+25pFlrGLvX+XDVm0V5qZFZ33RBQ1ohiJNMp1DUw3SAb7ib8yFet4720Ht4L2I9cHeR6Thrzy+L
vVugzQJZoxiuhL02ujffGvn9pBfuwSLjjzDMh0rO3hlJ/+NsBcFBxogDW+G8msYUXSmnc1PO+m3X
GeUVUQxV4F0z3U6uu0kX59FA1JZAkoa1v0WQ1G5jA+eoh/aJau6zh8D8mPYVLJ7evU/Qv1CFacWq
193TkFKoHJM+ODTBfJcGsLVr6UKAHfqrXjjBYajVbGGwd7hsyYhxtOvOZfkxyaQ+OC7SFW1AVuuP
ktaMzG6KwNC2GHpJMZ44o53a6Y6opg9+iKAurG14Ny6B8HGnUQqevg3CF+vBHaY15FOxMjTyqUys
XEeILRcqW/W5SZD6LntdWn9KAvl2di2BB0fLJDcXWNNHYCPUOddzpeRuHbkCWOmMUxG69loj/gQN
pRXfZFlO4ZPV+I4UFKzu6FSEVR4SusiHAkX93Ls0kjB/iy72oEzD/idgAaNMoQ/7MEOoT49qHZmN
KoOEcmPTtFk37ribRNhdmZ7im1VdvxGWScpNGaOP87xrAaB959LIXkXUZqwEsYVX3dmV9pj5gtAW
F4FQSyE1F7Ta4/IsfHPYUmrddxk9cbptcoUvKt+I0d9aQf9RGgAEJoOuKeKsOhCPNvKP66CKk4Nl
T0+jbuJsSADKjcoDUEWzt0267nsJDRf7EiT5hsr6lOjvjqSIW/QfKNYMInt0Kvz+YR7jeS2c7rqQ
FqoRofj+QqcSnCX3tWM0e5x40MGUGRq4sn4nLW6WQ5FtZr0wN7AV653HnWKd0gnu25CALd/e9hTB
12ONVcQmYcfS0JG7dlitSn0SuzQv56twCruVw9R/J2AbH6vZnNb5SKj5gFKYRASQjoIp7NWsJZ+6
ERJIzbQPD0OhWpkVEJ+8vBZCI8y45h+ubKCV2WREN2iIJ+ayLkZSUXqbtqOZEXv1Z2ur+aagz5my
wMRUXG66VHKzN0Pu5q2uwpjyfSza9hAiLgpwom9EiekliI2tqKW/od08rAvpXQI9P/tgiyHAtQc9
q/JjmtbvFeqTdWmIX8Sz/+/e/U/dO4GN5L/r3j1+FsWnlJ+wmD6LNm6n48d//of4etev1p1n/OHY
1A1c0wDcxp0bnNyv1p2v/yEMW7gOzBZXKHLLX6074fzhePRSwBZQFl36c3+27oT1h+8Rv+LT1rM9
4UOb/D+07kz938Atnun7dO0s3RCOTjItvcW/t+5cQmm1aCB7NSKAd71MewherE6DJdpjqz8vs65S
oCRazziw11pd4vr+az62vKzlE1WlZR62PF6mZcvesvk9VSs6VDJjB+ZZtYuW6Y1UE2A9DFmuLI+/
dj3RHM3Mb/eFg6qfmQK6UBZorpr9LHvLpluqDPhjJlDO4qLKVSdjqQsuu0NA9BDWAJ5dptmplVAk
NESFNkhpAiBzYIsctGNtOSFXH3IZy0uf7ayoqcVXeDYU72o+D8xqxxwLJYCerMeIMwxgpAoDaWJx
jmduhLmscdWBkkqQthF+Fr6huIVwPVZPBPIOCIDcH9pFWPorDIfoZoJabwN+3KXWHBwiFiB4rACi
VVV2afX+drAi7HrTUK4nAw7tpDUbHNirrAsFjR8mhh1iOp1Qg4NtMdkNx/jctu4OAmew0YvopWrE
eRrDBJ6OMMDN4S0JM7pZorsbM7mPmQCvKXHUMx2F4SmN+minYqO7YWRJNFQ7Ewuf7mSPckBO7gQ+
y8IM23pBXKWR53d4k1OE0w6eYI1oas9/8EKDAD5yc9ez4b0UNJmqqhlx06FnnXSIGr0OXz1HV6+T
SLeN4d+sS9YFu6FRGSc1ZXKUFqU+P2nR/dAmrxnLuyKeZwpRiLSQ2G1S5st07gg3dH0Lkzmis8HT
jFXnoh0N7YfcNayDHjcImmOIH521g68D2BcCVwaRc0OckfJRetd49MaDZRk/tUJzNkVs+qc6q25F
2tR3Znqye5Bbk8J0TniUQt21djRpifubCMEpDFLsK22+d32JGIpIcW3ytH2c+eewpao7Nsz5OjG+
mjE5wWkZG4hwvJoVgPM+qE9xpmsyrV8KnBGHKka7yUr6e4w9D5w+C0+1ppkfZFbm/8XemfU2zmzd
+RfxA+cibyWKGt2e7W7fEO6pivM8/vo8ZJ/z9ZuTBEHuAzQIW7Zlt0QWd+291rOC2Zwe9IKxKUUZ
Ush4tPa2sn/IziX5wyKgPhOcNlFSnUEZmLgFm2PbI6LuCKVmJHls8gzHpk5ai77aiuto5Td63ELl
vOp1w0l1fuCmXspUyqJ0dtmfDXGIt+m8YPyrGheVMIOFIHr0zfRMNmVQeMOwdxvn2YyH71mv0fZf
yseuIxDPABao9dxoWdbCCu7uWWEUN6AvGVGFbZZZLjOr9qloRpwmRPOB0G52mkPOGWo2l1ejIJeM
YTQu/glHWFrVBokc6UujY2KkWX7Vl1Nt2z9js8fNleYENZb6jSpm07orBKHDjGes/M7ZgfisH+OD
HrsWqvdSBUU9E8AGNseafcxQImBc/JWOnWQscdw2eUZe7aK0sK+GPqK0n8cQ8DMDwnKib4RLtFil
T+y0Di3xm/FCd4l5jFaiHARd5IP9qR5LAEOEpX5tyVndNbZlHmabTIwaEfK+t2QXAI1oz2ANcsP9
SKEeh0YYO3ow1iu+GpgjSAZ42dHg7axwpLQQv5AIdifXA11YrcJM27RLUJnte8ZpdhIWeAaQ7axQ
bG400pwjn1SFFlde5d8Zts7bk+/8YdUoOcUx0dHCK99vA+RrCWFGY4a2zvhZz2eZYyiT2JMN2hgY
exX+eS4NsAqAC4p7d/0lZZ0fF9SmR0WoUxDpd6uZc29NjfPQ6/bPDCpWCaC6BwY8DXH3BeXGvB+a
RsJueo4mX761ZEnyAsXTCZPBueEc0/vZJf1kJqjchBc4x3I+DmjkF+SDjg82cBz0H2bKZ7kuP6W2
b2Kboi7FWLQSb/IMPoZ6miW51aZi5Rx0vEAOBKkuI0C44mxURCjWUbz3bffNmpA8gBssdpOU2X4C
cYR0fO0SEdKuFULC98KatYw1wlbECBDD6BnXwCrwbAwFsitnnN3DMHq/oJva4QCA6jQTlrGvzj2S
gY/MZUAUcafymvyrY//W8hrWr0ase5fFGNdiuAPVb68szAu58ietMfqTHLOXKY8SRjJNcyzIcwrY
G7gPDhpwUpwAmWrReTFYN/ufVQ10JFqsN5pgQzClhkYlOcJ0Knzi2xGUhybLVEWutszms2DX5bGD
06J+D+Ki3Y+Y3DiFtfFczLjbciMfEFt8xwXD81idc0WgBkblYxjqD4sd0M42EMPXPcpNHeMgk57i
O4brz2kOKygC+16bMDpV2FF1Hz513bKNuNeFgaW4SLOzMKNvTamPZ0/13GUUkI1cHR3HBCnRFWKf
WUt20lD/HBtm2qNj66hVlvyBpGwPU6a9i3Rz9RaV7VnNLvPHbiVoXluDS5LWbBQ0Knmc2UXu27cG
xgoMVF68aiGmc7RmhEDThNm7zkH1oKVNUPuRHZBCgbkvVuQIcWkvdc69aDFHUEl63pLjyKIxpr8d
OdBYHa2MDSeZnYnem+cW8khFlOx8V/WU9x4zaYK438HiOPuqRpxki7V+KX4XvqvtfQc5baGwWxXc
VGQ734P9emnctoO4m8y3AY4+ZUO9Z25kP0kjPiTa4lxpw15Zp7/EbiVDx6rfGr9yjzO5RVoS0r6c
jlqr38cJQR0dTsADXDxSYwusYK7tPmmacyL3OGWrZoZr+cKALgpcmV8TQ/8iCueZK+ervgIP6qoi
kChVBMhkw59DSiGRtol3EOZT5XjIqjBROmqkfBgcnPyqbAMAoru8Hstzvvj6pVwPljI/mE8ngc62
c+oLurMpizo5r4+KMfgeQ+MH3ZCcHOryNEnHOtKinljr7Hr1RTgv+kAIjIrmb7oHXm208T96CqMh
wnUTG2HxySazv/QrwGJINTrUXZ4/6fCNQ7oBe5mQ7RNXzomN0I7mZR1G/s+IHSG6Z5CiMTpXXB9A
bagnTqOmfWfNb0MkxPeyG5xQArKhsWtbe3f0GSO6NvcsPwMeUHtY62YYEFBDezOeV00pztY0iHIt
O0NY151h2evr+p1g5/8zTjQLAnPoPz1Z64RiZHCa7dAiYGCnMRqMFlV1aj2BTmICtE5btqExRBRJ
Rimq1FWukm/57Fjq26O7upL0NhAWbcttQEbv9sWi94rPOr7bABrCMofj1CYQjZUTjpO6nyy4GbON
3JiWDGEZSYbxAQrCNlOkC1aDh/GeirbDHxk/z+oNOy/a8x4z1/bnuD48pDRWZ+HnxO0MaCqMmqBr
coIJvDH3xQpaQhgek5vDBDv3zSzUuurlz3B9ppIO+0m7o3ninPN+w8zY4GKp3SUDEWwMeXowEuNX
7WhkJ+Uupk7QyLWowTjWRoRNGaFxFw91oMctcqqor/6M7LZpXR592C3M2oVimTaADLhIdMt7yjur
OY3MAS3TbUOQWoOiUzm2WRT0c0/kNVnHJyABhwVlQ9g17ldPtvqlpQEUAL8fdk0ml0up6+5BePlH
HjNKXTK0BGtzWlBHdQAXHFl81MNznni/xpj1QuklngpDO5ZmdvFr63ViW0/c9UtcayZtmRWV0q5I
gMT99GP6vItDQpNPp52XIcIQNVbU5lxOhszeFr/HRoJTTub+V+pAhQQquZWFS5YycZPAHX4NkJ9I
XLpEMoXrpqvf3ZRdjb60LpX+UgEBPcvOmi9MM+47TOyhcluHhlzV7PtyHqhGdbEv/LLecRphO5OH
QqcG06tKBMWUPmq1U2OCHw6Op9enP0PrrGz3FH0VAcrtfM79p2Z2EaSvh1H+yIQ3nxfwRKFZF28W
WNB8py+Gf4S7As+SVAlNkuXq1U57tNi42fjGmHVW36go/J2Ts9gIO+ggytFQ1RcmIIsHAb54rVls
Q9cKVDUP1ziun4cRy1HZi+GqES48L55xnvuTWDLt0sbdJ9XDW1bDmtPc9ur44Pb6hJTNNNQhmVxM
l7BvdCx10NNbv/T0hOKa9nHr9NMBgynxv3lmXrS0FGdRvqOomUjywLaxjZjtMX80axNP3iopSdbB
At24+uLaZXpEoTnvIlkaoRg+BCjCMxEy1j7XtWYv++yWTbiIElfzWVZMaB35BGTGg9LFjhCrO/2c
nT/jnW18iYosh0cHYxvwfnyZH3In6/djx9MJS76Us3TDLunUtc8X99wxRsCui6/DJa3FV+JNCvhq
SiwriY2TxKmvbkFTGNU3Cjx+d09cXdej6pQRA9qy9d+AjVIvrDOY7TSfFaAZFh60j+43EZsfKq1w
Ks3VLTGNq2tZPXi55ZpJh0LIwSRVEQa2oT4anZJaODT71oFWmg1nZX/kBd5ys8yHoPZ+bwSR7aDr
qwwzcqxHbEGco+ve1Zblvw5Z1b8NZTuFIwioP4/XLhYmSw3VYTtEroBPn9H81HVzK9IPCwPpv4IX
enYGOIX6k0w+QAsxincsZ8CmF6cL8rXjHuMJuGSL8kCKuiVRK+nezclFUxkAjUyrh7B7j1mMUGrp
9iUGU/Hno3R00WLUrNbch8gGcgiZkAXj60LDa40nRYN/MPantsYQPzZsK+36AVqFOupuLU4LzCFR
+/5lWL/297A9liWMIKU2VQeoq/xkmUcXN0mesN2JcJqh51vxo7ni/GQRzT9s+ir7eW22JiU6z13p
+l9qTcqjcnXuzL6Igq5mpogNr0OzQIQmksav4zrHxMVC9GOp0r0R678quvoQRHt6BXnqYabIGqzS
EJwe2Yr9W220zsii9S5pKKrdpO6Wy3ZA64vcuTcDC8Uoy0ZJGbsqLbfDyvi0NPe83db+Pmxi+nO4
huYcz6C+Hpa+eik620cYgoZsju3PqE1laEQmAaOCkyphhnFYOEdJyi1XTt94LdwhL8O+SEiCnLKa
rXqGtQxsEJ70yPRD1gCdu4vCcq9y+2E75Jr+Xe/LZ6cT7b7zjdcakDY3zugQNz6QwyS+lo2DksPs
qmPTmkg2HfvYJtlREKh5B6MfNpYhi8BKDfumJ6LdYWdMacR/m4on1FKEKqAYKEgbV9h0P+2hh2yX
Oe01WqJHVTTiuaooDXRvX4HOOML4dx4iP2ZdVdnPrtGOkb/m1lU9Glt7KQNYo/MB/l4J5xDbeq+s
qyOweqdYusGOlKB6zI9Fz89e6vffijYhlpt/VWK9t1ViEkIY6USp099P9ZoXS6b7MWmRa3v6dHZs
51fXZy9Kz/0TpDDcQpY4qpHtWaQQQi9xfF6K4jPKc+NHUTMQdcf32cwtzHgu5NgErJ9J9Otl9AZk
uXL6UsX1T933FuhSbC3LDo4XjR0ShUr/7HSmuCMSoAz9fIab4o3+La6+G2NmXav7KcvtJ3YgJLqX
OXDe2If2zIpYzkt1ThCLB7IyVgZYj29dlvZudgtmBIiNjuxug6Yu6lMaNc1tjKboJu3kyRk/50ml
H6Y9wbYgXyeZrBcyrT+990wa+C096LdN5xgvoCZ2eQeqY0IPuqtUMd86hiDhovnOUcytf1NlahN4
TPA5dMvAl8C1BjURGeAYwVClBJlZvxtVLGfXIYx0oRxhA0I2YtZGL+UyU8XqFBiJsKe7mqziAxBK
ANje+D3T4vbeKdp3hTx8vwnxNm1Y70sR0LVEh7tOzbV1ojnHaY7WuQ0Je8WxgEN9j5VSX4NclovX
EOdRasnL9hC10Hx5qDO/p6/FYZ77gbRLqwZZt+gBjsHmMqz92249aIwofLRvqUfAhwVCjQkCJ2Bm
6CW2dvma9rCfmgHQlrRU+FfCM5vNA7t6JJqrnMHcmq6V6b52E3EUm25pO2wiSM+tQyAkEE/XO06t
HloUweft69YqNmg38UShqBVyfar2rtlSXG9S3U3ktB3MCeJJxOmr6wjBe1ehud4YWlvRw3QIMOj6
P8+MJEM7bLxtO52SbY3IlYHA1ihOEyeKaxg/jdpTR6h5xFy66D/cyr+aEupqOdAw9GmrYBSk3TID
/64kb94wZS5Vro/qYGJHWfdHLpiC9BnF+qE9TEZq7eHEGXCnYUvak/trmIE9zbZ39bzEoP23il7G
Hrzjk5JQ8gzyvXj2HrJL+uIuVsLmhe5xvGJzCGRNg6qs75Oa3zXUtsHBeZCmjA5D5IKwm8fojrOV
Ee5cskSWZqBApDLi9RZ1TyRpNRbDsWSEKb0M+8wqqALgEvjVutTIh94SD8lgI2JMJTgJ0zyLRDyl
MvlNUwvbmXZJJ9wBCis6ADzi1arhNU0Actk1odTeGgO7Drsa3oJdQywTAarQor3WmMMmec1i61c/
FwWbI0w2oyQjwYzuezkdUz+l09NGJNj6yd6kucjyOIRTzS0agR1xfUeaGhb5VzoMNw16LlSIiXEk
zECSJVnLvRn1f8yLLZY6D0QLvbCz1gGes7NH75aC7wv6RXwvUh8yS3bLCQNkpMF/31/enVFckvRQ
m1N6X/sZPTrI+EHVQrqB6lvR5A34zRQ3qctP9+satpDENBvpUfTL82SgJKV4TQ7EHlf71sIaVFvV
DZ4BrU0tMe6ZkAa5qXGCejGjYpq9hs1S7ppjyDgDBo5f37n0SjMGipNOT3f0a2TltNGtJv+ADOic
zDyad3rGaLNbvhgtQ1/Lg27Yac80+p8PdcT8pTK+Di1t37WMLcZPnd31LjHxG+VL/BUqtfnUVvy3
WyKpwVDkNJwpB+NMPrMRSCyix8FAylg9t0ul7e2IOx5SkX1R5S+uKe8ENTH6DXU3rW90Pdv1TST7
iVRkoL/mD1F7Syi6t8LPyNaGmMXo582xW+Ogets+ii67GwWtEN8FjUW7Gfu0B+Ef1iC3DCNhPyfO
rTLMEzP7uyzhblZoabTvdcT/03ufxOKMIf/F87LQcGc/qFizuKs16KScAMQwWgtr6mjmG1XYG3i3
wRueMsd9Mk0GAvHgRwedMPTFcO9cWnFtC4Yvy6vmkregRXLIxmmEfkHDQGY2xkFnaqJHcHZnFxP8
rNU0AkZoXMTFMent9rZk1JP7ls8s95fmdz8tU+GIKau91MqMwvibVA+qB5g3SywqJgZ9nfJgR+OE
BhYGb89xmSq3483ILXNvwBwXaDYwDy81L5bOogL4UGs+nMb+Pf0omBLuMlncabPu3HKp3ovkBztV
RfOuSw+o6/sFMLXummzZcHjE+AgWn66VrYWAAaqX1uYEEctz7ege+yVymEhVuvbxR9l3XGmjG+0X
92tijCPtAQvm9QxAPZVN0MMZrFK411U5h8NIS8BWoGCkbkE6oM2yUrCdPIHy8ZVglCFIoDLZnfk9
tqAm1SNaGbWUb0VOqxxRdbqLDcAGfVOG3TRRKtNNLGbjhUl43cyhjLjmqt5+iWK/OUUrCaNMCcHt
bUypSxG4JCG4ue+FKsGBbhKcIQ1G+5WDrh8SMJGG8bA36idBY2Sk6mk7awzdAionnOvUZjwUV6el
ILrbE9oTAL/uWdnmezn734q0mui6Kf/YsaS3yv2Co+u3TNBIzKO0dl4FRtxLEmZGBXcjRQWVSNTw
7UqVEhm1RzurC7LYoIBkop37kb6xj3vr4Fqk2Wilg0Xb8OWOG1uyy2Lte4sR2YkwRRotEItVdS0m
HHleg+FKDEfqjx9c7IFqdN7GYloRmCaba6XthXlv5dfB4Eqrk1fkGRiLYcMDwmZY0UrjjSCyGHeO
d148TL4FSg8Cj2ngAZAgxeuW+gvwuyykpiF10zs0GeB53VItT3O3sLvjhUif68r6bTbYqRmZcO4A
VhDwzSPl9+e8zu7UCz43VsOr65D1jNqXl8HnKQZV1XeRNu5aLfvAC0exEnfvDBGcfW2Z9wnNQehO
GsHleN3sBSCfRWhGlnX34AWJ2BiWHFJoKUJSCpGg7Crb1CBJh02j3H0nCrxXEOG1ui6hn/s/ughc
sloq904my3lYL6iWHlGkATjxiRWoK7YDTsUlwn2ixTvHxIbFxVm1Fe3EHnTuW/ZAujh4LgjqIgJv
6zJzqApirsUH3c0fNVLP0MZcOY1nYfj6S1wKxkF4MK21SJTWj3jurulc6mfWmmCZ8rOrrw4kIQ/e
T3E0ihyHRIGFS0vWltFAjx2sqNL1+8xMPpmw1WHcgd2ge+8EtpY8N2XqAglNn4aZU0yfGNgVXNK4
K2HqZFWB77IgkMJtoVGI8pLnTRJ6NfEiSMWfhKr0AIZKw9WlWFSFV4Z4X2MoBAtzo4tsRIjRBEvt
vAriKNfrKT9R/X6tM2hGmQm/qB6Mu5gB55gVn/aPxMmsL2YFGrZvYnhapX3GcLRfRuEekCS4O1W0
5QE4urvrSfhmjRH7WhdEbE/DtZNMFybWjKOxhjmppT/A3vgO5/YqFkbBmHvp9oDTiGDzGGvrsBzs
MvOOHVS/Y7Sp9v77IFb16Kav/PuF7bG/n2qL0SHuXBWIddEauDzRFxab8vUfeli6CPWeEU5FRuzq
TuHO9i9l4j++v4lM5t959lptP759zz8+/PN069OXazPBNbk8jM29RDqEsRgLU7x/q3C3n/37abyJ
cjcR5PbgP5767+fbR39+3zyCoJXGwlIdJQCg/luvuaknRydB3bb9asNVxilfiG4jtvZVX1B8C6CO
8PW6HzTF5lNPEBW2OK88FVTXhypxfyBuPw3De1yjj80tsiNmVRJqgbenBvUDLfBDZSzTSoibZ/bA
7M2FjtWqZPVHIEj/y4dFnbeX2mODg9buY5Ncbqrf7ZBsPqPtwz8C4O1DZfo1Y5713W11kVxyh34v
1JpylTPx4D++vj2f2HSb25ey9bdtH20H10Rk+OeZ/jxoE6uCzprKmXvw3+/7+2f9ea6/n//vvud/
95itdd5ZtMdNeuqsStSRViOQ2Nn6I0zdlM+bBnr76l819N9Pt8e2J9g++vvN//Gz//Hp9n15T/hL
YvFeNOtw5D9U5X9F2f+Qmm8PWlXDnuPv18tVyB1vUvTtwe3z7SO3ZvfTe+dxHR00Pac082o+jEqB
5m/7cPvSdgD6QYtMO//98f/4Fdunlo6wcpNW/X8V2v9NheZYLuSG/zND4i1uZFzE/zM/4s8P/UuE
JsgBs10eQsf+74iwf4nQPOu/XJrswvaF43gEDyD/+hc/wvL/y0axhuNBZ3E3DR3p2r/Tw9z/4tkw
pxIz5JkmkuL/JxHa9lv+yY+wPX4/QB6ekz+D/dF/RCh70N5LOtzGqVvqR9dHUWWnRXIQN6qHlnwU
6GV+j6S5ro/ZIq7dSLz7YBzd3LEZsVkRbc1k7C/IkC36Cl9KfNaGCdhlU7KVVcPKl5oHn27EJa+0
17aJDwRevS7GyhbqiQeHnpBZ2cRGZA4y+jORMT0JyhKuiwssh2fXfF28llIT3fhOlHeZ4a6U9y/p
b1Kd36to+hqJipAi30BULqePsX2I3xqnNVCqXpeYvoIwq4+kld+n1bKZK38vK/cpNt0bZngj8Fzr
MGjn+XfcNgFB01EoW6boyOSG+USm9j5O4euNhJUBWIRKERXufVkI89KWtnXyBCgtZ7WQ26jKdgCX
zottuzu4fkCrqmUOSBsgnab4LXLdQcjl3teNj/qVPhKQrfozmZDkDaDjG/0t83+CKH6x4uEuif3X
iRjcXQ7x6JKtDgXevqc4wqy9BtP88VWwiucaFb4OUPDQ5JU8lD3SWrvTvH2pFg0XUDHrALYh3Wqr
q3LymZ4IFYCJIrxTG2UI6fDYLYim05i/3yTO7tBw2r+yUfhaOkFvZ8V1Fu3vyRfVrYrda1bz394G
CiZsD0qV+MHs22bvREV5HWBw7UCsyhCT18maJURWvftZjUOP1xc3qsI9/zbbs/E2L6DP2bebNVId
c8wxiIwRuRaLzAPQssbJSx6tVDD39seQrhF0z7mJzl6ctezaabul/sM8YtbvNVh5i7XYRGS8MiDr
sAsQ5MN9mj/FltchnkxjX69xJRPTq2bS+LmBodba6wTGzcn/0UfMETbHQN6ab0ygVOiuPsJ4avBI
u6d4zSHyMp1ZkSfJg81+OaP/grTiOMry5+Jp3xW2jHA00/Ggwy7jjnFISEG70K8gdxOyrVfcmrX/
ZxpFGa5mJo9gzXhpYRjw30LlAsnEMBBIy4G86pyWiEW7Wh9tWFezuqYN4QlDkxn70s2fCXQg2dKY
v08T8vGtXCMj7Qa6n47Jeqk5kz0GhZkgpF4rme3Q5PASF81jNrTakTRkdYGsEY1sJqtunVDYPS3Z
MUHNsKo9p+wb/flvtp7fooY6vPN3dt79SD0PNGuK4rIpuqC1QRfkhGQy8dCXg+lkv/NVN7CdsnEr
bywv65a2/JmJ/L3J9SiM0Aj1dXuYaqrhpBT6eYRbvrm8tgMc3nM8L+Px720cUwLAqT16nTIQmovv
WQGITAcPKgxDVGt9YRD93GGOpGHGwLkBE6wzJzqQ+7kA2V7ndbksD2OB7gg9EDkQevvY9G4KyNEF
KZcw40udLzXT8aPrZ0SaJQ+ibsiPdRQKHrZSMDHGy3YnNu0Ydne2nLvSZ3Ksd2dkMvcq8et9ZdpI
lnBG7+aRDOKM2rtptfIkeuaSODvr/bAKKpLBg1k56Pd1zUYldiU8qV6d/vydsfMMyWwMh7LH66fb
TLjKgUIdZ7sa1aen2j7EMPK8meDgq2AMp9ZefuophE1zPSBV2nnjUzp23X7sdZwWBKbUS3ux2AdU
UvDSMvpPyyQ/TxBx2wlz+Vbd1pqRBXnUQvLpyc0ZG8kIxtwJrfjEhJWH9OQe5MhOrWcp2DdF+30W
KCiJTZuDtjcJnTLqRwQgdqAJ3iVyi8UFZ1q5N81kfso87+Yiyg+cXFuO3ZnWVvNgm571BQgBO1Sx
XI3k4HLyht7UiMtSyZdmJQdleFd3aH8FK4IXJONsMOGzj65qx4vppD9NOggH12VChFCsvHZtFgdM
L0NFINN2I5oa+64loTaYZTHepil9LtIoOjLuekxh5n2ZaLo/Nb5/lEbTvM1NybpVt9+2z6Rqk1BY
IJCs7n0sTOPONFr7y+LEDU5pRIlYD41T34NMKSLJqx4R8iZ9HUrFOq4yavNXN6hL3pTNY+rdRhum
9eB1y6fJLkA1dGbzfPXUjA1JBUzG3nlpMaax4531aroVObIQM+3uekXKIQLffoc4qSIfxorXGHZD
Mm8aE/C/uBbYE1RHjxYzyYUdZ90EsbqwNdIcMuik2Gnc/VIiIeDER4zT0u1tcWs8SPXdjpBBlbWd
hcR80lOc+odmWTyW/DrmtJth1XJN3ZWT/F5FCbESU0pH0PDOjlOKi4kn4uKq+Eal7B1FQzYVwob3
trP1m4MvONTcwiIbj5YRFpc08DwbyUBJ7HBEZBItlQ48bZu8IewDkm61UzA6UU/vOasDZnQwyGv1
7jp5cZM9MfVVDK02rUb3RCyGeelKIM3T4HfPzhzYUdbeR0V1r/yS+AcwLpiYTUQYiuo6MpAH5dnP
wuIu0mH5Duo1Oi+2+7OR+y/xaOinkYqMdaKnwe8Zzilb2wlELGZ3Os9FA4Mv8BIWB0HsFosSKNQ4
fVCx+YAZcXgurMI9lq186rWoI4Ohm7+4xNndVWBZY7IdnrIebDGboRcJ5k7TrDecytFH62AwASJX
3TXGfhiS9HmwFmyuNjCaaekDYzK6C+6h7rOZ0cyN2kUtbX6w0NkcE6TziIKg7YKYjUK9Sa5s7TX4
RpU7PY1WiyJRe0As5T/SqwcEOdTNtSXMWCb7fmjxvwtYJyXZjPQvGso4wz+NXgc6qc8PQ04fxJuz
T633n5gqY4tykbU4Q32TnphvKxfUN0gQhIdNHN50J7oBAWvj22Ep7ftFtCO5Jff9ZMmzRyzpoRn4
psWlLqtA2/eLB96yK46FWfsHhxZKwXywgFz+zFt0WZR7ozrtnrS5WkLX0L4OwB2RdBT5ay5t+tjJ
UaZJc4vGFMXl1IJnbJ6x82s4t8bsix0pHS2uUV7N1n52dBe0eN5o90qfFQRjllbvA5o3kxnN0vdp
CmWspymSJAmK4hSWV6WJ/nWwV9Flk8AAbOP+tfdSIO7TaO6XBbg0Fl04n2X9mhtfl95oUJby9tCv
JPlC3BmlQ+irN/N2mAwigwxN0ilxlueOkdytSxn7dHppvsfm0bN69wpGHk23AFRWdfgGfJObb9/l
tyRZ7qJi0C5VC7Z5UP4S9ktKh6DmT8BHUh0rO7Zu40BkNaLfm77OOSyns15rzq+9D53toFz52bAZ
Qcg4FmturnNKJAyk1hoLghPi8pzZufc4Dc29n8yPA+gDGsfmdKiF1d+lwKguKkwaLbtWyZyEZpWI
14bkSpa+HZ3h7jWeSIGVaJ+3VFOqMNJgJolJQ8XZTdQ5ycHEmVgaPCGI8s7XFL6v/CC/eLhXlIiH
mSisfd7YXUDWqndPNsAT2W3OgQWfgJKyTYLKUWQ+xVWHAChqUGUK1MuLtC9ycrq9ZnfNyZAyRQZJ
098Ed/9cVjxdWrTR41R2711LC1SXonrVzYk/jBbYTweVFbEa3muzCHeXp3ttEs0r+jLa0NPEqk7a
wjfmPrCvDE1eUQchxsNcFEQDove8wVM6W7Cgy8IJi7Z+BZ7hVYb6TuPt3sFPEK/tHrs03SCaqwyc
V88U1UPTgHZ9wX/GRidx+zeVA2WLLNx1jlOVp3SBF85qxzLVmEhy2+Uu7n+1uYsbcxQUT4rbeZdS
EA8uZwevKxhRnxxXiuSoeZ8jA3qnlGzlem0IB821zk4+2yeNOGIzUbDX/SUNZF5kbPCE91Xl0TXO
XOdxngfk5R5d7LL1djjeiUASNWEifvLJs0RXWtEkS8OU/SRhi065GtpD7I/yyL7vQLSC8bVjb1gv
8klONPYXdKanMlc4G3W9PRsGr3si7UPVifkhW+PutaKVe58EOIYg1hBmiDiOTtb9RlGpntM1TtMS
43vRDGOQE9951okfQoJoo0ix7sjj7MK8xr+I3Hi1EEYPA8MmBGcOV472u0BZf3aZF1TlWSa9fyjy
tDnRjYQkb3fDPu6QDOZytE/evGpyWu2OvIJbwu0TiXd/L5KoAsej5qAg5e6qiHEIWl7RWMccS/V1
DwuGnZGJVKHx2jM3CQgEfRmfC8f5rsbFCNsE4Kzu0xNCAiuORK/R7u/xMDLbfiTq92X0CbECcuAd
pqHy2QXLW1VjbO5Ms+SZFy4J6Z/ahWcWtfUb2GB/rE29CTBcJPcsN9QbDDmemmRCsqkUsKGk8w+s
koQkR0l0KSxRBULmA/7YGu9JJL9MOUGG0TdaEEQuYKk55TQxaNjriBRzEoS7WTzGrdadmCIJuH6I
8oS7ji3h2NzM7G5xagjsC8aTti/VOVLi62ypY96I7LWI9HuNrO0tlFoBC+L9SY82aSdoS+xzUiX8
3xxmA+VYIO5M1/Fuw+wFsQvOk4FLnbTYywg50F9sZHfpwouMcVlL0v5RE5yYTH3iQjcPcBR/Lb1d
XwcT7HRbuJ+NBDw42kwoRNHpFw3GGm6l0T8bIBNlEqEtBE75SIjnNwAW8z6rYknVRxiHUa6WlIQZ
5jCTspYTLpEwPjvNSOYCrxqmE6M9cnfm/CFWEKCqErW3AdAVaJj3o5v98uow3tz3BbFjjkG0S52O
NxGN93bRHUax+I9+lvQwGtMXLX9yrF49u56M79AZPOgaKthqKJ+0pvQJkpCty4TfvpuwCuQJhZ6y
yRZWrn+vHHqgBfkbxLwcZ3CUV0381AkZv5qphOSbAKwj3OGil88jIlh0KnwpMomPcAm+Q0NNTqA5
su025bWVmoua24peiCjegb4uD9NS/Q/2zqS5bSXLwn+lo/aoABJAAljUhuAokiKp2dogJFvGPCVm
/Pr+oNfR/aqqoyp63xuF5Wc/U2Qi8+a953znvUVimyfGFeFU9ANIG12cGtcSNO4eVYBRquJelHpC
bKBCAQmife0uJ64TIJAGRzPuWzhSPkrB2+g0rN4h0fehi+7KQkMRISPEVNPB27PEsSds65jE5trA
Pnsq3eZpwqRPRgY6fZlhmQGNANxBJ5aySPNq25rZvnG8VdLayTtHtdjkUNDuJOY0PQq7A4kx64Rb
4MGw5HMYQQVmbAR1TRQ50fCauJPPmeaPI8EsBUTK7egRUZHiqPO9NHqRKqOsyXieBO/3liNgVX0O
aTjeRuh8/tz3v4yxf4rKztolqb03h5rE29j6qnXvy85GscPb8dOWqSKBu916NP/PXIaBX0qkgrWS
4sW0sHt63rPwio90CFxgyjPFq4HvwO3uxCzrc1ugWbDyhvGxURDp0HTVB4nHj7wTb1aDYRrNJqVg
dCvmPT4oKkSICW9Re49WdnoNQuCqPHPY/2orf8hN9+CV4XTQnOTU990LAphsY1gex0FUXmwe8aOm
DWKlFFPnuUV/SBjcqkGXFdoguPlCFHrqp3XlPJKBtsa3sNUAHTNTUqz4Hl4Cma3rkXLpEscNPOh+
irchbSfJ/DW1eEengbZhINUP6aCYiEjPIILaWpju8wOxuY9jT+k54ZfZdW8TYjqu76SmgSRc83tg
8UqrwSZUbUHaZFBPt2Fq0x9syadrW/gOyIf3kegJvaa5gk1gBi8wDwQJl9iLRknDrzc+iBQqN1fh
jK/9ULLfjCVHYSfUvpt1n498uu8G17qy9dvXLGfWasBJX8uuugVN6R6l7nS+0GBoA15Z16qKf4io
P3ChynBhhBvLWQyRMbxuNAsxlToRGg2CLH+uI+wGik5MM3YNCWP0X4C+Yg+Jgl9MrzJ/VjL3LUVs
8qTlyaFP2lvhzua10UzTr130G6NJ20P3QK/MCT+0jDWdfNapoawxor1iyTFZWuGXRP5WfeUht34D
0r5hNYxfabASI9MNzKNVy+mPJ1b3YvuMNZmB+NQ5m9YVHxmKXfhY56zA6zJxoMOBhLJaJDw6eXkv
0uAUZ3p5TNxi15hd/mTPPc8/Gvmusx7jwS3RyoijIry090ijqmeS3+9GLMeyjh765UskEfE7bX6z
cxYotz4ZVttsAG/k9ui7u8a4eBC1u7smQQOCbXJahWhl+yk8Qx8n9jPFzSuB6jelWYB95SGVhOco
VTl+qbHCyir+1PrBt7361eiseyB1HyNqahV2OxXYDR7R4qIGYvyqmR3La0HG9uYz7zKRUEvih6h+
jIG1T0d63Xl8I4QKvZODOLFwzbM9TytaGZ9ISzg7n5XtXSuX9F/BvGWFLJAxnWx+W7Ekcr2MNi75
iYzYMN8Wk7iMUvipsHfd0B1pW6uVy0oEHku8bBw9h8N0hpD2HGUW0stYey6ynoF03SHBQDVBfhn6
v6H7YaJ4Xff22UF9RBMLNUtmSnvbe8g+xiR/HQSFNUG9r6hnpUa9YQ/5rp76U1dELohg/lZVzjhk
r1FEpVBlb6zJdwvlH/1HM9xWsvnRgqPdCSN48YLkZzqm1i7V9GM1of/hjPfReUI8NABKEz0Ht8Fa
kdrxgC4OlE/K0iSud50yuHeWxYuX+pZqD45RAxcdTOdI8+0lnEhxy6KiokNgEeCSi501VR7gx+TZ
wnImMnzHNLQX7wSxGICUmCho46YDjuaX9CxLxcenF8mPjv4gklyJo6sn1mngh23z+XemoUcjrhaS
GQX7uEGhId2NkZKixegM70KTKUwA9Wfnjp+OVtE2pn2QVmy106TvVa7ZRxC5jRGiGm8bz6/pJqux
/pJx8D7LZl6rEflemd13ietsQrCn1AyCaS1Cwr1h2UfU4olvzWREhAL82wQqJDeca5nSpemVxbyh
HfbuAExnLpv3IHVvjgGyVp+5vZMLd5wYhxB3DCvmrkYjvylps3CZxkyZlMJv4qOqqp+hQyGHVnir
6r44G87RG+ZPPcu1Nd0Ub0sm2dEe4s/QGkCbQg+gf3dN9MmAVek6qzpOSFNij8ITc5L8J1MaIZ5O
oh7TqvkKaixQs0rwKoY/B2H1b1QqCVtMcbZjZzcEw4tDzY0LHQSNHlDZlSZvrarIjxmqrn5PA1wl
neakl3ZadHTa7G7dJfPOwyLU2nS8J48ngA+uX4tKHca5JKYuQagyhC5gb0vcE2GVngrmHYyxX1xM
AbI/OHWXv+ugP9a59ltLBP60mRUHvjk82EiyBm2xVCG9Y6MaofRAY0H0AfLb7rvnCGPirq6aq0d0
/CoW2ak1NfdOZJjBy57KLGtZCIw36iebknY0NE6Ogttsyd+xeuIn0qbv/Dji9oki85UrmfqRSJCz
09hr+8CemUtDWvfHAJJTTstrRdXY7bUU3pmXt2fXtE9eUd2o7pjuXrU5QN2mDfXOcOjCNHqOSMtz
QZiQ2dbA2kHdUdwX1fQANJbJgEBtz91zDazlRrQT20z+ROIRt23PjTnDLObwGPM3QqPDXpfalagv
o2HjFRUmlK68oA5/mPW2QhKSpn5yn6sczq4wEURKNzo2SXQJ6xDjQD+/B0L/7ERFDu3IJYl7zCfb
jYEYiMxWssLM5jMcjGzbR+e4x+YVpf20dUJA600zgLdsEKyCq1FbT0bOjlg8P8nC7FToWYEJNqbW
aWCUDq/RhDw2I9607+bkYA4TVKVCsdwLUNoq+B3E8+8ptaybrTPO8ZLxlnbcJOOUQ2HpWllyQhEQ
swfoM0IbW2lPTv0+VhwM9hy+RXZI1x1hUT3ejMmtN40QH2Sy20eAwtcibZb40uQOtFO7tvAGGUSC
33ui+mRF5NBg+6CqzqTzoEzTjfRceFQUDJbCVTG3z0MPwnTq5paM+OowYOofWlcDr17P67xUL4nX
Psga9ZRbM5TLW0whtkmFLjPS+cgGpjP/MpWSFsBcG+sungSJKJM8ORWO9dZ5bmrdgENathupl81e
xeJo6smOs67YmZr36SHZf8v09zLq+y2knmY/1UW3JJoY+3nuI7amJtjXhw7Dd1YNxOU6ryapJA49
503gNePrMCAwnRlxBvFuzsX7UAaYaufo2eiJBsdgl+6VQ0ZcHIvwnRy6jRzz/OLkxIoJ4tGjxl1P
KtoX8VtPWXlOEBdPGj3YWWZHevCQb2kjzLl+qEgIIPidnEhU9BvcKQT+ok5NSOvR2CO5HxpPSRBw
HpHzFAYSSl9tMNMd1RaXCc8k/1KFZ92HLvhV2AQDlPIXYS70zisrWpepVtIipfSv80tX844h9jJD
wfxuoixklrTvSrHkrnW+3gNMyINKY3rTPbRCf594cdugRztrOcMvjJFo83N9usnWufUN+1Y91ltL
gemwZbcMQwZ1nxkOOZFHPRLdbRIlrSqkXrC2tiolczya91bhHmipz2s5iF3I7M0fwnw62E21rZKe
NOuhe/VU4uIVeWkaCArt6BByUj6LtnuU0L3iqtmHqcR5M+SHsNfTa9Vr6TWhLLyzde8xrHr9CJT5
nEayv7fZVktTahdmX7I656otT33LIas78cGJFo+/4CqNHqF4K7CBVRDDrLRxr0TBXCm16zUOwYOr
hca9lurpLq44q/L4JbVNccrpmig70K88wxTANecWB43fWET8kV26MuW4XOgnVH8KhXCVEw+IoXNt
V/ek+l3IvS5WHKxTNR5kVt96EFP+aNVv3c841/t9Mct327PjXaHnON677HESNu9bTDgS9/SN1vfu
uqMN6Za0KAxCCMd5gyVs0RZ63H5mQF85iaMBAUo3ZRAKWMQh+dQpU4q837kaH0+zB6aC0HXszh4j
BpAy+nZApuyoDKhzqhmbzuRMSDwkpg5j/4Sg14rxSB1ZzyFxnBxq7BmpSYw0pZc+waZiIlonJdNU
QrkZQsJkNNjqInu5dHipOk/bnG0dSMeyt8dQvfWxxp0r1NqYBLsTUwDGB9TwLMyo/Uwqw1gD2d+W
Iyb52WCHLo1muB+8z74KGWTO05MsWSihOYD45lJppeIrmyhj05nxZKTJFzv53SXm1zCrU+VIazOS
WLFxUerxw9DUc2PFJTbBUz4Yzs0JHbTTiDhmOrQeKbKKZdma7YtTGf3daNuXmFspsxbyI0F8b8wh
+JU6ooWQZgPu0TBWE+v30eVpuantB8NgH22G4Nmd3YcxAMkxhbo4kVp1EHIgD9EAEmCo8ufcQQ4w
Z1yYvePiRxctkHm4GwHlbuPp0Sbuxo/ekGujr/J15XyMTke/PfvwjGk/urW3GiIkrE4JoK7vCBLt
YhRo5EeZvmnG9ho7zn2fR74nmplpw8XVgxvvIBlUAXAHUe/6tN338HrUMGMQD43CZ/1CdZnaqxYu
kyubpL3eq/zOSwXjsOFgkP81TaWzc9zuS0tfa8x4heNWWyXN+zkd4023uMYc0rJJR6D3+2aQbxo4
XC4bCC+gL9ao9vlX7WvhttHbOKthI/uqW7UZMV46t/odQLnQz+1x25JClozzL61MeGym4Rc/ECl0
ZgcBRD2UevHg3eY5HJ4ZeG1t6VZn2dr3NiPEKYV44VpcaJE9P6S549LsJPKYfYic1JqmT1rvWD5n
WasL01pUvG30YMTh2a01ciFMHEAmAtY2QgmTJ8lGkBB36OLmFRj2hjnHsIs7PqCZmoRJK0rungZ2
VAD8jAAGlQGJBRJVtguqCVJGyMV/lCSusbuW5H4bsnY39IBwZEmX7pga9hp8k2kS9aUvozdGfnIT
o5hPPQ2ZjXPJiNSuDXEin/mhq1OKTCs72yEyBkPQC4Jn+eSNP5GXxn41CXQZQHiMjBug1Pt2bXoS
z4rB81ZwHGnQBFpzSe2Y7OOibaJ2RbbeNQMh6T0YEG1S244VsVO6Dlmj7irMhAPGGCJgqcjAXjjO
sIRhEEFAACuhXbQYuO2lpyACPeO257IYsmOdkzgRIpDNWgnO18D7zrXLwgRFu788GrJtQLWogRQO
677LideQzJ/8MfFKH5XvexdxeYoWjk3GcCWQhzFAl5ROnCxux6k5wjEk7nz5r/Ewni3lXGrNO3Lx
2tDaQyr6kvDKJdEelaQjMRDtaSHOiYbb2DYvOqPNOdKeyrYfTlklnvR9g4C8i9TZMBlV4OspyGJs
/KSRD16cj09Bpm2MKCXrUxTJtq6jbbgI8sOwrNdV2NMf6EM6s62hrXFVdStnqs4zviGohGiXnO9Z
Xrzmaj5dehkxFAs/yPIgwG/qIPsjaexsF6tCj8uHIin0LH1j6eS9wmjLdlljQ1NIE29TWUiaMKeq
1ZQ3y8emWxtjiLUNTZX5CkLn7GC92gZxFK+FeLSRfWzoidfrMihIAGsi5kXCOMSUXbnhrlDDEj+B
QIrIR8gpAG9GrvdDmM0nEYzHlM/Et13cQ2GUn8iO/hgmxs62RTOmccfy0LvYYbHfpqa7MU2PBHit
JlQAo1uTpTxnag+sHdiRN1eb8EeQYrAJsnRjJhYuWZeYEZhPWdRJTrljWLjnaPJGbldRsFueWt8i
Kh7rm15skiS4tIX9oTd8DHasrebl0jDVNLOVvS2xI60mvZcHtUlTEpilccLOkB9iV33gjdNX3Nez
TWql6ij08NKRXk3OdfZlEXW2tfTxV1TxXHNVM5Pe22EwxyBT9d1NavsKkdS+FFOwSYxsnzCE6UvV
+W1Z+LGTBXA4TSw1Ukd1NBFECGoUIssupuJaR12c8KerHjYJGJDZbi+IGeMDhg+Kb3dat6BgTPpi
PPmPwlxaN1GxN1viOkx312QMFfox4jkR1XeMDcavklfmCC1FxTM/Espe72T93M3FtNYnZ8XJm9Do
bc56Mz17uf2cCNqFU9LuEBQsqX76KuunGnLkh1eKaN9/tpN8m5g+rGIL+c4QGw9ZnsiNDTdu5cXy
M3IzA1ZVXW66sv6NmGjUluFtQU4QnqeZqEqWOtGVzcghm5zxeNSuwawubPR9582HLJabgvEylVYx
2x+Qx6aNxiFxlzDx2kRkpdD+Ks4EyiwpoYhb8LW/pRhDqiL5VcAPVkPoHE3J1MmjCBw5rhr6oBvu
xIeScvFlqs+Nmvp3O7IxZqY6MssDtZjHr3FwjnZ5rgF5WvTk6TA/Ap+4mZ1oTgIVPqEMTK3Dcgn5
Nbl8QnPlkuy4+7JjOVF2qZU5VSX5n3G9KpXAeDAaBy32dp35O3ET66j/LLifrvVOsw92hXBT5iLy
YyQIbAJouVISscPIVqcIKM5sGL/jMVhyjLongKy0D6Tz1pEOGOfSuBpaZ1zpzuG1DGkMm4yFGe3N
hGZQNNBfVxsI5khgevtNJ3ac4Yeuh1y5sXWvrcH+kRvxgM3jNnr3cVuIV84Jfu5EjqsYo+AEQoye
iosXGCshIsdy2Fhkb2WAmVMsEn4F5mltNB23Jcy/K3RnM+Zy86Xt3wGgoAHRVbabxu7GKsoxPceY
H4NTpimKU2dp1jJoaqpr3M9YNVTbr2rud6tUxa+klRvQS57VmF9a+sTbYgi2BcfMJmKc54cSbu+U
nPkI6keUUdcpmGrfA0+7yrOHSbrnHndA67iZL0lQTm3yd9oUOJ+sKYmFZBw1oYhtqwVgg3WFaAb0
pRAm1o76iXee6fTkU4bf2Q0YXoljjywJ7daPpFaFlcewO0rXY2lu7ZbMe0tmsS/K5WYA1xcclkeB
lY8bkn0gD2aYVZnyUAp5fhXM5xlr+l63MhiNRs3C1tn3Jns/OfmMz5Wo6UTgCOINB5iH4BBXUfnZ
c+DfzQsQSCO7uUto71qieE3ZF+ltBxfUKJhW9Wja0zVoFIaZiLCabytyKulnSFxpSUE0Won2xWsv
Osy9tUm4zmqqbUZrQb5FefWZR329S4XpwDTp2Zd5u01Fu0lwUfdnR2vIyJMRAuLEufcooNyZ1K8U
PdV6csHlTRGP4ORZZyJ7D6Xj2euwl+wEtnZu6vwrwIG35SY96j9UNDOdmzHBqwcbCtlROao9aBjj
VNlT3+ez9NnbNrGZzWizXGufIYxZQkYTTHal3Rtru5j9HijRfdT2iBjpo3GkcoErkOWx7EAnsSxz
kGqMgLiNtVQuM3Mz0FsPmOW4dwHkEc3H/3DWs4XoNi/0nmbh+EQWxcpELPeSbot2YtH8FdAFiDQl
PywxvuaFCRSai1Q5IU1hok9VT3I4aFULQ0hF9+jb5BYBNzglpSsYxjCHssVCpHTWy/dArUdAGC6M
Ih1YUbpQixjKwi/K6uhggzT6dkegjAJJU9OcG6MXK350DGNmIh88mAsX6dttUYBKyoJG7G13JCx7
4Sh9iy05CS4wGUhOddM7uVCX6HePdzxhZ1rPNFdazJcLybSfyPmKwDbZ9C4dsnx2QUADfNWQuHen
MGjNC+/p++UAlKAnybfrNHkcFAEmzHCsde5MBBB9q7+/aaxx3z7Q7K6336BCTeB40/tAJ6ZvgdWb
9PQQI8zYbTW7u3VBNe1sioCFXUXUYenrC8+qyflU5UJtkgbwa2vhU4WFgN0JCgsUEDpePf5ZYRca
Bh4OiW/Kz6IYGvPC0vK8Xz1uu+3UIxk3JJ5L+FBQp/x54XA1ALm6P9Bci6i0XHS3mlN8YFMURLwt
MK8e58q88L3Anv9YlBiMaZwn7EsuqkPUnL6hQszDdrkn+zzfNLP2btCBYLxS3FojsMk5hCzGY3tG
h54wFhXvxUIfY17El4VIFoMmq3DxYXilhiHDy1gFC8GsBGUmxUOqVyCpYQG4C/Ds+0sN/owHbtzN
CxFtAI0mQaTFoNJkmx4HvMeyC8e7ZEF42ljxHDQnIb+1QfB4UW70PDsfpDD3qDoIhsg8a2faCSHm
ln1IDfE71HqoeOSQ+6kXGL6F13mNZhkUdwUepkbiRJkJfmkK0hZTPYAey0a2DfnpxRSGuavZ5DyH
UKeEvvtdQBDQHSaOtSDvFcylAYxiWy1aWth4n5kQi4SxAPc1sSTaUI4+EJMPrriv7mgATMqdMwcg
Rky9m+7KhXUFrMXa1m39gHSaXKrcefC4DtjcSPKh3cHoJxKzoKs5TdmRznON3ImnT+Nq89iM5csc
wZoeSu0Nc6Lg7hugN84+vpXDDtXHH1rniSbqzkq8GxcHiqfpw04Xc0A7p7vS6i6a54V3s74tuvAe
tXaBKBNiWUItHIZLFnZQjD6DZgtEPsQLPjdkp1vd5knoOKIZbxlrDZz5qrIJH1Bm9vj9VBkB3ZBB
RM2m0qOjZgVXk//35ntZfquev7/MqmSyH1zCERtEq92cGp8JHXHgOVUNz8qdXkgEBfs+0p90rMXr
D5NmWgBeGmQxqLz6bmhy464L0N1N+oltG2Hy8mpViXqlXlaKHujJ0ZrCaK0n9MZHOSynw/TjO+1C
q8nMg6O0byvcBKvvSI4hqC/2zHWlLoO3wtTO0J3ivcmeBO/mIcOfsDW+w7mySOPn68Mvrxg451RC
jYHAGdVovu1JwrASoe3belndifVHksN38EcbhdaeEEFflwx/CMSgYRYGu3q2UF6a+cGjnqIxN/p6
0M2wSNu1t//2J6pu/EWDnHPfhq66QIa+H8DQZEvQxMAkU6NZHS/8sn7Z5ET62IFbAxORNel9Z9id
30wjwrA4fOjJrPS9PguRf2wBP6A6rqCbo4NEe+Wk3FH/ZIe6/hFD+x9Fl19LAqmav/3FECCs/5RO
a3m6uaCyDZOunIHv5R8Q16E3dFzMR4VCPfmabStYJzahGYVkmDSBBFsRRUAIoAscDOGJoIXC1GwC
2kYbb/evXwt/6Z9ejGUaLphL0+EqIuzlxf4pKjeL+knaelPudR35tAPXYZtNOZKjVD+Lqn7kRgIl
Qc0rDfUVrSA4EkZrEqMAIBjdchm+lOVjyqN1cmKiaBclNK3mhypK03tJp6zoATVaU0T3aQw2Q+QW
a0dE2sWinEyclLZ4HJt3bZa3a4wFzSmwHESULZNOI26V37oJObcFhdNAdFEMSfihbWF2evM9bNP4
N5P7T73X3b0hqghdLlIjjpyOB555rJ4Xgd9qnfU82fCkptBHE6zftCpmdx96+5ClTA3sktregq0N
p5RjM4RPtRoSWNBWpv3Aww/58gC6MvOHWrsXI8PCPBqJyq30+HX2KC1lVmyQjuBQicJDIt3+0Fnt
IdArSZZC9SbUkJ8w0JfH2ORiMwXQmSrl3tGGwFageuO+cFnnlYrZJu2xIZx+OTFn17zoy3yxACLk
JVr4QhMlC5mZc+s2t66d3IO2oAvTMJVAcmvusixA0FYm7kG3y5mpdubtBFvphsZPu0P8YEDl0d8y
e84fNNt9sOpsPpc0o9dtZYlNHVc9azppdsizll60+kyDIjyOqH3xSAAiMESmnegc/uKoMMhj52Wm
CU3EAZT20QrMXewM4wmzfEsUYzueUQpqfm7ZF32oy08ASOHKvXFKFB8IDYicjaI9U0v7w0P0uHZF
9RIHI8G4TClRtVms+yA9RdbMQU9rscyFeBIaPqdsTn5gO9k7VeZuULW1KASt+TX3SgVpIfttVkLs
9JzFhB9lQj+dqhfPad+NzBjofdIKG6ZMP1tS5QcryK/d8l0i+4Fmx/LLggV1NkWbbWHV6KvArTPo
GGjV6Agy7ddHAi5ILxTj+vtvfv8dtgI6RiQr/vEHdUdz4EZM0z6QdCWQn6V3VltR4uNlAygsKElt
aO9klZqHCDzYQzMqtbcMZG5jQ8vHfbES9AMFg+jIdSy/DB1IVlP2WE5lfS49qa+hjuo8lfRSZyop
VCA43nkmi8dmOKIdyq967pCSIslyT9zp5GGbXmUS8VjUyoM0arUVmvqqtUhwsjcELpZ0MciHgcpb
KuuBehNVdXDJapZ+R+AL+AlhbcMywA7FG3tpl1Bkb0jds64KWL2tBZKYZuED+nNYA66XHAKrYeAd
4NrrC3AjVVJdUvt3HfbDs4uSxoaXvWlSunQoM+1jnACWDDC+pG5rcByi8HVkQi9wcj5dYpT2ruit
UxB2j1Cvq/PYQ8mXxriNK3gbbaWwLXZEIs2lyiBtsJEFFhAWm0aOhqYCK9G8CUa5YtRB6mdh3idS
H+7MsiQTuuyOiam+e0zQpPu8WcHpJiN7HIajA7F8zXBabRGMYmyX8yctXuUj9iMjeyr3bubGa8I8
rPW/3py/Y8r//qBwbEnUustWr2OL/YeDIlWGALBENhSKAp/SVwF8K5I7HSzTyR5EwAUl/VKsYxwz
wKchzUOdmEdCY209Poleuxg1F6UCFtsLs5bfdBP/zUsUixP2n16iJy0IN8D7xT+eZa6SNPnQQO1H
IzE3TYhRY3AZ4KH1Ekc9a1jxeZ58BWzlBBXVoKcF1Sm8pmufDGtDv2UFrfeI9qHfz26769XonCVi
tbh0bR9dkkGjm3kVPUMgIxT0tDpL8W9OQQPr8D/8FC4cNIInXEuHnmOTWv/nQ7DSkNLr01giGyvq
sxXaVwx4K9g77to27OLc5HdV2cM0wZAFinEXj4XFRBNBHrvPgL69erYU8ene+ME4CdVcWZMANOR4
wv71krDM/+WVWkJ3PUFIh/dP7zc2RC0oA4USPgHUJEjuWjeVLvfCHdZFWOOQaYafY6hudeuqt1b+
hL7ZnhwJGb4lO9R1gxx2ZlGsx6CHFJt7r0XtHHPy604uIu6NSjnqbVXDLIyFWI1BzoWlqOy73sJD
ZjMAXRFiau76QYm1l+c7wZ3iNZDjVz9fCB8Yb1UVooHOiMKOPYlbFqm/3tLeSR2EEXT2Y7pJewWi
5Y+y6v8N+f/OkG+invrTKlp/tB//lf9y/5F//e0vT1/jR/P3kTDff+O/3Pie+Vck2q6rgxdD1YLj
/b8jYRgn/JXmgXDoSAuiWMSf3PjyrxaPveeSMeL9fSSMsP+KZgdrv4Vz3nE9/f/kxrctm+CZPz+d
hgEngDgMh66CLkmOWp7eP5WoeqtpfV3CubES1e9l0z/Wi0GrDVE6lA5kLc+klRVUD3kIX8abUTF3
HthHUpcm/ojISMoK5hIJpLu1XXDYdv6huDzg/nb2aP+2kd4/eZYBGtmLbpXtPhKOflIYvWln2X7Q
Rx3SFus51WTppzoNY7LmPwoGYhrSrHqq1wgqL9KAzBMbd0YC0pguzl6BD3K65nUuUnhwUXEili0h
AI7xndnc2/iufYZjwMa8ESN6bV4z/Iebopl3g4sHaGyPomvDdTjPUPN/JtxOtxLX/WpQDt4hLgiO
IdYYlPCIGliKnIOKQTI5zKc3bjrvuO+85NBgGZqjTPKKnabFTw3KI7LG0MR2yVI1DvgAcILv9HDy
qy7fukHzTs9+2ynr1OFmIVcmOkiH98M3ByzUBvGyvTPBb6vzYzlovADBoI6rnzjn+aQfHSQt399Z
Yy3O378ymAcfMl0/cyYb9zMAO6Ck9M3LFM8+usnmxCUakr5m0gkcZ8zv0tMuhY0FMzDn8MpeuivK
YT7NE+gYlbUoC+xavyLpJsYOHskf33ZlUF+RXqZ67G1NMTEyt0lsd/pG3JUOdjRY0hE+g+A1DArt
onsIbbsQcpejucHl+wtTGO1SiRKb4WfujQ7pBk4rVm4m53t80h0pfQJHWc7v6areaAGfchJTqvpm
XsnVnDYl7rIS0WgiAI5VVG8+TT3BHWTxuMJiOqmJqTNcXTTio3PyhlLBL6Fsj7M+umLvje/jIUOc
02UMg6Ouo50oxl02FFdKPu0s04nqZ4qjHRSBZt05dvtYKNu60SfqPTjHhnrWtZIv+ntozsHj9zeC
hoQ1lP3VsQnRHRL53OeYmFCZv8GTyhBQMR1JZZO8zZVOz1e3IZQ25ttYNtNTgPihJ+sR5xbCuBGQ
w63HYHtX1sW4AUg2+GOnd5ABm3u8cNpXLTUW8Fjd97Vh0YVxyw2zCUJ3i85+EkgDPEm2PKVXTBqB
eBy1cvrl1qh5UJMg1yngLmoy+lEOPOJcYFSKqYmiWD5EQ5q8G2TrQTQrXfLbuBSShxNtm0FSNjO5
JHm9Dfc1n/MNdQ0uptS13905PFSwyj97WL8BIRHe2A7PjVPOewS/2tZtzOYtnakCAykuEB67lT4o
czdqdgCnYghf0tS1tlXOoMkFMfqC4IWIVzvUAa3xXz2kTAirkQ5aTItSBFmvTmO8Tqivro3FtGVU
DYa0ANGdjabpV/6hGfR4U0QQhH7UxyzvvftmJCYlNCTjxjF2TxAJYx+sbvUUyW5nJ/zTWUOoIAzF
/skNVHMne/HsCetsVVn4kS8zKVqW87U09OkcpRHhbTnTNJeH7QhRzbkbMaOwUXjjY6kN42MhxL6z
Pe60DQPiZPl9qBHzpo0nY/P9J5xGeXvVMwcgL8HvnXy6pcoZb7bVDmf65Xf/81t8lilJhvExlhIh
+lhUr1jWyGdxS23z/S1qBkbvUcCrysEEY7Z4tY30EpRpc2MWlT5PJQLPdHhHDDGfSXosnpoiu4+x
wF2+vxvDgfZMROojAFiI4qP7xA4ENIoW9QkYrf5KJMvaxcf5NI1Dd0WI/oI4co05OQMhIbIbI9od
zSl6UXKy6fNnOTKBMTtryOpLs4NkFgpwyRWAYoxBT5YwSc6MXWdbOoH9WFFkr6YsqL9A9XVghE99
/Z+Enddy68qWbL8IEVXweKU3EkV584KQhfcF+/U9wBXnaN91d0e/KGgkkCKBMnNmjnSozGilR4xi
kl/nwMJu+P4As3Udm0B2+TvhFU+BqTX3Wi6zY8t0CUUgKjdOWUbzvuwmIOHoy3XljZsK7XOAIGnv
UycYnzUztw6tN0fcz3dXRReaq7qt9H3dmM5LylmVhjJ5Nj3Pg2eGwGXMMvel96ZmKTi9FrD8DfrQ
QfHSrpny6xfiRP0j+eoVuzD102lcT7otb8o+655szSAWOZLZvu58WgoeDU8z0PzbXGIp8RrA+b5y
nJXbVea5Hpt82Qku4SrH39B6WY7gqPZ3thmWT7THMF07mHSHKD/5RekhdEP7FQZOQG9fxo+OlaLI
TccX3ffqDSiS6D4TRXvrdtncdg7vK1gAC0Qv5c4qYFrqsbpKKrc7m0mpcZnH7XNtaZALC0LBtTZ6
HJqaTp2TN/uyiqJHva4gwKKG3lyexafgJDgXQUHug0C0GKicejqjWbyldNke/zw23827uFiXmXjy
CW25ducfl1t9zvuhWBSu1ZB0x8HRocvNt5IUG2wylVBWQ39YGwGz74AZlrmhsVduRAOJJXQJmxJ/
T4Yz7Uz9YeckzQ+MI7n1upbejonTij4N06CdEnDvAxonSAjHpkl6mOfuDPIXlpz49FWqV8OW/T6J
gl2YCnCIRbQZtZiJvUeFqdeOf1WyI5e5ik869Mz6nNFpvdUYZfFYJnKj2d9yYkFkMilsM0EfMtEb
XIJJSTc1Eve9j0JBxnNz3PCR+bu1tymScm8Y1WvgZVSQOp1SC4gDq68/GISRKSGzuQlGMCx20T5X
ThJfd+bwblbe0mzJW3Es5gdy151lOd5HXUrNoaNCPasauqQewJaZitrSpzPGD1NcMaICBddCIIk1
2mTEytyo0DujDG9rsapsgWVIyTOcUgAgevdlDOM+nUEr5K1FG6VZFXooYlmJCCby1GxeJlRDyP7Z
S4pU3zg2alRQHf4iDOn9eTgGGrBGXK1PmrKomRlrzzKQxwfZ2ou8J6PSP2WmXStHnGAFAWQyX90y
3PbSvWWTRwBD2n87Lcp54Mio4CP8dW3zlDjWtiEpcFu1CWnE4zf2AdCKmOxaNTxbfvnZFXZHERMQ
j/HhGL1EsSFWVD0XfRjeBlPRLqyN6EW39jv/rfAQouVfLQgMJ6EPhUm92QatDxS2llvKoZuxh0xq
AXdfdlHwqSeYFIDZ3+IggXP9SUTPy2QSg5N223xkD91HGOhlipGinHG78rlQ4p4u+R0heN4GHobp
iJ/eXvT9+OSPxhojL01YPPS6dgg6deNPQLhHZ8XZtJ5Y/03deWjcpVsjVaW4e9cZGj6+5lYEYt+A
Sog1mz44m1ZGYlw+wwPpIFT0KF4tEiLNF2HboHuaqHIN8GvSO3JQHvRoyujSyTlcuQJ+hOXHc8EG
9lG4cXUuyTreVzoGJgOVKzkWXNmGTdyDsQrM6rGgMqo85noDgn11UwVgs+uwuWL9lFDxRU1Gq51e
FPTcHnMxfpAVkbnE0+oLT/gVyWTOTeOVkHENRI25f9Qrbs3L7kgwwGTBi9X6+Sn1ulc8H8diIk1Z
iXLbaOOD4HpEzYOM3HSgQunTVV9WyIArLkRPSGpWlkPyyXiWI6JWI05yytw+NiS+njps78ckO2Yi
pvLrino5Gnjs/RrhN8ij2SKP0DgQT6KgTob1ZIFZM0JqGr9OFf39Bl2ealzKRRFZUh764LjpnprM
eCWvljwNab0SMnYyWtDNI9VwGg7flck1YmjVZ1dG/aJB77K0H53Me0OJ+hG7X8wAZ3D2vNUyspDJ
Lsh8/XGz8cO0dbQzjVoKDPbLMGrPSWP1zJP2KtLG985wn0Zpfnd2/z1G1ZVZfjcNuVpZkV2ZOY3w
hq/cSsPP0IpuFe4LYjDLd1nYxZUTjkxfFEkFc1EXlW92zLnMPLB1rWFXhBgs0u4Fef2MeL1rbGBF
pXeb6uO5KADVj9nwKtz2uoBWZVbakaUReXB1+EWrC3IwJ2BmIswmTmbTtXG9mCjV14l9RJuxJk/E
1sBeOukK5+3Zz+mK9nXOSTJZ7cLAhdpr/VmT8TkuzTcKbeeA+dfW8nBRYNjZIEu4ChpzV3VGuG6i
aEnwXVxn5w7bxLadHHIDclqXWAZo3zJkhTBmEeBpLT2ACpNt6b6ZCdY/0jC/W7dvFviMj419wga5
DrEDoNWPXBRvdoLTNrppUqTCtuzO7tguirR+8yHlFvhaKU2ht02bZpMP0XVbdcNaKQmkDhm4NCuB
L8JaQ2F6J9Sn3ZtQgLHeadaJ/T7czrJmvYGvyrTZH0uXz8CbhvDajGePUhOendoHSFv/oC8zFi1Y
Fpha1FtN9zO4i+/d1rgH8BI9JIXx7FNPRUBQaivN7w+d1WQbVlkNOghOKcwjw27S8xuzUs8yNNMr
Cksov6Ix2dB/HupVxVYOBnuP1CQWd1r6EJFRuUBKY4INoUbbdjfs/MxVMDKaBB1Ku8qLDnScvA0+
dH+JKtDaagPZcy2pe6GKYMa6+Q2tJ0LMPCLlEF8dE761o8Z/Cmp8D7cioFub3swW4FUFGoRCIL4D
kW1s3BwsWmpI4AJKssvQD7ljeLNrp92zT8Q+HPqzMiDb1VbyGmFNO9QZu/i8EV9S4XEsceKtelwq
zDVQnvVs3KRSVS9NVm8UZpKRjf99kkVzrqv9rhtGvwwKxr43S6PtBfFt2ikKsQx2WI8qg+J2ETm3
OIbAWOfusqrdO3tGege1gbDVZrqsU32h1TbeYPemsfLb0WeAJ7/8uoGBsUaa5kI7PSL4WEHIhadT
m2zQyxEsoT8ukQ1Eq9qLXqwUY3ht9TR1xE84kkbXqijflUkWrGVlsrEOvE3TEp9Qo+FGahCSIPN7
//Ig4uNnVHDO+vJ4nwFcs5vx//+9y9OxiA7sxqrt5U/rlLM7ohjx1yEvTwqfFaE5iKvLIS8P9RWR
hJVDyBXk16VvBPlREJ+B7rpgWO6x61r7vi5O8UghKe+/w4zFLA79Fwoe19G+0QQeBg0aV6NuTFXv
Xco+iwglW97aLxZ5o0k5fTvx+F0ZaJJaku0az8Cq1X9Pic9IUIQPTGJHFPeVp4YleV0YT3UTD4Op
f48jVB0X4GApr4sxovT9NU2wp2ngYWKw5FVV2iszQmdQtBB4HEUYXAM9hZFTqUMy/+hGyHSXWxMt
k0XXo0jTW6fdtT1SnPnJy49QqWwz9dZjlQBK6/ToHXCUfRAq3XW9SUxJ6cyCqmE56IDs4gIeoDAD
sQIeDUxXb7EZuS6ZY5f7JXv8A4bGRKW3hSXFtompGANh7hc+1aTRC8MDqrR8TU5CQc89e07NKdxM
zhx4PElIMWH8NrmhWnTYkI6iM4hRnX/o/71lU/9jKRVwEQ9ZcnQhWOyhEC+g9t2nGTLHxjhpjvUF
p9IyxL3Sg6e0B9mQZCsVyWuCDj9JdHh0iI2hJWbpwymDTpVkV70hsACS+SUJaYEaZMgexYWpXwVa
tTZxreitWEUQ5aKhYj+zSkM2PZwbbFIQhMKuKBA/N2R4ZiZbfSfCPEGe2tiulY1X3NPeKokMu3fy
UzR4X+Xo7iPs2fMSwbJYztYI5b30FuHB0cnrg6puB9TZZV6dtAhge0TRQ2hvCtsftT+W+ABAgLvh
dX6TE71IujgwyYKOGh2BAqJWFBvE2c095Gx3eaL7O6PtT96gU9NEQzulm6kxj93GxXW1SLTyivTV
bTbgimwrybyv3+h+fAPCAU1Z3ALVyPttx4YaaHrCv+lwBgOCeChaCpdFerDYRbnpwzjCkCfF51lq
kPe0mP3FcPD0GxO02Uak6sN3AULXaF1XtGHPOtZFQSPPNMqfpBxRcWoHd3SbI1Kqg2VTEXDpSHSD
V5xKBv7FwKqF0Ka9ng/jAmtOuW+sbD24CDtVe1Vl/mNRzm1PMyGKxCFavrwZMZRta/N19P17Dfv0
kqnpUMTn1iI6SjV44EOkwKwbJbFOyIhyXG4J4Lq+yJ79FrKMNIikozW2rMPooTS3bebMGSfsAlhw
cOrTii3r+4nlPvgRhcLPDgzaUOMjMg3Gka4mOrF6DSk7uDQX2TFhomo+TeBvCrkX0RzxZ1zMLZSE
FWsyIoLvr80kfRt8rHEG3CKaNvXa7MudskMoTyXJ4oUffo2j0Z6imSlq4NNMZvWT6z1D16gXfts+
xGh+HRvtppn3LxWiw1il373dPEuTfLdk+lTEduE0TmCw6w4jg98Tknmf6nPTBoEyoLpxaQnt0Z1V
/nAo0W210C6wc4kIHUF0lznihvyvRa5AXgX4AqV6Mc0GVMJz60QHA4l831Z7kZp3MbqspXDkqSdq
YZmiXIJdYP3UmnGtSX9dVPFNUdFaz/xrpIxyMeHYp4ZyImzlu5qi1yA+G7J6JswA93uZZawmbZxP
NiOaZakNWXtXXucHrwiPP6Wd7I1Gu8Ikf+MHTwA/bo2OVYiL46l0/Vtk294qYCmC0vG+asSzacVH
a8jvAx2TQkr6a5ocJ6J/mtohObHem6p4T6oxWYjIl5gFMWOrpH0NTY9Ensn88GM7W5ArCLDFKh7C
MLnPpvInZKDQp+qnxH1PnMNtKhhzHHmFtdShhPkxRcOHz6AgZfbjevJateUBMfnbGJdv7eSxx6xX
jZkXy7Kg9t/JIkNDwbCSTERVwER7rc0h3nnT9NC48p5AMdNHUedqjwTY3iKLfit94HbIWQmXBTTH
G0SbMID9HB/bTLmARoDPz0tVv8x/lKa2Qm8lST7GY80U0AbyxvQgeBM/tpAj5rrJ2YwRW8F4Cq6Z
+jZU225TMi4061NnCivJ7OUMfjXkqWX1Zo/5qZj6vRqCWyLX7myTRRlGPB/rhot/yu6Ts1ngx4si
7WZQ2aGxjHiBfBg14yxAd+6r2MaqgfHT6IkL9l2q0/K1F95dGJJx7kb62mFtKALCVvqKFGEn5d8t
0olPG9/LUh9ZQadrvALA+Yrhdv6I26x88FL8aTYjQmKHaIjCT4192QrVPssc/oUQrLykptzkKzVK
VKgxxJlBXvc2d3KJL26qGT0zUDFWmp3d6LNrrPHajELSIS3tJY3SVyPCsosjElRG8lQHSID7xz4v
kCtk0c3lQlIpp375w+LjMYsIcA4GMpQVaRqVe67sCjv+6FFt13R96QjJ/qPWcKsMzw6JIXSxWLNj
gZ9NtUyTyQRWk32RnVzRHuNYHXALzhhm9GpJoES9DVvx4Ycl0ebhGVDjBxmYDPJedQ6k4ron4GXE
ZrRMdT7AOqaCPW+3id9ciCKQV3YpKAgm3olvf48ONlq6AeUQbYA+HMBsbRP+wcBFxM7csbQdu175
1qNV2W+DVVHdkRCRKXB0/Q9r3Cc8qhaS5k00uiu/tzEfz9+Tb6Croe3EvBK52qodwoB15IjhwmRQ
SMg37m1BZou7SYbxLih5/bTt2k3Zmkyouv6Rkde1gGkaj5Z/DR37sYcEkTWiOk3kJu0UGZVgAo56
OpsUbDbaczoAMl6Lkivr0obik3AXYSdpuqF2x75CtKJO6zBHXBXp8nWS79CYnkZaMIDuYHl48whZ
Na/a0L3bBtI8tw/XdtbJKzdlHZq6mY6Gh7c3FPD1LIAlWDuZN4acujtKO3ZniA5Vg+TZkUvaXhu7
Re1ak1JHQ4Q8SArcAZU20uxLFcptFAZnRwvx+Y1qLr0mLm5DlxgMRy7QNj/WrYH0tEZVqrznCZOG
0avPtnLNxWAC03at4MZJvdtGp0qqjHtVDc+l4Z26gF5GWmkvVGwtgSdgCIt8l2mUKKGSMs8yodGN
/4iwF0RTBaAvqX8me4IG1rFnpc+3HAcdZZHDRNB7MVYOy9v70Qdle4dLaKKYDkLX0F+buZrCtPE1
uDjVMocvDv3feoLJGEjnDo0acT+hXjyFZovgljfQhcJZdPjoVyTNrmVWBFdI0lZkzQEZKubuZges
p8pQHhP4vFHS+2R58xhM7HLRY6+CFvUhSumfIVSfwBE3Cu3ZzPCBCihtNpAgP/MZ9aDaJ+mxfwIz
BA6cr/foBNSTxqK/0Qq0jW1HI7hpkUbVySNCS4pRyGO3kHIcuxqOnQAsiWAIC1mGKoiEqPBJlHpA
GSTw1nTYiLRv3s3JBjXbtQfH764huEQQWpAMq3CgvNZsGJ5nayj7dHpQB7fxFpE2PAi4pk7AmIf7
agG5h4x0r3w30a5JdIQqGyhidd/IDLf0VZ4TGesLhHaP2IvHTVQR3NWFMVbXcp8nMKYBX5/GovnO
tQqwbGNsTOr8snySir60HcFw7KPoozwOTYbivBNbrcSWHd/YGYy4ZHS/28al/k9fL6dcrWnzCJCZ
tKD7NW8tA0aQ1Yuuy2xCYAghmkUeue492wOfeB1073k7RgsAtJ6c48CNVhBfJ9ZN49yyoX0I/f5d
T0CsjApvIHbfrRLGa423YOurNlh2Q/3WpNS3sEORyjWQBkf0K5OTvIHXssJmXy4RCWHE05Jr9Jsb
DBDYJjknE7opa91nSmfJXu7AoNHEqW2WoKm7K1Gkjy1sqqzTmo0NHcEU7GDQ9sjWACwsMFTHJPCt
sAx+VbTMln0ePzi4khc6lYBlnQOwIuit5pV1OgKrjjbXatCaN8sPUbkYLIyFD8nfQU8t6+kp0EC0
Za0uUEEBNLRzfH2tGD5bh4esTD+7bRgv3YH06T5bURjj0eFOWe2E+QaZQQgt3mt2JRjKhQ9Fbykl
DiP4jotS1wiZKqY7MiD91SgnFKMVCD3dtbMV9rRZVMBi0nr2HePWHIJ06UdUCV1JnqKTvxbYgb32
qYW7BgLMG/Hd+PJo1FuZO3Ac9Ja17YNTEuTVMcAcsik9MTxsItr69slPuZLpPBm72NEAtwamIPix
MzbtwCRT2vXI/CO/IzZ/yxCaROhZm7ogsgMDcZ+l+2Qcr8K+6UHwTek6Ne197zHFxXm9Zy19W7Q0
e+I+vNYMug1ROuBIhW8qUrEPUkkUlMsyBJ0cCVSY+LzG32ptsrJiI0J5xRLBrIeN27VQVmbFcAyv
jotOeymAZUeVn2ywMTVAFGFPISQPKKig9JNr4tT1Q5d2uN2TibGoIHByVOOHjnjiOhUdUfUF2WbZ
XRQM0xJn/7XfJgNNWi6MQKD3x1GX+9G93/YsPFze2RjOUA6LGEGp7aIw2cR0Jxeqbu/Yx25aIaBP
xnRqu9xJD11ebKfo0Oj52cppLJTss0Hipnd9F3jPJEhQwylKS/uiOreelL1NOxSUI9OM6YFy1t2O
8JUu2vJ672FXMmoifVekuSHcJXzK6PIPEQMBaTB6TKHDGKvhuxqpiJhBfLJynQg6cQcQYd8h7V1Z
CufxYBbFIoZGAZfOJN/KaSm2OZ/of/IdBIeEUT0GGsUcZReNvi50n6YDFZ+efmTgyI9cAyHfltoN
vrgjwT2P7ijouWNmu9HipVWnm5J/aRcUQUgshoMbIjXpH1AOQRqxTzALIzmalrHIzhjTrgwnwmNH
l0io5pzVCa0OHNxSd6DgdBUph50KaC6xY6qdaT0l4b3h5tDhAgCHMB7EresHtBI147HyirsuVORk
ViFbzs54jPxqM5lTszBpOu47SbR07QFqpea/EQ1idD+fzql2Im6HnA+dgkGinRAVoPwY6pM+ddQl
2MMh3omqgzVp71UYP7q4Z8Ux1Z56c9wbBdu9PrAwvHlMPeLb6DvSX5v0iRStSy2IjkNLXmJxsEsU
Qsgbbjv8wQsv4ZucjIGVq5vZa9PWaA8a/XOnY9gkhWwzTmWFuGXaxWN5CwlOX4SBl6+STA1A8W2X
OpJ7mmPkN2hHUfPm8PewxsMwcY4BVoONZSSU1trXCPXQdgRGwWnuU6i4Flr4SnWQnYiq0dbOeLbZ
E6XcHBYfTKsqMU8ptKceoGfj2jvIhWBiaS5r5Eoi9FeEaiyYbo8dTTrkw92HXZjawjIrYoq7F8b2
kv4kgaeNi7PGiSPCUoS7zrz2GtaD3636Gt4/5Fv2vKx/kxbhZ1pUrA7XYxuxpaIoXxm5vqJnSQqv
Tm/US0wfjhkjttVSVu8ofFs2gXeV748nuMEOc3Z2HErZbZKWjCakJjuT6I5AxpS5kh+S6aDo8I0Q
+mJgI40OBLChi8g3Tmh+jNhoPUs76CD4/ZGgcsDCj6qI72OTsmXYx6QK9I8wlJagFt/G6F1ZkKRS
dCjrUJCDChJ9Y+Z5ui5GvPlT189fU3ynQCRuM/Q/UrZkLnurnG+N7X52n5igWYENpduucAKM5XD8
Q7o8wi4efEDcyCZeW9rviyZhIPKq5n2Kwx0raeFMDnFqHf3uovihUfVEbBdDOa9P1RaiR/vkyOG6
GV2yJkbKdX1HPlxewPCO0nd7hAwd2/rR08WXbxNhMbD2Z33rPnT2NuwMe1PE/Xkcq9kfin8yCncI
a9q1TxEX45XebN2k+Upkn7D5ZAWcCqe6bSvzGDmWh10z2VSO5pOGq98rkB90VWgUQktNQ/+ZxhSU
CY31Z6VCCk56vEoaBNYZk6dJRWMZDdmb7TpqXczTkhsOjPu42ZjHScuLt2UGmlFjxrQG9pOlTZJc
kTXftOKILzEQXgUQGzvqdPnopYdAGgcb60/R0+yiomliZuKE49CMDHFjbuuj7VRUOkzvXgtT0Cld
84W0i00U+YYL3R7VdjQMcm8bO+Q6RkUbsdiU8mkS2lcN+Y58k2JfCy+5c6/cBzmEOUxZPCVFbFPv
DO5t49tO4+ZcxNNt0FZqSRaIP4TDaZgWXCLsuJqkRm9nJYtxlkKL6tqfsu66UKh4XaMUy8gNBJ4u
lS+rBrChKwTGN+uuNqyPwkpegkz6GN1GsWFU65w7iwLr1vCS+Ig0CqzNjJUrcmVd25jKgQW6S8pM
9Uo4+FEDyyV7+jlppmGPe7o4CKv6wFxPSFCJk8Bvz6o0FAMDS8yipeBT1hpxHqpcBYG1xVpQLMcG
W11VmYtcS0/+qBE3gRPiRsJaTQMFEiqqxd6exA2FA2rY8bStCyBVDMYibKudMmXDvqQXa0WFHr4F
7OKgb1hg980V/hT/K8xosQ04vmPb22q2n259+ksroWvrtoJ8R3FkO1j+SdMC5iyD0wCzJ6wa+14W
vnFnpsWeYAlzOwTyPqIXtQMqgWON7NPCsuU2J+alo7F/kK53rTm6vxKDfJRUCC2zm7DMCQ3LcC8P
uuG+x2R0g2mdIyIyi+ZhYi8K2bFrURNA2RYOUUaoI/qu5OiJ6ElOTbgCdvHepKa3DRlpcht+xlhT
IfNDtSVOtsFabqJZSwDGWLnX7NGBCIaStxRJBXbIXNvQewcXHNEG4haW8UicMWIn7LrlcmrT986q
5I0knrzPPnxhJU+pn95GqfFhpfZalZlGMZYAh9pfJyi927C/SzkVUNSqGg/jvPvVVr5jf6laPWsV
oKvIzje+g3spLXRrWzEvi7L+soOMhalHfj3elpte6cyU3aEvymndVcGecYrdVB4+9zFo8MRA2pd5
/naYd5xfkavykxlFr2XBvJxRro4IhJrteQdCRoqd4ZoHYOL0VCrW1n0B34bERoPl0xhMbwab4cGh
7VoSoSwKuhiRevF1crS8RL02QPKWPiU8shjVd1+XwNqbHPgR2KmVF1G0q4iuWLY9YdGOs8k0ztep
bxtEtw0jV82b1XNgBFFU8/5j2hDOsWSwcQpzojosngWr+5XTdQ8iIMGimsvEZkEAdluohyzCQK8a
e6TmBCPbCttx4TA4EV/hH0YrF6u4CR8xO2egBUy0s7rRLetJyzdw02IknWGF+3x8r1X2A9oA/5gP
JbMW0Eu9ydqk9B2WCFeekoglYD/lT23P52Ya7bRKneLUiYoarz4N4Pb7B4Ere0daiFyNONIxhfqN
leCT9vdAxwf+UfBnHnRqrnLwGpdb1FMQa/7fj+ns3hPc3v/543E+wu9hSpZCS7sKVU58DVbgyy9e
fqesbIR2l/vU8d1x+fuKflLy1OU++QA8dfmDf9z8Pf6fZywGGx2W8//2Lv68yT+vyHwH++qfjwSm
H6+cymzTo12TpHQ5zOXV/7yRy6vpZBRmu98XLrWEJcTlV6vEnuo/n9+fg18e/T3K5ZZwhprrgZN0
73VvgW22Bxdazz7PBn2v5IB718X+frlFqmzx59bvY+404cf9vR8jsqKq9t/fvNwivA2EyX8fa7Bs
EdmJB2N+/M8RLs/++ePf1/r9u78OY2mzrEcGeOFt6ujgx6Rk3RDc/L6RSofdsrwc6x83i4Zzdf17
NGCjwUYfrMck69mad4kY4VyKG65CYsDnH/FIIHg4//jrsd+7l1u5cq6cJPc2fz1++fvLY5eD/N6d
WIWy94H3f3n294nfF/t97PIrKYUsKvDzu/rrWJfH/jrM5a6nKrhMjRUuqYBsf4/359+93L8cKm/L
eFr+dZg/v/Rvh738TTJ5Bw/Q+dYubHVocpZl0sTYfLnr+PgHrfnHX3cFXFQM3P/v073YxNBmY2+u
uAi4CJc/+v3x12MC+tfCGEwLaNp/XuGvl/n9279e6t9+T3qwfFB1/udY6AurA+STy8OXPzBL/LZ/
/rPfA/zj+b9e5HL376c1Lyt3YwzG498+gt/D/r6Pfz3M5Rf/+p3LYyEKMjILjO82IhscnS8yQkkL
bZH3itaHzIxanQPVR5s/w0VvPGkWYUTTdaiXIJgYKgtKeIcwJoTJJMcvZAan+pCt9SQBnIiXdWMb
2jyJJWsuuHeF62BL97c+jsiQjtZ8i2pdbbLFtst1B795y/8MiZzSmXAh3/q12Hkz9wkif9VGlByB
Viwcsu0WQ4P6r7UhWvvdTSML4N1MHH7LmrnJxvNYdl8mweBJiJ7AiBV7D/qw1ACrWa4LUsoFXpbr
wgdaKL68dHiQpZdswgpRRDYUiItqazFKP1rrGaukILnOCpzJNaHDuGfK8MpGBXUdzH2YgmzCfsxO
GSklKIAqawWVDkEAS2G66MC3EuXfllUL8AWOldNP4tZ0bX039bwzm+3q4DyzNGFroxL8hg0LHd0l
zjxS80qMHniXsdXnM10V7FXY6d2YOlAUej7a2tfAGc/1GEwtCP2nR8NM93lZXqPSJfGmMV+rvjqQ
/pluWEBFa4u5nRXKVRjQkYpDym7s2ItVk+/HsL2iKsEeA7TmQoNGuwrIRhAGXQBfmdGmr/jsLGXs
oI6EDwE9RNz8PWkjLrwdNuaNO94k3fDTOHww4N5f6anTHu28q2BM4mUE4OlCsJAl4AR6Zzg6RYjo
KWbfUofPVfcT+ywghWBFMEyWu/WnhQOlZqd02t9a7W4j0+aTJhBiUTY9mI+hf2ItOWyA6BJFoZov
JzpnwZzijNYWsy2l5K2hjeOdrsHAbHuNlTmgHnzYb03nhWva99mu1CgQlNDxwATJfmvOPmk0Gmud
RI9lgK5xB7t7iDz8ug1vepjQfAZYAQ4i54suNwaRGkt6kKTxBS4MspRrSens7EPtR0EyW9XD9XwG
6bGtrtNw+qaFzTK5oT1QmW9Kc/xTobefFbTdpc7lt0QG2C2GEalcGMKXMgXecR93DW2KflXjDTEb
stNS5FuGmWjbKRHondVIUySjt4jy5dmPEsT8IKrQrJF9mUneMK9loyRb5Qqofzt0I/lwFjo6bZMF
5CaNUi2myv0o05zQBhG8j522gXSsLXvJukwa19QTwmOYY+Xywi/wQEQsYoFfy2F68aoRe6m5k9q3
40FY1iMj2htSZMDMxe2kfOLpYbSBVHwYpYs/zbtqXVbfhUblNelq0OHJZwJubTNVLIwpPJYbzX0K
5xW0FWc+Lqm8XZldTi1EK65g/LhL4iYoiksJY4TqREb3tRXvVmWy7CEBft3W901SEUXbE31EpdL2
ylepuhM9NBiphtqkqnsqCBlamiCxl7VPOCEqePYbcoCYgS0c+RTtjtgJdyABBetkeWfH5pMGL9bE
tpam7JGarBLQ0MqD4UqAJLLdSQPBJYim58Dr3v2gqukaF1/x9AKzo0emFn6KCA5Hoz9ivn8kmT4/
5pGCznD05EbYnfeuhtZdUa4aRsR4ccGC3Pb1nzxFTy3s17i3Tugyn7vUuwKfBE1U9teGQH+nJjNe
d0haVAl2An0IpSn4Z2FoE0Gah7vxwwar5KcPSd6+SdICYKiPZzPWwP/gGbSpJGKSYOw2aYSBm0ck
BYENLcwq4JxY1kWLOi5+7/iQFnWJEAabxR4WfLjApoUTmj0iOWwpjLmrsCmOBuDUzPJvUaOode9D
jZ5byLClV0YO1CKHfIAG76UPWoixM663qSlHNE32XFpQXi2COdIhiVZBAv7ErgUFmYGOGCr7daOl
T3asgzmbi9PPnU3XlxRKrJQIIiL9q9CSryzSP5uKHHYKrstWWMGidTIcMy3LtcxPlpFESOOmdLXC
MXiRqBRI4ckYxot7EVenqhnJ8R2vypZCZ0PBSu95w6FOniLWO6H0ej1oNnVNUd7Qt1pEBcRiwwnY
twbDvpBMCpDAE7vcoBehPKrw9sfk0tJVdxoH81BanGDq/mSGs68q+72B4VsM5hkkIcm4It2F0qkW
ga/UqoVLsLHd/qDorAc2APSKWReUcYyuneSAla3Ru0HcN6JvyIeVb2ifbkWDz++GrREZdAZ6NEqO
DeGufjDltHVUZoII+h/2zmPZdWW7sr+iuH08wSRcRakaJEFvtncdxLbwQMKbr68Bnqd7rq5UpR/Q
bjBAz00Cicy15hxT35hTD1k6f8wHdS20FCF6iDxkLMmEBSdXKMWLq0JO75ZB6CxMWd6hAX4gGo1c
3yZdiap+CKvpsxisZ71AV0NpOLPKtRWQ/eeAmqHgqtVIWTXLOgE5WjpFTSe1oCljCfIKfBQqkbUB
8Im7BKXaK137NzdIHyzZHgeLZCa1R+BKFpBIX5OBfSKGq6q3zA2M7kgW7zId8bkBUTNXidRvIqUi
JJbjM0FOm25ZdaM+BP6yjgCkOnzCJcfmGyCPt6CmJ2inSEKdgjJBRMc3Sz57O3o0yuG1K6fvmCZt
FxibqYugn2QP9FfpyJEfKnGVtpFCdzzRuDDCezEhSCkIofYSjdiRDMOrcIP3mpywoMWWQ3XTy50M
6Udjf9cQJFbEdUFjIhZwmQvaTypyC0X0izJXSbaZPUJNfpsEKqskhBGgWNzNYLm716wmp7ukrVkM
tOkxqQVLZQQ/GZIPgXX1UKYt62UfQbuw9e2soy6BPC2knRwa81PNMB6p/QvZ0e1Olc+RJN1XHdMn
t1IOjHz3UUUGWtvafPXBWQNbXJj6pon77VD463rOSVsT22MySCCViLBcLXrahG/hSGOwteU5cmb1
Ahmf8DktQqhJ8Cru09ZAzaDnmFQ4esHBf6fpsC+S3iT4oHpGFXLU3eamBYBot/2tbII3AkBpg7iU
oeI+fbVdF/0BZs9lPVHUMgS14Yl9IxGqtWAQey5JXGZGM3iOoR45JDeiHaedizO5yM54A1DbYAbC
M8Ph0j5bDWW5KYXIUgfFJY0pkODy4duERLEwYA0XVvotZ+MKSL4e6XX7GFGI31YhXRUEPTauBTwG
6M7zoDsg3QoXaBjfsMGsGHL1tZXNzKXuZFTuqSlksip9tPRphOeL1rqhoCvAQp0lqFOdANaYMZkU
+Q2+ZJuv0QbGwYCuZatWt91FjYedOgud1ewePTUpUcS0rNFQL0wi1u+azmt8q3ngBMdM8tb9guTS
HjVg+ATfmVvHbx4UMbKac9s3NL9wtMin1Pr2rSKWIegcuhrRyL1I5sAwehVdkbSA+ItsnoOHSViJ
JrAMaJ/R60OQmiXbbOqcnTOlzzaTeskZvO0kOnDmxmPP4Vl0nAyjo8CP1QX9ZXBjdpcyuoM2B60Q
uBI6BrKY8U4EUfFjA0xfIGDFdWY8+rVzRnDyQQbqEW8nsFINk5AfOWvavac2KElnIgGPIlvnBmem
ICRTmyc9Sp6Yaz85liGXZqChj9aHT6pSNFucbjg7Lqca+KqJ074H4Gpi27pVgpjyuFUi3S45OgBJ
V9RuTXhOTMbTZAG/xF5aqVjHQfRDBJtoDmahVQv67mRHDP2jCV5U082BiZXCuZWAq6VF0Ec/0OwF
3m9QG6fn+kFJjAiHhKVNOdHFnMJugy7XqOlva07+iILog5VyuTSTEtmrRsffZqdRfnRff4+KZOdb
dAejsDlIcc6kCiNqztNKMyaikxkguAN972LKiSfzVLXuA6yob1o7hiuOkFi9Gd894pSGIC+9pgtu
CAwWiEjK16GK920+3U0GxZlOvpVAsrHdIBpTi/BRCiSjgwTx3iOgLdWAeSemfLSyGMAdtBwk3PuI
U2ivTNvOGhcR5OK4JdYE4NBSAHRaC2N80FXMSzFHYMg3nIgomCVn3yaCklXa2AvWiKFmoQQZ3qaB
fNP6MbU5SolEL71M43sSvTgHQ3YasTLPiySd6Vh9qhPzWYExILCRIVftXvT6oGhrC+r+gr7WvSjE
uhMsxxikQP6pDj7Q8cmZvbu970kYXppUjIMR1q9daHzoljKufb27VyEgj41GskWQpsuoYkZouuz9
hTK6HhMT2PohyUfM8ZsISV+RGD8G7YqFNbTfNLWv4+YiKgFIjbp6G6GuX4SlvUpcevcKscmAyPR3
03G+I/pLWAWLnaH3227UXToP2l1pukinNBdRsYF1LinM+Qlg0k2SFnQBEJ9kRZMgQw1RpK11DvOA
GPKsi4QHccdLrJW7ym8OCgJFUsIEtin5CIT4FKrWvqtKIoiYP/cNkCrMwyUsotnyF68WRT2dKQW8
SPE1IkmS2URiUIGYzKjbWzvvX+26/4yyZjvR1LZ07Q19p7mCT5SQvlYu/KHC1jf1NATYeaS47xL7
tqUZuhjj7NThWFLoUS6K2H2NTfQn6J8e/OauFSqNUJbuC1JgUlp9PsTQ/JSa4ig0Op9EHHrWBJOs
Uu2LZNXRAZZYhXQFXNE/6p3yqLptDnx4vMPh1oGpsW8z36URHvs7llovjnvnUGtHZJLZJF3OhoUm
ZoLNBNOy8SXFerEae3MOs150Vbtp7BD9EK7n9LHEAbpXY3/LPrmsZGh4Q0xGDHI7HqpHuQeVl8rz
vg4wXWo1Pr+AdDq3xXsKQ7Mv1RclTfdO1eobfxg3BQFFRZdieintFklV8xmW9WqEksX8Ak84E4we
zBSzSlZf/UVNdsykzZ0yK0+6yEUh01m8jeUx34cqbrgveWmgwXPir9EOX8Im9MYRQ7JCSMIydnVE
V+NzIaLU8/VNCoZkkXdQfmpcLVZMa0+0L0lOh92n27nyY341l6RnTgg9bkcNC6e95WHxLL6yksdh
4OxtFghaZc+Uo7OapeuQtEMTgGhh292L4kv6drAgHfXcBOHaIIAL0+twkIn+MaeR+2HcsmhDj1w2
n1E/Piao2NZK4bqLkiPecxVI6IbLodT39Tkf126KW3WMArSeUJf9hFAMpfCDZel7Iu0IacVkt0p9
aiFR9FX46VG10TSxBDNZ1ptXMO42JAR4JjaBBy70r97A1JE+avSuNwjf3mzULPY0UD9xs11iyC8i
Ps21XaRfcYrVt+/6damH5ylAqFpysazn/r06XarQ3do3A2dTDsUzTuX3SPfXutn9gGQ5+y4+r4gx
SrMrL+vsJ1cbDuQdouQoWcUXRnXpKoGujO6fTfcqcfWNMpfCQzkeU0SXXhoR7BMhYLRoNi+k7J84
RlGDaBKRSy8srwrGDc8jzKOdobbhTkvVRzyoyiqi+/ckCPBDX+zfNuGXOzyXjvGMfubBzogRaaGu
mOgsCKzwowWiDhRJaCltVgtMeDk20ewW5aasrLXxqlo6/g/jachaWPQReRR8eRQFjVslhXDYCOOl
g/uhBX23IosXiWTqBkcsBA/BZG21WfcmgrBmKkyYE4IRkNmzSRF/V2tk1OFwPXb6DTDMW/nNwOsH
iPlK4ziE3W0qWKlZFbzWuC+REKgvYVXrMOSLs5n2DwM6hTV0uJvY7o6Gi47MoScraMOuWAQee2ze
w2jca+9Iqd9tnMu1yo6ZmE92aN3rREXgzz+F7rRJmjm9YdzXFUdLgHXaGba1ob60jfmh2EhC+L92
mKrWuHEpxhATDUI0Mhaq3u3K9pyU1qlmAHAF+UdVo7368+KVZJ3jVKHV0IpjosNfV7r6U5bDrBV4
SluydKmQQusDqKMSdkpAEXsLs5g2L9ztpOKmMukgF37zkYvuVoYwQp3YZE3T3tupOCCyqJc0KZhT
IbV36FjywRRlRYrHNxMAjabMHNwSF59hFhI/nuwrvMVqYn6FTkWdihDFlUi1YD0Q/jfKc2Ilw7Iq
053sBvwkqvRK4p4Trd5XoLIqwnq8OMF/GzfGR+jnt1VkenyEQxteCCc811N/zBXoNwncccK6Ln5v
3PmNgjvD/5ly5UGfPWs4dh6U5K1D42BO+lIJVDIJex1tZyZXRqN92m2z093oHiJOsCvy5Ksh1Jov
Kn0bte6Z8EuGMAOncV3wP0f9mYTIUxFH91goCEy13tVZ5mwXsGTl+NbKoJ9TvOKlkrnJMpwKsZx0
G3lze61UDpuBIXNljJRm1UgHNku0sRK+uViC5p7qMSP8CBX0Xeb0YmGryisZLEe1dKGR5yedIRwo
yqYpCiQGRMP3CBZJaHyJ0kosf0pTfppG+uFL6TOBL24zpVwgYWNwsXDH+Jg/rPIw5b3nY3u1qOil
iSYPRprdI4Zc5DYakhz1y9hjYQo1/zmOUcWaLeSXqbcP0SQM2tSI6ZUi2FhlTiTAspmGeGGDKl1P
RAmkRf5uifIN6fily3zHi9hPOUKecTsQuNyu3LwgYNwhxbuKl3YPRNdW8qURT2fFz/ckUk6b0jQ8
s4X0wylP8cx06egcXagou63ZoTCf9dSDg8Vu/qek4d4NNsUbME2sypnRsRfnJyN9giBD8mZxU4XN
S9ihfZ13wWmEI50zPVoHFjsKtfwzdj8Qk9OLbzdnKrcXv/ZBVPp6z+ikeWYsD7Cc75tQf80GS7DQ
C5nW9nLjuJMXioYTYx7do17gPKxSlKF4LLesxu6bMXuRTfzJ6vehd5pmZ+MHMXISSyEIvJjyWEn/
lekBacIhUxSfQv1RcYRXoaNaIrZPQDHp20oBhazGo8GUoQyO2agcC1sqZ9aaz0NGbXdq7TU5sfkK
pUXPmh4hDoYaKuMiTbZ5dSJOnAYBLwDDSvlk3UuWXPcgIjKBh0k5S1blu2DOF8cttu+inkWjAphx
rImYixHdy9HcjDMIWUnRMpdTGdCJsFmoOaG6yXxtM45uuTMVBzn+6DpLHGDAUMcaTQ1kjs316q/b
/Gwbc1zSviHdN0rQAkudc1VDlqOdFZs0dFZBPrw4IjrR+GnXlo2nqnRHAPlZguPAfrOoI5O4DGzA
aJUt/8960piotsKn0qcRJ19bT1Na1ZuOGXrVcw7rKgqQUXNPoNt724CAIsMPt4fS74TWuXBZf2wb
hPeY0hoqqRtPddkhl0RFUONNUVpI7YXB1N7qtW/cwBw0zLAz3/8gYwVsjkUJHaoSrFqyCVUkWJXF
sOSUe5wjc/FcQbTpbG3f/gxdHfMLJOKRQdhv/Z0xRUdVULFqXP3ZBaGMFAGP8Kmc3y6aOzCGpZFT
Gb71rvPkCIgYTr4V+G+W3RgfJ9W6y+RFxmAYUNbc5wEOd4xMu0oKSpr2BQ/jorKdr2owbU6GkLzM
9DaeWweuklE2HKqDUIMeF4TBEeHmo9eqzb7t0D2WQTks4M2umFz3HNbGLu/Et6uarN7gp6ATh61O
JdTy24Vmy5o9y7AX+ojxDoTUpYq7lyGrmQ4NMbZGI/vpo6k+NUmzCShvqyYrZSNwOcGOQFhwVXlu
qL5Eo31ygx9UUPFBrWYvAgtOGTk5w2N8n/VPvoEtpXNYo4UB8tgC6/fQFKiEC5QZRDYuAPERMk+w
cByp2nNC0pGTNEDqEkos0KDMjRYdBFFZC6sTZ9bYD5aaPdeZk3pKhcGg00BQBADQM0cngAp1Sowi
kx8xYNGubgWVQ4pU6DQpe2L8nVJ6JViapVLuJ8U6D2aSbFAG8Sz9YNALW6uO9T5hSIS3Psdk0Fzp
Ap5Vz4y3hgCYQiFn18lTZ5lYlub5U/egpYRGqwasyw7Sz4IQZcgXXwS63lSAwLfpOLuLUjwjutg1
WQO7M6AxVU8Un2ybkDSKfJxtCgWzKRWzlHjRIO7mCbT+alr4X6lWBhseXd2oGZqlXkfeNree/LeS
CgvGJaXehs0R4wCmQQyVAQk8LZORW3iUJZA5ip2tqrib7twpM4Ima6Xn5mbFnJ+2h9X1zq4tqfhF
U9vTL2OHcY0ggcFRrRDPAb+rkva2zGgC1WbNT9MXB+ryp8CEq9BStxlS5Mg9ZU3mUnIXd1hoWE1t
wlKAHWgj9dTQdsdRyiBm6zYem+iUC/XiSmFshNqW624kMamMMWgk5N+QRbiYAk4OQSDqQ0+9PXGw
NMTJ8GTl+EDV5pGuGb8/2YAUBDKqPTXxcgVlddat9JbRF1ZGt85Vg5iIMo+OcJVtEtZner0xKIeK
vRgGGLDABrknC4gX18293Jznn0VDjka3MxNG0jQqnnJrMrZ4zmKGsGLci3ruCZFtsWi1DN+WTfJJ
I1JzUbSU1UTIbqH0RNfTb8waDjSWWZb5lKXYxmwNCrcjlrkOJcLsJb5ZDtFaOvMheUmJGsV/wiFs
pJW5FIIkYL7gI/7a58biu/W1xoKyl6Ch4bBfZcNTZfEflyZvqScYzIbAYlijJQN5+5nIRAjAGL4d
ipKHoLhVKaGwR9Ho5leBQlpDeQSJ4Pm8tybHtVEyhGrzLMum1+NZIJ+XcdBtBQv3hapkJMe2It/Q
LDZCM1+7yDDDsOP9ynfVEs1dpvteF4/P4BiOsrM7qAlxgZ4Sa0U+0iKaAAgM0cSDlB+RKXwDJoh0
wwJITLQ9sXAThUOXoGQAFpTNLfkFeJqvaIxvutmp6/jOE5B2Z4tPqfOCUspFgwYVVn25bfNDlbMn
mz6uKQ4kyCwEs45z6uWQ6ztbx9nJtMJknxNS+xoCIrP0n44YvTYvb10Ze6ZZ3ky1pe7rCGN57b+j
3ePZQrcwdD/4kKVWg2TITJnxWErfnXt6zBb+qTjsvDpUXt1KOEgVKnXJeIekQCi2l07OZ5gIejq0
vZYoY5lrTMxFCIMIWNdu9IKxMhvGZMVpexcb/ri3sOIsIpY+Im+ZzAbFQLyIsklldN8oqbqunBtd
KEwM1fGpGwBU1SpV4aF6bDo6IlaP7y7IyRjuXfA6Qzrx6YNTWDevqUWLzPjRu+gGpu7IIpizYtcN
z0JnOdDiV1uELilmMQE1Jkm/Ba6EOUm9ZK7S1+h5i+4VeASabv+UtORRi/ardyjoy5gSfBcoDw1F
gUJP3QVZcBbFD+OxI0CQs1yTeWhB3omVgDxkj5DDIrEjQPBWERIIjQndxp4IIS5c6tdax5oPahzF
f5l/q1Dtm05lxmL1W42xZ5PkBazP9ANHuc9zMZcoDitj3a7u+I9i9ip8RZU0001ogPGcylWixNtM
hS1U+cZNWbvxvkCXvDRK+EhzPpB0D+xH+VIr8dqETd+fySQxRIWQZQCdFbbv41hcOMPGzIKNBaaS
CCZqjg5kDhEr6iPOMqr+bixv1El+xTVakCaM73Vyi5ZhSek1JJ+MLQonGOjaS24to0z5pNbevynB
lu4rMnZFnDvQ5w/TkH9CwNbOtmBpVNWE7ODMiTV12gRQ7S6ExtUXk+pbprj2/noTPpXPzqTyIBOL
/7Z2HgAXDNsMgfgiQQJBgSghUMaFLFh140qWjMO+JFKXIDb2A/W5liEIal23l4GxdSw8Y2Jyn4Mo
BCpTUdMuSPvwKp+FTNYTAhQvqqEodwSfP3S2nDY6BiSvA6Y0JARyMMjhsK4gxXPw4CJ2sCg1Dt5f
jU4cUzjGWAuVPSsvkkGNqm7PnXTuyD0jtX3Cryq16ty4jVwkEUhKno8AXmlob5R9fKn8kSI/ZUYc
hR99q8EktWnLx632ZFiljbrjTZa5vwkHDNYF6LLKvmR0xFZY2JETo5z3pbLuaLFqKWFPBdCyGNOW
b3VYwwtig9phnUHn7iL/DJTsFFisVViWoYOV8GIVItgKDT20KwmCioZvhlxgbLZzoxmQptuEMowF
iWOk/yk4L5GjwEoAb6bf3cQ+rvHIJNG8ybNgraTg30rN+bHNDu9h8zQ0KM1ExXTDHlHY1iPjszF9
icHZVgZ01vjHtthBpyz9LAdIGqrdMPdTUP3nY3DoDflYJYgpGnYuvX4YkvrgVih88Gl66MwftQSu
ge2KT9FV+OQNDbScqxtLX7ePeiAXKf0XrwusnYvkZy/j4VGbsPAFUqHbXvAF2OILbsCmDZUlTpF0
PfhOvOrj9AFCBH1TGyc/MnLkdOOF3IaKioT/Gt6gQGFUWfr95LV6s1I6km/bhOzGvN2NnX+RNQ1i
m1pEog1IdWxeExvUc5ab39VEgCV4A2apBG+EBwzJcP0tS0EQVK8TgU8rmWdn9FEuVhxi6U5qDJud
sS3NZqdBTGqz4V4ZJ+3UogXSpclpINrCpTCZvBvfemKAM4YVoZB8Q50r4WTA90aOelYieiJK6NDQ
S6Pm9q6Lpjmi/2S0J/xVaRp3VcNRdkXI3hLdpgVcvoCxvqg2tdB2VpdyKgeQ7KWafEst8pr8AbuS
rnwHZvtO4OJHA1GZvV8nw47fRUT9EiZOsramGlwtRcg4zjxFiemgGfj59AIkiMDFRoWBjq05p92j
WUb4xAi7j5v4kd//zv6o8EuuiFLg/RyK/uTl4jtkWWUG30M93NW6/S3T5tkZ63u6EFBISdPgS2/o
O+MuI5GdJYc2q3fooyp4ri0B3kgNXWfRZlPJkl+l62z7xkGW2ofm92CWcnRiczcrbwKEL6kDLCyX
u26wDl21H41xY3ME5aj3MgZu31JejDb6qXSc2LCsh00BqJlUYD+svnO7fnZlQDU6Ly6lWGs+Z07G
9BR+3TYT3WkAKIF3tqd54rVOhKROFXIdMFEtCVj2zNnmwuDzZevfNDQdL5zc04AkbZVr4jPNglvM
wuEehtB+MKerofwkAYQxcc+OFqDAJC+zDTFqqodszmR2AbExtzZaPwTHupHlOqjLO3xgHqkiHP6J
2FcsSoOmVDDKgx7I3LJhhMdIFn+HENcwLTQ7Iyd83AenKCyqOHM0BWLpwFPGHgtE6B6obCyHmqhJ
x4w0b7Dzh1BWN0ZLfDJQBz5GtOrx0a4cquXLipqfBTB3UdIuX0YjDD3bSI6xVd4GsG4X+iDpWA00
MYYspliVbspGAVAiL82kalCbiafDm7jClrjJSRAvclAfLTXhKIe80xAf6JBbF8GvXvphmXuqbPaB
Q3xFoCJUR3GkAWD04Nc8RywW0wG/S1czBWgCOHBM+gFAfAU09MoYsIIbKNFKGfV3qykvQm22GYln
XqMx300b3CHMq5VlnhawtvubJjA+pDgEBqPmEPU27bAfF41DIUyIlZ37TfjaO8UvUTpPdFA2Qx7Q
K0kOBovSMGAaMQT6xY6HS9gjqe5b1B7aTgYpwUyUB6zMuhl0zHCUp6qNLNU9XBnQZpX+XA/wbkoK
pmYGZqUho8TNrXM+Gfe+Ed8JxpS1Y7cb0gA2rtT2PmdyQVpYW9Ags0AmxTHVSCxwMRYJvSQAFBkl
15yAyY5EF1PDM1YbMlcLUNWdtrabOVWQYqObD0gAlPQohurLj7uvpKZXEU8LrbxLy7bloBmxwhQv
6O6/osH8brvC8yGdG2oqN6oy0C8bARmWrNqt8IOSLA17DGQUz5SLUUwPoWkTLDRsVd3YYcosV0qj
H6NemfGyaHRaTohmjdf2+IOW2itVyQmDZI3OFWuz5Ayr9h9I1m/S5EMYM+Ag2VHUvcUSpvP7Fc9z
0mwF+gCrk/ZI4gxqJPc1bJG20+k8KmASFgjtSHDJhqOZOfd4rShwZ86jWnXH1i8uV5T//6Qe/Hep
B7AlSen41//zvz+H/xV8F/8p9eCxeQ//Q+jBryf8M/RAU91/qKb6O/aAXJP+u27+7Q9F08Q/VEvV
WSiq5Buowv7jX3JUg+G//SH0f6iablmORZdPczVBUkHNApe7DPsfKn+Gamq2CRdTN//494928ysv
pf7b9b9GhOnkgf3xH0IPVIcqnKEaqHLmxAPL+FskSVEWUViMzniyNDQzaYIZnR63I/d/2bTslvVv
F7Xl/tfm3x8g0g2lPrtd9zUq82VhTzdROGsA3aLZ5FTnWV+4T11B3awtBLLjMmLVqtyENqTiqnWO
VaX0e+BDjqdo5McUSnSTjxPZXLQcN/WQxOuiUqylAueN01MADLHScUHYJOhhqNrjF38NlekF8DMC
UL8Hey1QGyf9sNEz6h8ZMzOmE6RSpqWVrDJouYs66sG0XP8TeIScE6+bCsj36f66KYATdAdnKvoV
Ky3qlopkmny9KyI4859fxV9e5nrXX76l66OuN6rAgqJ60jakIXSqdw290+hVdS/XTaz96VqI8MGc
/GJ/vel6kQQ6vkg09f/lbaJvMOhcH5hiMPrnplA6yDbXZ17vuj7999Xrbb/fJr8+8Xr9P23+/9/9
9we8bgWRNHdjVA27pq/kXr1ajeYtAlwwHf15cb2jTgj9/NvjAlMysF9v/P2U3y9zfcr1KrzHkB4R
zPL/6sEa+dCYheb3+8sr/rr1+nSTCSfShvnzRdAYpjL89WH/9pl+v9/1tf72Vter4bxTAMukSPPn
/yMhioDQm6+jhdaXuWTVIcd5vZ1fLwmlyfc94l7sP/MmFvp8jziNxLWq2Fxv+vVACqAYlf58yK/X
uD7614Pmu39f/cvdydVbRJuH9dZ18/qov73c9er/++7rW/zlUwaNH1C/iKj8oAMoF/HsXErmD3d9
ZBkQuA4OSZEreq7wBK/Xi9ngd33Q9eHXq5MSxvv+7nrr9YbfrzRZDS9yvZ5e7Vp/XlwfmF9tXb+f
4yg049pMZ7VMyp8x15sbLUfWY/7eBItY7TOENfvr/UOOdVWazNr72XWGxd1Yda0tVr2idKtE3Gam
ae6uCEp/hlHmUX2kDaIwqVDGLay1pZwIBMebT1zvr00kgTnYwpRPjpXp3zevt4aNfRBxEG6u164X
1ydeH/f76l9e8nrj9e7rA38/73qbr88JAnEersuA7NZFlxHrPJZQmv2KZOLCYKRIKQiYNp2UtHlz
5kH8emGQXIop4Dq005qRew3NIticqgGePvT7fo70Jazc2uaTuqJGep5E+VCYKdW/7k/zpWUeq6we
d7CBsz0eJKxr89bvi+ttIPXkqoBbQTOU72OqaO2x4APnoVTGs4jLlPMEWbphVRqbIOyHPVHjwz6l
qbOOJu0hykBsI8Gcs1Q7n8WveUvJkDlwBYy0iSqDyIEyIsSQq1lVLtBPUpPrWhRiQzLtY70nHy9y
NAJ0uhiaXCSLvdQxP9pkTVHiaQE4lf1Oa58oFbwbTqutsxoRIxIPJmh1RUKn23CGUA1/PWjTvU/1
F9mzukUsWO9dFdCzOQffXrdqpxLUrtslQVd81xHoCtMiimyk9sQBzeBN9RklyXXz941Rp16MPpzW
w3wEXS9Ck8P199XrVjWioDOyuXDFgXS9SBBdbOxc2wGoGOmtWaq6V4JLqTbKxqosuVJkzyEwZjXl
yaCulwp8mbxqb3S363/tiMb8y/3e/a5b19vKtMJA3JGNmtoqxcki3YCKqfdXGqsJtOSfiNbr9es9
v7ito1uNW8dIV8gzSIZmqcgvbEgGPDCsXnS9HqL53A+lz6/S6x3qarsRpJu38LGoSi3ATyt0wCYx
7H9tNuUWYrK+C6dp7feV2AeVg+peIi1mPbpwwtzF0E9A8PUCA5foR07I5A8ixq8RgRmTWNEkq+hL
GziMhglokU1ViN43CQocyANFNmY0W228hdM53uMgN4D+3g9vTrghvcEhkDNfTk/pVvlhaREYMMKW
qAfZFZOviMUsofMbGbxQG5WkkEO5bl+8T0OeS0q39VbHxEFMKBnBno25S689MwiXo71l0RlN50C9
0UavFF+t/95l80vHgBhQleVeOqyaJ/DcleKp4XtmHFsAWAjXhkPrbNNgHeYrqIBW8QLHK5u+0UnE
9PdkSG91bQY7OqczNQAKRLLsHNaj4hH/jzAJVzh0wbP9bcndCFrP9YqWnvq2ik8FtGrwZ+mRUhZy
zmw8CIhD4Ql4glS3DoJWgBjdUoQbwHcTpAFpbGq+Tl1BzigWgo9Fa5pSirtT0IxNS+VnAJFtA4nt
25dqWEE85BV9eUGXnOW4jJZKexydO1R2ffucISdugxvZfGGDIan6QNIp6yMHVW6EZ5d26SpPd6Fi
Iq7bYmqG8xgkdza2MbH01XPQ7S1nW2dLOvfGex9M9OM2aksuxU5Pjlm960oSFMHULJHyhXy/Bqwh
2uEL2D/UEtCvuJQmFw1asaX6Uj05yn6gnftDpjVi8vainbJ6paRb3/RIbmUZX5CdQ3L8U3wYXK+/
BNFKe2xO0YqwngBeBbJCg7LwbrR2g7GRIZX4hVl9w6+aUvpEJychcHaLct+ajo7+EU/MIxkmZ9rc
UXVvC2VVWBsH4OK0r+ybhLxIInAmjguDsLt4ESc/ROGK+hSwHx1IheH7ZlGrBhvCnmlCKD+I8W1z
xRimsJsO4Z5I0wDgDD9gt5nIg/qBtSyQHiHTGFZ4+J1mr/0U1W2e7NBHGMjpydNGTokLEzoUeycd
xdLZxYoHMhX8KdA7Xqx5I6bKpDo4rIscnhX58qgll3mMjMWDadBD0XIOVCW0YaUe5Z2pQKmAX0Xw
9VaEq3qHdtWnpAm0rjikk9fDgSc/sJ+wG4FWgc+wEMcpGRfe8DY8hhWNE831UvO20Xd9CNevOyLb
Aa2OYzFGdYuMOUVfsuung8Wq/Tt+o5BpAUKiPqerpIfd9RnxhGv1AVWeUF4Rw0T2JXpBLW5M8PL2
msUMfJm9usa+5lAIcJ/eyDneIrqbsJtN+Dk4asmCUCOJ7QaD9Fq0dFKW+III79SDFRYMSvMEsLKt
gRSAYjJnbB/j6qPJNklAZV97aJ0Lbe+Klom7ALlifaF+cR8BsJmecYbzAhF5FiW6JDEwg/SkWPev
iFMsG8s3tor1XIAiEvQFlweshxZBsLVSyxWvUiMPxWNHtPVWO7Mzoxs4GwesVdsCqWazxj5MNQL2
BjzSBWXAwSYkcxWhfC+8rnlk4YR8QB7aF9N4KdstFb9m297pX77hJdWWjwbSS1JUh/lUyQ2fyYfF
kx11Y2GhV1gGj/KZyq+IAMAc0oMKsgcsjH4/JyOrFH2Ic+6PXX+01HX40UbnyV3hd1HeU36uslEX
o7KpozNlLSRlNqbUx/w5O5X78CIeFK+Z7sIIwDcloDfDuITIuIp2YSHC0lABrbpyY6QnbTgq4lQR
V1/S5iDqaV061FQP8LBRog30zG8jGhNii2kQz8aIKebGfaYg5n4WT2i0kHNv0RndE7AgxS64nQ6J
WJDzOjy7WKTGDSagPvHQeFPJggwZv6gAfiYvgtXVuds65VyHAB83wCqZFYb/l70zWW5bzbrsu9S4
kIG+GdSEINiTIqnO0gQh2TL6vsfT/wtQ/pe28l7nC1Q4AgZIigRBNB/O2XvtBUUz/5ALDxppLOOD
OlIUu3TclFZvlnggqRKsCAY1ReNHpliLn3LlkcKBpDS7f2j8h4GwepMyaW0H2AJiYipwVd974c9u
eGlB53M/iQvhOamqRVsfZQ+7G9g5FkSgbLZID8C8Qu2Pga+7B73ftJxZgl0Ofbx46/KDJEAzX7OF
YM2V5gK4QACFmdqhvyCLy8J0yry0aH+AfQsXd/63QN3z7tGeGxpfweiFvHDhP+h2se6uRM9TORtr
KP9AVcntWMdL1L002+t3sJDZ2i/XxLM8kBCv2/oOueEiXBmIbJbftdDOn7FE6OfIAZN8UVDMrcJl
uh/Oeukor+6mRu6PasZhTzMcvJriDzqq4ZMHndoW741TFzqsuWRzMPjPYJldNOIYDR7Vs/kj39Bk
On6UzwhmtVOIU8CDRmPTjhTYY1kgPtUG6XWtlr3tbhKbbbrwbWnhr7Tr98VH7jTfATout764kM/K
Kd3I54GTAgOAR5xhHDHpc/gsKgsEBOWzdsX9QJE/UelmOy5+OQwbjh8feWmXrap2q8PpWStUrM+u
gVrmMaYJF64pNmsuLuEFmiSvt30CT+nfLWGZep2zRZ6FbNQH3/RarfO7wOlJjhPXXnXldmkqyY+2
V64GJ9ipy9bGnCZT0sVukZ7GnWJgW1q+I+q2wbjJNIlW0vOWlOLuFe22ciCGZEP6YnUSvotPEmAq
nJ5vHocBKo+Ltkku4qO3i46YRBHUEOfghifapdljtg5Zq3VwMV9ocfCchHcKmao9vhustYNEGyud
n20BPXkQNRm2EUXAtqUjekEaQQuF4BztWeQIo0zE3dOj9CDD57yXn5CbL9NVe9YQHi/ac7TXbYV+
0GLVEPbERrO1g3KoTu253LrrV6B142E8FCeiykE3bRCrHXCQHzm8sfZFmMoOPZE8D7XLNWOBbIsw
qfSeV2QLSAin8aCt/Jd6q7V88cExd+7utXrrD8mpXxLfY64ZfRzkXXrA2z6u6AzYkS048RKx96JZ
hEfXpqC+RGZ4jFfWCrbZud7qpp0/RKf8QfgWXPtl8xY+kHnwQCfkZ/HUOflWW+SQ2hf1i/eMGBmz
+gPcapTcWkgWObqWRbmUVlw1njmTseuwhXEPx7ifEZBQiZ/O4d15vJYHwkbybXQSNtrSOGgPpLIv
XTtdW+fUDlbGi8Df1kv/iJNgfGls2Ya0bXOGAgaKmPtFUDaIwbi4vCR8q7W3ZlCyjffsDk/hQ33o
fkYnc90eireYUQ+Vr2/iz2/JKbgOjvvTf0l/QKthS3CO0fYwkI/4ICak73163xxJ4V41r+JjcIHT
BVaZ3YqDKlg8iB8pHUuyze3hkRZpv3iw3ptXAMGqQ4LgJdmYb+pj+YLNAU4AY5a38iX8rtrdCbxk
fx/to738qNvtubiQk+rQyF2Ia/nI1B6XAh/wnuMLWGMAt1OQLAvtYGx0G+z8t2mn2wjP9Dg5vTVU
K+ApvcJNaI4oNHmwXyQXaZPecUncFR/sq9kjjoftuA9X1eO49zjH1M9Z5GRHrk7Rx7zf18/hnY/N
mqsLR9Gy3yf8XuGyJhpJR1dMtrSdI2ElLoB70g9yXOpnnuNgCpqlLu1N7lHYNPBluWCxmYQFAvT+
fXwP7wXXDiPaugtwgpK4UIe1Ru8ZJdOj8C4eOS/rtrbqt3SQOVrO+s7b9NueH2Q49T/KF2w+xFWt
2N9TNLa28h0h/2BnT8IdyTMrb5NxRQqlDdI98alTviHQ23rbYNs7XItbeJWOshOOCpLXwDGuyQdW
Ra1a+taPCOGpt0hkLpn9OXoGs6tbK/8yXMW1cTceGqIbjyV8LQB5EceK+EIP12k37vkjuHRsanDa
ICAQvDBU3oV3wWV87ucT4HyWQF3CSQWcW/WYfXh0zMmqWGjvDX+IXBuaOOcPLoPv3VHnRPBUbwmX
3krcqr3Vd8XOek9QrCHeu6IvN9+YK1/8b9qB7n8/rfV48EK7urY1mgvaXIv23ngWH8s7JAeE2CaX
aXzwKr0Xr6wiPSfcVMVHOxzGZy6I7fvIz4iIJJ1OxpzYGCKQE8RpaXCAKuDg3A3OO1ou1DiL/qqc
kOwu6MbYvu055R3nUi6Tr2Ny7IY1hro7TnnxXXdku0Yb0Sbgdd8g7LiTdz5HKEMgW3oVtxhk9YPl
mFsOfBVap40NYJluek43+tq6E9fiKcPWu9QevOdyRZoq9SrsUBy83ubdX+aOhqaea1p/0Q/tIuOC
F96x3n3hSJwkiTJbcTf2jKjDezd+jC81PtEf0ot2Z3LtDlfWKX3O9/q23vuVbV3lEB6N04QOlzT5
zHCQOgw77WO/UTg9l9vOBui2l+7NdbFmhMo7r89kml8ZU3Qf5vTtUVHvIdFumo+W88Qm2dCOs6VN
uArvg0t00fZYka+rEmf6s8wuEC16YSk/thyZF45Z94naIj+g+qHQbw4c8Wl4G97yc/kQXZNTfUg5
CwKQvfMfjHvproztcevuQF+ezIvowBh/eQ+XwhXMNoezspn+6T1YzUVQ2vqT/BafBc0J80U3udMX
dWsLBNZulGARMYSyced+M/0jVxrxqXIPZr1iXLzTd+Q/ruEL51vuFy7ENZ0YZrLXyo8kJSDgQN/W
bfsHb6durRH/7Uo2ndH4EIeJfn+J9IFfEdSz8VA/QOb0djr7UckRm12tZ1biHUnqognDdtVMlVDi
6hjxyobCvRH3R3PZTZgKkTPpZ558PkYcjGLKOrUC6k/m1FCY56SpRDXPfVajTKAeWRdeuAuhCKVO
5eR5MleibovznDd05kLuaFPOVah5fUwx3jW+lS87Q7oHBdFvfbquhduR44izVIJKv8XTjM0t2FfC
a0sxR5pIoXHrFPj1NuheaTFzVKNrBciF/MyIsg0JvncyNfl1GXvcAE8Tbl1IJNa3XgFiDP1Otpvn
UNvht4UpJPfU+qtwqupju6KvUFYEW86zEXEIXAU6TpfxREKDuCEHJhVM89EzS+SpHipWqHbXbETm
iZ2FG94xpJ80KEiLVWqDgU7FQZoe6smt3fm+BHx2iN7RilJ9kSdSDyPqvPdoUPX9NChP7D6Kj0Ou
Mwya1piqFh0BMRRpf0cBOYluDjRyzE6yonDCLYQ7arSbEkM8J07WSfEUxD3Zc9+Sp9JEKI41a8K2
GVN7ZJ5tep2SRqDCaJxLunONd67rznPG3KzrimKfuF6yDhXK3/NkmPp3ckmh/PZYLjQBHnrMC+nQ
UlKRuik0SCt37TSZF+eJiMWY+AXuwOY66DzJBaGQ4W9SF9VdzG0N8oe5LvtZq5UnUb1cBEw7XwdU
nRPIKk4ZTf1UGR7+mtMaj9rn9Ng8+bI4v27+M/KFaKMA/3iVzIxCd/URiRVSFBNIgMEJIIISJ4hc
Z2op20u1LO+s8hTXOd+rp0i5Gyyx3GGfQwmfoe9zt9hswqXcgFgtVKri+dS16Ss6e/NcZKIeSf1o
GY79GTlCihadDHaokUi/9xAl7hoQBysU3yjd5bzYAa7PqZHqT4ZsNtvPpfkJC5PGMvCo2f/y4Px3
n8vzbNsjGTdwHY3UXIFdc1mhiFx7JfXjCtUlvbF5fn54nuDx4tieJrfF27NF5VJxbeP1/LLb45/v
ojRlOdq3p/QuvZiNUUNFwWHUEtKLnULUjgE6O0LwUMtRZSDtoFd1Ni/H4AzeE1SCWrFTvmSxVq4z
C/X9X8/Nc1+xgIgIYfzNT82TYkb7qUjyYZC3MpANjpj5j6he16N9gwBiZuLn/coo/Fy+wQXnN/1b
9uDnK+fnb286f9z82Ofb3z7+8+W95qWkJrb3X/5k/sDOKFG/l9S0b29ze93XNftlef7Arx91Wy40
9HuyBQ30BmT8nP367X4hNLrza+c3+eWTPmfnRz+/oNVwn6lDSPqF6/iP22T+MrAg2AHnt/hlu96+
55cv8/drcPuI8XWs1UfadC/V1NQAbpvsxgnoOU++PPZl8e9eQg9gxuL99jbS3LS6vXyeu33U/LbZ
DAe9veb29N899vVj5rf48rafrzGU8VrTb1s10/cz5wasFw7ZusBCUU8XcigoTKZnvyzi36C5yPn5
38+Ycxd1fvnn7Pz6jFqTbGpw5/7mLeZXzJPb23x+ym1t/vHvvqzYP77N/LrbJ83vd3usn7pg/197
lNZBPfw37ZFmTsqff9YePb9VfpB6dZb+pkD6/LP/VSBJ+r8sSdF0RgCWommTzOh/FUiy+i/Gi4o8
y4j+Eh+hWBJl1TQkRokSU/Mv8ZGq/UtTNQn/NuEHqjrpkr6Ijf4kPpImadGnRmn7A5GTqVm6Oamb
RF3CuS6pfFD+/e3KN6r+3/+R/u/IqKsRqka/RJiuaVNGw7aqvW3tiWAZmiR1EoWCMjZXFKpShPsi
26eimDFs5XCns0qMd2ltwrgRj/jff/6yJf8tlfpNGvW7MGpeO8uSLIO4DFWnZib/vnae1qux4dfq
RacuVmBYPkJ6YHBhChrZIdIlU92rJmVIc7MQNF6GRc4g4mXTeBW9j8QMnMjDCeeOsJ1NLZzIbxZc
JwyLitT5d40bIG5m/DvSTVEy9/2/rP608b5sXAhMSMVMUzd0fv/fV7/06giquaReRqvPX8oxC08F
yed2ZEza+lGVlySMWGfqmo3SvQyeWJ9rSd4ncDgOiq8GqNbJ7SaR4QSBwSZw0anNSYmYl2gtiZZN
ExeAl1yU27atrrIB8MX1JEIFJ2VsLhqHRIgv/+U7TZv89+9kyKosiaZl8t0Q7fz+nWQlAPsYxsqF
HT1dlxVjak71HgHmQMBlzCaGL2ngrTpplUd0C92sEHaa5A/k+LndOjCLR7Mfir2RKCsrLCTsjsR/
B1TGwki96nFJjwfJbm/BOfnzqk8HzX+uOseOyhHFUaV82ZvSnGA4L7fkC/pcW9SF8DpI6y4pSsBB
gWsbXuvvIbfg1x+iY9vE/Stcttqkp6sJLbY0ml/oNbhz8MZ+hWYdIl7UBWtuSuyCr7AXQvkotITv
DAaxT3KZ+nemoDh4YMQ9IYO0a7E82NjbLIZuRrxi3+B2UvXJUyYjnV2yIrY5kS2nCEbqW6TDr7h7
CdZCl2cbQ7nTvEy0YzXDT+OO/iUH4Fq4uEgawZK2xeCdAl+3jvMkgnXd6sla0/3GLiPxOPRFsNUC
buQkyBOqS9G387Lh1YI2TORZ8NwKWXMMSWlxOFX06wr6I4AFKVwha27v5rkuohIc1pT8FKG6KrKc
ncTCBehnrc0CEHnXwarQowd9VMGm9JGEkFCtwd2UxbavxBKNT/5jII9hmwTVNznlXnXsTfXiS/lG
S6py8+ffW/67XVVXDE3TZfSdyCt/31XNzlSa3vDliyA3h9Yg3SQ2y3LtVmjzmljdmoZ84oYaZtxQ
Pfr4VpwoIW46I7MGq6orHQmZWjdUSiWk0Qey3C4dYWRAFheKNWBvh0gFG8F6/i+rPa3W1yMMm4ul
GyanZP7/fbUJJEfkrZXSZaRrxYnbv3qRfqcY5N7KemKuCgJy+eFRX5uGmR5Vv+LePbqvrDfREnFl
isFP08vKTWfivazocQqqzz1tkY7AQ5tg/efVlf5mKyuSqZgGQllOC1/P0S220ojEYQnKkFmcxWHq
00WvQRcffBqECAZSPCWpSZ1BPUhjGh0kL3wMIrPe/nlFFGS8X7ebIlmioZoia6PNh/8vlzIiW2ou
TfxKQCHui0hSDyWFw1AnR0LBNCs0T0n7EmWpeh+M0dGTewuNoizfzZsSZRBZhl18KtNaXY4DPCJu
ZEN5i9cqX5SVBE81FA78OB2tlnTT9omxlYP22kZqdkqLYde5EuQ4lzyL0iig7QnpsBPC+FsYYSf6
81eV/2YXQTCsMqSQDE35jzMZ9sjMKkRXvFR98F1tunDfTVgtlF7GMg41csOin3pmXqgOhE7u9vFr
qCtHaWh1B/zsuMpDchgGUHJb35DhXyZwXEahX48AapeFgHzhzyus/+eF3DAYXHDN4J+hydNv98tv
I+UkfAtKK1/KqjaXMpHna07S69FovudDbVB/URWgRxheGiPSHCzu2T4hwxLMjLxsIu0s+XSB1az/
rpmteZBIHFySH/yqinCZuADTBjSVaEuowl2H54LkllbZmuqzXnvmRvSVEpUSbLKUT9g0lQKxBCRp
gjNrVYoKhWjJSA5NMiQHvMEKgNu9IfdX3E3moY5aCsAhMh2hNxLsWKt0NNtTYeKfFlrzLuypH4qp
fE4rT/spoHdLg1y6CI2xU8LG22WhdC9ZnvKY9AL9dzlTd1oFtY1IgCMUO2GX+IQCT19Knvzcf97u
6nSu+HIuMWQOCVFSNYVkui+nwDCGwW0OlnSxrHyCO4/tdQD8sh+5cd7ogt5fBVRp+Muy+DAMI17u
btjib6NlICQlnlL4FU2l7kZTWqupcGoa8mA0lSzpUPTabYj0EdzzsM+9x6atYHCZ1iovGlpreKDQ
rjA2TAf13ktpUrQhMdRCqj+YJrZzGOCj0shHXO/E2wxud5QjlfjyaJObWXwPZ1Qhw0NdJeC0Vj3X
wUUXGrmTaBGIgQytzp+3lKT9zZYCkGmqQFgMVRO/bCmhl5tWx4516fP0WS2IPCS+71sE1nRfFZK6
hJmGVaUryUsLkmSvDfXCb3CZEuKU7wcXrYySD8dUMYbln9dM/zps0bGtw3xgICnhYpC+rhlpq3Io
RkN16XIl24ddVJ0tTUvJDnt0CwHdvkFGsjCh0POApiWh7Gu3GAH46hgb5903VyIANQPM9loWlGNp
IqQJmlY8DK51nKAMtufqMWZWjKOYYIIViUA4WhufXBNl44Gku3bKc6dzXRQ6bGVjjp4tMuo3ISVm
mfZPCqxrncRa4WQqgNIe985QjBacP6px4ARw4Uw7v4JaRCRM3U7IT+ldH2lOYPkrychK9IiRhs1p
YoYnYr/siFPBwDmcougtjIbmgKQJX5+6ZOyBsTmTnyJYoKvWpFLb5nmysryuJIxwwqN4Mr184lsc
Jci8pZEG8X87/1qq9WV34XZJ5IBSOKvJqqGbX05ooxlZRhEM3kWIOmjFAmV1SJHUl1MfM7FwwGz/
I3B7JD8j+fA1AjJLSf2HehRo1FBdInDv3YQ5cdIGqNt4S8dxqeYEeTP03hoGzkwg3kONnBAPU6i/
x5XHvU3YgmK0OrpOVbACkhudRemlrgvpinMUf7wuHpvsHFrRndjigWODiWs/LL8HDX0YOG09FjzN
J3ZQ1u+TWthFitcs5FAmM1l1+hYhmckhjRopoH088JVaFT9YFk7MWRzGXHHCPe0Q2sDxlcC+mMI+
o6RWtzY6fsrQpAuQ++iwdXNI12JJWT7pVRlInNEdFOxbh885ubn0iUqAag//IXDdgxRUjhj10Z1G
+luSAd9VhNJYG3G6zEnNovgqpg4YMmnjRfIVoitMdhuuwiHVuwlaFD5LlAIRV1DEBnwBFAKRVDki
/yKFslr7UP7guQV3oJqRYYR5uzbCyljztgoBXCH9hM7lZqyhJxlpfbgUM/qCPYNerOnfhlKStk2K
QAQSAajAXqYyLwwHvHKJU1ZOZTEeKN2uv7gmQj8pbMifMiFd9K6lI3RNvo/0EAAe+XxPTT31anMQ
UIjfwXNpvPJOCfwp67oimVTpUBgSDr1IxDojsR6SltZ+IKhGzAUCMGljca2bLmLXBt3aKDQX2HeY
6BuO3jwxfkih4II0gdUzdsBTXbE9ha2lnNs6fEWP+5aaSNexuOmXIYVuy73StjX1s1q638B6YhjK
upWaJcGylNghQlWAzEA+E3bOeKVl1Q81luVtb4wI/ltTfKA6vs0qcdzzswW2YGYAVgdpo2iKZxPu
dCL5dqSlRytSjGJgVYN+zjlUNn1u1Ue6VmXmrq3UP5hZ84FcHJxtWYV01tEdyLpSrXy3qggVC6pT
jOl3TJpyS8ZpspetwaGcAZnF5XprAWICvdElRzevjk1gADRWzf5iVIA3clmwid/sVjiUhzszBvCZ
mH4OStAnCx2TK97cBPD2QJ5563IX5o1borqjUxf/zGIOsD42rI1EADWa9KPLkCvzqv44KK63bDRV
XwYyhrJFwQicEzLxgoKi72u9bdZdaaEPjMryjiCJ6k6NR/Rcisxm9cV4X8bkUGX0GJY+5XzQFP2T
yl8dBBGsWT4K5nMv8P1JdMorZBLRqIrnuK7F8zAO3Tncaima1qBmI1VhDsIwAZWUWKSPRX7gnXC8
7Gp8pYfE198aItIczRg3Qd3rd1KMUi/OKvq5GnpezyTuVUcr7sil9X0AhxC3yivGd2FNQJ7bLfua
qEWDPd+ht4aYafQ41/r1h1GH/cmaJkaOcLswKQpxb2fsXWJ11m0f/xgSzzuPdVdvBdk9Z7A4hGJU
H7K0Opal6x0DXZEWjVW2G8kvn5Iiku91T9772NlPAWoGag+LVpEjWv5m+h6M44/BFQxo4pOAobba
w5gDtxw5UxKcC1VTe/Rz7oWi0UdGoEqgr0bjPI9lvDC4q3ohOLlGCXTX9clKStz1BAtDLaAwvmsL
1eZEoDt+1Wa7jrZfoRPF1WT9K9F7uxgcwb0aqY6Lt8BplfGb5g9Y2grM81JTIJZujeyhU4FeobSL
CGTjPOUviQHaVDI6H8OvXMSf7VLREfDWOjkVEjHIG78VPvCWKtumdM9KlqH7sxr1UZLkR8Efe6c3
3Yz8RdJUkWdntM9us9y9s7zuZawE3M0WANJoLc5Ot3lRng0n86wZ0pQ3o3GlTl1MLTVH0Rl7ztWf
yyItWehCAJOnAKli6u7OE78XoPpVxqoX2KzN3Iz8a1ICgp3sZkZKohaq6LFyDBOhqkiTT1UYF+mG
i85OM4ZdME0M0ryhTBgLQZfbTSEF9Pvo1/ld265lOdmGnjA4ydC+fT7sBwdfl6N1XqfNjvSXZpdM
jeEmII1dV9FoxUVS7RIVXhu39Jug7wcsFwJtu3niS0q1E0QmNaESetKVKzou9FCsanBA0gyrDuqp
p3qPpd6UEDfxrFsp4pXQpDcaDzEXIN+3lgpk272RcrCMZSsu8nG4l31O1MhvYoZCu7TptW07OU2C
yTwyT74sjl2ICoqgbsgUFQoOFdsDcNsnWZhiRydpwDwZjfZXhyG+E3XTVji1Q7/gNpIJ1+J8Ny/O
c15H4Ck6Jp4JaXWUEMGRPaZ3ZS/dh1OmINk3HpkahrDuONkvZX/ApSWj+MVdv6bH9yBN4LbWa6pl
Gw1nMQiRj5j1viwywTGkDzHXj10Xoo4VYfWUBny0yITjVwPaA2VdwCVWdRqJRUewRQcitwuzU2w9
1HUZrDxiZBxBjt86q1qDC9VgZaD2aFrwLcgTgD66AnBXEF6+NiyqgV5yBeJ1AVabDUW9YteV4k/o
0G+WDM1WMDg8fe5wozreliGklhq1VRWpS6/tSNMOkeFFQ7rVwIqZBdf+mNSNTZC+pQL4fxO+M2h7
5Nma19h4og5yH8/36jHIMuFe1wI8KS7hv6WXawToIXojLHRPaWgzm/TiuSs02+xm1xyXr63lYQOa
H5rtcvPr5rn5sdtrP//2H5++vYPmUxysW4FwsdlXePvMZO5g3T4mL0REL4CEf3nvTx8hVNF4SvnG
MDTZHW9vDjQDZ71ffJRVLqOXnvpfGaenEYsW+cfdyL3e/CnzM7e/m1dlXoy8XGbMj6zeG4SlVoYN
Opt+FYYcIZmpKRx93CCZWf0jDAnt7hWkkiPpJPJn7NecBjZNRlkmSTkU58QKTviDtJIHFGGwTKFE
WJJsm0Df7VDDACXqkQknnEwVauUUw3L5ux8G+jYQfW2XIo/YkZUwScHwE4Is8e870+RInp+eJw33
QTvTQI0mFyi8YRsFqj0/w1VQ2w1huC9DMknn180PzZN5MdFSZOqatqymN5kfB0P277k8RkZNeAXp
ANMbzX/ASB7lEXfLdpIP5kZzCcgxhXpLoMG400ounq4gVrIdk6AMDU/bhN+8zr3XEs10ZmOa62n0
2+fZFEfOaFezc21+YJ50upgjpZpERbC7QjR5ClLryUw2T6xJv3FbnKVIhqbS0Lw9OBsEb4u3v5tf
fVuc53oPRb1VmZxjOjQ0S5LtKSLI0+4ZqYo5TmP2B7hXweoXj+IcfTZP0rm/e1ueYxz/cXF+4hYP
OS96czDkn/+E4UCLnTEiJ6Ch1vEZ7Jgk5N5/zo5Kj8739tlVAO1R45Kj4R1RfBkOtwkP9DOk8vay
24fOCq/b4jz35XVzN+z22C9ffH7my590FhTFUTlaCuI5yqe1+vnhPegOKf/MwcxdYHL34tSWdxPi
yjbzlskjgOXQkI1FlRjaZv7Nbr/ovGjVhNojZZ3ssJ/z88O3l85z888bZFAfKbJMf9C2kjBFsyfj
WgmDDbRkxv3daOVO1WTLghvxWXFWQoYnV3PaA/pRDqtvs0vSmk8dEAM9RwJhRfrcBIZJIYhXDJ5S
uf/3BFsgSqTbsgvU0hYq4Ie5RMSdMWrcYUxvPZ2eZhGcJksedQl3HwtARjTwr4Fodva8VeffpWTg
u5KL7CHnru4zxJjcixqSJLr+GowNG/DL5p8f++UnyufddP71fpn9TAUNmubVbLzvBukBO00Lsv2Q
jT0OPBM1aGGkl6Z39z3svGU8av01i6IIAw93XKQrmGDKVkGYG2ukWRORlR6mGmFfQR3mOzl4m3UL
qt/OGEouQnksj7Qgjn0hF8/amaRj5WCmF1fCUBhBmiV2DMtL5gF48aX3UarUU5GJD1pHCI9cn5pI
nNJJ1UthlvKGQst7sAoqbTipRhQ7MI4A58R0iaqidDK50LGI+Q9jKRgMEdQHeOIh1GTzPeNktWji
UMTi2/qOEHCtJ97ttShTCZ5KZ9i9qrhbcRD2sZtTGtPFV8s39VUrh+OmNhGvRt7oEHuzaGQwnplX
53fRWKzKBiSzK7qgrjtu6MleeQvG/jUV2mwfhFSgRJGbJzpMhPXplr4qK4TOSgSduleyfovA6ftI
A3jVwYSbEqC9s1g5PsEpqVpeQm94AiJqbIfU+JG6ybASq8bCLth1cKqtKwnAwdWoxmKdt+Fjm6i1
Q3MYXNuQeyCEMtMJk057k1sKZoo0euvKC7YdBwOMQKpVgR8DogoyLBjiszao4FpT1wJw10OaF0vI
/CahP2X6XSCk6NjmUKdBjW2og5LdQ6tTHXV/GwfxKQz1dhvr0UW1xOShIUOJYZH63suD+FTGG1HR
sj20JmNlkXu0BG+1bvTWZOzSwicyPacbIi6FIcTtSqFmwO/xfTQUQl9ybR/ANk1dNN90h34mGXXK
SMQsIla4cjSCaha7hD7QIWlMEmEi7sWUh74qzbfYQyvuyY28kTIvXhsFqKO+OUQ6JwVNqoozwrMG
7bm0jivJOhQZAS610DPOdkfMJu1dO5DjbUj9cA38cqM18LgMrbnINbCeXhnoUSZmtPfqoGJXC7nR
Q7gmmAb+dtfbpiFNzDAletaP102NgDGMlk2rmgfyDJ681pC2hC1vC3Cdq2aghihqOQFwbkROHZj9
fd8Jr80mjtQL1nPrEPvwg8XEb/eB9C4IAgGMLe2EofIIzh5ri7ybAhuuTpLmucX8J+M0lYP8ZFHE
JsfWrH4klhecQkt6on/DCJY79JUkdWAutezUF+xYQ4cDMynhRJXGvZ8r8iF5G2k5P9XWu5wP1yFI
3YsUqK9KofZnr3e1XTYMR1p4yUkzQk5ilthuy6wX7SGrnkpAxvdyER1jqOOHSuy/E/sBka3x9eMg
JN2SxOcBpzvhtjTXH+CVO50Y9g4YhXKTVhneARPxcwHzwxTEdaD0h1Yd6F8E7Tanb6JnablvpdFy
ZDlk7djAmK9UAWDv+BjmMeLtfhG6Ml4CBfC4V13MJCDPTt8JgRZTKqYrKsUGQ6QYY8049OuS4IE1
TRsU/S38Wh9qPR4YPVuTHgmqdSL1WYFup5rSU9ZETBXVYPqRnuxriIt9K4ODquCDtDIp1tAkRfzn
I1Y1V1X2jKN6OwUosZEKxe5yw3YJ2sOVFX4D/E4k6WhibCjrb0JGMojcAuoUjPRjqNNvfm6seEm6
UkDs07pr8n1B5NMV6cG9XMrUE1gkh2rClDEqoxf/bsWjdEpz89T4UbUdDByp3BWf6py4gsGXbcit
wS6KR9BpifldFrMHCx5k7Q3mysuNTaaNxzDJvwElP+la2a9Fl16r1b+IdSQtM6Q0TmiVLo4/rGnK
hxhuO8kq3yRCvtPxKPiCU5bb3GgALgyvgaEo26xVXzu50TdN2F5rLfypRWG5wXJ8F2kZ1dzEX7bc
yz4Qz0XalzGU22S4miDfcLnr8FT1dLzvIEj3CvzNVNHhFHDXGhNu8ijJ4sYAgxiH8oOvmMuedsBB
gx6woPOAQU3A4DSYrbgfPHGbkffZasMzCIrKyVGBnrQ2DR3yryySTe7FTi0PHjQ8u8e+DEnbXAsu
d4CDYGCBph414YFA2ROBIMbCUSOdsm7ye7kyKWkpWNAbUrvMQCJSdXzPuqG8mJTrCCG4ZyinOx3d
gz7uhm9KFR0VJT7A3fbvLU8H4+GHaHyrMq9I3PAfBcVtLwZGwGC0kP+MenNph++BrJbvQgXKMC+g
IdcROy3VyJTb6A5fqwG6vSSBixpQlF+GmmuaGVc5Om8afRwQ5aYZL22N5nx+xFW8cq/06UcUEuGG
FN1OBtzhYp8eTFUToNMyhpLHAD+1ywGTZ+E6yPkcNWzzoxf28Jg0JPhFAyheCqPwcaj1RellkAjM
JLyDn4zfYEzoeMAnXHZ9etcTIkg6RYw7VVHsSpf3TcWFwdBzomTr4Yeu1SRESOSWDsGbIJbG1kun
0zbUR2dIcamVDCoZepUWOZ49pfsB0UNDTBFjqLOh1+sdkZjatjfB94pt8T/snceS3Ei2bb8I1yAc
wqehZUakIpmcwKgSWjoAB/D1byGrB9Uss6K9O74TGtldZIYA4EfsvTbUXlMYzzlW0kCI93Lq9afa
TU+Z6SUIRfLkSYF0BdUU4dFP53sss29OPFVXNZQQnNhTn7pHw2cJ6EE0THnQ71m70MoLf99MZcS8
u+AMYypqe8eh8vQroxUuXwMiZes6hL9E4gTzcqmV9DeG8+Y+T2nhg0bLq0gl4qHZxuyUjQ+tfozq
N37kfNR8CrvJAjflEek0mTEWIhJF2Nw70zoUjExJuQYDXvqvXZVRXhjAO4s29FdWln0GWhqy0bPn
daxttWu9idGcyW63DvFRmipez1SqX4TIXwctqGAZscoQ9OGUaOCj8fiSuaWNuExkO62j29gy/Uw9
XkRqYPdMgvygnQkjDvGNAwaBk+l9Y3lnPZhw9vggQQDqN6dU1taDWxnBPFzBYRaP4whnseniiy/v
YzR4G7vMn6uIS3lIAhhHFo9/Shiuimm+WbOTniS9su58dSNuQG1Jl/yU0DUzQZ6Tl9DrrxGozHXj
TvN+niSAaXFwUvkzacZ8bw7crh0Com3qYz7NOlAAZDGkSuDKEu9UdflB2trflG7J5dLXv1jmPLm9
bf4kt5pBsvQ+c3rV22zyN5ZAV1Xn/ms8F/O3OPJCfDNYEZXTUDMOWQDQAnNNbTfGXvpQog1Xy6OK
Thyh5iezKb/7NcD2ROlTmBBVNwns3fC2+8scxfJSe8XN8qB4ElMP0CTHMaEyOo2WWpoIEsbImf9o
qKXyCmEQhH22z6zgcW7K9tAt4xJzxuNnW3W1y/Om3unR28QR5FUFWHAVFxoBRIrhMMxS742YTQgk
mNLd3CM3Z4n4hY8JSAGub5Zp89BlDXSFyLkHZRHc3VLvSehgbKOTMyvBA6Ns5ipifmtkUZ0bHgbE
wTQbq2cMV5H8CzayC09N7zwR3xusc9frDo2hqJa9DMpGCSk/G1nY5RT7cQ4pxZT2BVEC82IxYnd5
rX1Mh53ZgQfwTYRIMrjXo5xOmW2+jUVeb3KLA8VnqVqOw4VSoeMV1M6h9sefjWvdxmlXa49ndeGH
5yaTd1SgN9ti2GI1mDhmwlY6iBtJ4fr3Jq3eais7J31t7CHmgduaoaynbN/2SvNyKKtSNBHdgLmo
eEonYzjKBYg8GsE7BY9zNlrsUK0U83G09NHjbLvZRHa2jaaqGIKSEe74zVMsYAROmFfXzG6FUKdx
DCmbPDXvkrbJthnBeEFF6NCEpgxqAgBL6NeECX4l28b/VcIzF9Vb4pgjScTmjWzNN2Db8ubL+jPA
KOvU2YL83lpN1Js6ZAvo4kW1+jO5I/jDE6R+cWkVV6+hA+ZgQW45FA9osU7x8m8WbkeqAjZaab0M
eX0grbJg0zYDu4ldVl9m8ATJeptPvUvSTNeu0wntHOLCYm/iqthbQI63qG3fmY0/xXHJh1X5fH1w
ILzag2wVWW+VDq+UR+oUON6+TaP5wUxQG7TjfcguflS8NUJbdxvDF0jMpsYbXc03IOTeqnbacBuA
qA3h/VZW5+zDqbtPHR6YzA1PlXj2mlxcra5z1xCMq6sdEycFXiWrvOQqw3wiaaEcdrB84W1bMdwQ
EDwf8swoye2tMOJ8x/N1zbxEseRwW7ZBBIpV8QBubCnGM2N8+D447G/6FKOnzzFaxDibTRM4wKR+
YBeCrzlggwz0wQzUfOw9Qov4FLC/JySHOHGy+bjGkclusqiojzrR78gQ98Q/8nczwbafZc1qtFlX
AwvlgS3OTZ//aiJcvchwTIqjKjthEiIUurCeINF/igPjwpamIi7xq1Ej1AwIWbkjiIbB3HDef/yS
IXa9NsX0WWd+f6DyKy5zgfE+aOjPyrgAS4wSKQcQEoupONDevCjYRF32RbUCqaTEER56dQi8pKFJ
g2W7+lg7VfZwSnXoXNOw+fSf0UBuOMcoM84V/+OYXfjvht2E3HR2a3kp6UdWKY3zJuOwOWQy+MnG
/8DDoD83Kntsssw6R6kndqTTnSfH5ws3XeMqpJ7XYWN7G2s0nuAw/aK/Vgdjcr/bY4mV1CDiWscV
UboGjbvrfmHBR1ZpFksEuebPasYt6M+lsTOFq859D2eX++ZQD5itYwUciK1KuDFtMF+Ey2ydUjAX
qpjBizbHB6ybbEXURHNkBGwfm44/xlD40BFMsLH8JVkRFN5WlSCMUhYfezpicPLcXKD16/xcVsQA
T8V89/LCILIZykrL7qZMmmplSRA/6BNQX23V0B9YRDif3eqnOVMfkTx86ejGjtThn7lm1Fk5Tx1T
jccskw9GzZSmM8mC72NzvE9g4rsuxrnuoO4hd0M8upJ4X4fiRqTlNe+cXRkV2FJNfMa0hPFuriUl
QrjA95m8nuyUwKIhV9TzyLrw6xXdRonkM1aU7Oq2YFbcCHM5A65km8e+3MeTCTE4EHpv+NSZNarf
M//YJEJusamZDp7yULu1BOIYy4Ak79TPOhnC61hHdzsabnESyk/jAt/PS+jGnLtws2uY8cRwku7n
QEUgJBaVgygOEqHg1vFzdHJuv2Xr2zwUObl1XeYQ+TXV0LaddNxUMPLB5D6ROvGr0uxYI1WO+yx0
+4ssMnkgeDxfl531bijTufoKi2bfNjdNhMjGS5LTzFW6HtugP5Qe6/NsWW7HYW49GMUhUxW4FVZe
CCHNYsV+aDxVvtT3eE5hLB0nI9Y3rbzXujaunjMlO+FbpHhL84i4Y7p2qRSrroj6qx/lN6NpzbW3
NCRR46ZQRvvPcx/v/CEjuHAA0lBIYGCit181j0TZeckLyQosfgefjHIwNRI3ZCvyH7YtI/px+7lx
jQQUCyoKW+IsJsqpeOw9KhIyYHch3sZtRfYAlTlQJ8Qnd+SXzjFc0hryOt5SjCkC37wUbMzkrlHr
pBu0lEvLoHvYyJ6viDbV/nC14azhSbC3AP3CA2laglkWi3PdQlrrzIlufSlKUstKsdrRI7C+ZNNe
t4cmRnw5Q+HbEiT64rjAsULW/CwMQpvACbwYXXYKx5is7zDYCLsP92lv4UQCZLpWnUjY35nfJBWU
27R8xln9Zcgy49S7dvpkOSxD6m0g2mn9YUkIApoXU8Csiuuo3AxR9F242cCa8SnicfEQG+V7MUH7
cGjJgwyUmoqJlJkGBJeqL3nuzzBAW1q9NXsUUgfy5BSRDrEmHjW9BNONKISSvnEKVx7W432gXomG
lNssSIwjK3gHNRN+1i60uxN+UmAUhfBPWQc3KAfmv4N+YLFwEjvu6BKhJDdqyy4vNG52ObK6asU2
Ss3+bAJbc2PUTfk96sb4WC+PWT0Bk+r8uN5XQ/Oc5X6ACPxK1Jx3QOcNP6EUu7/ma6Z6SiUVdVvL
6TbNtAutkae7uQw/T3VbbyM7AP+R1wpk4J3TKLkYyv/yMYLJfShbbmxbh+zNqXKLbS6CoGrdcbvB
0mOJOJgbFWX93mh/JS2RcWOixb0chp9u4cFFCvVWpSZK/ZzYb390n11VGmvCBpFNNGBuvEo+DuQP
H7O6pWd1xpApaf3O2350muSVPHB7oxiZrgkkoJOsXYqjgSmKXiQccWh+Jbk33QRRZiK77UjLduB9
2XHp3ezeBB0qduPcJiQssEAhvm7eGXHYHGyiKyDhUFlDH8+fbCt/DYbkSY4RVKYoGbdioADxzKHY
mZJc4apwH0bl9+eaJYL5ICpyXtza+dUjsbhYBckyVtptpEQ9kZgtl5v0CEkuIGhFGSdcQqWymRMf
QH9vEU0YLAXGgMZR1e41zobinGbhTZcmoHJiGHV9tec4uDgFc6QCAvHOTeefmdFG68LsuZ7auTn2
SRJSc1e/PsTw4Rh8L2uSEAAXeukqdoNwb/ImtwReqpunp41rv7rjqN9Jfl5PdEyI48RwGKzvFFwJ
cHmbuV875lcnqO6DlzBsrHJnl1bIUzPu5jXT5nWh+/Za6eBC3Hb5xNwWlELi+RuqqdcuBbjMuhn1
QOIGFwRHb6Ku23MT4ZHofZFs2zy0V6nKu+3UKBQPwcjqo/UuXkgeq1mgSUoJpRoAYSalZLcvIwhV
rCSQ6qIPKStrnTYEm6Aq7g/KtC5zXotriCwadpoW0/OUx3Bv4jbaMVaCT7SMHtOoAZTV3e1sZEpv
TNlOdOmXhmYY5L7xaSD7bx+g+TxHWX1TySJelEAhHJae2DWjk5ZPtZ/6549fckNwzaniKSdAAeWm
+BXToyIcRj230kb5bUofqJKrS5l54+csIYwF3mFpxdgbyky+1EI+59wI50gRQKXkcldnDOPGnBEX
8P8bSjh1s+sA5IOZ84zfmgFjVwOTjS/z90YOcJ3rmYNM1VcnK8wzSxYwgHNLQVLF3clF80+S2KXJ
+/w1GdPssf1uq2Zfkin+yulsXchxgkVDsIthp88myvptYU2sbCwxXaVFTMu8JAcqECSDgpf/MVuw
yOVpG+Ng6johwB2FYcz+wwza5GD+HGMjPje4ufeZYzyXHX+ye3czdZa8TkV2NKrER3Lfgs607K9J
Q/aCVYCOqgLgfzpgypuM9kpT1PqiBHHTgTrD0+KQjd2QtCWgOKSAa1wyMQ8oRJALTQWzpSKAFeCR
OEMz4m2MsHk2Fa57bcW7Lnb8p9Kf9k6HVq8KrIeizL5286KgGWr1VGZLnq0mGote7VxXLuDBkkGh
lVTduTHifTXa5i0uq098BPVWzJTgk2PdnZi3X7KhBMVaFIDfUo9wCdC+DhXxHo0uYEkmLAQQI9nz
7MuUG98NPYBUC+oZBGELWS/51AHTP8ShnsDNeAOD1eQalhkQFzKCLnlAjEs49sVDm32XBBQlgV18
S3marhzkKzh+omuddXpL/li6c62Up5GXVBt3xMRhaMv54kIHY9TxOavy8JQr48Wpu/qBuAUgl8IK
9+AEwJPK+bEdh/IejqAc3W47xAuU1y3hocVheoOFDkWh/NKatTpVWMaQ5pnIaJJ5QCNbdoTW1vZ2
cOkf7ADm3uBeMR25MHOyH0VEqGwVTMaNZf+zzFl9MK5rH8YlmzUkE65tnzlz5GpqCv+s7G2o4A4Y
uDQPg3xi7p09G8Z7PnXgv0D8kvZOq6Pr7DIyGbnmJnHaQZRwtaVJfPEy55aKqrpJyy8ecvX61x/s
gesCSTZUFQR7nigJwnIQrBqlFttECD5kmrOXxNZcJFZEmnAHLGzoSbHS7ewfPgwXtqaCshUdJaui
ah+YyBtTL7g0AysrOzKqi57Sz71mkmda5r1iYaXi3gOu2hhrnwgkJlH24aNT5C2g+k2JnlYd32/K
8z5wOwS2IBftZO7X/pJBH8MKt8Z0vLsRHWcUPraxNd54BVToRNbk2s63WViNWzS/+4ova01NY21Q
h/pXb26+zQUcl7FHwtFEC2myzd6i5Xni+9Chms54jBTRGOYwjYBpfAiV0D8O0J23NNWPeelo0mJh
/DYaJFqzrB1rxbGvJZo9QfZ2uVSsJWUxkph0VfccDgy7gpWB/4LomIyyVFVnKCoMnziHGygmduyX
2zRU58bt5VbVyOaGAb8Z7wlNYjfsg56BXDRaYPtpyxr9gwFmdpjEFIPkLYK1VbfE2STI+R27cy61
ts61Oac3+uSaViCB1xq77CLKusIsCnat7VzrhYH+wKSbGevB9fX0IlKRPkY8spY0jsH0p2etXP4L
MwnQlUGhqJfyjOiWcLZJAkNpOqfweCYiCzZh26PLwUIzWbH94ju8UyS8hbCx1ziMeXVQ//KcTBwN
6uKHUtdrBnGbzEi8rw4eRR8wlN87HQ+mPjhby8Oz8M3+YPK9QTZZt/XkUfxZGbjOpD3Ylc/8rjgP
qPlw0cYuGunFPpkwImSJdaqihig95hlrb2TUq7q0O9XILdhpekSedZBoaLgurWd/Dr2vY+R1n/iy
XhMdEKeXtHrlOj3qAm+k7zRjsYsF+COn+i7sRj+EAUEGUtE/0wDVoaT+8IqnOcaQPJI14/b1m+0b
W10kz4Wtobf2Xnefq+IomoWeGBMht2zmiAGFFWzp4NBZE9+enYBDbGzrwRbp2Z9eeoEAfapyyQMy
n25VPCLQ8vQbsRK8SRlu7Mo5GHRKl1x8N5Dj7iPSbVhKNBybvb9hgxmRGusR7VSZPDmsLPxUxB2x
N7hHSguIV9nMepu0BG4FEQrmfBbRRk1OvS8LRrCdPvfToO8vEWKls0tOZZF+onRqNoiZ4ehmrbnt
vfkQhA6rEsNzjnZZvCKVHs9SjPo8sSkaleucep011xbByl4GIAlJ1jubtlOcP35XuXV51pn1KWrI
Pg4JczlFJMiePn43zqSojcbELClXV588Hs/DaNu56ARaK5zWto1sLEhAqo199aSxD7FJ5msuB7Ck
YwpdvvJL/AoZNPMJrs+68bGxt1EgVmMZjwBK5frDXlayXn2e0x8IschjCr03Rb8SS+utHv3+ycmT
+uxryGWdJpnbM/yzky2mgoRhoKrmqz10+tFJvyJLdJ87ke3FJAcEZr25Ls5VrfqNVdn2Ouveq6T4
ElP571k/MNVFvc6hPPs7atsTKzPqryI5JdH4RZgFj7k4GDcycGgii/Tbhz5ijCbG0zpprrPQkAMj
G3W5LhlkBgGJz/HwEsvUvhgxT0rGUN96XkiKVm+FmuLd6lz4cS63cWt6i16lOw9CfCqs8Ql5HuAr
ctHTZC72VmhsJpvwLXd2ryIMKsDTuHcltMo0mWgMg+Hcsi46y7C41H2UbXSNjVdUVN1O12PXkACv
XOc1wvcOxDfwNh1bbqannA4d9Nq/JLKt/ZDAMN99pHOURlCzDsw7glYLta7x0W3Rdwc7RaThOtGO
ASs0Zpdcv/R50GyjgKdEaYYYz9lOEaUF+TjrC5i6IwPzVsKdjzXJX0ObpVtV9AOrvcp9TBIvR5/q
HlPS6e3w1VHEHbs87dfSQ5GS+Dmz0XL6hjS8OZjuKTIM78ooi7LfNraJMu3XIPd/FQ26KM7NfcHm
pehVg+o9SHBdMtOdXZdzYKoOCKv0QSNBKGMGz81wcLRpHoziO0aXaj9UyS1mIAtqzFIHpbyt8vQ+
61P/hz6oqt3qWfdPld3egnhhMrtGvtE980/AEh6JiQNhcZm0qLRt69YAnk0FtuWi+kJwLigBIXye
L2SH2jUwIR3S5fmIJiZZNtuDzDt8L54/7sZIwsX0i/w6lv2PMbWYS4bZ0Zn818ZiRdL4mbEaRYpb
vCMbsatdBqofca+VvfECCZSbrW1LIP2pdtu3yDEfbFIU751r75xER1cVWPepj2cGteRq8yCcTnGE
od4sTfZh7J/o/0gecPWDIXzz2M7q6cNP0AnrBYFndSSDrn0QIn1O22o4zKX3qRN+TmvtT7hUjJ+u
5qQo4gx43yQldhuNTY+tE3Qdy7mUXfctapvunAzTIiB1/zI+/18a05+IKKxicbv9CxElUT8wcST/
DUT562/9B4gSeP/z4W23XNKQ/ECa+Fb/A0SR9v8EgeXZUqIg5XpeABM4aD4imchdCnDIBBb/j+37
iwP8P5FMpDWRoYSWy/WEzbieV/j/Q0X53a4spYuvGgKLwz9n/SOQCQ9enPVuzHxm2brhZBhvokNK
wjbRbdieBdUQP7iAlmuWsMeSER5TD+i/vmPue6Gvf/v47n/Zdf+OQbF+t3svL8e3PSAoiwPUs34z
G2Z8KLVdF+7ZofTYTDX+pZTM9smvb2b5TdZhvXaDogN4Xd80IRGnf//5v3sdP3688Ph0IX4EwYcb
/W/mbZkS2SiB0ZzbMXyrgqF/dsfw4HWE5WmTHGXtUc8ONeHc7vBHvMDvDmZ+OJcKHAQwDqZvit/e
exvrOOoz1EPZItFjrgSEhmjVYuqDTdom9ouRRmccZhmBVyg80p9ekWP2ThkZKdHtHWYWK6wDMbMZ
Nf+BMPEP0/Dy4qwF6hPQw7C2Xl783z4Z9h4Q2ohoRwypSJhXzZu7bJebJlwiTRDW9YoaGJ/JxsB2
QxpAsc/7KN8gc3zOK2MiGntFPxHs/v0L+6D2/N32zevibrCk7XpW4AW/u1OJmkEfPCbiHA+h2OPV
GDnHUVohW3w3KUBehZnuHTuHoE41sVH5gK4d68WJG5HW8aBSgYhUDbhmGhZNOPR3homGVftRejOt
k5TDRox9++xUROVN+M8pSBLrrL3xpxe33mNfvYGZ8w8yE0ShT2izk6j66nWS+a8tngiZvXOTAbW2
yMTtUuvRM9MdUMz61MvpsY/Cd7V0WGEF8BNrkgMvEpQyZbtpl/Ly75+WBc/pv0zyjB1B9Hge5mrf
84W9GLD/9i2mFhsejPLinFSVyeZCiY3nspZgRqCwpRCAOY+U8ElFwgF5Jj8qjBTr/+0LsRaig8Wd
zg31mwc9Sjkp42kSZzfo9Kk342sBhuVp7sc9Ldgzk+m9W0/qTEgbh2OxSP7Gl3//MH43my+fBaAG
Iid9kxvvd5pHwg7C8AhOBDEfvxv2QfhkB439dBRS3kXCYseu//R4++fTlp/p2dbHz+ZI+O0WN4eU
LBo7F2ecRoexrdyNoWxkL8EdkpGxo5yfzwULILuzILfM/pWNBS2T5XxCOPOHW2cJFvzHxeDYPtF/
DsiED/LW3y8GuhprmA3LQRfQXdAGOBcH42eA78FMc/lkBtMPFzX4pij9ZJ2jkt7NQ0nuQTUf1UwQ
K1Mw60qMIER1JOUnHUxYKLz8yTER0VQTtpmmzcJj0FUXBFvTLiNn1bUGqky2m3+AGtj/fHJ7puAc
Q9LOb+zfr+zQthBDepk4M/6l+Zvr8Na2i+p4jIv9iMq7WdrYetGeAF9lx63YHIYTvXlVN0+oNFe6
ZtVT91lJoidUSke32aZikX7sNWE2rm0wVYqImcAs5xX4oU2szpRjEX06fR4M7mxaubVi10Ww0x8e
v1DT/vFVCeFgzl8uV/93MEKGAGksMiJVncxtDqNRkw60oEB02SO7Gb700Vj9gSH1D9rNco16nhOw
+aMM+QeRbKyDtmr9xjknrkQVEkXTHerC3arZeUsXyZ3EXrxHtROcP34JoKp7P7OmLP5wKP929nDQ
CwHPh9BEKhTAHr/fqXXcVTkqEOPUhZmxSyzzWeQSAbcXsUAZaVBsnZq7GjTZqoigPthKcRKqlvhz
W/V7Jo+bKGqj5xJU4x+YQO5/P1GX1+YHVGMORtblAlxquL/fRDV25YVrJ08ooGCq5/7WcomQoNl1
OSjkRORbSmhTEFxNH2iZ1WHURgp1W86VSCM4sRtc3NHgGGftkvfjjcnBRS6/s2RDSLYr923FZVyW
rn8YIZlLqrJVsmwNRpu/mE4uYq8JZ4bVk2DQ5BHSfVBjQeI1B1QxEuti+GhGwaqOArktlXvq2jrC
Sh2YALtNk/Az6r4sLqBaZOOuaclZpzzK0Jgm9iZNq61lwIBkUGre9SGxqur8749hvsL/5iotrZzP
Gc6NK03HIQD1t8OgDMZUjIVD7lZkMW1wvVdzJq+sSjxj55XFjU2g5tDuTeQdHRELvHYmVx6jpmAg
5ClsM31KU86RBq3qNglo38wKTlHhTMTcohXKu8k+JR3Lesqur4UojnNKtEc8Mk5EvuFgj/Ock/S9
x1GzvmDCgx4U9yQiExruzPZPZaDSvfb0QxOBiCgi1l3MSNQpFhEaWxmm6/mDvGwhqz6lUIPn9Yfl
+OPPI0PKjZJYsM12Cair0RztIPWRpkRik5EPA6HOjKySmDkzuW7ypMdD2OuJKSKJZMwKzraOyjWy
0m5HecAlpLNz14zOGuTGgecGwQedw8AWxSNBYp9z3FPHOYY0HbhMzM34sJRFbT58nVhoshxTz7FN
6tWA0XSLRWtc154XIr2m6TYLce94ht600VVk3czxFi+ePlL/75s0VoRcsVGuCbbcZk5Ohtuk5AXM
LxIpCRpBuTbpfmUfrps5h0wIY2ZjFkZ5cgiJSxv7i2/mywXc52tnGL8pDuHnHGhTmX5x3AMy9WRr
9SQFkWMGQ0Owm5m1+ZkpA8w9y/3W49Hf1iplMLsEhFdWWO3VAs8YfdNATzE4JxKi2EaIOhHEbDwk
veNdlUz381gN57JVKE8QdpPcJVeVF7K76bq9nEPvBG7gNV2k3OjMDrZrxkdcJb/KkU0OUoBmm/sL
zKhKUHJYPQPdmJxsvGQEDyDRdHIVf83K6SaC8lCE0LJ8m+9cOxTyXf/kZejawrxEguKG5bZJc58y
Pn4RWeMDhQtb5pMUHkXR7tFrdkfYgSRDlPm78lT0ZAzhe2ja4RacSsGGJpf7sesoZt18vpbRp6zG
io4LcJP0ZfzQ4Qpa2XMQfNF1GzGluTapXmAFogYLSzpuFvoapwOzFabgLeacfivJWOpJgXACNT0F
RbzHXjw+GLihHVa427k2WYFzWR8tJqMoDQxrG9QPdjOTKp6784FrzcEHwLbPsPhuHImlJrZL4P5Z
rjdN1C+x5VzhbYmNugi5UiW/s5rwXSatOldz9VNGnMFSztVdB4sBJbc3dTwTougQTeEqE2tI71kb
pb4b3BqvofOWlkv6QmJfZk1l4dBJE4DGZFmXw9XogQ7Cz35WTrSPhA7vHWE46aQIbEnJqJHer6QM
uq1btO1OGbG1ltlQHVkcnBVCBzTtaUxmWho9TmnzTaAkOLQKnRhsmm8hSkYeGPKBwWJz5w1Wqz5F
mx7aCDNlOJ27onoHVq2vUW+ZUKYdGIx8qysUHckLU6DLWCYnZSXTJxE+t3bCVdH3/s/u4s5DzDRM
4b/HiboWvtPeVJltZlgKp9wsHVSZ71JbxpWd1jfW50Sx+8Oq6OfvkVkuJv2J6L/MqfZZ0n5JSHWA
BfOZOdvXxAo3isn8zavYoEdhJDZTILMrcZhrrX0HUhc/cKx8mA2LXudDTgxS4aFHQbM3sXttzUKS
1GTGJt5JI70Au/zU0g7vXY0kv83REqEG+VFQUqwyAhVgFtX3OosU3JXsUlRJiBQTe6o9l8/mGBP+
Ip3jYMxfY3eRYjcsCCzDzzFAiU3YDF/bGH1goaCmKB8nO0YC9GALqdXyLklgHSYVXlNcKo+O3JWE
3+68bujXArs2tx0ZZO2CXzMq23op/UPU+dFLbxEj5ebFayvS8fKxLWiE+BWZI27uecpoo3klQ9k7
j3lNrv1HijRy6+oBIAPSQj8n3TI2XVAdRnlIfCbsbU7Ce9h8BsIP50JELfHSPXE+g3yJl9TpRg17
Z7TEzYi97Yc7oBnJfnFKd3qJLqM5UF0Lk/TCyHxIKpl9HSJE7lYa7SxBT13AXFCqMY5DZ92bsAk2
DUQdUDHB1ZhZOADs/GjOSjrjnY3ib5W2bYxmNkiqPT5Ef63tOadefJ6VXa3GUTDg5un0mCGqrsqR
/XvgnqdsvpfkGGxbG2FsUSQtKWfqhTGXf44K7GLopr+GhVc9FVDz1mkHlcBDJLeo/5zPgyA0psan
NRo8nBxEA5fCVr9mnGibUjvDsQxJmSOf3F1ptyGtr9preoZNjMJ0iwx85CKxHyMDJIDn0ktIO4y5
dfGyYeAQ27rMX3xjzC+OukxDaxxk1fQb1DIRO5O5plusx7sKkF0LiETAR9wLIJxX2VpQx42BGJ0o
Ipqkr2njs5YzH4bYNsd7t/ZaxH2GURDACHHU1lm/ynwEQ5gxvjRq+oLCqz0Ab+pR0DVvRkOZHaHV
x6dVeFuTxeymBEx4yGYklB87MsSP6ueUkivV+Yl5zpCarzDN5ttGoC3Dx7gJDNe5NLH/2HlNcQsw
OaDlq4lGIZN8GLr2kTp85sfJaCtDd5fXbXzOlWiA57bVyXB3yNox98T0L860dc3Z2XlVbCxZEsjk
Asfc6jjzkIONdJdOtxHSGPYo7MzdSPCMwYh7hVkR3xwStm2Xpi3fYw+LbCRRTQnmNxae2kuDVRB9
UM04mWC/dh70ieewWdISS3/y6ccHTSRoh/Zeere2apr1UGH3S0W8BFFa5hm72oPs25+N7eD3YneV
d/ZfsKZRia3I0v5BhV6CoT+T23aQD2njMOib62o/lg6U1o6Rl80slcPfTnfdWLYbsHBLnZwtnN1i
3CKA1ttA2ZA8pEBL5BThrnCSlCQuBg7kRhCx8oGHgvKFJAM5J7yrNzQImvUpkVRM8oBf2ql7iWdi
yDh57YvIT07RoaQrJ/eIcj3YhiBEriMn+B6LGXP3NiDML4cVxTSK3YWEDRS8x9WgjyoQX4eSgMU6
pd0V5rYMkYEB8fyeGWFCS4KjTRvDfSg6F/jTyPVvAxBsnXYbglw1HVbGHttNJFJvtiGP3XiGDlST
C1n/Al711ZE2d5ftkfo4pntrTDg7xI+q1jECteJLX2XxYcgSHtMY5pTlPY3FOP4/9s5rSW4l3c7v
ontMwBtF6KaA8tXe0NwgyCaZ8EgggYR5en3oOTqzZySdCd3rpnezN9mmuirzN2t965CGnp90Tfbd
96/bMGzOnOwYtDNQKZI5m5UINrv+GQbjF0+V0KD8g5+TaSfbmhyZxgNSuK1sV/Uy85LdKwBzWBW/
q1CWx5q8YpTMeie6eThXkUgPvdsk/YLqN4WV5nYk3wFWujPscD6ZzaEZreEQvmqEObt+dt5D/rtY
/Nqgv30nwsk/4DY6hzh4d5U3LPyu2x9mvfwYreI0LtaHt9d4NsCbgkxcJpBvYeHGrnRPdf+Om8Im
nyTCquwpJ+69X3blNbEqe0A3FrqvsSLih19G6ypK7Ag2VitJjJWzd79o1PtThzloqQDzOVJBzyR/
NO27NZ7gtcDqa5602cGOXMa95QzIJNC2hfiwSNfh4UFk1+fo64Lu1s2sM3HWFDs1iZ4o2Y7q10/a
DS1Qma5Kpry9bwts2cTtBbYV8lAML6NckZV3tj4jHETLZ7qRFStLiZ07bTpPXR0QOp4sH43sikYh
9lkcZuyV9/mgTouNp1Njija0V+6lgayrZssLu1C5O8SI7ISRUlq5Zexp+tohx+QbkGpfREis/fWh
K+8Np/yGr/57nUHdBV/jxwNiB8drHowAR11qDrGOONDp1BJqRPBlilCxEBnr2OW/6XhPbsPivXdT
pLW9+87F8Egt+gv1e8uZxM0tAplQd044X4Kn0EC2Yyv34PReh6Ome64awojJte4QzKLbioLdPJTn
usX3Ms6ccoF5kkb3e/FoMZy2RMYsvwCiAyfBKMlzaspKYVgAje0XM+O0qGvw5ythr27BorV2yhe6
iss6qRbZXEMSedocG+EQBNn6hD/LPCmU0xBkBmu4YlV4TMtfCEp+TzNaR2wxwUEtxXGZg9ecWJZ9
2WVcBEW6r+vMSXwhbqbldAdnIKNHg9jCopg+1RIuXDg9S4pgzg/YF64RfWiDo1L3jOlZ+4gD5DQ/
ND7AfoJg8l6cySVed0rfpt755UhMVc7I4LwOSHHtcp109mGOyn0K9RtEAjh40XL9qMEnanT86TSP
a4U4eIoMLymDvTD8eFqbjU5FCmStiW5u25+Vgf5tAIt/Ql1e6kntwal4u2oFu2iQ17U06tYiA54G
65u2PTKrhuomKATjstKnJoiAO3gy4KSdsy8IAzt1H6aeJj8OqWblqicbrdHeSCWxZZFxhg4DPYFE
GxQ/iP/5dBAkS1f297VPimmI3llnCO4dEilNq7p4/jeQ0GSxwcB9WMhzK2wLzZtHarXOjN0EBXbH
Uzfk8S/vbS0gE1q04y7Dqr0LazGkm+Co+Jl/b2eSOd15/gELl6s+olIObW6X0Yl2HsJ/RZ2P4To2
CV/ChElqTiOeXTBZO1niLkrxx+yV8InU5XatLe+IsvqLgzRy7o5awMm1oS0Gvv7Re18re/hlRCXl
CQQQrjB7XsZEKBebBlBOuhwHnJt1y3tyZTKTIDVjLC/ulJ2CWrw3pvxjCY7ncUZeNUW0w14YD2F1
L7jlUhuZYxn5j8awwAytynhlPH0K/FXEthk9TyBGK9XoGyPQ6UVErbWnt4BdEjElclYwGF7YtNw+
iASsLWjMAiETO5gk08j9zsTTvPQpQF7WBWmSQYM/WSIMGGHNJmFgYJIrCEtx17GLDqbcPs5t99uL
QuvO99ub5hi+WDmFdhIFB1OjeLbN1kd5Pxf3fJ7i/vO9am6K+0zUjw5Q3vM/Po6On9TIFY2LC/+d
jspERWjzuvj84+cbmhK4uYHPjSsdOGGju8XeKT0cddVl99JxSsIKW71ciAM7D9vH+s+PLUP2C4th
dmrnXtxPtnFC52Negi4T959vvP98z3dSIuoEgWizCN+cyf/qVo4+jf7M0KlS+DczYdzY+fBHVDK3
Uno8hTCfYq86CFKn9jKv5Pfq0MpR7pRR1acm1xNt4hLumkCH8WhAorBr8ztd8ZwE1jodPhmGPr9C
S+zzWv5STbG5/IohVpi9MY9FDf1PgKHoIA3SGiOLGibDG7OAdkNWE1z4kXSjDqMHQYTR9l3vTYcM
AmZSsTzk4CQZNvBRD3j9bQWevisF8zGPa6b0xhfgpg9jlZlHt80OfNoHhjJbzDfdHG7CardjS1vi
VLYjEJjLq+qcH/Ap/YT25M+4pW35bscLaJsxZg7VP4Dk2mNKTcAhv1Pkev1ZuWv2HFr6pmwne4Rq
UFp5dje5zXHOmYg6yte37aScFqRGOQDYs9NsNkqBQSAUyjzj0HCTFqAZ0IwovM5yHG6h6rBijs2D
wjxyL0XVYjmCSQAQYlNU5gbGXevk2hNh41lnn5U5Y1SsYSo6bfbC9uIusPEdhyE65l4Cs5xhAz/4
ZMd5qn8yyyA69ZQWuxU62ovlcZmQNKETIyvrq/LqB+V5XNaimk4FGO1TWS4EbUzDfAyaiIpG8hLN
OgEz0CrOc4sfyUCLRbwUBDryVY69rdtHk1EZ+NOW5I5I3dJi3Qf29KWGMJGw3vCAxzb4GLsHLy/K
G3yFneoCGHUyzw6hzbeMFSI8cm9OoGweG1MFe4Sh1hPA23LTDU1pLr5oRR6htLKfrTwM4czQzUd/
LTtww4aNLJJXyzdiRAiurfCn/12rulT9qQ1I5x443qcZdgM/amkB3Zu5BwTWn5eqOFe22169rP3o
u16B+2zz06pD+KILt6vtzd8jHbxDP8Pj0Fs1MIwsO8oaL+M8QwmfnAuFannsQxR5LDxQaTXwAWlu
SzcSd9PyaK84y2cxiT0ryWiHOBbojLLSmI0gbhyvX54l5f0gxu5KhMEXu61NouErD+4Dkvewa14i
5P2R0XaH0Of+H4aqvrU18xOhaXxI3PiCU+mHEdr5BXj887JhHhBcvFmVZ12t2V53PjO6C3TSN3PJ
WuxEzpl2O0zaznLjz+bTbjtxxuZ5x6RIPI5KoB5sMLuVjiCUkvnhnTQ14aluYd0pk8gx9rHRQcGQ
XWD28cHPvzM1nr4LXxr844brq6fMNWG7Ab4+5OyAGVhRAsQTTv0FBx7uGHc4cxVWu3bG70YsOeDT
dmML11jMQGu5jd7pmU0A4k6mI404BuGrJQ1IlSALnbUll7XBh9rR/pymyX/dNHGnrq+XJIDt6jMW
PcoJNnOIHx0zKHbPwZ7Msyxon/FsxKCqgu15/Ayk/qs5f8X0OSaIB1XsOiVQF1PzO8iQ5ssZzTWe
h8RpKD05sMzN6YVvx8l5NfLdcsjh/hRFSmUX5qepwMtft9mv3CFtBLS47TZ3rPNdgLNec6hdcI79
Q0RDtpuwkNW7rsw+HKxW+xUr5gVWHoBF6MyhMuwLZjH/bIp3iZD78vmG19Hz6pLta+A7bcO549hl
1LKGYELHiZn953vtvKUnysJWe5gfzE4H+PgmTX8SOSlRqIG/UJd7PCpVyEgTvPx00RWpGb51gVOV
X/VmF5vo+yfipscWJEJo7bwJrB+8AqSasEVoMJifhM4N9259NTmaTWHMgGatMzJiHD1RVZ1VTxNi
L/7LMvkfSgQeDoXP89V6nbrZO2pLPk39ouOZ43o/e/NDXghmUnoHSJiH2dHFrh3zhnaS80s5iJGN
scDfrajxnAGe1Ii8z53Pgauuxjqxq6JUT/zaI9iQaXQn2j9w/Iwrp/+JKRxRAaO7nMoQ4gct3+I7
E/HwfXXBPvgm1yB/ynHKhxAeRrfzwQDxHc+eUez1wOlIS7Yzq17cWT6pORJ4L/CIgiqrIVC8blMH
x+5eVEGOnYTuT+ZYqrIOV23WV4A54YiZA4wCk1EEeOXo3dGGfZ0q4wUYxTYB2QWG8MG1MNwPxYbL
nAisLRlQRVX/XdNLnlFUo7smETLQPLmLJdWIB/cgTbvdqszyMFY1j3cBqAglL6IWxmCLvVxoO3eY
R9dHx0LVPZP0rLKj8F2MQD4A9HVEj4dcdB3bnQfffQ/skVBeF3xLbbDH8KSbFNQkMMTAbwZgBVPD
+ZYDqDkaVX83uH19rmYrYXmL91tWR1YKYZzVkuyK+YPRnEG3xkjPpwxlvhiIzWGwdr9MhkR1hd1k
6baRz1wP+0z+CODw3mfz05ot7mktzUdLyOGIckaxJg7v85qMlNZGNTwa4w53xRi3LQmgpkVuht2L
PcMQEpzzOsEBgtPKH/nZQsLhg4b7Rvq/O7ceDwAmnxz6bBqfIq6M9ovPxUBuPF2P5YIhS7/VkTnt
OysCklNr4ptL+Pyg8nW8SrzCcwB5g76aT8YyBWNP4sn2SZdperDkT8Uw/ORH06nNSLqt/Wfh6ioZ
7PRX7xu/PeFUe50SbEnh9z1HzwODiOIa3vQme6YPyrPgYoK/PHBAvMFoeCHWQuwhdHybah/nPAiG
A9R0iBYKXUPJsX/s8c8kQx2cKtMhEtN5T4X4FvXOhNR/kXhqQpEsC97MFmLHvqFbzfKWOzFlmeoA
ZDfIqQybudqv9O1KOfZ9sBTvGI/YeJT9c9GPH+s88FT8M+VUCx1rJzuf5DVtIASz3QsLhiL5uF/N
r5gTGeHnXcenh2ImcXqskc5Bc/kJTITySgPvz9NHJLcRBxvpZHLLuOgBLxitoEzPY3gQRzbC3HjV
jDjLWm4WI4oDMjIcf9jjJ1WBj+u3wGlQkhDX2apIxMF5jeh9g6Wvhvt9MbXPeRBiMsib/eK77T6y
nT5m7jwlS+pyWODOZi/8xysWM+n7rtr7C6pThtOMPKwr8nLnyPKVM37pfiER4+UBcMxMlY31F0/A
QI5tYhN4W1oMgSb68SigAF81gwxwguAy3oy6fYpW7G+GOZzUMJmXTupuL90FRoR5LbZCkuHXxiPP
2ZEy1WYRN/dIwKziZaaFv05t4qCdSxZKb2jtBTUprqQYZQ2mg8kHZQHF5+LlxDe73fotwM/+hpPI
e/Az/TDqSDzZKj1F3lS+kkjGYrVPcShOFWcC/uniaBvskyeiakFwL/o6UdvZgSCKsT4jtJQ3hdku
8t6aMPzhV608hUsAXn4IHiRZWBFz+sOKtf0AN+o21Tbtk6WqB3xV13p05pealSFO+OF1FUZKplYT
3twxo75yk8mJ0uM6utFRBhRKslYFIyeHPtimO6rxY6058RTKZ52/kNLN3oDn32i94cCd98otk6aU
F0O74sVb89+j4TDKadfmrm7ne28Mp+OC63FvyvqjWTUtRqEUFJDwB5IteyekY77bYk3jAdqX3ZTq
JPMc4XlIWK0zPzYUXBcsc1fXjb6027IjtbGkz+0XeF4kVQeTOFGVftgtP02r0ayHdc3KaCW9YChw
CbXD4LCatR5NASAJNCH+AEm5khPZYWloA6R2NBEhIFg64rrBvw5akujxvDVZBbMl+gSHkaX6qyVz
x+3MEvSPdee1OLacXJ9K1CTnPiSXrnWquMpa54jpd9o7Hjc0O6QwURDWqCakODX8811ThmACRgGm
DZwHM6vRArHm/GQfPcSsB58Qy7tHJ6yKePE7CYiwR3/YDATM+wtgAiOKS6Kz9z3Ty9yTbLhm90lY
9dHHNnQPQgfxQp94OafbSCTBbklrqi2XtGMRwaySRLeNefQ89p6JiNxBmz6H/h5haqy6+q7xJnGE
q3FBqyPIsiG5p21G1pLsw60MiHgkuHTTbAnQqtvf4OyncYY4orJnic6gPJucnHGYsxRloFsCfzkD
YYx26S5z554pJDU0E8FEFepECEt2cfYtCdMV+8xi7rJ3iaMAn7+OWzY3sYkuda/XknkB5ACuGkwz
HtDDg232ACVW5FHR6strlBVXYlXOje6/9kHdHPW2G3TNKSTLofiz5IBC5eT8nL3SPI3hSlr4Qofe
CZEMajl2WAtvfemiUpzxAAR5BgXcKI2XtDuGpZf0xPywEUI74n/CgX4HRhOLWbq3lmSABImKuwOY
fSx9zz5BSgKIbmBpo1R1ei5v1DOxC+LRGIOc7dnEsHWK9gubtUGpLs58yTM0g8XCGBR/pDGgr7DQ
mnW01woMAlbT8Vxgrg8wfICcZCVuoFOKmY3TIAQZwNKa5lME7t7uycjDP1o8IqJ6NVGl7drcvq8m
EilwcTVJYXfp0ergZ321Z9yDzGfqm8t+3ZiLb3TZIbcrTOi09/50IanRRYhk0MpPdV4LNiD5dm0o
lNTRdOECvdfVcHRpSx88hXnRsBRhTCQLV75AQjvKm/b7O03W3gGiydXVLd7j1aL/XK2AycEnjInH
rl9mnfga7mUgVMbltVhJqru3YOGlArnxTZqjJNRhYl5uquuqMjtp0WUknvbW+5FHDj3NcHEDvrRU
ut8BdlqTdBEs1fLxjC7mJOzh5ESdTYdrWDEDCeKPJb1rAWVxh4ccqoFAdrWp5omnZ4OC+wkbUN3u
lyJYHifPpOhMVbgPx+6GamEg+GV9NPxG7R26MIxVEmEDJuM4Ui4uW2ktR734JKDZwZxgp6MFdcL0
Uur3IvaVaT8ErVGQ5WOqQzCjIMngcoxjh/cRkMR+mdnkSM3OJKz1s0Aq+AKz41r2PG6dVaQX8gJi
+Bd7ZegvOQ9fbApvhbPfJ4WIrtMcvXlr8dMasxN14cjVW/z1zefH9D//j8+PGeC5uREgUIZmaexd
yTL6k9K/obOLYEvyzrd3Pz/4+aYLwiLGijPFY9+Qo41EMwU0eCnsor8YqzUQHrD9+R8fDEDvXTru
LuIxtnc//6ZKeZ5lA0v2OgjovydOC6Bi/cL2nn9dN+s1bbkmS7Ple/j8ytnnt/P5rlnDTMZ7wAXS
yMs/3nQaK+BfPhgs1KG5X3x8BgN0/HiX1TOf+4lMCtdrvaNhq+Pn//vHXyCpkdhwm+RLxUrm79+t
JVayED+/8c83xKf1l2DUN93lBWW9P1xqe+bN9rBPvPyrmiCbz7wC1qpk7Dn1wdsiDHDqP0S+zyh0
+9PnhwhfbA9KuC9uXdScoKIE9VC255wJ68AQHrNZCwDmpFPWrF0tfvjQnz//ebn9ZqQb9mB2X5WL
tx+cCrHyEZKHT5Xd/7fwvC7y9//4bz9+1RyFOQ69/GP4azqx5Xzaav7vFp7Tj+lHnv8f/sn/CjT2
3M3Ag1bbcdEo/qd5x/LNv9mu78K7RUIemA7C0P8w79j232yHKyTyiFdzfTtEq/wf5h0r/FuEcyfE
/WkivMY69v9m3tn04n9xP+CLJC6QwZSNoh+VbLhFvf1Fz2/6gF0Lb1t6STzlpHmMJ6MCe1Q01h0z
NuNLtU2W5ATDdyBtJVy3V1zUQ/yoZcQUYX1XilVmlTbT3s2xIsO+ny+DWSdD2RlX06Sz9REfgO9W
aQydqd7LYThPI3u5pvPE8xQazc0p1Wsuw4M55KfAJWxrKbP0gl9mSgz2VENkQDy302E/WsI4pRqe
tZjYW1qz/z2MsmxXWUEQVxF5IWE4OTBSyCZcmik4OQ1quUir9ZEUF+STm+oAZVp5KMPxqWOYF6/m
YB/GifUubuzwbhhpZJX/xs4bAYF66dr55PqpZEo0eJA9sFGPhMoWznri+oCtGrADRphmsVQ48Fzq
YzNPUXn3Qcm6UpsUQWTdKD19AIDYgZaiYyzkeKzlRO6R4f8cgMeS99nfTyJ4st1ePuihJ36VUSgi
lvpp2QqqUAU0wRvxie3rpsgsErcLhi/oVv50ctQ7v4zqw+z4BnlOldznox93FGQg1NXJjkamZ5Zq
TnORHwo9jfeeK+7qOSWVMAC2WPnupW3nPy3EhIdpNL4aufmoWnsF5QcBdiy5i7B8H4bNgp5xht7p
Xlh4JpGRFI35Z+JnRHtqfhRD5N/3rIYTNAYyEeYArXFdX7s5EPjKs+Yo26B7rEWZ/5uYOf+fJcDu
9kTe9ES8OEyT1VG4yaz/8kSuV8yPRqr8lwb7SYkB5+Q5I2XXXC0kEen07Fly2PN1s7oqvptew9yA
CULIJPUCk0g96KiVyL2sICG4+whd3XoKGtB5atXOI9t+PxKvVkvPjWJWXAKpn/LS1Mc1KxY4DePB
thryjUfrvrJKeZauF0fGgDYI06yYuuAYAutDHhNgezDketOo8HiV7U2D3K6WNQ1JZPPeh9a5bUs/
Aln+CKh2vyhMRnCf3nU1es+ZpHxbp+8EGYlEK56qoH7jUTntQ2Etz8qFu0fYMrNYMdmvPRNehD2A
iVDZRS+f98HH/N/F7/bxfzfa2Zvv8J+PDhdZE4cQfi6sZt6/xqHLkMlGSvf6EnTlmGQYn+A7LvtJ
Z86dI+oYAdKXRmTiobohHtJXcJePs9TfB9MwkjKXcwIKhWHd2H94Y9PDDdMNq8W6vy35SHyNfZdb
KIaK0IZUur0RJE3G2LShRsnJIsqHJU/PlJnBpPNoFe15zFR4yeefgoDESyX1F1Ua4amo8scuY8Vn
5kGWrGH93lOFTmLO32zZWiAou+Zm2A4ECRFcKiReDOAhZ4Tpu3BnZEcdYksfCkFcNpOOA8bQCAPk
t8lUt6qSzRH1pHEEw64k8aYLtrB9F81FzELjW26q8NEHi0u0fH1CbvULjc5t6oFhBBxuJOegmkeV
EndMMt8XMd2YfCRebQb7wYW87QDcG0MmMRnZCLFTsPR3RRthM6vjcTKJ+6H73AG7dqlSrDP30H0F
vnVnLR6JTIN3zOyJBOkgtqAJH3qyznaqiL4Cnf9o1/xWZk56k+5brdr8xXNZ6w0UtpVCoS6c8ggH
6BnfVBiv236caUWEZ0WYpzoajwVSHTU0PdxqRQVaGffs4FkvFqt3lb71Bl/7AXtnR7xAOScLUQ27
SuXsLEnXOuW5QgmaBWiR1+UKntCO7Zy+Wcru1EGov0fHFJCfcTWykJtE85JetVyuXW7uHEnJA+AZ
go0Yz4jsWUITc6Erk2kF7RLLc8T3wpLjbvVc7yUMR+CMjPGXRdxp7YFYaOUvzDY2hbrGdmhHkEPD
8qPJmFLUVY/Qn5Ut+XF3PK+2hJ3Ettfy1gFFzgpTXkcOE1sy7ZgIizosJGumdJWHjhxQaLFPTob+
PWV0HjcpusGcDJBx8eTRjwIJ1YY3AYAdAg+6y8JPRoJ7KU8NCTp4YoY7diRLsk7hd8fOxcEc+5Kx
pn/iRVCegMgl0eJRrqYN3edkz6fCdCI0UoL5lPLiyRbO0V0RCS2QZyJRihuWUC7sUKJeVh8jDtF/
4ytCP/hPx4BnmqEdIclzHMuJHOiAm2PtLwevLXSaCh0Yz0UFmnnKLPb3DTPyKCDxh2btvEa4E8su
vCzzRB5BMEYxmJrMCPIzL5YtzDJarnPOlHdlyEsrr98F24vY4no/azH/WoXpveT1BRWo3MSxyksR
eHWkZBs+qDi6sFrK4WIMwB0zZyBvWH6dI6ZUEPJHIFw8kw3437Cfl40NXOV7WDnZgzkEwd4GeMGv
3CL4mu1yq9Swr23GpK7T/CZWZLziqA13MOsG9F6pvrKUJODLBpgjGoSYc3doe+wIbpby+ee8QFNp
Yx2NGWX8xJEC4Nh062uPTZJ8PJQTUXgxq8C+6zRnP3K+HF6gt9wkX54NgGHTe7rUQ9Ki8jdxUxZY
Gbh7Kvc4MJhJRnA4h8GBqeQ0hnftFvNd19l3LfOfviGiI2qWGNWjuNZgMKUW1n70iH5QARqkwV8Z
e3UhE0DPRlCC3LsnOKkAK4qkvTKufmQzndMIOfKUgXNuDe7d1DhyFy7Io+pooS4jsuSaC369w1yg
4YS3zwFQHhWzmYyx9AmJe3nHhMRO+rYir0VM5S0UJZM0yz92y3NuEGLrBh6UccdQz2xMxlvV+a9O
A4m8rW8Wkv+2kyRMrwFL0e3Nadbjn//68vK3J+U/yt7tSetQPAcmNQNu6TDY7HJ/edJOnaUMsfbp
s0pRK0aaBhoqbXRdB1udcAe+yx54rbHOz9r7KNZouXO9g2XYxOkS8/IDp+mRPF9CL0ysFNqeAUDb
rX3IShvt9sR8wVifjUUVl3kAmUnW5ZPhVcu3sIHAFCKBf5Z10MR5hFDeHfQu71SNxsbWscQXF0dh
z/xuS73uWs4yJ+hXRr1ImG2BKA1VeXrk2/jp5zCMBq9cYcis+0E5d3p+atIgvM2pr2JWZUQIDq75
7KXMPgawD4Pfm+8RG5w1WMExOesWUI0+yYNZwSvnsajnOmnTKjgGnkq6fDQO//UD7/5zdPTnA+9u
vQ0eVtNhlf8vp0WDuru3MhE8V/467CFpzPed5PT86o5r+thAEzua6IgTfEfIOoddBAOOAN/xJj32
5otrFM81GfKZZ+y7oVoOS176hJ7Ld/J2vavuBNQbFz2wMcgd9wpTttDy7pueWSbRNFeiWstzSnhL
zPgWQm+L77q1K3oCT2+hq075apneQ1WG3/omay/YKciYI4QCPBhhLlznLwOm52Q1K3GgSj4brkr/
nVsx+meGwd8fpMANLMu2g4jhz788SISs5j0SGO+ZGpEbsyjth9x6UqtJvmOm0duo9Ktvbwp0VvUX
c1xn2pVCx5223HOtOeqMyGuOpRpRmnozi7S0pqx1OzSvgez28AMtBlTWFX/hemdGjHedlGRXpij+
OQSqC1Y0vwuICm5H0z216pbVGoQuc04lWTNPdrgNz8fD4NfRkVnDzyUDAs2puL4GKOYQ50ZnpvzX
NVQ5uvQ6sdhF7XqzAAFLxZjYITN5KyyW+8rlkCtzFjJGrjDOL3Q4QDIv3cC+ojbbfEew6khY0QLz
rbwvRJ59NSzPQx31RRtjT9Y1y7qxzO4C3yFmdsncV9Ni7+aUq39l7+zsKCQ4SLAG5lB+kEk9aJvN
SKan6WjPB5f1UNwhpI8jWYQkNnpf/c3CN9Hr7GfUFTvypRFetkqc2AFaENF969qyoQEYJSLfOIHI
U4+WO7FnYymTGEhF7litx3YGplu1/q0dq/E5X7fYPUBb3dD592ubBlCCzAzRSP51dBTHhpo3YepP
e56HH2Fpx4A+113npSF2MIcJnRk8ptr5RXT8MtfNbiBIHVAZyzRrZGv1eQO5WfMYckDdWrODGmQ8
VJMVPsBb7A9hVrV7107WplL3rjedO9Ngz45MuA3AD1UC7BagMrsIjIvMED80vXiHC8mujln6U95l
l97P2JAu5pea8Ko3Bo7nsupV0kCfoutkxrrYbDj1JigbjLC5FmHwOMg3AkCLhw6NZ4tq6mDjBY4b
xckDjSu3tXNVMxnOnR6vk5uz6Kim34EFmwsNoABy2Ju7xa7LVye/ZLmR4S1gQyZVle8+/4jI6xjU
xQeaj/ZMrtFHw0uKttdW1N/YjcKSh50o5hvVEkPEaXhxnKU+ZAvy5mBAq7vMwrzjwQ3/jZ+cw+xf
75jIYW4eWaHnfQ5s/qUjZZQO8qjU3bMHRz2eawjI0huDi2Kics+l9LxiONqBwnYfEB0Rlpp6O7tT
cl9NyEOXtCOsl7H+HuXtw+x4/dXZeOJ5+mjUzZNrF82rl+98e1ifTLvITjl6TIYNmf0WheQq5iE2
KkJqmmNry9ehCL2jqbi3P89Zpx/qXY4s8ZwBv4+FGKcHgq5+oTx+Ngn5fRWCxGd+zfcs1rF8WEWP
3ZRlDndmuGfhLmNbg1ylwjUTpjObHMCqDmpSZRIQx3ZKLYlgNvMx5BnpsKum4NAbS4hSJAzv064V
aEI6TKB+1/CFRfPgjaj2ljyldYrgMTdi/Aad9FwU5frqWx1bO2Fm+262kd3KJ90MjN6NNntDndqd
ypyvW7HOeK3TFz/a/ra5GneA2ytwXKqCbwv9uks53cxAPGmrNu+wcKxJbTqYOchumcKeyYfnfFE+
BuIMQfzNJ0jrrDMXidECcj0ag4+arJZnMeIqQYcngLNhnJHtqYmc6Wpt5YwoXLRZS4RKbltteJRM
z4O1xgMzhKOK5oH1HTdX3rChKGnocEBQzedGB6lPHxuKPZB+dYovsiUeyWTFnJnFALGsr8GxG829
mkvmGpPxnusW0HvKfrNfWBwF/kibQdHRtrZ3bexX08y6q7epssnTQ2neFrDT/SzJkRYiTJyIiyam
/pA2OV7cye956nQd4DvEvCesGLgkRPElKwQyqdl0kmrEvMIWjl1RFdHDqvSm2U0+8TgkGD8+Jq+y
Xlp/ALpBRs0ll416gDu4C1qs7MPU1R9Y2Lhxkcy1pErghrNvwpqqc7klPtlRek1doL15mF/ajTdb
Wd5PBjbW3Sd9dugi6ELrc9dVzoUIEPuVvXa5F5brYjd5r1FsPShTOY8puNZY9mV1CBVB23DVQ36F
UfkcspLBL0v77ZZ/0n766Xeh/1S8245BrIpCRjGfhsJpn3LjV45TJR76fqMSkEctgsY5LtoLE8ts
wzcQruxd2wHhToFwtJzou7gG3g2FSwPOgLqVwiG4F6Sek3H/zurTTFvnr9ViyxgnUnEWXvMmRQuJ
fON7SfNVOz0lT+vk30KNxANlzypa0ly8EKz38MtyivC61HZ/CIYFOBz7a2Fl+b3ZDPnTJIazZ2j/
IFyj4XiVy3uZ8rSjOMrYMH6FwcSTB9Qs4lqr+Z/cnV1z08gShv9K6txHpdG3Ls5WHRIgsBBSwMJy
bijhCFuxbAXLjuP8+n1GMw6WbLI5NFU7dWb3BhJamlFPf77dfbJBir+a1fMpBRefrm9n6QndjNIz
XcekW+JepOBbqQO5rS+uo8W71TIbP6vzb8fMf8/r1+CVbp7knwlP3lS32GTU3L0cr64+zqsgfpph
Q52ssnz2fDZfk/Qe30yeMJNy8icwWGoS1zfpxVV8TcxhcUmcIgDMfU1zgaoCHDSlWD9P6+Q545qB
nlTqWTVeZu/JnschPXbzF8dzoO9ZNPnj6vPymDFbZzVVKWffNusrwmDx7PeE3penK/ynJ6vj6PPZ
7Jg0u6KZ4Wl4pW7equtnMz9uAIG1k9Ma/A0d4BgifhsTOI1u5jVVu0z2XTGt8WU0nVH7EVO0lCoQ
trTuCpA665tTZje/Gzd1/TrINrfPQ3AvsxmjrzuzeRMXS0rtXuC8v7sDOH2y2VAvPj/e0LqPdnf5
5vn16mpUX61rwBqZ/yoAE3B3TPZ0nYL3bJr2ZJxsPr86Xn+7O18zAwnAKgXoFAdjzPoqO7tT4aeU
IlTVtp8AfgdnVDXpOY8YCdMlnYPpDr0+V1ff/ntHsPipTzELaKr1W3IIOYeWU5s5Jefmr9bn9fVt
S6wp/Fp/Y/Tk9FZtPkab+ZvxAlwGqTFkGjWOTGdJnuX5B5W38z8zYuentGz0n9xOVu1Zgu1uNOX/
TWbJbuS0WBaANqslPZVKAMJlu2LExLZzmv7pBWim5fvm537pYUJHZffkv8lVEYPRDlcvV9W9VPfG
D9GoCza2uiQRFiovomcLjeMUDWBYmC11w9BP8+PjPPfCMAxymqzR4oxFVyQeuHNIPzqGh3dozvPh
33loB+aAXlz++1+5CnGoZIegs2xRmqax3STxgd1DSOmuhwebZWlsDsGcukOHoHLdaEZ2COQt+bwk
Ju0m+dK7h0D3QRqD4GuRjezWP3UII+YGLPWNHFdNr5FioDvgPeYMBhR2bkPuAfMgO6vb8vQ2n8MB
9BJk74YD8NHdugZcX/NOJqVzL6D+F1kQeFRFReSGSarpBcHdQ8gSL4uI/Aa+vSbkqR07BNpdPY4F
BgCAHRaIPILa9ANTtG3TayALlFIehxTn4AS6QzL3ziFZgP9pPoyAE1IviCNaVFFvvt3kLicolXsJ
iIUUNIM5Jdc4gTBaIpWIUejR1DPBc07MJjnW3ikEvoc0VEpjOdy6CES/kGCPkYU/vggoxZxgBuHv
wzzgx16sm5npaLtbu88I90t3j8D3szQJQqsNB98+jbGbsiSiDaLhjX9KGw6+33e7CMSQll0iHuAG
JHR8UHlIlFqvgUZIlRenHFIHw9A/JyjmFiukqbVYf14YRnqTsYrD7SHAW7tiIEVthhkKI3COBzDq
dQJXxANB5hHQjCmiHlyBDIMwo9N0AKCxW87JAUVSxbyU4OtHXkiKDoC31XQDs1ipyEt0S2HkpGvM
T2GY/0iTeCBGduyhwNOlO/g+h32jLPSiCKQjhfaOcgHXNpBegijyfLxD/htKQI4HNCV4ntBRPUDL
Yt847YJL4HuKCxBhDZhdDi5Blns8ho4b2Xdt6ZYeCGgPL2WCEEEfYBTcb3IoEDGKiUYjCKzFZEww
h1wDPlImPoXcwy3INfTSrr46xEtEFxLSBc7cLSOBHDoFWr8HYrXgEy3BQbJCby9uRsgIiGpG3Oz7
jXHrRuDfZmL7MEAsRkkMbP1e+O+aRnlIPMUHDe/bnzt3I0Lw9mJPiRhpEKawgpV+h0IGaRaAFXNu
/3QaCMS+UoYhGGEf6Ebjeg0M5DzDhCJ8RmTNSAzDdi5JBB9LVmgnh/jLccCwrIFWSBMv9RUxJZqx
d8s9MxkDTxxCTz29eSpchqZBjDqAMShsMdt3Tx0EWcI3EzlJ2kckGhbiDJsrgJbtCcLcyxROhA6w
d8s9VzHHjxOeQuh71GIQNxlayblCWyok4DZ87hwTYLpGUjkYpV5EMDBOqUvp1lAPdPFCfdkik2wz
D3RIDiqmQ0klQRR7KFUi5DvSfvcqJLlHOwNFNYmVh87xAoBVJdUGER5TiInMnJSDAiElaoAjQa82
wyq5e6fgx5FUIDB7jCwBwQEqh7o1sAyIH9KdjJSS1b4OXYWAHIfUMCRqkLH3nHko5ivv60YOBldK
O1R6OWce0hRGT8iS6UZYneBIHJJXNKuvGwkeYDgQYsxdjSMGpLmkbnOUIBZzRQrdWgCDq5BHHtI3
JF5rnuTSVYi6Mh8RE4Qki7IQI9AGBfZ8BOxHqjR8n4D9lknc8peJIImZAB8hTFJABNYA0CGpXd2o
MRZ08dWBNHMIzgkEpvHo8nQRL2AnIfJjpgIejhoon0AaPcr1nLHuUW7dBTHcCNuAaZUx4sD6y6jZ
XS4gsULUCB7Qc9+65dwpIKfEQAuiJowkRSYetg2USginxqHOPW1tB8ckAjWQUrUQRh5DyhhIGVnH
ccALtOX1FIIxZwKjc1yg0UJSWYAFGFBSuhV4Olu7exd0hlmXnGvETbeMSeqSRAjxZqSnEIA0oSee
0nZwb/sxx0MSj6F6ZvvGL3Fq+4mSbl8bB1QTp8wVvt9l7xRIL9G3hDJCazu5ZyIxhk58FQgfgMXl
ottU4iCQiBQEc6Kxaa6qBfDISho+CAFdUcWOULSO80AgZjrxQrIZHJ7hFedMJH0KSDGZiYRaCAmS
gK45eCM0LwDwQXlaCeyQRAhD3yJhfj7hjERgjjmDzhNrCA/UAklG2iuBUdxCVZ2TCCH+rlQihDhF
ZA4Y2n7YUE4zjw4SSB6qT900kRCLYvABThOgZKKqHEW3BjoSiZBgQWEifZcYbhmK4EcDcUARE4EA
EbNhrSE0uBFkFwCjUgKHg22O6fHm4iOEx33ly8mkqi+f6vKUqmwPlcb86Be2tR77P7d1HrqYQ0P4
e7+oS2DMsw2yUf/5tx5YqatF2fnhtjale47953aD+4/uPWu7q+1fnlXloliMaGLUVePY1zwvZtTN
/KcuvhSzotcHroNHfn+TvS5z9xrhbwi30wFdHZMX011Ud828T7hDy8sJT4s5wyO3r6g/oylHkVI+
Yc7O12Yxr3pvbeDtYtpN3SyKy2b3rQ1oWk55Pi9Hy2q0WvaId0BUKfHTsqb/4KLcpWzQzmLKthni
UfP16ISi29mX/rGbMivpU55x6tVl73tajKqU8vOyWYz7r2zhj1LKP+74+OMivUdd9ReXxaTHgBav
Kn1hprRW86bq30iDAhSTnl9WxUCKGEyZmHKz7rOFgSdJyf6+L5sM4kVMGAKr0XSzexMxxjWQQkqa
DiFVu3fMJj8vpf26qOY96WFTvnK6i01dzC+3u++UuUHVyEm3bTGi2rhcLns8HZgMpZh+NaJ9Q9Ev
JTTZPzlpdEHbLHucbbNJctptW/H/9XXVO3QDdP0V1JvVYkhaZ0DEpJv5ciBDbFZBSvm8/LIoBtYT
mBON7pGTvin6egv3W8fA5YTXR2fF7LqdVH21but3fgX9l+WiLXuSykIcfgXx1+VtNeqpMYjruPiv
IP6JWWVbSp1IMcFWMWm6ck6OTgqa0lV9bRYQdVHbJx6sv3+Uaj/vHnBaTId338QJpe//hpkx25c0
bhPcsv2Ln3/rN9Mai6Tv1RBc0D0exW+8KMfDau2uQlNK+KKcz9tNfVMM3AQL8paSfztpLsujF+2e
bjO5Dyn5d0wbOMyINpb6ax6wz4g2SCkl/57TL9u27JkUNgAop33b9yptvwsp3T+WxWTL0PryWAi4
lOyHcjFDs/Uom8ojMeUKz2bA3ja8KCX9sUDvzMfL/tW0YEgx8bJdHn049PImKiimX7WjhpY8PcvN
IpbEtDcNEwLGva9pongPUz4Uabpvl7Iff9q2QTn0z/rBNf0bo7osFr/9BQAA//8=</cx:binary>
              </cx:geoCache>
            </cx:geography>
          </cx:layoutPr>
        </cx:series>
      </cx:plotAreaRegion>
    </cx:plotArea>
    <cx:legend pos="r" align="min" overlay="0"/>
  </cx:chart>
  <cx:spPr>
    <a:solidFill>
      <a:schemeClr val="lt1"/>
    </a:solidFill>
    <a:ln w="12700" cap="flat" cmpd="sng" algn="ctr">
      <a:solidFill>
        <a:schemeClr val="accent1"/>
      </a:solidFill>
      <a:prstDash val="solid"/>
      <a:miter lim="800000"/>
    </a:ln>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Arial"/>
              <a:cs typeface="Arial"/>
            </a:rPr>
            <a:t>State Wise Sales</a:t>
          </a:r>
        </a:p>
      </cx:txPr>
    </cx:title>
    <cx:plotArea>
      <cx:plotAreaRegion>
        <cx:series layoutId="regionMap" uniqueId="{22635BC2-8C96-400D-99D2-D603DAC6C695}">
          <cx:tx>
            <cx:txData>
              <cx:f>_xlchart.v5.6</cx:f>
              <cx:v>Sum of Sales</cx:v>
            </cx:txData>
          </cx:tx>
          <cx:dataId val="0"/>
          <cx:layoutPr>
            <cx:geography cultureLanguage="en-US" cultureRegion="CA" attribution="Powered by Bing">
              <cx:geoCache provider="{E9337A44-BEBE-4D9F-B70C-5C5E7DAFC167}">
                <cx:binary>1H1pc9vIku1fcfjzgxq1ompieiJuAeAqal/9BUFLNPa1sP/6SVmSr4RLjzVxNfGC7I7eyCQTdSoz
Ty5V/Z8P/X88JLtt9aVPk0z/x0P/99egrov/+Osv/RDs0q0+SsOHKtf5j/roIU//yn/8CB92fz1W
2y7M/L+wiehfD8G2qnf91//6T/g2f5cf5w/bOsyz82ZXDRc73SS1/h/e2/vWl+1jGmZOqOsqfKjR
31+dXbLtttXu65ddVof1cDUUu7+/vvvU1y9/Tb/rX373SwKq1c0jyBJ5ZJrC4pgw+fz6+iXJM//l
bcNiR5QLTgkSz2+z198+2aYg/xGNfuqzfXysdlrDI/38+1vJd/rDG+7XLw95k9VP6+bDEv799ToL
693jl8t6W+/01y+hzu3nD9j500NcX/586r/er/x//efkP8A6TP7LG3Cmi/ant/4Fm38k2+/bdPu6
PJ8ADT6yOKeYm9L8+SLvoRH8SFCTEGziX9A9b4tnaD6g0H5kfglOgPnH8WECU4Vjnn0mMPQIS4Kx
QPR54a33wCCEjgA4JjnjP4FDr5viBZg/K/QbYF4Fp8B8O1Bg4m2mt2DQn+bN6BG4KWES9OLNxHtk
JD6iRCLGmHg2qYk3+0f1Z41+B82r5BSbi4PExs6TvNo+5p+IjTgCaBgzKX5ee7CKt5EGmeyIUUsQ
Dn7urR/7iCr7Qfmn5AQU+/QgQdmEWudNFb6uzyfEGHFEuAXWQNEzKPg9KE8GY1kACXsJ//z1t59d
2Uc02o/NPyUn2GwOFxuAJyyKz4QHKAAGeiZeyZl8D4+QRxBjMJjUi03tgecDSv0eoV/CU5CAcR0g
R7O3Sfgjr7LwM9mAdYQZ5VyiF5o29WsIQEIWthBFrwz7nXv7kE77IXr7PBOE7H8cJkJ5lu0e6vCh
qV89zb/v5Sg6YhZDjBC2N/RYYGZEAJ/DEz5gf0yb34DzVniKztVBonO16z+VriFILomgAr1En4np
SHlEIL+RlvWS4QCde2s6f1RnPzAvYhNIru4OEpLX6sCX/McX4DtN+v1TnRuQNhMYgMVeEJikOpZ1
ZCKOhbBeItTEgP632u0HbP+3TPBz7IPEbwY8O3z8xHiExRGTjCFMpmQBuJywCMWCPHvBCc/+gCb7
4fklOEFkdpj1gpNd92Wz68OHz0x+6BHFiAAHeK4ImLD275MffoRMQaQpwAe+9XEf02Y/MG9lJ9ic
bA7SWua7vPI/1cHhI04h9IvXEDNxcIIcUUqJRc2XisHEaD6g0H5sfglOgJkfJm9bPm6DT7QXSo+I
kKaFXznzpJCDEIXMRxILUp/39vJHRfbD8SI2AWPpHKSVLJMkzPJQv67MJzBo8wgBFhTKN885zAQP
SEQRFU9lgtdM9fW3n+sEH9HoN8D8epYpNocZXZbZY7j91Gq0PILUU1ryBRk5Dfv8CDIbYXL5kvzQ
CTR/Vug3yLwKToE5OUijud3qALp5dZ69rs8nmI11RBEizBLW/k4BNo8YgwD0Wn+bBP+P6bQfnrey
E4RuDzTG5N32E7HBR6ZFObMo/UWH31IySY6eDIYj8+X9SW1t+Qdt9qPyLDXBY3mYeKw/u3sjIEGh
QMQsa2+ZRkKxWpjgyl571cDV3lLlP+uzH5NXuQkq68uD9GNrWJLmIR5e1+bf92LEOmLYIhgGAd5n
LYJBaAGwKOXP7m0SWj6iym8g+fUQU1DuDxKU02rnf2pgIUeSCBjMIC8rPwn66GdggboamUSUPyuy
H5BXuQkcp4fZ3TzJqzr44mzjvP7MiALRHuqZkMKTZ3OYgmKaUO98mhx4aQTA+2/910e12o/Qe+kJ
TieHmcgc502oP5kum0dSQLlZsEkJRiKYHUACxjpeiPTEmX1Il/3QvBGd4HJ8mJF/sw2z3evm/fcD
DGVHBDpolL0J7G+pGJdHGHFEga/tjTN/VGc/LC9iE0g27kFGmNudrr/chFAd+9zupoD6GIYEBu1v
AAgTmpvEgsLlSwtnUh/7sFr7IZqIT6C6vTlIqDbbaki22ePnGRCBNs0TRWOTiGPxI8sE5Ih8MZwJ
Oh/RZD8w/5ScYLI5zEiz2Wq9fQgavatr/XnAUHwErX8oH1svPRegY289mwWTgiaDIU4xyWU+rM/v
4Hn3OFOMDjTqhA9B6G8/sz4D84KAjQT39hxY/jXBAeCgtvZUYXt6TWoAmw9o9BuAfklOsVkepk8L
YW5Dfy6d5sAKJIKBzZfWy8R2JD1CEnqZwKdfDfZ1KO0DuvwOll+iU1wOs6p5XW+D19X594kanBYg
4M0Aj5cy/6Rb9nPy2QIOjfnEUv6kx344nqUmSFxfHaaF5Fn9qYV/CrMXMNGEJDQnf74mCQ0yYfCM
wiAAJ5NUZvNnVfbj8UtwAsnmMCE52X2vtjrefp6BPE2awaQfsayXPv90nlYeQfL51GveP4D+EY32
Q/NPyQk2J4eZz5zs2u1njsU8uS7otEBA2c/EEOLQUWbkaXTmpzVBtHlXnPmjPr/D5fk5pqgcZupy
mTdQOLO3VQ4d5k+0GwL1TBOyFPw6CTjxZZBmCgkzGBBg9hKxj+u1H6Wp/AStS/sgQ87T/M9imxbQ
2PzMM4OUHHHBOJKv47QTsCCpYeAAMXSknwPThJ99WK39WE3EJ1CdLA4WqtWu0rvh1e38+2yNwtAG
FGYkIy+1mUkwsmCGBo4WwPHVZ5uSE5rwtNB/1un3IL3KThFaHSxC93kVfyI+GJo4EsPR2gmNhkO3
cKjDpALI3c/XpDjwBMyfVPk9LM+SU1DuDxOUn42c/4N4BGfRCIyXMcj+XxF4V7eBeSfBKLKgG/3z
NXVxH9brNzhN5KdoHWY8Og3Cz5wRhG4aHOWEGsHLuMAkDAk41WFCjBK/abf9SZv9yDxLTfA4Pcyg
cxonMLX5qWfWwW4EgS7oy6yZOa3ZwCgBjDmbpvUyEAUF67cs+yMa/QaXX88yxWZ9EJ7tfz5N97xG
z5Tg3Sf/99c9QLWZWSaD+sxbhwZHbWCyhmA4Cvrs8MCY3gIzuYHh9/rsR2ci/u4RDuN6h7Ndlukh
abef2l4DiiYknB18iSLm1F7gfI0gQjxNRD3DAgXqt7B8VKv9qLyXntjN2T8Owm7eaQ1XpFwEcCXI
l6X+3AYb1HXglBOWr8egJeDw1nyeUh4kYMgWbn34+ZqYz0e12o/Te+l3TwwPfJgNg+eM+9NHcOCc
DYFJAcg/n3GYMGtIhI4wMaEKxCfJzkf12Y/Qe+kJQpfOQVrSFXg8uLFn94mDHoTBlTVQ/IRJwl/u
7K0ZwZU2hEIQor+pHHxIpf0IvRGdwHN1mJ2dm12VQh3/NR58QrmAwkA0w/DHhEjD8WjOMZcczqf9
fLHXH33ut31Ak/2Y/BKcIHJzdZAGcxvqhzzT4ec2qDksOiNwCdTz633cgXM3MJgLNWu5/0znh1Ta
D84b0Qk8t4cZcf4PhqMgm4HpGvOpNP3zNTUcGJ6SUAiFsvbz+5Oewkc02g/OPyUn2NwcJmu7HXK4
6c5/9Suf4MygtgbjGpj/5iYoaMLByRtEKSSqr4b1llh/QKH9yPwSnABz+/+pwPb7G+9+XQvobOut
+/M+wTeX3v3P7/58drjlcCL6kpvshe95dZePf3+F4XQT2NevewqfvuRF8jmg/Dob+y8yu62u//5q
PLWDKJStqWViOHdICdDxDgYgn96C2qkJjSSoMMBwPNTn4K3sqZoGdx1C3NJPDSz4RxO6gXD6Bzyn
sBCUiH7d23iWJwOM6v96/Jd//5I16VkeZrX++yu2MHxp8fzBpwdiUIKSEB/hhB1wTxiX5PBLxcP2
ArY0fB79P4nzTHi5SBY6LXZ5VKZqbJQ5lj8k46vewLVqZHwdpuWxSfz5EAShLYK2WSUj2gw6VlaQ
tK4vtK/SPjbtxKtDJbDpLzojKuzUs1yvklghLQNbd+hcNMaJ6DRRfk5MuxDkRzWYhUOotRt5uTK5
IdcRacNZErSBnUf0xDDa2NG0bRXqUTXrLSObVUF5QuJIu0maFG7H6tQd9RC4pBEnKb7rUGTXLIls
HUVU8ZydFYaR203MIocTvTHSQcwqY0wUSLY2iyJsdx5ZJm1qqCDGj1nPfCcaiaPjRWCGnV3F+CTL
6TdUDRl84YjgXT4bInNLk+DMS7xWaZ2tUpkuh7Gr7ThqhFvk4rSttR3G3LItlLli6DobrqxA85DS
0omC4LJN2/PSywMlZF6qKhQPMjUdzPrANVsvdWpNTdWWbAQt2UUUl6Bucd3UbXc8xus8G8cl7Von
1VqrMR2ImxQ0dcOho7b0m86hY3Bu8GFHE+M48rkTMjKPU3+Gs3Ee9mjWRTRTQVJ0S9JkCv7EQ3Ie
c3PJxnJZpmh0YK3OzHy8EYGMVt5QrngzVjby89at6jJUnVkXdpkgu6mC3rZ4wFVKcnuo+171WDym
bXhSxcYP3HpObaxyM5oTHMzZyB4k9hZJlt1mvoD9wOd+wx5iy+9soy5OB3gsb6zOrKa+9VJ6XMjM
DmvPd3iMAxUJXdllz508bM5HY0icKBUXXU3vjca0aZXPCT3GcJVoYUUqrpvbxouOBzxSlVliwTXR
LnQ43FTTY2p01C2LXnlDNTeGcFcnw0xYAYWtEF9gUjx6rZxTGrptmQaKDOMiz9NVndFI9X3iOwPG
/rqTgytgWs+pk6CaiVYv29L31zzRl8xDNjWHB8J2Q+Nhpw9M6ZIxVMinpht7sOpJXIczC9UbXdBi
OVAwGa9LNoXIoxluPDRLM4ZnmnGpRD5cREGUzkLtBZvGjJY0HprLRDuijssFOJb0vCvXNe7rdR32
V33rJwsjGmyijdoefOYtmfTuxjoxbDEwrHo9S8rAVyIy6FrgftO2hNmhkTos0r4zWlHiEp/2Kg9D
Q4kAr02j8XwFYJZeYM1100jXbGD7Dp6+0qIJlkFQDk7WdN+QPXh+5sZ1Keyo7MFd8HyjY/NbZvhy
OQzoOuoJUqHFZxWJVmU3jseRER7nOezdHvFxjtrxPmhl6gZtdZzVdJhpr7e50Q12TelpHovKtrou
VrJvFp4XGq4HXmrWWPq8FaG5QI/GUMhlHfvMQbjnqgnLVuWB58oh5uusfnrooj8TWdTN0NC2Nnxg
4aeltzC4mLMkkPMOIcMxGy1sHHS+TeOysDNExisSwNLI4HtoaG0XfXnZDyI+hQmbQQUyWVUWK84t
1JbwHtFOFMXrrmaGinKvnHHrLjYkOmFF4yQ8mhEZsuOK+Q+6jtu5l+Obrgr5Iu9gYYOmLFXpN1SB
VUibUIQdoTsxS0lpD2kuVNOWnap9kTs9Lu6TxmIzatBmnRROX+XYHvsHOqbhFetjZ0RV5PKuTVWP
anNBe166TCDL1ql13BkVUXw04Hn8uLaNeG1Y67Ys0lk6PnpWVbkl4q1btHIT1a0F0jhSXpRUi86k
dtyaAThLflPD1RROCo6mLfGgNI5nfR1UF7mPln4se9csEq1kxxMHYuFal1liG0VQnvIKLbSfXRMd
eLNBWnPC+3ydD3pJg/AbBNDUpaN3EXapwsjqz82ydoKRSDfmfXXcUW2pcQy5MsYsvamzbGuZ/Sbq
aXeKBAQUIb2HNDLg96vYEVkVbFDw3Ygybbd6LFzOKmbDLMc11tFNWhlkprNw3cDmdzWc95lLs0vc
1CxOBWwDzNts2VWFDa0ctGBhOzhBm2FXQy1uhodmLXo/mTWeV8+M0ixUGNwbMIF4NkRiFQwmncm2
bBQMXKVzX/f3gdXkJ8jyb9qhXnUytJRf5YNTRCKwoYQXOjU2LtioI1X55imS5UXQhY0tue7uKNbj
Ca2sizZn2aqvQVUUeEgRqwscJKpxSXQ4XueGeSbKtF/3sYgdvy/TeSFHJ4/GwKnDtr8LCrSBgKYX
uCLhaijOsnxM3CGmaGGUnl7zBlYEB72KR0/PRZvp0yBfYi+LwZPGcp55+UkSsW2Dm3CZisRtSF3d
s66K7CBDpkMGwC8buuPG18Gp5w8n2C9Gt2Zt42iWf4dYw29Hi14P+Cqp236dVGHmZlhetlmcKyyq
23hMHlriyVUQepYDe2kxinHGO0fiUQRKpmxemdajhsv0FBzduYsCLBUqopNOmsWqW/F6bOcBkYMa
qBEf+5raeTGM66JxSWe0F1kb9Qon8lQEResQ2Udzicp0JSAYJ2kTn4iIboK0lCtw1RiYyHBiZlI4
jVEZVyYYtD0M9X1kWfGMlmY2r/K4dkwxEFhY34d4zJgjE8t0/TEwbCsmlWqKgbusyKST8ipYNVGg
IWQth4jhTV91c54bcw921bIaIQa2RhKe8CRZlG21LEcJNAPCCRx35es+9ICd3Kd50NhxXtybMmlO
8NNfBrPcimicIW/WF3nhtDguXAZGW6QFtjmtAhtXBrJNT0f2IIp6VuUprIzEvT0WaTJPUPQtNlpw
JDx/ikuJoXrRcLuQVuySOKhWEeeu4Y3gLSGlnMMzBLd+ddMEP3T9bZB17phSt/PKKq98GDO8iOq1
DEjl9pWVzvMciAQOkO9W8ajtbkjqRcH9+JSm8wFGQZZZ5gOR60mhPKAipqlPmjZq7XTojRVO8w2i
xWhXVl2t49zaBn7U2Ch4wjhOinUZXYZVsvb82FRwa3W/xD5sTcsskMuLZAd0SK5qv6SOGQtPxRUs
xhghCJojvq1w1ro1YbVDDKOZ1TWYCsVOVdXYrgu2LPJwZWZl+wPTzEHWotVZcEfTHs15GlJVtCNw
rJyHyvNaA9hX27vAK71FSIFnY68rZg0uKifO9EMkiL8gBSsWuGGzLh0WYWepsmHdJulOBOLD2vRS
cf60ZYo4Yed9e9GVRuqWY1w5Bq+xy7OxdD1vWEnYbDZtQr6SuILA3CYXDeG1GwC7nVW+v+ktoPq4
9+ZdwRO7QZYxH+I8VIGwZsWQZWdVFjmx0OemVeuzFFf5aS1iNaKGLdKRXAnSXMU89FU1FNoeUVna
NLD6BUqIpZiMRpUntXSRVRG7Bt3mnOfE1g23YAsU32s/j9c9l7nqQvgYg7vCXRrEbpFhfCr5tzSo
LccrcLKw0jKzA93f+XlxPKT4nhHwBHUXZHbUxi0YSmoL0xe2MUCQbpsR2cLLqFsUEAp6M10h0Z/m
aWY67WB9awdpoyKN5+MYnfp14rSoxYpVDbFltuyBuhhp5GahvIizdstzvTQCL7KbwdsYRbYzU7oo
y5sSye9WZSora+YNxsu4E9+9Lt8Fda9YeC9FczqEw2JsId24qSRr7Xzbhmxp+PW898kyZHID3PTU
MOnS87jdevVp33eLKjAd3yrg8WJjQ4BENGRUgqR2NejZEHTzOhR2aei5MVaz2qjnNR9vWK+VkUfY
MUmQKagZOGgcF5SwC6K9UsEx+O+sGR3h18e9Li7hg0Zit8GswMW5SPkVRNpaheGuBeKtkkHfeprM
qiao7aDx1nHZzXEtLFjx2FdZgzaFU7Dy5ulDuIiv4VqdRT/kqzrqLkrqHYuUhU5G0WWOqrXGNFAh
kkyFJURaItfJwM/zQaxgZ/9omHR9P2R2XMyKIkhUWwd2azazIglVOdKZqIrLOvdvu+rcl8UcduxV
7Z+xyJwZSLjj6K9LQnecnmlCYvX0gyXRC9RC3iHHdQ/vs3aoVESTm5LGi6ffhYRaxUhvOgtivDH4
Tk4vq8Eo7BZls84IsCt6bimzK1JlEU8ZwnPTjld2VppPBrLhMrU7q3P4EK6tMFzmuYSE2M/soQgX
Q40dSD2WPulrVZo5skcq56zmasThJqW6fsipCoVgKovlTdtjt87Qfa/1XVfp476Z9ajc6qq9NuxG
xxeWh/BJYRSzgfUPhhyWo/gGdx7eekHgqSK9yprwIov1N037EwPYdZiOx0FVzGkfLAqdfyeDedZi
vOEVEJamUoIHkcLWcJn14ooPGZkbPr6z/HjDB7KIULNM28u0HtwGKA4QelfkjKiODHaBLJdlyRVr
k0VwWlQQXEevmBkpGRyjyhJlZEvIyBLbN4wI+G0Rq7AQYA1RPfOqMwOnZ9qDnVJgoIdmAcmDxUql
e3marhhwSitvwJyaek19JG1u56wzlHHRFk8Gic/KBq/gvhPlg4to8ngTDKNboESZpX+h0w4Wo+4v
UzFciTE9tnS44nEzi2o8Yw076bJ6Rcfi1CyH0wpbqZ3kxqIW5UlplQpBGsbD0OEGO4bSwG3LLGVw
rIKOZbBzyCrV4X0Tm+dRpqwBpY7F61XE6AU3mjsdt2twQnbb6p1J6Joa2Uby0I7G/gSe9JhClO5Z
oEyUfhsscmIM4oTRchf3VxVKz0ozhaoBXvnjdW3qedUB0Ru1okI8Fn7pEILOJPevDUsvQytyZCpX
8D+XsIcWKeBusyj1YAUgpiZpelb1YuET6vhZLGyPDvdtEP10mVlCZzrR99owL7gItmbtcC9dRKx5
yP3QNTm5THO9Hrr8O8xfzAajcapWXwk8D+LkVAp/ZlqeohrSrTRdChqe51n8lDBeg64/EPPOeeN9
M0slRf/NqssbHxzcGHM3r/lVlfDHOjB92P/iuk3ptYn0o6yN7349rDIrd3LPdHIpjyOUO7x78HE6
N6MaEgbYLD6L7vOo2NYCyFtAT9KapCoN7ph3lWkUK2JW86qly770NzQv1kXbGXbfyUqNDMx+SPV5
ToSv0PADd2ByVmneZj3Up2L2xIBzp7DQXV2L6zRmrjbkSQ9kIivYXUdKB3ya7RftSRMTt0juGyPa
ZoCJJ+PLJg/cSJrHA81b5cls3hi9MkzI0VlzCQ7DV76BHKPoXVlkK4P3Zzyu7DQN5pqUC7Me5hEk
FiRCCkvvMoqCZUTR3MfDpmGwtXnvsuasl5nKRlBxVFYEKRE2ntziwmpLN4hLqCEYem3Qb9YJFBpP
BQY2AsWxFqJPF6ghvAnLQqgiaWoVN8Fjhf1Z2dLTMPYopO3UYUnP1ABsqUzaBRIZV7SJL0rwrmmq
a5tJbA9G/5gm0U0RVNHchwsIVBxlUCPpzoesAu8WG1cVhE3lpcVmqPCqNMksR9bNWMCuHop0noXm
rBqCZY74SS3Pi6g8jxnRShfZvSb5zIoqSNrGs5FShWOhusG86CQUnUg5C3l1K/v8vCRVCYWvDDJT
OiiSVIWiQxgpo+sWvrGAitwIGTE4DqhOmBGUCPuiq+dGrb+hnJ+j2B4zdJKFyWlap0tumHNUd6dZ
a5ymLLUHpF0UQ2rUlw6Lr2mXX2e8WA9We9yQyBmQb0c6u5PDeBWl6JIWvVDlsClGI1WdhytFyihU
aQQpUc7coW+c9Inold44zyENpHxRgzPhkedgns+hnOP4vk2wdVym9V1A5n1fQQ5GLxjpzioruwvS
UyPM1hGFiAvZnyn71dDFi0pWdkPuUNIATaZrDXuEmHxWMm8VBdWd2UZXhQoqOvfBR7S9tYHS48kY
Ppl9rm9qoOdVqL8J7m+AAAPT6mJbMydr+TmrvNp9+q7MHI4DqFJkA+/tOjTOMXdSK3+s/MaNyM+N
b3X+AogToJJUTsfozoSM1veaHxpbq0wTJx5zF8vhNkbdeQtP10CgQNm6x60rzHLnx1yrAaNMsfG2
KrNNT0Y3GT2gOO0Z5xasm1EMQPFTOwp82+r74ye8yia/b3l7I3H9LdXJSV2yeZEk8yZ3aVhc4CJK
lTChpsaHapMNjwn1f4RRrGoz2XoWCtVY0diRpLnwYkiF6RiFjqdx98QRbRQRJ8jg0wNkUZw2wOiJ
d+ob1mXWeecI1ysRRZaK+nIEhpVf1tXl6NmsHpBKDAMCaZM5uNeLmGbJAoUzDZVspX0eKdZ04ywr
oDxZJSVsAahujuUMCiqhXbJm46HOdGXWMQcS9MuIftOsO4XMFQhTkgNjG86TcWnJ7DLXMbirdryr
WpIrKy/mpu+7jGenpsHva5zHqq9bZyDpY6yHVd/s/DJ7cuA3ScupQxIDw5ZN5h2RYBsI6qZlMyaO
EZXryoO6QiMypCrI6h3Llw7l+KShnUJ1m5/lut3ksJdXCYMEPe5L2wpbsaKsU0YamhuoOgOrywe3
K/nCGqG6nefAsSLgRzAX9iOpM6iB1Xih5di6jeGZxyP4T46AGbFMzygJ5FlNTajbSXB1egxTVUIK
P4sL31OSeVg1Q+aDVxuWkAEo4bS1tCBzrgU0E/Rln+PK7YQfuEz7i4Z7gdKBfwUZwfcxoPGs1FG1
bFoomfsJsa0qwIqIINzgYIgVKulVxOWZh0o87yg54x091XB0SEli3JQyYQCjfzUa/Rn1shuPWQXA
HmuH9I3hBHVJF1ER9/MkyX2VYAS8OZMqjCKFLBm4HFXCjjt908SJdMzBusW5R2Zh1i8riFsV5XfM
IEB/INULgcspr/INl5YXzDAbuyqi2sFNWyk/rWapbyZ2pSGfEjjLVVpUvmqFnJelhhUKhxmU2esT
5RWWdGRQLiuvJdd58gBNhm3VndBmtBtqXVdFE6osFIvMAghTzzWxYdgUPNoQz0nI+LG0GDChpx6O
LyEZz2RoQ9Egtq3A75Z+Hm2DIgULTpslQwQDfyvoMk4Qs6O0XJKkFI5vmG7t5cNxNDQWoNHkSmrR
QXHQ+8Y6oKd+WIS2oSs2DyzIOXvYSiSmWOW8pcChrFix3le45ema5fFl0iS7qB0XRSL1DP6XRSHs
1BqCGj8Lqv5HKgSEu9s0zyEDyEc7IddGRG/yAJt2yIxL/bSTqwraIrUIISYimqskF9htRK16n0Nx
IzNHVVmzIIbNVo0dUx6Ep7QJHMhUgz51u6Q6iyJy1aP8Jhhcn55VY7G2iuy0yIQbI9iyrGUJkJXu
fkDicaRzLtIFT4Lyv9k7syVHdXVbPxEnBAIEETvOBeA+7WwrsypvFJWd6CQQCCR4+jOcc661Ys4T
azf3O6LC5SZtYxuk/x/jGyLrPL6g+j+sXfs5ESi8a51NfopvMBJd1jj13NtIZF60HKYgPPVGv2GK
OxO7uNwn6HDDwY6ZGIdz5wcowd/9XRqEd2vSv8lgLKbE0wWEZewWot41fHxAfy3RQbXPE7tKh72/
ZmmZFsKnH20PP6ylZZX1Ht1UKBKifZv0GyVZQUpvFwqaGfwEEgewTIODg+kQet7OOvY0h/MvPsoM
gHy29s0BAPUhFv4PXsXQ4zz/gCk7yrDHXGwy+RkMw31gOpQJ7gNtFayrqf0dN6poOgurqPVlRhr1
y0/nQ7LawhL/wdbVB7EyF4t+FDV9C4blXPMGtZZy78RF+yaxz7RCU8LYBurQD2Ix+6TDu9e90Dks
Dxwz72jiMcdyyHeQpL3MQLDbYm8sjYAuG2V+gu5CN/UxwqxYcxpndeC9MUGOY90/RIPKIYJk5ewu
MLleYqiF2Rq7z7Ic7iuofjZ5gIdSaMK3xBsqTBfDo3DtUyCnW59zVB7lfTe1p8jw/sYacoDCPKNL
rDQmcak2gTB578XHpXOwQuLhAHH6IzZ83zhxRJdUsEplQ2oNjoTgrOf2t0B9n4c8ureN3blZbwWx
eDH/4GL72cbNr4ibn8i63xpvmDalbB9FlTdx/bGoT1FD0FCoG0MDOZ1FJyb9s5fGm4B6GaWryNwy
XQYEePBBln07uN9YwMhl48JI5ldT0ZO6zeM5eRyrMg9Z/5s6tFopWVHHtNjpVnfdOc/Czksuh/GE
FXbcTvb9p1cNxwWe4rAGl7Ar7yvDfqVz+oPH7W6N2iaTXdVnxKIYGcaN8+Rd4oVDJgfzLDQsxXre
6R9CutuazUmeDuU+Xts2m1z32Sp98J26m9WyqXwDVzYUGTP+iG94pHApqgpq71gWnLD5+H2RDo39
49r3Te9682/3/e3m3572/Yw/Xq8ad81CYT3JBKVo/FjVnb8lK77CQc8s575Ux7Sb1VHBK4DFvD6o
msssbBN1DK4X39f+dfHfuM/BPGkzDlmE2ao5mFl0x6Vc4wJYQJv5SvXHZOXdHxffN8FimwNbfwxk
ms2pFkF3bEmHF0gcE0VUyiAjvG/XvEoo+pLr5oZOJuvm+2ovGW9Q5uDe1fi3PEzclicVBuVUOnn8
vvAq/o9rI8fOyuM9bVOzI70+JNGE7f3ezD+uNtd3+b7dL+Yq2PGM9UOTo4Qbjk50w3Hy7Z8X3/d9
3/x+gCVixu/+z4fH6zXWNm2O+cLmXZh0BJol7uzVc+hmA0ez6o9w0PqjCQNMbMSCMGhKfYSdqo/f
1/518X2f9LR3SKe3pJ/vuGc/2pb0h3joipInzU0iIMcxWr2tsG8ulDULCoDSbCorVBHum3RBKwrx
rSUY4pIRWlVgPxuTWHSpuEjQ97Rjp0+9vyxFmnqbZcUwSSPFC+mGIW8anx9Eom7nql+OQ7js/YFg
cF3mSzO4fsMi5nKF48dFfeELTILolrPORS9kXtrjjCagXqPuwuRS58E4L5u1S5udiA9e23wRpo/U
JeExnexySdz6kNS2OQYhN6eyE0ey6LehLvV+VrxBb53Vo1WXUffTxYQ6xYgan+AydBnE+U0XzQem
Z5670cfbBF2Hww0/ZidlvRVwLlGTMkxViTdeukUWsRwllI+AHDxL7qn1x8scDWe/AzWydvGhD9bu
gDo8+xHztj0TMWdCGXqZA0ovixE4+qk7ci++XWn/xWRTbfCU6SKjppAqPA9VFe+wY99VxiUHLGnA
b5qAowKiBffcq59CRkn64HMMjDyrDvX7CvNlKlGy4P86cRxqwYJvtUkh/5YDRup0/G3dUGOa7dSt
N67qdsXZmKYoyuZhnYsE6mI9k2ZjYvwq0chR4hKzbppGqkvJmLwQ7wnukjtHqxiKsm9hqUBuU6vv
trM/2Az9OTu3UKTP0EgPWAntIRCaQcrSy028R8jii0IiWGGxZbFOaaaCVRRQ8kyxYGJCqSrXotFo
JaADyI3fo90s5XLxHQxhlS431XVL4D15cOdQ3oAhUxlnybRzscCvMjmTp70cMBOl7aWZg5+Y78ge
Mt0TCpANuf6IcJRAmsBQkfDk8Felwp7V6Jhuvu/74+HvRyLJysJNHb6Y01rtVU/bTFr5guVwPqZ4
vemkRu1ad4/h4CChDRdexsfa4z+cy0fP/Y41/SRT/bRIcW7kAqJCn6zznyojZGZC/7mjjc68tH9l
gYV8s0KV1euDXefpJFtahB65iQwqRT+2Nx0MmL3Hcq3bY0+rm1Ghzqv1dipbSM90GDIm6qwic5R3
bH4Ju2A/N2YsWhL0meHjJi1LmsccdSrz0gctWpd3VRnmKpnhoPjzU4q5ynPJva0E/CS73Gl/7CFo
HdHeZtR1KMFM9Gy5PSdL88t6IcpUNJ4kHu98CXTGH47tHtY2yhKXbniky8zWY5hFtL+V7Gxgo860
mNMAXkpTPfYVL9oJstXMtMmoakwG8fvdahRhTJLXqe93ksl0Yzs6F55/SpIGP/ZKvyL0dpn2Q7mN
hHvgFUb+xXVQ+sSYx6gd/PiOz4LlaVRtvaBzJ9usSe7k/HOK6UO4PqwldptyEHeTF7Q3dQpmo3U8
D4Im6+fu5FWVQwV5IdI4DIQh1BXd5Xr2XngP5zUoFbzdptsP0fqbcxxOzTw84FSkG1s/RNEFI/5T
ahTUYaZ+LIMsvIXeaO3LzRTF94lfHnpTv4f+nZ3LBSI5PIsuMa8KxEfTxct2YWj9Jvep+i49DHBI
7jxXsqKfYKmRIDj53ZbGot+vgjdFhD4PDEh9u64kLKTF19AuOxcFN6RGRTkGhwlGmFP+lI0mzWyn
+tx3CX5QNDm08rFTdivQDLLmZWXPnTgxVHE43Q9ReSsbvYFAEeRU6k8mwjfGeJRN8CrJRKFJ1unj
MlZuX0aBzAYV+Sctfs+lH7xMEQSXaDxKxsShmhwtlsZ78b2LRn3WdyBQwkF/tNrHMD0fu7788n2M
+4x0KBDbuxTF2RzM6IwFWDGv8jPGSTZ0aKC9ssnbATNwOa7Hayk5UnJaIlh2Aau6TTxMfj44KBHV
Mv6uEwOlvlfYbyK0ZSkccvGRjLE6MaWAqqH5yURMu1sHOSELlmTP4lXv0e2qh2Hsf4CYepvD+rOe
PijOvLCdg4UX8Sr2GHfDO4kvS0YQ9VQAXA8dP/wA9yPpq6Vo04VBOzNm+5tEatpqyMsmDtfNotMu
N8bd+qWbNjqG+ag5uMCmodFN9Lv06LqN0FHi577thR/94pH/qcv1Nq5kcFDxkGxqN+YKDn02lCnZ
rJbg2DbQCuMAZTNEj3LpBRzNycuk4WFR0j4FBhRO2J7RFXLF3hULfd+i9dx4wYDpl8OfGdiySb3x
PZjVTnjt+uSt9QEjUnkUvrpEnal2gviPZYSaOZDK5WB75pxNel+aEPVbqz6d19hsrBe0wxjZIOnG
5zoCotPxG5KEl1D0IN/SFsrYOITwzsB+RWWyYcHwOi0k3cX9cA9ZNt3TxL+tYEoNUfnQNrzKKJyK
TUrEAzzrPZSh5CKYJ7BH9+RQl/2aAQyT+7RH4ZJEXgtLtpP56OyR0ukr1uuztGrGa8dHnKvxZuJL
/dxOt2U4fgg3P2mwByjUhmK2hG8GTnZTze+gsiRbLTTUZ7PkGG3C3YzaOOPCfxs8ZzPpX7sFHX92
UIAzFKV24wKzdST9IAZM5jx5FvUPeefaw0dg/T5UYZJVBoyjbCFPcLTUVazJVqtDg0+WDyYdNkvi
85MnPtXIgNclDS1gjAWnCvPutnHwm5rSS85lQpLz0nqFb0OWk5WHG/DbzZ5EbIFVTL09YeNUiETX
mVHEHpmCVtPjR2TjOQCYdKzFfIH60u6iCZwOsQPfaN28tdPkHcORx9kYAuWa175VWxnXQ8EMtr7x
qhrogZBH2704L6pOf9xzvXsdrl1A+YQlsdZckWnKOeCwUzxoTFWiH912GvTLHzfBnOyG0Lf7hdtw
iyYb5uK1+FsEHIumPH1fiyEi7+eo3ixRyY9VmwLh/L66DhCcZStkQZX/rFZm4BziT74v2My7ba2m
n7hl9sSWYDRIexoF0Ijyeq1K0LoYSQ8L9FQcgupA+lWdepzatai8Ic0UX9HamzjWGFTifhNMS5ix
CL4wc+vrIkuFYUurEwb3U6lYvcEPdNPj05+G64X2uN2WkffyfVdTJjwHWaJybaKwOdhRVgftRZt4
DNJ9IsYtaObx9H0xW05y10d1xtJpH8SjV7AhxuilanK0bRhlLWSQonUBpKq5ztQS7QR+cfCAHjAs
hT+oa2kLs4r+1M5TdwJborMJQyD2a/nmi8HD1NXspyq5TIODuSgdWBFdh0VDmvEE3JEU0wBUQFbY
fSICEq8SrjpR0VXYxvodbSv2B1CkJ4v2JFcOxkU9JFnrOwgmMYM9FS79CdpCfzJkAtHRBzuf0g6l
RNro09wTXUBdSKE8TvoUOJvsOiNuTI3qaJJiOKloDHJ/FNfRRcAI+b6T1arALgURvEoVOnc2bBKl
MWMs5alJQmg7329YQXHT0bFztDvN1y9BOBgG01idtUinw1CR4nvba8hPp+9rpsLcOtUoosZluFVc
VvfDjCPNH94DQdZDCs+3Daph183sYDritkTbUxmGaaZ71DPeOt0aiQ2oiPsZwIIvdDLc9GpMspXM
8XXaftUxFLBRRw2IFJRzSxD/xhe9Xe3UnmFr90WSbDtwQsKLQEolUJNiJwqfizGLrHVAJWxRDaTa
hvfhA7eo9ZZU76oyfqXz+FxLgNAeGbeyB3I5rwp77QjBnNX11zfj/2cA4S9c/TtYsKESpfkDs//n
zf/71En8+4/rc/5153/85RbW3By6sfsy/+lfIUJwzRKMf/+jv7wy3v3PrbtGEP5yY/P3PMS/STw8
fI5Ta/7Ng/+9OESSXBfp//dpiOKz/W1//2sBp2vi4I/n/JmGwHIxSLTCx46x7AIW/ImxGMmfaQg8
hHPPxFGC09OGeAC5hH+EIbASHcUdLEVtwXDGdDzpH+EInIcDp62JCF4PJwsMCP2fpCNATvw9HIHV
Bnz/GthIUpzUKyZ/DUc0NUx0f03RJ6MCLZK5P67QXLc4vcHRfg+9MhohCy+YxrLwKj54c7yxlVaA
ULB/Ss1QvI+YaiJfwkz0oP7WGIs6H4XM0jB9iuqpzbaEYYLuRyNOswL2n8BW7tGkFbYLzGmUQ942
5c00dt7WE9DO+rEwYEryMY4nDNpXU9EzpPA1zH1EIXcjiy82WuShAtpXIfh9auJClQQtx5oIZAO6
z6aT6y4coxqgeok2b043YDl/hi66dP2xkj7Nhql9Db0hKXiINtIBs12WGKpcyZ4XSsQGEsAloRg3
oRjBYkSsBUmPss9XDk9HRTsuo+ixq9sTEWiAPVS+wJzK9RQvYqeglPeQR88D+AHM7IDapTtApF33
jBi9DcfmLhDiFQKB/5hUMBKa5IbXcjjKdQGkuDyheILnzjA8gSrWsHZW6KWALnOn0XisgvxayZgl
CnTOGkSP1gb9xoVN88gF+1X126E90yHuD9aM5QYT7ueqmM1r1l98+Dl5CkwMKulYBHJBgT1WrzAc
K+EFm7oZgBpJ3+VLZQwo6o1MTb+VUmJ0MlvsQ1+NhUQCjs9lQ20ee9GDp/bx229JYJ5lACV5dWNS
QCs4lTHgr0R8RFBUML0iXeCXAQba4D5qpjFP06Ys7FTCaZu7bHsLeA9RCmsLIpqvJcSMx47rTCha
4U6eJxS7MoyfOFdlxsZY5+OwnKK+WrdprT/8DnpGpBdWNHEMP6uWdyXeKKaY6SpmzqbTNAPNdg80
P1sou+HzdPbBN2SlU49zZaq84iRBNWZAWUAib4HIZYsYD00i7oNE3kD9uYnI29DLu143SA+heRCc
N5u6vnaDi3hNY35Y+hhMU752zaGl9L5ZmlcdYdJmcFinRm5Yotrn5qo3IdBiXN7TErJuQwZY0t5+
IsucVxUUezi1k751lG84q+Os4fjk8wS3NQIMgUxC1qMS3co56DJPr5gviZjypd1T4fUbie5tmDpw
XyARM4ljHC2uA2yPqivWbD/1Q5qnnnUH6D6FAFGL9pCqHVVtnzMN/Kkny6GqxVMMvjBTxgDSJ/Kr
Th5SU56A5utNl15lVA9oKfeyaUDZvySP0zBaQO7yRpJ4x9b+MfYW8+Dx9kqDZ8ofymfatxtnqy8w
/lxKdWhttOfJmmRJBEV/jNN9vTwuCxIsLfj9TdgkT1N5Zm08bNAV5J0bqp1BogfSeN9Brq5vYt6w
jaDAX2uJBpZpnRYxJIixwVDTDHN16N+GNuJ30YW2pTnCBb1AbgUjeB3bvGr1so6jwOL+y2JdBzdi
fpAV84ogAbXH4MFPS5Bk5jgqmgP5HAoeAzJGmzhubKzvYUG7G7o6ML4mBTtiFrEpqRoAWvbhTqKt
BKSD0QmUaqLTcA9/OScNmEfe0CvdYdZtWJLbdF7TLUe3Diogh77x2JUaEEGpHkcDy6028qutub9D
maeAS/rvrDp6cvWP9hFY835Gl0JUmPkeWl7/jmm/LdLFXublPqD1CSQe2n9agmmWvEg4ea+ruSpk
ED2vgXqsBBzUOUBXEU08PsWhYqfazT6az2UzJ0g6iN5NWeu66QS9Um4tNoBqMDbVFAynwNbQD731
Y24cJOZlSxf3XCPgh7EBBMIcJTsqjNkvU3XP3OgAnUNg63iCeQO17ikIInHoJ1Ew+TxcB/7Ad9MJ
zku/6VoF25IQs19RjIYVolgNr1MI1rq5idoWWa2rHJ3Mu66x0W5KrMOgg3F0Sau1SDsFupFDVZB0
/AoYZKaer95pXLR3qtoRlfQc3Hkqik4KYnXeeMrLy1ajxG+RtGpqvJ0Xs3qv7Hoxta/23tCdqVvI
KfFlVOCrKKxwZVbqtLlhir6k04oIGBY3Py3IlexpGp+7mqBEh+K4AciCkJoJ4z+2Yrhuyvf26PWr
ZDU7ft+QxgI1ZiBMr1upysadmgmt+DWGuPbBcV50BIH++6qu4kNinqO0W48QNZ46rMtdeFO5X3B+
6O0QBveOwr5pbTaXDT3GbKTH72sK58U9ht4CB7mOgKmt85eMtNh2C8I4Qf1zbnHv1dtqIbzlQxDC
21rCO6HCZrOk67k1C9g+ij7KB4w9TcztrLeetSM0+98C9LuM/S/yuAHqwP80j3vp/v/TJV2r0D+f
+GcZmsb/J8JiBRFDJJdGEcK1/yxDfYK1Ja6LfhAsMMWuNeA/69AQC0/hLHs4y3hMApwKgSFa+2cd
itPCpFi6kuLUln+Uof7/pA71Gf1rIRpiGSXEpa5tfYARIQRf8ddCNEyTfowdC24ooimIsXxftKai
K5AlBDmxcPMu+C5A+7g7zk1Qt4ALrwXp9fb3hSFQ12dPxcX4bSUOVCFTOhxBZfqHbk29JmsHzsGt
YJiMwglNcNu10A/Z1dyEMu22rvRu0TOq4/eFtQmR+4rO6QHuGL26nGJAkGtfRU13/L4dBfwEuq7c
TUKKg05tNuXyQc2ByNdSPgPHeC0X+kAEzAg1XxyghSNCCJt48aMDn28x1rhC1esAV6T/MYr1SRI7
3Vgr4S1B+WogMMUL8PG6THwgTInKRXhV6utTyMspYyuoqabvTjpdDLivbto4Hu6ND44XuEGXQxua
s1Lpd9rB6AxidtfT+KdOmodRi/uFmJc20gxxXAT+aFtjnF/Bpkl/3EEMD1Bq8Butxh7MXPoVo+Af
ZJu5qIaUWSV+pnpzTqe6SKQ9hybyNt4avWi53EaNuvdp9RrBhgFeIO9VzwoV8Ha/AtIlXrdNptc5
RXeMk6IjBymgqrl63V1f0JTjC5jiY1iBW3Oo9CJog1ljHaBZkS5bWfXpjkUOVkA3h5lVD50HEJ0D
j8+mOgtrelMa9doLfKvwhSWwgZZn1F9PZTX86pPkCRnfR18Pd8nIfqSl/zwmTGfC1vtUxufUR3Cy
AWLA9H3gDRlwnqwJZ+QL+5NFzqsohf7QhiItStVHEmbuGsQC6LdpY3Uw1r5bO74nFOiynMxWNLuy
Vpt1bI9IOB0nUW0deHdKKlekQCsaFh8GArpz9EvMkgrtQhfqLyzjD3qBrOuunGAgifuUBbet8T+j
Fr9W2z/J2cKMViD1yjL6gpOOejc+1Uj5ZBNDSiO+Av4rPrRXX+NYoLIWNmHHG8rXyuolY6xbtkNg
6Bbye6VbllubvvWYTYvBQg9RPy2hMkv7CtwC9gcgx92j/9IE+KpSX6bZHMZbBLhvqEuhcjcPPen2
HUnuhY/5pCUj8lZre1e1B2W922YNixkqrMfi22Bexpyu0ZyFFRCcbuEo05YPWImXNoayI0x9OyVI
WJmGAuCL8Exf3g/oVpA4aJ4Hn79QlV7MFCNDQEAtVV6UWTmhXeqDj9CQO286gpyA7tb4a94n9R7p
myYPkxJ+L/O3Sd//iGz8MXUjckmABryZW9hC7WNCQqjwTX1IV3cLyE9mHcKpRYCooDdbWHBITkxj
eKcY7zPd8kvU6r0UzYsG64j0/X6gSNuRhe58xCGGxDwBb4Ftcc10KuzJcWDWTMXtc48gazbmMvaG
ooUrgqRVvR8e7ZzgR2YsCwXZ2CWC3apVMTWxl4GlujeOntaWnBB+Q3rgliiQYEkDm6/tly+8wS8E
su68Eq5aM1RvyGgdyCw3fBweeVy/4XqVjTbeJ56XZg6Zn+bQV3OzpQiOV8gZlLyYp52dYfjBcLGA
aOGr0QDGIQ0blwehBKocUeTlyz5rVH07InFaCP1VG28v0otKhyczkIdU9IAgfBzTc03vULm3A4Pg
3Y5oxapnG85bD/Q7iuTpYD0bZ6Szd4FaHti0azFLYPeqX2eaoNcb468Rme9sNQ1YXM8hbE4e0xo7
cxABYWfGfpLowtNl70RyO7bVJ8cSCiDo7IOhQ4mNNE9+Rycw1QEg2RXiQznGm2TFlILsz+Nczu8g
tR9IP7+6HhtJV3UJAzRgxkt3+ORgUcK7EsEpW1u1YZP87bnhh29hZwYhKER9HENYjJBatQ94cW7J
A8ckwOYFzY16slbvwqr+cgLUs1thSvZmMwnMJgYFYI6Wl1Vpwa4Uu3+14DUk5w5BF8R7A2Sqxkn9
IHh5RB/rDeFwHRpK9q2MoelOO73m6XtcY6yYyrs6id7XBSleV4J7C6rqnCbtgkQLxr91VWhd1vBS
zeFJtGrf1OELr8gn48ERxLW3KdcQkFWIjjiYt6mzJwRBeD7L9a7i08mRYROGaN6CqM+JRG0dYPFS
uyXwZQgHsyLNDaUH18i7UPIO35mHeRAW/jClx6oL88D4IEnVfTu3gLfoeY3HAd2g+52gNS8S193N
2s+r69HlQBFTj4IzLcvPFWDuDKEn4wb0a52Cy8YyCNR7jccajgQMI51oZMKxjkLTqClHvXJJFH+f
1Qqg3kdAQK1vJhDPzlUPIlnybkYnZyZN9xXs/mxk5KfiJtlGtDRIQi1IWmBhB8bmQ6CHG9had0uJ
csKCiWYY5JXHizK2OxKtD76clkzX8x5J93wA1Y1IW3gmyB0VtWl2to73vfUBsbMXYPAlPIDpkAa9
vxsTTgtRL1vhgl8CnnsuRvom6XA/gwUQFdK48ifErD1b3GfqzMaDh95a+qP3I8Sa/KsXMSF+y81u
TexxXCkqb1gFnTfC3F+QsLHewaR7fwT+7BAxoF0A77s8JejbM+CJNNDNNh3iOz8Y4H3jjxL1lOp0
O/bN79AGCNhWSEWs2BFJTbMesCqiNVOBqD/GO8QqvI5pBACgNMuVWEhhVyWlq3LA9lhbYF2x1Eer
f0ZWAuiLcH9PsOcqvvAblBS57QhmN+whNBx2Alx53IfHmITHGeEdGFXrj9TJ02DRbNTpr8pH746V
SD6gDO1iprEKhvXesPoMPK3oNqrL9GAbesaSFPCtdPtqbER2XV/vkpHCtrNJTkhDtlbodhemCnZa
FBTTBMmkr9RT3OMQj6X+TcP6SS0YcoZBf1Is+7JN9A/ICemm7kEPqba96Q3qId55OBzAH884XMs+
eUbCJ+qTH9Uclzll/KVpYgDb5fALwsHtctUIQBY/xJJjRb+BbLwU5ROr12JYXmKTHHkV8rwiFcYb
ONpUujfa9/BZBbn09G3t/Cy07ZOfQmFjv+RlBlSeCR8xkKHFiIi83VMShkBfJXnxPILxa76aRgSL
Eox4CumSF4ShYxQ/SFvMpgdQaI9hCEJ9mkC3d7HMJZ0f/aR/j9I76NevNko+xrLD4TPam2ZEmDAN
6zNYnAJY1A+eli6bSnI3MngV9dogu1kO0DxiaDE2LLzGYbWNRNwG5X4K28NEkBB2jfjV0uatBiOg
m/VS0vrBBPXF5+TMljjNlSQnOvqZGWUxgPIC4uPD1S7dM9Afg51MP64JxYIa8QkKH7Lubfs4tfFN
5+Mzjo53WMpjK2t7ZxGljDq3wOkqT5GmGHcRasPwV3gqfPKCkiD5Fm6GtB4LVbmfUY20gzT9HUdh
jY8ChGqJB1PYGpNQKW67KLCZk+CS94A7P5TvQ+1Gjy0ZJq1kea9jlQMN88BYq3abLIjqjNEJFbkX
Svi9EXQkHOfa8qdqZCZPDNITHIg+ScWUrWUEbH9GgkuEiOFggFvK9oF7MDhTI/AGkYK9PfPfIiyf
4mRFmaI4zaNFYTobO8RQOgEl712N4UPt6SBr2/K3S+xPVs4fy2Q+A6CUqLTf4JsJiHn4rhD0fZg8
JFbbSR6HdN7Noan3Pp8efMTS/h9757UcOa506yfiCXpzq/Kqkm+1unXDaDf03vPp/w8ojaiumb/n
nPuzYwcGSIAsNQ0IZK61crKGk1b7RyITPioqxOYDYlmDVW+jYpcUqxKtoX0cOQS7sqNfVX+FLZ/Y
SUtfBx1nr+buW0SFwA0lD1pXQhqt3R9hSwRczYcbTU3uPK13hD7K9za1V37udJsZjj44nRXfceiR
7ioY6obIOCw8W9F3oPP5/HdPZuF+N2I/ZN3r7phwx2wW0hg4XFWYVUMHDXpyxx9MOI9GCFTbfyD0
uEpQ2cnbeIP0ULIpoMysnaR6GOIcdRGvqOHuJCyZn0cz/zThiR/LFQ79dAUQLWCzgcpBqCo8LzGk
R52VssDKVdZ4iNwZYH2n34EluiNqe6fDw15PVXNoq5FNUGODPs0AjHSnqhiedMF5VPpi380Imqje
DzOYHhsjtfZ1V91Pg/ZZLd2vfhmflBhSpq/ygrm9u7bz9iptoNXOAMcHRT/0Ee9Um9g/p0Z7SBR3
V49EVpI5OoU5M1TlfdaJG26Lxo03RqTiXnTMOzQuVkmrfU4cOBuutav8frzqB8iRTnYc/U/xQLDG
TsWqVsBE7JgPYDRcWUp00zV1uI2gg6yMYtzDs41w1oMg8b/6g9YeiM0i7hPmm/CTgvLWOndaEDmT
61/b2ckYMgfanPNsmOFnF7RIMTi3Jdc1KLtVK/gCOkS1qj/l+oup97+i0P8ZzMMXGBrfu9D+HJis
tz1CUK56b5bOX1VSPviuhJGXuzEs/VXDCin0CmulWT9iHf+TNp7q6G6EfLMJ/GLnFtCBUp/4c7ev
dBYLI3H4K7CiBDmA3sBWKj+BBoXUbcPOztnUeioA7dlJv2UVm8g5HHHgj+HXsL4zk8YCS8Rn3lPC
UxuhmDTjmvam8Ffsmtsu+GTx3dPtzY9u0LLr0YycfQ4NMQQgfS2LRLoZZDVG3+nKBj63kc0sq3Zh
ybM+Im2VgTQcVoGP/FJHZOG6F54IL0D2vhoObQ4x0ivLn/K4dAz0q7KugrXX6rgwpLEQP5/7Xryx
bEg0iw1ScgclcwwnsCnl+W/Cdckv9JoyEQdKBcCs/iZR3rIYeNO6Om/6dW7HhA+qAZzGXEFqmUIX
tKCASQeewE7DfX3thxK2F3o2yZVtotsEkeipn+YckrJ7NwBf285nZ4zAeVsD5DXhoEkdgZoOo3bd
vP9rc/HvsiA8rVXLQoFKXAFZK8nUkTAnYpRAbStEWcvgoZWgdM8yvTdot2wXCiDmRNlVmkLIIQUG
eEawp40CFEv+C89VOdqZ3OgNM36uzii+2bkdAarh9yCvjysfcaM2eZlH/VpeufNVipTyqrBSZHHE
vZZXJWn55jethtdF2OQ9kUfImrSdHwfZlgUI85S1frivTMS1hu5R3ngiVtxYeWmWp0H21ASneOFT
XNsCuC7/SL2vuT6EenRW27g7Jqv63o7Nxm3S8Hx9cef3IOFNY5t5PgSlEhdI3sLkD7f5XMyI70yP
C2o/i21nNwfzNggqbqvKHmgfzKhbXOHaKf7xwx/+Bll1UoOIhx7q55HnuxeFKmvoHuf0KB6OUHjR
ulophFjZenxM0yQ6X9wRdx9wp+WtcXUHspG8eJdX0KjC2yLaucrcbJGH0OYNckKvSpepm+UK84pc
64Td+Mb9/QAVan+f1UO/lX9L71d3qT2r21K1+pmQEi/6ACNZXmB5HnmkrP2vNq8DkBbyuVnLJ6GP
U3wJhY//hwcBYS6kpOBhLY+PGABGjQEmy+IymPaSnDCih7Kfcms1d9WGoG1MbOydpfBvfwt6NQc/
NJFpygmUyt+WPynHzvGNy9KNpWEBL+f8JImrL58k2VxshWNuxIxk6TOxbqcCzOSk906g8CDK8bJY
3tYPj+i5Kvtn3KB7T/hBxMU+H9KG1k753DY5SFfhcs2roNnpQX1Y3vDlWZY22QzEU6j2/RbFMC6T
E21lnykfdjliOf7yEZRteddk7XyMbJ+rF/2yeWE7P7ZlZdtvU0+RsYqCYnUA1EYkTN9rKFGuQPvY
5+uDHHB3FegNiFJ9i7QcAc2G3ZCYagdbdza2c5fP7YMTJ7gr3ZOesgxUhdZL8pC7xn6oOwQ9TEAY
Y/mQZ8eiId6mwQzGR0R4eG8o6rqslG6vTGN7LYvCK9rrWqttFXkYjE7q6imrvWBYOwXgjFn3kYvJ
EQZL7IoeOf7fq8hkltvB1Z9QFJoPqf2J+Ht4HEThRwNfAdn2oXrbK1kl6lfvgSftBmMcgi16msFR
dgQBHwrb7bZ2xgydic+SLDzx2Viai200Ri6x7D5XZZcrH/tl/B/6lzNHo1PszVqPx5M11vN2OfzD
6c5VR/w5H6znn/5gWP7A5Sz/Zlt+XfaOtvWa+7Ub7IzG2lx0Lseff04XD8fF6ec6D7Zl1D6fT7dc
nItxH/7U5TQtLrCrQWcvtfwUwkvoFqlfwzytWDR2+K0+VMeoq9CYmrx9B8pbfQ+/aGNdXstC2mRN
xmVksxkTpN9UBUh4FLF+EnGYSh/fCqK8GIPEwOU4wujGac5nJBSMKf4YJv+lnWSlvcJRxSJUzvu5
XMaIwpMPQCCmT68u621haA8yMmNlA9/7ViwbVD5wG6thU1PLVcQc49OwHYAeYu3gDlV8PZ5jOpVc
QiA9GOxBFGzYLxMRyhuQoRsZ0AnE90gFPY3WrA3hG+pZaqL7d5UIoplsq4KUJpuTV79mxA7QfwI0
pYuXVtZYSeyGcK7xVCIdFalztA3Y2qSg5IEnxWUfrPNqbq5RDGiuy/faha1G4I1d6IB6iuCStYII
JosBjsH12RarIzqnBRBgFC/EgN70zF0I31vezwg3z7WsaVyYc03aokHnGbAgcExTnB+aumH1a1lu
eT3OHlV5h2XbrvXPflH4oFy5tzLaFhEZSa/kbV6ib5MgvbG7xmMs1nWVKGRN3ukLmyHWj+x9fsTy
Q3COwJ3r8kb3OT611vVW8nbKW7xE5Gz5KTq35fpyZumVtxUkPYJzkeQCyuokuYV90xbXSVT9IqwP
40zcUROt3Y93VBpjRAC3CmvVTlG5AnNYN7CFzIMCg+zaFPcWzrmQABLtYIrjbZWlzxah+eu0b4vh
CLEBNTv7qw9r99pT1I/Fv9nwwOyVqNF2oWY01yjSvBVtLlj+jkF4/d02VQF6PAHeZU8F1V8HZXs9
R98NODMHfJDWZmj6LxYqP/x94j4F8hbJascU4utBuEVPgGd9uRPyxix3J6w1NqnONK3kLVgKR0xO
S1O+mV5rFxswTb/kbZA36N9uVSfuD/i+ch/g7pI3pbS9rVlmcAHEm3a+RfLNc2PIS4gmEhIBxXvd
C4/6BLg58fNUXcV6XF8LRufBQnnJYBVKMCEpf4Af7zeDuE4oKkFBcm0olbJ9rnqB06/UkP2zvISq
uI7n6y1qsqmZCFxq0ADPb0asu5smcV/kBCnfHW9CaGslq+d3Cf2Tg13gP0PYeV7ZmTsChCtgKIqZ
IVQ0faWmqAmFqp7sxxxiQB7iaJa9s5gp/HxUNvZcfpbPUmXC3SxEsTRlTdosBc2pgQWEfNJCcRkU
cY7/D634AK34gWBUW0+Pv4KoeM/+IBES5h+BFRdpsX7JU74f94arsO3/Q4Y7A4lxOCt8PsDwntG9
Gok5mG6RHncsHXaRAFy8oXvJR2RYpmMAdnA1gfp9g1RoLpAKXaSV1HSHzOG68/8CqTA0/jUfdM9B
dHB20LBAKRzbM1ypi/5B9xw5yzrXhsT6RUjjxspxWo9Vqq/LEAFLrbf158FEZSmba/TbRK/qoukk
e/U6N869bMneev/t2GXwvx2red+ioAjXQV9WR1m4aVoRxntve+NUHR1RXNjiYC7/Hqg0J3xh4z4w
5/q0FGnpfWxGZqYcEXcgjGG8BGWKD8r2gpUimtWUE0wd0HHW7cp80Z32J3HB4S4AQUCUaVM4dbxN
5mECrYBCUKt5L30wbpF4bFukDxxC16k/+8dpqvyjrNml5x9zP7BrfEz0yHbiA6bqgXkmE+Bhkw3r
VVsbcbB2h1k7jqnmVFsE86EzinZoI46INtj3MoniPaDp/IRGbXFKRRH6o7NiGWauLjpkUxZ2VBen
pExA3cpqufeCITnJvhSZr00QjjHigxMbXGN2b2M098Dv+e5tKGrzOALe9SzoZtquaIzmM/4v5b5l
n7FLFBEnhw9524vCVxIKB8gAAq4oMLdD0CFSldkZe5HA2xlte6sF7XwblIr5pBVRs0EIPdjWY209
hUE53LBZeq4yIIdqyO76MUHW/noMEVK3mkeWRu0j/45+n0dRdLbJDvGusCOIg4Ns2rMePP7pIHmi
1Or3Rl0UhwEeSIUMSDcdBzf5WEhbqTvQWN47pI3P/PPbPXehabMKMbUhFS7U8AmWjbVrTBuGoWmH
T2MD7KIfINXFOmpcFbSro6bp3XXpDP3e1dAKscbY3uTuXDzqo4vXHvjzS5LCPh1Gr4fkVAG308d0
FQ9N/FnW0vdaMyjR2bbUSDWjw/AM7Y2GYjAQVADoXuh3oHZFG5YbMMbMC/a9NnWQt0CLKs0QPjlj
ku/nukfwe1Tdx7JBdadHAfRnOA6btgqz19aftHVo4vIFVuyfANGaa7+d/G3R4RzOSmhvCNGBXuSh
L5BoI0AdTmFxCxOnuJ1EUTkoy4ys0Leyo0YbQOO9oUcJW+vKrcofTjfeVH76SugAf3jpVUJZPX3N
817kQHBm5droildeT/5B7806N+uHZj6gQ54dZ6tFUMhMTO0Y52kSrNukgGo6APKRxnN/3Gjf7TIL
9/Azo00RKvaq65UYlXPlh9Jm403i+MZtNhKdiJ10/tynoGjUKpLxH9RSrzQLjS7WJ9O9N1vjucjh
145e9NESoCtUVPW885Gmvx+hVI9ECXapE6AeiLI5DoA6+4GWwn6Mu/EF3uOtk1fI2DBbyIJZzwe5
zjwim5mcTJY2N/DOn/Poyqm1+NQCgLkBN+qs+dzMXwKkpuCQERON5idztqKXzPWGjWqB4yjmOruJ
PISk5FAi4afYzIqXDyyXNzrQx7Qamkb6nN++LuSu1k129KZIkciHRnx9PnxdWBhGeOpD9xcSuenh
vC1YdgStxOfJNagsPrQvh35o/6N6eWwzzWw02tHcmMasPndgViprGu+yKIqfi4EATpPhWJmAYonb
LAsU9k3msCw55Wl7tmd6ERpXstcVR4wKFEg5bjns/YjFjlcMGSF5xH//RpXXN1U+5E+TC52i6Yvh
IcJdcvIRKF1bdlt+C5L+OhiN4HPmKdHBRH17G9Ru+a0np0GQfGvQrNy2UeGitpQ0nxUlQ3QnuRrm
9mkM5vwexWHrMQu7m2ByBOPRCvezTXBTc9ruC7ECwME1CuTwd4J9HTjaSquJ/XvoFb72PlqXwKnH
U5+70xNk73tH2BtX5OTIZv9QRVb+MgN+lvbOi53t1MY6lJckfNXaO0h0zhd/ypV939XmRpoDhCrb
uIyeA88lL4M5J2t/CKJXQ4/X//H0kQPm4ulzQJAaOsllwE5rPIq/P31zbMDlVu3oJ1AgQ0jOKfex
msyvpjrbaGvrrBlK33jsZpdPeTG9qqlnr9Ambk5zAxwzDJSXiRd2qw0FMoipn5xqQ01OaI+91aRN
cbP7JIf0fWGXY8fORpZYjlu6Y7u6r42aK/4vp5M2tYl3Zdg9OJZZbEai8Ce1zaxTUhO2y4o5+NLa
8Z0jXm7Lt+4r21Rf5FA9NN+G9rP+YWjhpM7PQjHuY8ggL7ZPgEsrtXBdowyFT0QxlbnM791uOPBK
ilwoMdFNampqwmoNuvCt9nvv5ThlBLWYFBzx+7jCbbRrve5MXIyeelKm+WPhldohNmzUoH63L2MT
v1RPsmlbxakdM2TDkwmg3zJkOVbaLPRL9CEd2RtyqOyU9svDMk99VBIBLS2SrT+n0yc+nvFKc7X6
iz0hkRqhYvOdvfTNnARhcBWjQhFFCgwI4KVXreXVj1oEMU2x8mctHmMQDar+/N6avcB4jqLqWe+z
mFQFtESfbOl8qZaR/1fHzeIX3s+y/F7AL8jWe9/ye6Jvab3/ZWgYO4ekjLqrWIvCG7cEXYAqRAG3
yAxupE3WliKRHUFqrlAyeBv3b4PD0ff3f36TLcDlHz8j7J3IEW46cDtU3XMN5+JFLrupcHh63Z9K
gNKegluq0jdy/1EAGet05ZNsQFwerFL5VKLJ9hRN3/rMOUJ4CW5sW8TX35ulr7KeiAf/3EuAsn7w
gmmtMlMBpQRdjmr8vilV/WSJmiFssiZtS29R+spuGSdrQzQ8ajkB9wEJxJVj6uO2reoGbGvwVsiO
ovNGthN/2+QQUiKwrhEdAGxBUNXiOBKov51GjpYDvWTyrv58jS84nuThMrjIsExF8lVPbCx/nyzH
MMI3VxvKzyhWn1q4+g/ACWNy1BCYl7Mmy64fXW64Dywv4Uu/213s8J3e7P1Mlqii0iexTPsxAlz8
MF7ajcD5kfrfotqDIpbOHYi6TDv57zPDuSZs6txUmxjmJjCbRmWgmCBktyzkGy1rciArEFIjGCKf
gDSeT45aAgjfGUF5pWDjUQlAVN57sPDFxiMrDHUXqka0lk01d9OHVkNzQ3RCILOeDD8gY8mYFUDC
XskVhGDqZB3Tqm3uBn0QiPck+1Fxi2LfHvH1RvFmGWFbP30LJ6drHxwhzd5qNg/e0i6N/1hx2RcE
Ce6iw+bQdHXPRMKdPf3vdzGw+khRx9D4aeVtAP4h0k642N8Ku4m4irINsJTVYRlsjDZqrhdTlfN6
pVFvbObIIudYlJi3CZ602AibG3PqzFsSurzZI9js4Bs0c3XRIY8awbC1tR5t2s5TWpgVkZPeqkAr
15GefanGSDtYhdXcEbxq7gxRE/YC6a/9eSzwU/JedMkR6UX9Gb0t795xomM9lAaYO5Jxib5KdT/0
NaJlmsMnIpnTptCV6tDA0DzKGpz+t1r6Xlt6l1owOEhY6E29+/Mb5l0shj340w5582zLtAzKyxRz
bCQr10cs6clUYeze2iWK6Cg3f3ZYvz3Anu4fRjd9DtNk+hI1ubKFUGFvZVOMiiAKPiDdUu310Pum
Q/Hc2FaWn6DvRTdh3vhrz7LaL3pX38iFgVYbiO+pxYulkNIFfCJDJ6Gb7NyHSlHfs+DZDgChnorC
tp7QngjBYSf+UdoaHUJCW5rdWvbKA2qYL5bSWih1p+a6rSN0dS1yMoxxihIMO80n28/nQ8b8D31w
QMcLbbx8DNsn8o3wIv0+1tTuG1s/uIO6j8Q+EadTcStr0NkKlEcsj7CMupf2uUfKox4CZBgbXT1p
ZvSrHjyyIIginB7K2oqfpCWL7P6qrxEwzxAd/6R3ZMpTNCSZZa88ehjS89EFia/ufHROFDStybuh
m22ygpDB4yiKvnXE06m1W9lR6Wr4HytUE/feh++apaquxv8twyXSZLBYvZhzCRfoU8tf8GSROfDK
qNXxdtBCMM5BzLaw+oxOqv5N7yoNCmk/nkhZRn4DVH3IfQOmzo6Tm16IZJQAfuDcCfmMIIa2cK7W
0tqKAVGL7xlNiHgtB8mDZIds/q+288kClaB6A/nF2EwGCRId4ZhShYtK1swxYcedR5MOpUStSKPl
xoel+x9jzgaz7v7j9TKFCAGvcVDkwt8qLiZ5qVnpQlLTAR96F1MfqXcAEGeq/whtdPqaOpBPNCvt
7vVI8a5LqOqbPvXyr4VqkcVtyn7IEXUdNrA3TPRSLI0MTHjUCS+kfblvhiszxxVQ5+7wsSgGEsN1
KdnbkNUVfZoLurnVcKVU7LhI+qVpN6auZg8avCzQr3gMZYeaKW8dWYBKp89n4pXMZKRvKUv9pvC9
9MGGC/4fk87vHwRxVWCQouqj6a4Oic+4uCpjGpuoCqb2o1pUCKbbfrQ2By1BddthhdGIFQZC3fEa
KEGEyuiaSMR4I4uoqMcbAolvTTBSqIW7LaxUYfMdYkreaAPLqmPlqFlZs6pCY/oC9haSUIn4lVWW
05c42Dld6bwsoxrbB3WgVh2pJr36oUQWGTy7QqZM0exEMQDPv4IR9w+bHFcOE0PkYDFO2qbGrY+B
qXyV/kS07mbziWnYeiKwJXJg2ihCi895VM31wa+HaCV7P4z2TCSSvdL0TmGni0dgeuVxglJHSrF9
bg3lF2FXi9Fmjqh4GbIud+1X13AJoUNf7htvBMeJT7zs4c2Ilipaom+YyukpBYtR9SD6ghwp6wHd
S2hi5S103fYxnFv/6GbOlzTv2kdpKmxTW6fGFG1lU3ZoKZqUqvbtz88Iq+jLVwcJETIXsLL2LBLq
uhf6HpOnKgOikGRSCwn4tl3+giM4+p4PNokORlu9T9U6OmWmOqwLzQ2/l+hc2mrpfy1BVW4Twk0H
aJvRp9+P9OpevQ+H6eRlSrQeW035bA9xfVWUbncjm4TBN2HZzTBsnPppgq0e6VHwUsLUu6nniL2W
aGpO1u7RSHFYOdDMatJ7VK417mUTSMDbKWVzDhDGDdt0g2ZLskkaX32MfL3ZRDNZn8ai0h57UUBp
37ZTXd/JEURngLKYNTLYYaFmKyvrp6u8trSDHMzOvbjzSQoij5dHlAGouQ462fknpG3KSZyorfXE
+crKrHuwdVCZ6JegOB846lej0wkFqmp2UubZ+aQFFXCsUvtaGmQZY071SYnEsDgucat7+svQuhkR
ZeQ8pd0222/LaYlvknNDHC5PW3ZFgAp5eULte75BfGdCSa4PPxHtYk2MwMm3muQpUxMCNhpRiUyK
IvqZG2MuYPP+M8r6aCwoY3qXN8GwR9JSP8gzWW338UyDmgWPXjmepAesJ/+k7lfGCVKqeYv/1jz7
0qyazDmNZZB6THjVFm+ZHDdyFI5i43wON9p1MEfv3ACCSm522WuS9teTVvi/WhSPoG96X+NUtyH/
T+E94gtALlpSI44IgcBMMQz+Ajd7dVnENn5OipghucML7TxMEJAy3Bgk8Sj6T+WgB7coOhZoF83N
mvxP5L4TTbtKu0PT496TTa1AOrtp1G3cGcWDH8fauiBS+6hXRUreHGen4dJ6lCZyzEGl1f1ZKBgw
wqyaR9RUZR85LvJbvUSyAjrkba22d6GR2odOBErCPqiNtbC1ozOvgl49ZjWLJXfytK9Krj1EtQUs
l4xbhl9Xf5Gg7psR46Fy0wZNi1kz0d00mp0JMvUaEeP05GnRAAyoKx7/7TxpchizEp+yG/WbiojL
Ea2Jx9Lo8/tIT/L7kJn7PgdRiGAinC9pk4U1aOex9sws5UbVunXH6YtbFOt5KqbnOAm1G7eyycGj
KtMXVrcwMIeCD6lYwFrk22wBDF8PNeEt9Wroh+SmiQu0WHDUPXg4hXcGUohHsCkTurWTsmnd0nmy
dWImdhG632clJKtxYP4VdN6xb/XhVR4ehqX3YAZhtItJdbf980x4wS+3VFYNpmqofBhsDcGjy+0T
rJyq1Uelvx0mrSS7it8Fu9T0AgR69Hsv7DSgfB7Qd2nrm+oQtv2nubWrbWV4ygF5M+0h7kX8a6iy
HwS5ru0hMV+WEapnBKtS9clgQ7q+W4Qxi9uuIcNKqqE9VLVuftsFI8thUUubx54sgEGDFoVcRxiT
CdXVnJLbjpQS97JDJVZx/+fLoF2uS8VlsFTWDeJ/tn2p9+SMMNB1V+1u56y2WNc5MFPla6zqBQmN
kF6F8Cnd3O8vfRogSDsa1eVkII8gU0m5km8/yRPWXVQM8erPf7KJ4NZvqz8Hn5zrcudcJg9Tsy8i
Dcbgaxq6HPHteUE/k6F1hbxK9Fprq7T3pldHJdtd5aHe+LdZfuNrKCf/Yg7QVj+bVaOLXhHbXkY3
MTn5LNStAJpv5AY0c7zoWbdQICnIEho28HCHHgnLRAsfFZFQUdZIWWuiYlSGj3mgmetJ1JZxeYG2
6Z8viisWd8uSWKz7dNt0QWGx28R5drm/aO1IjacEqmMykZRRc0hV0M0olswqoTIEe7KjbJJCR7uy
agA4xQw2CLAp3RcDgUujKnUeLgeNYpAcuQyXp5RNeUoX7l2qG2RoJpXVbWQaJfkyfLJwlkdpmQdj
uk2k2SljfxsMyO+nOH10cohwhOzn24yAASo8u1mLpttz99tZNCK5V3WdceWDDWqKEGR7patPGhNN
tpZVWTRK6h+zYCMbMNAQ4FsGL8Mm0ROqrofo9wYsGKeTpnPV79gAtyTD2/qNWP7n+bQt8ZtfOUzr
N9ImC4voHssmMcYdnFOpTvXBDlsYO8sYWQu99u0MsumVbHn//ABocnn/2xNgoNZh422ANAQCRW6a
PgTgQif003hS659Jm8+NuXFKT6RqVW5StyIZ/NgfZOtscjSfFVDeTevAAFqXnttitOyPk2i6Hpz6
MOUuaRmz0Op3k1d8OI3skGMjBEvWYN5a9MhJehsXs/LV0tFgKGuoqWAyptbhv4FxP+p59Tr4JVMg
QqRPajiPm5ysITcV+RcOekTCA9cOjZsEP/1GY/34hEoNu1n0V1/FGcPEIa9afTLJ6vQoeIY7UwF+
LSdgE3mAahzwp/SkeplZHVxrqe3fyxFpbQ8k6SVZTSs9ZMIjNpqdKvLm4SZD/aC8sgyRufi9ZxlY
6B0U46DPV/lgNA/k6LpKqzF8QjU+fNKHTl9HnivyiWN7H9GOVbLWRv+xEiFraw7zrU6m7jVa3fWD
tEVsSrdIAMdrRwa5g/c2qpdEucVAaVM89myzFjcPsmM5VyZj5bmOvFOjtNdmFV5+VeSHp7Ry66hV
ATTzv7820i6/O7JTHLmYlq9VLY58P+1il0fq0Xg+rfywXRz++2kbr/iPMAEiNf+Y71ChIeBHxJkH
1LjcxwTeHFte2SrfkwaRKaLlxhXKfSSIQfkdtgW+zMV76fbeeOu+SkOUlwyVXswpQzEgmee38dIm
j5wjkhn2P3iQxFmXc/1+/vOPRrHzl8MElozk3oN8Qwp25xHhwer+HGsQAQeCvoslcLPkHnafyL01
Mgs9JG1qPXkKOODGLEhp5nuwumc7PgLPrxDwpRcWm/UkDgB93JwPAOPDAcMMJ7DJd3IzqngJOq2W
W+xlM4C3BkFSK/ZycwoX661XYr2WXon1kr2qGHxxrJao+XOB1v1hLse//ImslqEaspgUhRL0P8mQ
ox1kS3Z2btofYr3+C4WQnM2kPq9HTwd6fJUVqF/HRrDuhR897ptkNemTdVdNand0SAwFaNsPXhtH
gTceGl/m2Sd7XEUaOXLUkhi3Dp/6ygiftIQsg0Gr3EnTGI0Fbv0S0UArZorrhEgOm9NtqEQ9ScQL
7w4SlXvniFppBUJCf05J6PR3x5h45k2lzCs5bLHLk3SQ7D50gE6Zrwzp0o18cz72dUU8PSEKFJfF
varYP9rJGb9MfZFvHc2a0LHGL+J3xZ2NBNljEob/8R44vy/fTAccBpRW1bQ0slsR0LlYC3WD79Zq
NY/fx/PiGzApbH1ELW+IDDwUpL1Cu681/zL60DvOsQq128lJ3+ZkAwmfacqiLz/ZpFF+lA094rlB
ONTfyiZebOsmiK0H2er8vEcY0f8rQQHsqPcK+4X3heHE0h45QeUoF5BndETqeuE27NNktYw7Lyi9
DplpzyI1L0B13P6Q0JRdUqYqWYfw7Re/N5GnzNatU24BWlo3Rlo8SYeOLEp0JoK+Lm9ly+cWbEjJ
bG/O+LO4tpfxhTYZCCC25rUZI0Uva5lNathqqk9g6adXaWfdTSaR1nc/sVW5tBuDytcwRgZn0NTA
/w/nJupWF1ObptmOaZOEkDCCYYKoof/Dh9yt9KadGrv43gCAXufkFTi0WXcbj1MyXUl/3eKqK8ii
fSC10C3RLcSE5GDRJEFsPJHa7TFlT3vjFVG2Lz0vvEZVILtBbsDeOHg8n1gakc8nirJvTib05Eqc
BnXqIleS6D+Bf6MrjZyKDgrlBthYDqbCnUAy8kGqZtVFyC+dcrRvYOo4867LILOhr5lEv/QcEmeO
SMBqFgutpbDDqDmRlA7cxXtHn+PG1lBDJke6tvH4urePRW8fYMzsM300Xow4RDy2NK2DlSrGS2uj
jKp75WOXTgNJ1f0jU2DyuXTuHGdOyOpGIWuycGcySZPLpIU8lWp7aYPpDiYRTYXdOYgI1PETqUr8
3RJ2lJHKpemLmKWMQr6PlSY5wkZd07dIydNA2TsuxdyXE+k7sn2WkRXQMIKSbCbvQ85tJwQiafvz
wYJ6fTfbw7rLs+rGEC1pavnqHNWWRCvCxBzzZu8LVKCnWB1Wi00OATX4qnVTsxtAFdXfY0PNN0M7
2gcjRzUIYaDga2YgWglaZjqiX5q/aEiVSnvh+8VhCuMYhc0g/GoUDegHW/PISZ/bD5rZPtvCjmwc
+FiPTOq54uTAFknSRM67isSFx34c7KfcKKLntthKqIPZaLIhEQtm6IaiRzZSMSzoPwxDC6uKSSf4
57Uxu/p/vFLMjQ4sH3ihCBzb4pX78EqNxpCXXj6jqkL47OCYqnuSheLOUDemtL1abGbYTv0VVMS3
MUh9qCfePOv9KDn2oinHW+qE8FfGP4lEJk+hMk/Xce8BxRHFZKmka2MlsphskmtcTZWeQ0kvzPOw
0LCTra02ZD0XNqJr2tqqvGqrelALyrHJDtpYeZ8qm2xvtlGCIRbNcjbrPdmYQladNOMpB4FalMgI
iWbnWtpdr5o3spWEc/EpsM4HSktm93tcYM49FO4fsZrlRzI9kWPSHEm9IFaik1h/XthUYSOd7cdx
i00hNRySkQLdeXFcZ7jT0RpIsTIrAYmms+Rz0/fKBnYwn5Qp8G/g3fbr1ErUr+ocHFSts3/+PhQh
6e5oiqFW1ffraByHnVuHpCUr+vAWNenwtkJp5qSqIclM0vDWtirUimWvbA/uSN4nFUZPDb2JVH+M
8XorvK2VpF0Z4YSOwXJcpejOLiXb06kKw/TOmNvXGSHEz7HNMs3MgArIZl0O5s5J0ECQTTKbRhvD
HfzdeXDqo4CW9vVRNgOl+uKQ3+PODmrtc5g0K9ewfnU+SZRkvAK+dnRT2toX+RWTJtCgR7Y30Z1T
eM7pfyg7r+XGkaVbPxEi4M0tPUUjifK6QXRPT8N7j6f/vypqhj29J/Y+5waBrMoqQCIJVGWuXCtI
zIs5FSBr5Xpcg3pnQSxn3NwW6rdVuezVK/Amvy3XUSkt9qMWuXfe7PP0IQoc31WRuQ9HRI2pfwHk
PTUHQxyCrGxI9XAGk3HB0w6txb+b5Jl0kx7SlAe1dZqD70MgCM6bLFnQuVvdJ6tCYDp6t4sC5Zt5
mk/JEPiv3nQfOn30rvqWf5j9PF9KU/cyExlyNdtLs2hzeMM1/xLXMVKN9rdEg+M5sP3xzguL7KUN
00Mt0jqyPRLtuqn+a7sDiusuQmtlIQG4o+0la2lKFK7E38qOG1D31tbN7a6cEf1qVOMEUUcByQeE
w9K8HTzR++UCQ6tVmdFWmoEQzLx615Uen+Zo75cVel1eXK1RSc7Xxmy4p5FdGFyEQ/XBvhFWgtD2
Dz2Ippey8/mxR9WHmSjmNtbTdtPMavlR6eYp4s3+5Jqhdx0+C7ffhmfousp2lkrm2ooE5ZuL6IAA
4cuDAWsS7MmOcSdNVgLafTNDOik8Jvg9ltbMKtGFvuze6V6iEfmtBTEoNgfAW1djpNTrPgYyKdsI
w8b3OvSKXfEPt9x6RzcWWRBYLwj3TpcZOEmx1LxcWSXw7EHF1YVPqlf5orMSaHu/t+//+xtCs0T+
/dfoiU7AiqIcRKEICFvsKv/5hnAyJa/6vC8/Sx9qx4z110HtoxzF60jjeD23fSiBe6dUIclCTdWS
XVcH2XU91Fa5jQeq74DbVts+y9MrgK0Upst3ExI21XjxC7vcwtGVruWGzCb/dO2N+6x49PipSsS8
RNDLs67pXmooG/e39hv4fvirU/pLFP7NzVOHl3huLgVUXnOeRC9JPK4d2NzedRKf+zDKFCIc9fTu
DShdeqCKzok3XN0UqtRO2ajoEPSwBmJ1oW5QIoquiEzZdlsJ/Ybvujn/tpz6zbzNzHuKfLm40G1S
feyPrRG793CfnSXgJYuGRw2JoTeztqq1GaftETJX76jAdkYZb5y9N0Z9jhqAgZ2EJOVBG1x83qUL
rYRQHDng8WnQ1Tve2tM7NdnZDskPcIbClG7k84ZjqfWwqMENCpBqzB5u32UwBS99OaqIDYovs2GX
EOJk7HGlizy04osf2sVLNxTq3a395ivnvP5oFKu4zhcXU7RsKDddsklNLmCfNDJYlrcuPSu+yIOe
RZ8zurlAQWjyB8198JN3acgxIRx+e6NFdvfW9ts8Y56o/2OJZYk6td9+QIbukVWhrAWQy3/sWpIx
aTI/LMrPNtSzO6LQsDyKdMrYTBCusvlYWY2Vo0InGv+tW3a0pfXRNGaJ/Awbzda77+ygv0gjqWvE
CZDw3kpTGTvtpPrj5brJRV3pz6pwgmNfuxY811a09MfRGlaxB4O4UZXFaqgne1fF3VvE1gcCqJCS
kXn27i1QEpSaz8YbsjnxnWyzRXwgnhTtqPrVVlqQKcLw4M9U0wx9yROwKBoTFjvPfESwaC1vKtOJ
PKiC8U3ulv2iCyGYAkdbBMOT9KjNFOBnnhZ7aVaOENYQgR5pakZqLqokGkhFzfmxNMdVy2oJANlE
jLxqiaproTqsg05pl6HbQW0su6Dj+/RK19xNXkCiMQjCXTHlUHGOo3YJHVh7ZoI7F3gm+9UozmLR
BtW6flLkst1JNI93ZAR4Ow0f4NIBGSUOEjUi29n0PUhrjlQI6GPv4NqJ8zAr/Yd8dDQF3DB9qWRb
1B+DQweR0j7M/cc2HZuTLJJq9TzZh17tL2zxSJcHJfMfk8RpTtK6ecgiKznq7zmkBwpEEzyBlJzf
novyYadrTXhq/R+/NUvT6fXwRKhKGrdHpnw+yj6/+3F7WMqzyjz14Ezss/h9QxibHAFUhHfsGym/
iK3hpCI/sQncdCTeFwJ5UK34tQtNKOXbqvhWZe2DB1fAT7v9jn6vDe5eg7WemrUfMAF95jbopCCx
g2VOvPuu1NlQ64rhnCY9dk6x0zqnyGqKfa4lj0gdGvMqFG2yI3ef7JA1YK8qYgMOod1SsEtvb6G5
Eeo52K5OfAseUYs3//j7JA3ia0v814noajXnXgn75GCrqXtSwgZNxaEmtNhZSs1WhEZPo2ZwVSH2
vMkHJ3qMYsu6K1XUDcKuBeLSmFawUtTE28jFAU+f+jGe7lNYySrKpo6355/Df2PDei9bXh99fXNp
Q1dZOxqFfbBBpc/4v2sosHzv4H1b9BqxfsicmjsHwro1MhTVpwP7s/QoOi0Cnlgnpwyu+bPtQ3mT
VI6+V1yyc7rrWYeSneuhFgdp3g51JWhK0nB/a+pspKcNxJDmV61uui3pnTXBt/Csg399GAH2PbiQ
srGlmp1t75gKirBUqm/CCrIV2Q21q/kQjWHMziMAUltBO4lY2cLoDW8bp/V8R/18fkyhYNuAV+TL
Y5rmsrF8561yrD/G2cr/LBOoHT0Kx9B0gQCoqsfvCKt1C70D+DkRFIcOrqifCiVceLpuP6aNW6E6
A5Wz2iXQVIpOAx3qe1/xNrJTNqHdhxwnAcm9NBU1HQ5WgMJ8NiQtGjZD+pLGRnqaqxJVLYsK0E3V
qNk6ykj+SfED8K5kDOWpbJSHRHRfz+CTh0QzJ9V485Emj1t765ogNRM/1KF0NevoLozi97EYvXu/
yrz7XpxV4PcQwSgn0DuYQwLPnF8HyoLdC0AWP+KxIoAJuk7iZHTeEIb0kfUqEUEkxFOBAZlf51xV
+eLq8BqKQ6C8dH7lPygEnS+tlY8HbYLH8O9+ozbd9VCOUICKNl1tvrnFiHIwEtTTuE3RApmGoPzW
Wpm98my9OEaD6pw1bRqWfFOAFv6nR4k64mYozXeD7dklIP5psMl4kVZsBb9Yoo+VBiBn4Vloyvpm
ib4JnqE/M4K4h7To4oeOKq3r761KCfpDjm9dl+uy1BVutoNvUiLmlxmiwpryarnNskbN99lXmv6i
aoBU0kJ5NXNrPFZGqi0G4RWXg7ONq7Bcy940DptV2JTUs5aUHsip9SJNH7S2+2Vz0MMKva39+OsO
4sDItm2QxDB3u8ZxnPVLlzlzyicTpeveJtOnDW5zkQfSZRDfF9YaMdp7S8L464Z8MMxvBO/F4u/a
mE5Wse0hp12hxMIrzFbYmwkki8S0eLMy3Mfh/oZjkc03V4l3kb1ppo3CVUXvdgvMyjJ3UaHqUCMb
AAFtO/2zoZxJIJGczI3IELTti5UiqTlo3XwEIQEAVlnAfMgiUVldSxvS6M6z5/4Fuk+YVpCCvrUD
johPxVx8z4LMuPDygQLC8J5lpKVAAhBYSXmRVuw771rv+9e4jE4QFD6+qoBjh6BNH7Qeio9zupVm
ZNjtFrZNfSVns6d6unN0xVlYrt9seq2ICWl6pAr92jqqJpmV2tFsIT0afue399hrSfCCkKO7K/XM
2KhRUZ0mkeFiN71tkFb9AUdbBpFG2j35c6Bsu3CaoPe0+0s6u4jGCpc4IdpC3cFnOih8In1IuZSe
9f8jBm7+y2LSUR2AHiBabQuxtH/uxgwqCQM4btPPCMp/u6+6B82AzThp9eSubAS5NvmOi2wDoIj4
C9guqB0F4bHomOEM/23UqGi7qfBa5ckCNo4OhDt6WbIwu9sJqfXsEZ0vfU00ioywY7TNQR78zKo2
haV+mxWlOUBMNJYL3UGqURUH6SJNM28ZJ09vg38ZI+cZp/rjf+xefwNEUy7l8B6Cb0Iox1HX8/v/
q6nVBloTY/jQ+zzbZAFsuXBmOydNHORZiXTNDP1Qe6kjJ97LNijanNNQWXSQB2i2jqDZlo1dErmn
TEcRK+kdtkAQy6qOrd3/dgbtt35tG/8++//3G9DMba1g3so8pUUJ6iI0CazJbbE0AzNODjIxKc3E
HONfTNl7c76NbYseUvB/Ot/MoKm5UKr4S3XUnCNot+IeOetdJhL58kC83lhmiPltCcCGT+ns5ffA
+5dAvhGTTyYFRt+8fZziXt+VCZvI0DUT9gWGsUAmyf6RoGPAp/3DTuCQytIxvoM/DmHqEjFtd0zz
92Dika+Eo7aVZj46z1Bp549ooQPQVY2z4RnZe5QWzS5UOorbpRnPM2IO/nQa4n56NfI/42xGnCHN
84NhuuKbzdTUtkerwlWbO9k7mQo6dnlNiSKVB/IO5GRqFgUbeQdX0/SeC7fPHzsvry5Nb52zILTW
lhVH+46CvFU9OhYpjdJ/iGJRlZlU0Xd+HB+RWxhPBuzgexsl6U1jxfWn63xXWif8/ttAv9Pe/sf3
3zCNfz4xLKoFXYeiACGASFkUcoT/fGKoaoXufRQ21AiSuuvGTF9mQ6TcqcgkvEeZR7UziWzXqSk0
Mlm3yvYg7hwkKyJto0R5+O6psCKCK7BRxLOnl6xOl9ItL6z8EITeeDV5EHSrJh7Uve1GIM7HFn4+
dfheZF38MyvPAK9BdeYAXpzOdz+yDLUUnWT8xfQJ0WVqVR3btHfutKYatm1tzg/AlIMVcEj9TczT
t370c56/5tEVVpT2QglKhPqCEBBmX8T92TfmkxvAmqSDkCME7JrdGb3u7jQrL/XQdWfpJZulOXXV
vDN79Ztsl02yUx6mviKUCHQe3SxxBdnYiCkbbUR7O8+DrWz75WKu026JFSNXe7uBjKfPsUXV1Roq
52saeSmEr9WtntbZdeprm/RRrLpY9VbaU/Tzn3cNHScRYwBPW9DK1T5QmwcjHZ18E5saHBduSvYp
Yd15jEu9P6DuIVQ4OqU/SLtwi2DZBlDrusa0TgkUo90+o7UwwCO3cxD+fXK60DnNpn9vmyGWaOpS
IHJNq1r7yLOyJ3UMzAP03T9vHjDK/6zy2AEeaQqCW0bqdoYmrFNrCzmHJyZKiRl1dmedpIeZVsmu
YlHJIopO2Qazxpryr/DheqVMaNlM00yEFQ8vAjUezxR/19uoSUaCsrTqjZuvNU+DOlJc10Bs4NEA
y3Wb1IH5a1VEZrmVs5pz6Z+jNLhzwcSi0uO08dIr/WlHol0OQqvPPI5t9ibdZdM4839s3V5Efrmm
z3PtTkF37XoV2VYF0OqkSGjLUYEbKLu65DORdyXbDD2/yx3VPUv/yEQ4F/BhyCqaKafR/xTpxaNL
yft9XYkkoEk+QxyMeSQyrRneurWtMIeNgdV45GSP0qWZHYM3lYiE63qxRme33Xo9os9N+g3ujnQz
zibsCYpeviLBA4gXBmezhq3Xbgv9YAz9eFH6/rsG++C3IB/AokHwc3YhSbsH4c3mTnTk9vizrxzl
MfKLBIqANl3JC/RWdgBN9D4V/YRcoNLtHd4da3mR1H8uSs/4GNsRfbRy8LYN4LN3UHBLUHn+Rk+b
eEMczLwo7WGIK+Q7Owrqljxd4r0GtO1JmfiXUb1HHgfC2wr2CoKuWpA/yl7NjvqVTfXMVpqh4pnH
poBrXU5V8x1Gsyc7u16nPukqxSS+TjGcNKu8Vu/jyNpdfdsxhLKPUjngjcYfcjandJStZw7Wkpew
9qQro3nJyCCK27q2kOVfZlWYXG/VVdr8jsi8ujCEi5FSo9B57G+h7YcdrfnrnkVdYezP4VbeR1eo
JhXX+dc9D7Z733bg52Wn+DrAF2PBVyCmTK1qvp8dZycteRV536Y+DNf7+m/3LAeNcNz9fs9BUqtU
8xfhfZuPm0FJUAesvX2ZUL68VroSRSLI2XPUWzmdUsgsll0LSVbkWDtAWvS4ClqnaY4G4NVWWpIX
sYXMbDcHDBcDB7XNkTKHOM4Iy6/J1BzJxqPsvrayfVUXZEH9XElWxJD0yUie4qYiNFBXI3UDcfoE
MDJ9qrI3l+/To3ToHN0Qgrn1WpqlmugXBktHOSRLJ3c1hEMOdTGDGyCVxK+RRjSmfdEjJSEuc+0K
22Rld1W2jfQ+fVIDq71HIXB788iqqePP7IqdHEDCyyOWR8BpWSHqLf3kUMSsnQXVyM1etuWjOhwh
fv2Yq7nbuwYiHZrqxlsTPYA7FXb1E2LcoN3HlZ8Tj0iK+mVW82yRhuX0Zzhv0txpfk7p/AdVKPqr
C1n8Kq79/AwBibsH20pxht4Gj6MPfznBr+yTpfEhF4MIg1At0OrfYssAi9rO2UVeeZwK6y6OQUFA
ALYtXbveJnAaH9o4/NOA/3KNSLu666HEP7GUCTZmGWhr5BUsRIsrb6lCNv+iNOvKNJGyigbtm4sg
B+S/LUU2VD65I//keKw2YaQXP5Qu+KOCA/jdHlVUpobJf2qCQCHanKj3rjF/XTvIdRgC/3ndqAvc
R9+avaUThsNrFxHYgMb/t+sNVeSE1I2UG28qtY3Nxm1TtwS7/RSRsbzXAK1PvfZN6bSF3+vNh9fk
ziasp3GnUg/06pn2XZWJWWtkDeCk6k7G2Gv3eZSglytHCtxaWE1PvqeVd46ZUFEiBmT5FrYR99PU
w3SjtUOzFxC059mzH2Q/uEXqIrVqOIeEB8+OQqDvOtALHqlocZ752bX7UQ2TTYXazKdfQ53JxGQ6
+7Xezex9VarEhrB+v95INqMvQ8LiPgFUf9KpgUbCjgHRoNwVUZe/zm447XSXsGLWdt0H4SPEinFQ
DJSc0YHLBKFSdfFciE7kpRqrQZmAVcNDEAzd0e5VlNrlCKvZeDw13zr2pVu3rKctMpvKW2HyyQuH
skL7aw7d9BgEc/xoK0ggybtkyU+giGXfxVbc7uBTkX2dso4zfnBN+NHOdgCnf1nv7MGdXudC38uR
SWZYrFSzDNCD4t3nQmdu5pX0QsH3SzUN+SJyq2xXBEl7rZ+XRfRW26LqEtrZ7lZYrwXOkzK6+l68
TWtE3i6lOLgpa7vKiIktiZdrBMrhUqLDAVnN9YVaZjDUkuo1IFjFX3r1afg0sZw8ScsekW1CSITX
cFHoW5a5GrTS/cJJy/AlNRXlMQnKg+b3wRtcy/xzksxeyBK9utbGbYdC1Fr22qjSrRTK3wnaUN7X
D+bPtHTVs7TEjPrgBi+5mLGfqXAWTlbFdb+KU0BkJGsTNYwjmSj32Fk9q9O+GvXd4HT3uuiofVep
Vr90KyOEo0ltg1+NwfVoSQZ6zELR63o6hcRu23n8EWifgxlArd71VAUWnpEAPQjRaOEdua1AYUI0
FaRbvYcLrrGK7DLXagg0Xr3/cs4VwBVjl62utk7N3UKvqnYPWoPJmvwpsNX4MY289DJYFkWzofdn
ZyOEs9Q7N1vrbcPXTF6IdPgfXdlqhAMB+URdBGaxsOO3NFDsdaZ4RMWEiY6MxbcgKY/SHA19hwYj
q6jCFxBiEg5TnrwFIfFxo1R7sZBO3lzLRSpE9b9643RMYEPxp73s7VXnm1mgcSGHKsF6NtTxtYam
8QHgyIu8Tpab1Z28qUzMH6Eu+q83JXszKvjkTSlIAbFYSCoyFTPpXRfWDxnrk2Y+RIh6sZO5xv9k
mxsKJhBXEodIz0BBAV06OVfuj78nujrJOSPhhECkSFcE62kel13mxU+Blc0vwMDWBLu7i7TUoWCJ
FlmP0nI1Yw+HWHK1gMMdjQAZOtnnk4hMp8K9lxa4wSfgosXV8g3jrUNE8Cz7UFf7roVWdHbmeX5R
ffDGTWrCeCgu76o1TMOZ7R9lr5ZRzpoj00m1P73AhMdFpKXuQfbmvOcJfJvUOstehDf5TaF+Dt5C
fbHJEMDYdWrtOtlTXl48zwgSw9Soaug4Y6Iv2p7c2n93wPnxLa6SRTBRISs71ZZLFUbj3eWNUjyP
SV9s8liIQ4ihg29kR1ix4JqTY1t0ctz0WbqSvUBqzwtYuAvXsBv6tQHDEAwWTOQ1xC7Bxab10JxT
tF5WaZJpK8irmrNVFdT7deIU6VJU1OPI31wbqxBqkUXVaA9xBmeYHuQTDJtiDjh5FxkhEDh99iRd
kAOFAfhJ84bsXEXhWVU0pVjW6cyGTTOcvey1oqY9+Ch4IDhTFU+yjQD2p0Vy9iibIm/wd3IjRIKX
CSat2TV60fD0ZfZRg4vDD+eOUi5MOUKHyTDp1Yts0ULWehP6TxvZF07J8ND109Vdegyjw9eutJKd
NN2w7U9x0V9mZ4QHvm+PsrklpLPgC9rfSTNoKvPO5w2zkKY8DLX+bLRpepJX8ua0QWq2aZc3D9Va
jUO24ouSPgzmqK4NtevXPGmqTd4WDnLq/A96UguX4c/rX9uQkVtNIJ42chao0/T7JI23OqC361+L
zlS+1NVZ/7p9NzDZA1lv1BcEZIpmewMv2VLmumTWKwELBwDDRaD1rzyZPEtGWOJ0iBWkdW0aeoXS
+3GEl7z7yqk1SWSAXEJjcQxIEJejs05N9LAkbOiWOfQb96JGuf8FusgaCh3GEe0r6Wd43bDpHCSk
vLCMVkMSaCc4IdqTlSBVloxp+IePFiulmrd+1ez/a78cz6s5Y/OXFhsqxZ1VRZk1yW0TwSmR1LmZ
kgDsZkqAayGcW1vFWVCA3Xrl2KZzi1UN2mbvjqV33xjaT0mrgOpduFHq2t5KWgVWbaepTr1LyypU
evmx84JQFKgwWO8RaCAlZuvaSw+79yO8xNVjaqSvoajNLePA3TgllWAdr05oDZAzG+BbcNQCwBiZ
lEpUB6dKnR1Dti1JEpEGurlEGhXDyRhWqzHsx/U0FOBgHS9/8BU93lvk9U7XtkqwY9hjC0DDq8Nu
X45I2+kgZLa9rbr802LjJZxNdYvwhLtqYUN5kb2JA/FmiaZcCvpvMwbE6UplKHyUYgr1FCbeWqPC
/MEQhymLpgcQhd8nvU4gC8eS7W6nfw2VbfKg2soIYjxySC8lPaROsEBNQB6eraRrBMtpsxmEaSqa
s7fjIFrK3sKMyULWJqVvdMqmEnipZ6jao7T8MuwX3gRFFFoev85Gxi8KavtRph+U5NTpORAlkZAY
IFTee36r/pKzgLU+X8KeRUDo7zyGl5zautNJlWfn20B7GtWFNOXhNtDILfLuDEKeESZJf/66khwQ
Z7m/K3TXTc+oNb3lAwksxQycHfzhOjzFSL7+fsYKn9IK/3VWW6JHRNKIUpjqxYZIY6h66yitblSs
Q6gZ36QlD46pTctYzY2tgbrEpe/d4NITTxWD5TR+1Cri1x2tqPiZs6WYEfEXC0lrJbzYIURDaX4k
g/yqyz8pnnR7ZYa2u1bFv08e4ro+pIahnKRFVUR2HAeE0oRDDcPusS7ceZtSfX6MglC7HkCqf51Z
kdehHVx9SI9Uq77apTmlCCWbZXyCZwuZXMHhMgOyX3ip4pyHKvXuVdGRiY7CRMULIWLnHBYDSesR
+T85Io69n3Op73rfSve9oPlAXdp8NJOtP+vNJRNUHw6PdpjmCKNIB9k2jBUVZmb5NaiBt+zR8Ta5
c7KtcWknenS02tw8y8PgjdBxzTFajvXETYuO0E1gLp1Ej9lr69EgpCb9ZK8yNM997vNpW8l4yj0b
IlvbPQw25LueBqftQnZIW/QqfvCHawX9YxhScpV7g/50OwuUKVyVok0J6DUT79fem99YWEcSbd9D
AVklOIv2CB//Ge4C/VJR0S/bEXkC8M0OdgeIpPoI2SZlY2m/9h0LHvJ0bLlF+214jlAGhGBO8tDq
5G1mavPe2Ei4LJE4q0WbPJNtslf6DX0d/t4LNe7X2KL266U3hPpWmY3gBDYT0FpYj3cTGATZdGuX
Z4XdBqfONZutZyXzs5n6J6Wsxh/iJAE+LU/C6qvFqQ134UnWKZ9Poou78E6ptYfUZw8RyU9Onjbe
XAEymgYCJHymtjjIDmPWwRz9NcLlLz3bWQbFGgTvNTwpYHIQS2y3g1tpz3yUiGen6JxJM22s9mgR
tllIE3EWtmmsFII60pHwU/TNMMQx/DsM9WAJW1T88g5Ka2jPcuI6rgisCjO0mdjLibX7RHif9RlC
NotyvTLUx7OscpTFjyoQoN5cKNBB+K1pvKlxPB8atFzA8qbmm2LnRGtB2e5aiETe6rL5mCwjfUDH
wnr+l0GKNqmrvNDtU96tFECd6JXPFATCXMYvZhXJk2Fe8cayd7ZhW5tM0dHzyvyM+DiYCmkajcnO
Srx8pdm2XrWcs7B6nKbUBOvmKUsJ+lTVriD1bmVw6E39G7xOuWlO79IrLEme1aU3vnvuRARdeBm9
Ir3k4H/zMhSovHLNDomGJP2bSWG1mKFsu6/LSvO3y+LVpEOxqZRBW026Do7j70NsbAtiKkDE/mrO
NN7jC2reAHlY5VF2UCaRn5uu6I5q2XfvecZvmffMSwQv1C6bKmuTmKr13gOlTAXvT+yAoIL01D3G
DnryY286iyshECP9Ok5e4D/8GqmRvpYjpQMl418jKz0zriMlY1CVkhIt2l3kx9U3AVOx/PAnUD6i
L2VvI5LiNeuiH6JTXSnJoVZGXQhFFU9EWshtOT3Uk/A6ylFJMX104Ry9tQTjVzAzhefQ9BHWQc5w
6zsgw4RM6jLI0up7RK0csfvoZ+KDDFDK5n2OvGoVo7d1X3TQFrl18cGiP1tVo0ksCnzpMmgn95MF
J7x0XfRTs7RjEtf6R55popLEisC8+PrOdRN7h9IQSaKIWCASsOOHaRcnKMriN03xPzpeCJ1meWe/
0ornHhWpZTkl6U7ziuJZJVW1422B7rwZls/DNKj3LWA7fnfFs/SwRhclvSl9kE127TXL2HXDvfSf
A3jcq0xLV7KXID7k+qPzKC8lm9xwXEHU3j1Kqw0Nb5FEanAn546iWtnYRWytpGkHSD/0Qfkpfcci
q89ZZKkLl5IHsFVR9kzo6tynefFpRMDNTIp472rXhZ9uzjdNoxWfE7LNa77FfCnKXH0v1e/SXdHg
9xldFvbSdLWNU7TDB1Lr1Q4JAwAqYtKpT1ctgpBveZ3p+0IPq7WctFesu4IfI2WoLQrLhrmHhym5
JIXpLCMTgsTG6fsEtW6fV2HFu5po8qVEOPQ+nPo1UfkhWVJH0+3cflBIkAr7/3HwdSpxtX+dQAv6
dhG3xZ6AByHRdkB9pvdeYi1vTp1WWgvZngMJXJXBYFzd6nz8xa1101/dbBZLe5V18mmKDFYPC5KI
P6Kk9dD50bpj187mGwh8IgNN9KqqXnhv21W4mMVDlPVBv/XiHIYDYdoVGrQJgYKjNH3jpQ/s9jUE
1XYeswCacTFZb1sLh+LvpIz7hZ1N3R9NU69UPSc4wfL/EKNA8mkaTiyY8dVLaTtIRCStcvA9qqxq
YnIbIyoVAJ1aDf4siT+tvjvrcvycuItuiOofZQ74b3Ta4WU06mhd+l5+dsqp2ytRBIrIb9r7DAmj
VZmE/isJoj+zuA9/BurO0g3uo9L0Fzd1x3dH/PaUsjAe4rjStrBrdndtOIenps+tdYR8xrMqHhSk
Mcfvit1slIqYmBl4/S4xVH83KdTFt41uCDkXd1dWBCGkORk8AWGWiK+movvGTvea5GoOAb/SLFfS
lVrE5kuqjmTLjTzn/YrZWvGIaRdXZ4d09a6y4+rai7Rqu0MOg/+pcA4Lh3VeGrbX3tIme4I8RHcd
a/hjtvNNwFNy5sxqk13nquC8xT17XhntAiRYr72pqIEOek299s5p7G9JsYMAExeqHRIhUWUY117q
w62tpRfW1Qwj1diqrW1fTd5t2nbuGvc6Nh+HeYusM/Ki4rpar4+oRVTmIp2afeOW7Q4I1ovWjqiC
VH3WnOSBj/frLDbgJJ/H4+8e0i0ModMmkZdupdmUjbrMQytdFaPv3WemDqB4bpdQL/r3VFwA1gpJ
bm6qIJyvjdJPHtBK/+5EsLNJS46wFZ/QbzZsYjH+5hqnxKJAL7J9EZe5HVpdfdbRfEWa668BzRwp
BzeEsJc6fgBOYoCPEPSqqn00PISflvHwEZLd58wKmsPtYn7RRodKKR6SVv31+kPCSxXUfryWvreL
OToat25THm/tXaBkd7avvMor3+aOct1dEhjTrnM4T76jlcS0k+56UCKzO4ZeiK5LCUvCX81pGlrt
Qtp6qd5OLVJpBS9eCDSUbKUCsDheT6VrW6bKImwb79rzX6Zr04iSvYDUgrjkJOaxg45dkbTNSUGo
O/fgbEFXWTGTmToizdtXAd9yadpW4rBvCosTBSTBa02xo2zXUELZV7XKMnaY5netaaGwQ+D7BFOg
+ZIRDZDtSeaNewSYjetsHmpJ5Ejg5iIGwoKWCvujPJRt7B1rcZBm24LaU31oe2TbUFUkqcnxU22O
fAWRqb+w9knarDrPmA+8hE1iY6LD9p1+TeCL94oE4EvsvezRKG2X3jdM/m0qz9e+hskB17F1YN1B
7TGm38HtbqdJV45AGlLXzODm4TCZUX4axEGeybaIhNEKkkBIBv7ZEfJK/mVYrMBFoJYFQmb/aJeT
yKGkyf1NzXL5esV/u5gcq9UeOFFVROYI/aYAzDaqqNGXvEg35qQrnVIKNeveDtR1LdmVbj6DEaA0
7inDVm8QZLcoxHlS9DrYO2WWIoQYpK+RnzxKWta58WO+Fu2vHh6Ejv/dw1eqdjXNLSoTnp4dva4l
eNUG+VFXHWRAYnN/a3LS2Abh+7fLbUStJ90OSaATFLPZUbZfnZ0JpcU+q9Sl1XXtw1TyhgZ8SayR
2IlHuq92dgU0UItqstqHa2OZU22vU8Ip2wrR0dQU/7LHVldymmuH5vwfZee1HDmubdsvYgS9eSXT
p5TyKlW/MKqqq2lBA3p+/RmEem/17Tj3RtwXRgJgUqk0ILDWXGOiS6V2ef/F0Zq1RY/KMh6ir75P
AJdq/5vS9W+y1z/G1fldh0fHvy737wup9v+b6aXgXwrxxa+OG7t6il+1czQeQEMh4iHjMoewDABD
LIYgs1O3+rWF76pbKU01MsSdOewSzNhCh0/5oDpd6VqERRYr3xUyCxtrQrSLLjUEIO6d/aAgXDLJ
4sn0P9SY6gHmloNuCKroq891MjvMKojURuHI5xStwHP9rE5XByTXLNt13/v8G6rPTvU8Kry0O5m1
P50MoaOBEYKqh2wq7ztiH6d0WL61cW1geg+HbgrViDqHKvM+6ozR2hnb2WrAowTlUI/WQlK6NC+1
U4zdayxysXdanYoBP3nBd2j+bgi4j9IRPXnoVh7mkvLCpeqWy9IW2B/yq3nEokECMrON94KtczhR
4/enlYNvCZwpCUsMO7zZCtAs2UZYlNnwqsUk8UZLlrfJ08uzXhb5WdvWXfB/6701L/Nr0wFkzFxE
mIZfnD+vhGsBwZW4/3Mc+PmVorrFq9jVVt9cLcckj+stJSbm/22rR+rQZR1Oup11s9skuXf/eyC0
ltxTQ6Hdicw3j7rffVeDX/3/Oned23TTtv2v1/h6alr446UX5l5d+6tfPfrqWxs/u8v8l6+er1O/
+tSLKdZ7U/MprNterDqLkr/s2LqVR/LB6e79NKhDzUusw+wLbEnzFQameAo8YOha3fuvTWU+Nh40
cZ1E6ms3GGu4en15HScRvK7x0O2Iu2BRvY3a3eQeLJb/lCLRDJYlOFMvV0bqSvkojfsgTX+oQYcq
sueYnwtr7jtZOFh5LgnlNoU6xpmgqqYY0TKotnoo+BJdULRu7NQ5eBOx9wc/ygmnMVrg0F9EpU8P
n63UJrDlz4+fLYzHxVrrT6oVFERIMDd9rizvGwzHdS+mfn1QB8qDMS2LLR2JAn1Va/89IFFUYrLj
+/ted/CAL9WIAao8gT14+rpCW+RIz5L0WGE1cPfVP0xNsK8s1JfB1FYgg4W972HiPOJ46jzatYcH
nu1BZx4bpCXbwSIqci8EiaqY3QirUvoGC0tluWIltrXUuXlmm6F0s+LkDvn4OAw7N9fmOz1bpp0g
svUz37F3dn/KoR92eiGwANEa77aMpNXUQOswM1md/n2cHDjoa/87ENSxLZt1rIhHrAP/8TBXFsGy
7NYoTzAF7g232bNBic8bMqKnluLRdWTzCgGpJmNWgfKp7OZVsMA5yg6kthoVALrv5STeCUaXfTRQ
e+cPWYc5G0nVKUvX0PEmaEVJII4Ae0cRVkOlXzogfp+Hopr+2fypra6IKkPDfhvMzVU9itc6/UdT
Dfyrr9ye0fgV1t7qKcba75lbnJNEDjSnKRmPRcCKS3V5HZMsfzIcCU227dqf3ei+BrNuvRbDbMOX
suND2YzxN3y2CAs08me7igGx1tLf4ItY9zPZzojatuphzlK9O1KzuuwrVF6P7jTFZ6PDWsjuzPjR
3A7smtrbtMGgc8L9ezSwLNK76aYG1Wncon8Tvs4v6hrqgHcJIvDkQJoKXVpqr+9ybQ+JbS1/WE0z
7QcS6efZG/JjNqIIjzf8R27l2a1u0yQCRuYSiaD5NZBuTWH3SJ+sBenFf5+hwRe51xBuem0FyKPq
vA8riSd2PdLDDLJpvk3DT3frxmMEOvAWHCRL0IYomJOTAS/+zu8n7a4B0XMHgN/eTwm8EjWg+tSo
Y7DNpcKOc5DDtlEAuUSjNO4h6FGI+56d/dSX8rlrW4xxkHaduhVLq7KttA+8PiJ1ArSZYje0hX2n
nhlXSHWSgRuEplfPwtDJ736CYIPeoa4TN62H3HXMByKS0yERmvhHnxqVedpGWzjjsATLCIebndG4
zD5fTJ6rDo4szVtQv6qGVTNBhALR33muvT89uQyYG5f4i9hQsHdfz2q35ydWM4bdEntHNaBeSoz2
ISQDnYUKBwVEBbVml74vTV88jA3QSRL6BJzluhy9tvP26jQf/3W02gH33W30//tZ2K20b8PQhZpl
jo94j46PVCOMjyB4zgGZpLuv/iGrSBSvq892kNPUQFHq4CYpTVVPUv38v8tp6actxOVZD4AziLBP
vvtNd/QPUdb2X3lwBEnm/dYSPH8zw2/evU5zd2OAvs5K0v7cVf54QpllPThN9/ezeUc/UA//ZSXD
by6X3EOyy6fQ3x56rUjvU0f6URaXBUak9H0N9OP8gJOivlEDEQN3/r3C/iimDzUux0SnKki1VP/W
pc4K1jQ+fiZ+zapG8LdBOprFjJ808YxIOH1RB8pntF2OHcxBNZGLEhGI2+XY5tQoUs1+1xn98uCs
YnwdyLpHYInXsxrMMIU9rClkHTWqe+V8FZW1JS14qhRD+ryg41KDqotKC6S29vKgWk5MjCHu7mK2
NxUWt5PAyB0MwYigdIcTHLGI/5NKAK2Pt0xRCubtnK6l3n6NbTjAnj/jL2AsL74POdLUTP/Aknd9
0XSwXX4wvy1bS3XppvlegRO/V+d3fGWPQHq462xn+MiInsbUJoDPxQKKKaS5QylmRulsZjcXVM4k
ZmafpnxadJfVo53dk5fSd7yg6QnauMnCNmTefJrl2CCuNAEqigVcojZ+oKj+SDAteywuLpPNk4c/
QrksZFtL4R3hA8Jtwav4YNclIoFGQ6TvalFKevJEOvaseTJ7CmImdwzxpj98At12ry8gmmwLnxh7
vqlHmoPcqG1M42C6fKw5cLlIWtQPl6T1iT9xlyYUS+SMW/Kkx3U0dRiW+7VJFLfYlOQnb35agm1F
FACBS/j7YYVU92KZco3ezAynBCxoLvz+qQ6Vxa8NUPbc6FZyBqP5PRiTH2meBMc4MwL83zRiW2yH
uUtmfIvWNydbyqO7CR78bj7nsuF/Ddydn92QtzvhIpr0kRKv4JBiHUJ5MYXcxutgGX/gb+mHOoqw
nT3ERDspspTYkUb6gvAHt9tonPj1ECWo0t3adzk+64P+GAQ61qHkCUNzxUAOdU2/R/TsAW8H27Uj
04Hp8MB9WS/z64xsMUzr/n4gHI+LXvZn4VQGgkGr3ye10R5gm4pwshGYwoyKzCZD6JR9N9xh/dG3
wzF2snO3Og9WI/VrgPNZyM1p3AeZrELgyX/Fww9ZiSxi7/s7nw3ei+57heFoHlTfRoGYxGyGg0XV
sYlaLZxkU4em9i2pisihMj5kj30v69T+QSmZ2xQHi3emCiR5Ga/7rbNM2Dn2O9UA7QXJMbsTmemh
TTnaQde0KTLXqkRg5fxhZuaK4Js1ZZDVGGeNy3eA7Pum4ga7iLE7t01xy1yU1WtC3s4puoOca0o5
4/GHNlXV6xD/1QYFgUTZvWlER1knrLcG1khE4RoMu7nk5rF6O90wb+gx+U/WNj/B8l2QSE6/yzyR
N2Oxpt1Yvg7jaLxZ3mVEQRlpcfpqUBeyq0FrgSh1t4infa5ldbPX+VJDNH1eC3Gb4E/vDUpk9mvB
h0GidzzixikvWXIO2n7vmY19jmtpUfkyPcEjkCw++/aYuWkTjuPwiPRjZ8tlQoVsX4za10Id3iJK
u+HFW2sSlku97oB/yEuaT2eJjfwvHXM7YMVRrg36aZqoMavtCuEruq64Dsj2Z95bUlP2nveDfxGj
MzCduzffW9tnz96nQ+se+4H65CrTAcnMUYp9yWldqWOw4bLATqiMC9tyP5ooTEQfDLWaijW77RdU
HPolx4PtwioiM/ft0uIZVrizhNPKw5a6tzL8x9hq6nRUtTseUWue64ZAF+pITlVXMdTw5wWSSmKd
ZoZiXqcjxR4VjgG2xD8ayskMsvqSBpl5cAb9QTeb9oKQfOUXlvnyoWR/vOtA2h0Hc/nNTcylTGYN
njosrSONlUHI3S+5uCYGJVUSxY2399PS//O5mofvuc8GbvHaLKzMnyACXzBJDk1yeucE3vvey8df
TcfHkwbrY2O72UVvsJUjAw+lJUI2GzzIEkfR3j+gfk1fq2xt9+WAEFkOv4WH7w9CXQ9mWNPsVy3z
H0YZn8Xqay/xFKbxkl0Na3irHKCHedN876sS2EXc8eEJA81DPN7rbjqSwidRbXT1S5eNfyTS7g+l
k7nHwiWh0kzDIR5lFfF6i6sQ8zHIeENEg++RKZzxvq15s4wyfRUTeX2zZesSp8ciF4eVgPLJTbs7
IWrssYr6bYJeleaxuKw+ybUyCRoymsWhr+M72eDMgoH4XjfGxyY2PjLTI1TTyavOfiMa1nHcU7no
XDQT+ERqFPa5TDGKkX37V2rUdWiDztPlXzhd5UAe8jlqu3IXxMlTX1nGKRcXmQzOTrZh7XUvepm+
t7aeQSmd2fr64pZ5Li7h1gTQOkGbKgNxpiS+3BV+8dHLACBJ4S+R1901+DL77uKGaVCZoSca/1CT
7rkNSBZl0vW3iprm64qlTzyzhqLuRg8DDUIWMf0cRKnzYdUJFVmEnB5SPThNJb5BfnepteV34CHr
c4LvziSeC8eaznAVEOGnpIu5Oc/R4iDnq/GujAhD4zpa8fX3tor0UrTXfOqZg/3ZPrixa4aDNk87
QAvvmCLMaFdBly9+sMubsQynguLUdMqv6jCmTn4lO3othaTuiHJCZLzji19QYEFkCQqnFg69/Cu3
nHdnWn5JsycHltl3iLGvDVWIwFrBS7oQsPES+daBGobwWr762eDc4CDFGPSV8tQknXgUCzo8iCJP
KYXf9iDKvWBRtzMpzMJYLsco2pjQ0gqcso1O7FtzQ9TUfnGSwk/u8pQsWzdZ2XUNhHOOWanB8iiM
Sz5ZVGhm1Xqt82I6VXO+4KTpWkcjTZf7MRMJi1nKWpHHtIdxmkwk1Z2xb3IoQqJPsn0i79uBsh47
dUmmLoOD/wxL4qq1MCuBCgF9oQyivtDJm9tI4p00dV5dK5iiaU3bt647jZqbRVWV+289SftIes7w
LvNMC6Eqpt+sZXTCHEX9t7Vl52S0Y/2hteREg6Kfz41jOztKXruwZ7r8mB0qfTLqWj4oK+4RJ6N9
QKcKT3OATc0NbAh7SrU+ZncYYCak+kedOQMsBnyxEkegb67X6YN4Ohu2oh0/jCCGDYRK6iNwsBNz
Vl9+JDVTxByX7QclZHNojLZ8TDTrki2skHRnDAhIePFONfN0NW+VRhXRnH2sfbGBbjDBTJakP7T2
zE3Wti+Zy544Tuzx1vfZdOv4X6+zLw8IztgrcwPaNYGg1LL0nHvW2kSUgkdtldprX/CWTXY0urxK
bLqKaCjmKWw0jJWGxNqioDhiIY1C9pt0fENm24hcJOMHXde6Az7KP/yxJMWMvw4+GcCZ9XU5jHjy
ACRv3KglRArKxyofWmfywiUtrH1BCDi0MBYw6yJ4gpkzHdbmNhbtchq6PL6t/C/Qdu5QKr6VWZw+
EkgFwMUmguWGpj8YySD52a+Prr1ww64lcBQdqPiYbovqmJ2sPuZDRDFDf7B8J0oGvARs3Soe3Gmo
z8Fq+BcjW63d1Kx/1EN96GW9HttuYkXRBO+Ig3eDnHIKX/j9xyuK36X1U/4VF22IP1E0globynRc
ZEkYlwRaO4mXFC4M1iHPKRlKY7BexlQ+wi25mdvUnZQErlwxyA3yu9Ma6XDjTil8ICAQVUPsREMg
vFAXNYlIbg89TqPPUxMQVHfEoRusJpxqghp1kPi7ok7csCOzvO+yxt1hKz5eYBu693kK/qEpVnQL
HeEyw2ZCrVhCgw3N7yqrRaRr3S1a7+xHB59MajtanG09h1f2gPdgezJwnUm1Lr72/FQxWGt+2d46
RA5ZxtOInVOW5YSQF8/Y931cH+skLSM7f+tco31MltkMiaj9wexNhnlKlwv4ynEZsVbtEu0B9MBw
m91ZCyvS9fdgK4CiZhn/uB5csp56vpowT9HLR6LdiBsGhD+1DGx82Zr46BkGHAacAsOG8nfdKG6U
Nx74Ssy3viPbWKBKvCSxX0VC+Pelziow0cpw9HWYf128t9xlCY1eu/RB/ZamrndX9dpvOfNBzY5h
3dtNW+27pfizs9DvSFwXdsXwWA8yvyvHaQ61fAFfFEwPPfd9j9JzYImuuAjdjvdLbFPGOVIpPcTx
pZqwv0k97bc929MVbr91nJssyobZibqU78nQgMkDu0UJqEVgdJnrs7+ME0U6dXsHke6mS7ZUFlIR
C0SUqeU5YllWZKlwr3IO5guu9zI05NgdKbLdZzMMUL9N15Nwyg5pZfPad/WTBjgz8gfSjl7XfTfS
0owsadj8wkp+fAHE6WGmSg7Krp+0N3eLiQ6gkvbTpl+idH4BNjNGTZClF2qUdLJX6x9dZ6GVY1mw
40eBPcfCrLzOc7pzh+B7GVd22HsjsQ6szuZSXufOhenaz7cZkSG+X1hl+Mm7ByZ5PwdmE+UAMdc5
cdkMj7xB45ge3CTW96lXvtdinnctIbN9KVGUlxlqwlpLMCsym7tqxlOui7lFCRcqloet4kHLRy/q
RQ4dL86OxODKS7FWZ1c33Str/Lsld/qTDcrOMgzt2PBDCuPlsUTAMYk8ferYzyYOiWYMJ7jnU1fS
tx07Vh04pGeys2usZD6KxjV2OQKbMPUjz8kfknR2WN50gENRSO4cr3jKgvTqOr7c90EPGs0W+mGk
vO60enpAxS9GQczhlNKMhTiAntqvg1tjiZd7YaLxzsWLvu88X4aUK5cHLCGYSeI02eOU9t3Y+ILt
0E0vhiAsBF+UUkozDfUgiKPewjyvjfN5V5ryhY/K3zB/Pwh/llgiNLtksXZeiUYmISiHWt+T+6mU
mEKasUDmM6fvGfEZ6lwjDW0govZeRiNLikPrQDRtIUGgDq/757akhMsiERiQ85czCvpytpdQZyVt
D0a5zT8/wSxM1zQvn7S4XaNRN+L7tLO+uzZ5+HVsLvlQpGco8XZoa8i5arIZjXf12GVSenodLX1n
rITD29bAVayOKZ2L0SkV3aWHYwoxrMQXNWnD2HX0ow637jK2jvw8OCsqCLsW4w6GwFMcFOuBGs05
8gsKUodVY6c+ixwhQNCejXwaLvOUjhf16OuQuPZwETnSKWpquFN7hNvRtx+XqvSPfLjNxSr15uIS
7zr0a31b5mK9YCu2wlxh0xZQlxSpq/k9yYChnI8tCUbsGa9EL/yQUP8tNQJ5KdrqXfqCAEplT/K0
ZrgccaP+w/TL5QJsZLlM1lDtR9xqwto1BBBhpwp5E+zzqOGh1zTHeVmrC3eRik3QHO+doX53M1QB
/ZjUXJ9QS+fAb7brSMtqbGgWP76oA8tX1qFZcXMIux9iTZeXdcBYp5yco2Q6vEiofrAWWJaGraxf
86L/1fXV8PleqUfqbcpWx2ClEq/gUJGHH2NAd+xo2WeoR/7WnNlx8HnvZFPNvGgO7hxPFzd5o6ip
YaLbG0NtsbsgKxt4OWibpDKiTm+Lc9+vJNzXnTEVT4YW5Ptq5h8j+eZg5QoJghV818VxxCS1vYAW
oFx3KzSmizRnvFhiyFZ6DIq7bE9T124029gPwdpMPXWJGos1ZLCzdVGvAJgHeWFvfSNt11y4MWxU
ne0hKPuG7W9shVmPiBJUCOXfr3UVsLWabOI1nW9cEDqYl5Qa86jxqGNrf/pr+ZO4i887G+PDOJqO
z+6YdrUZRqZZCjSHz6ox5/oit4NqqoMNzIOv+f9tOG7cf56N3Xx3WKaU4GJ1NJopakf3O5uTAUAj
zop7V7MBjFTFaYS5R1KHE5Kmv6xQDMPWWUIZSPSZqdciueMwovg7LH+mMbwoAIeG1t9h6ZWdS01k
ofswNFDph2x8quLmrmAeuFTCKqOyET+wZEwIlHd+CJhRu6zmQycCXEVWzd97hYTo56akE5J8fQb/
VzF3r+JgTMmTR1YsFi+ZN75J/G6P4xYm0B1HXOYEq1UpzetirDtK+IPJexkkv+Fg9NFLivo1UGWQ
HiHEhELKcTprtVvw04Gfmi6YGjqe1rFqIs4YAG9ox/ICs1s/YSXDsopirCtvzRkWjOaEK1nnUJsR
afmWGRZBYr9goVs1TXEJ6vVPPmwvWhCtnu0JWpVv5v0uI0VmTn1wm9LVOhJUbqgai3K2EDtHdvWD
LihqHNlGRWkJV3sok/rByck4YwZ3bYfqSKH9CkMTEdpYZ/hqz7hD6x2p47X4QPUvr3EFSTaGrbHr
tLW9KwBnWAY8v4Zp9uDN0j+XPbUbgcZOeXXW/tdcpEdv7Y8jYpkXz0vrIz+B6hQTR3+vqxhiQq79
GDZopu0bI4rRtLxpOvueLhj3TZmlP5ImeyOSFNXebH8fYYViKuz9FinxNO4LZqW5D2XM8qVK8jaU
+nJq7c79SWTeJxbAHOXp/XAiWPJMapAal6Gl0Ipoya5OuuJsauQ0PWGvJ5yA1+NK6mCHStParVrf
7Vk+7upmyo96u8U7AIB2FZHWPh3cG0J/wJjp+Iyrw5OV19n3WGtcKsFJJpgvRaPXW/EKQEzLXZ+7
Sf/ed8ZHNfXtNR4pmCTbTx6mFpQ85wEcoKna4VtePKV5IShuLRYmqX2/iPLaigZK5ha9W5D6TpZs
T8EotTd9yfdpYBFSpWJvFw/lHg5r8oZS8Gfa++u9LU3t1dIdLVxGcL3+IFA2OnV2KOXsf5fEr2Xg
o63v4uVK4DOBigxOaSSDfLIWItQVG6oumKzIKzzjgR2AdZZN1h07as9eMrun6p1M+G+JBbcT5H/K
hS8MIRbrKajLBmKKsE8Blj9PVhsT2tDS6lfZ/AYrkJEjzZpwlW7wgtoYH77Mo2C4XSsW1MX6QIjh
z8Xsz+uS9i9T1/tPA2CLrELPvIzcFspMMh2p/HfJi72onHdBLq0Mv9qfw+pM1ana6qBO/3r2V9//
egk17K6xmudjU2hn3Ck8qj8y7iqfD+vJYBG9tdUjdb8ZM52TVPsfD7/Gv05Xferwrz51HdW3GH21
s/RmDtnblWWIJLjhpro91D2WMIRT/9NrjTYLgm281JDs7s1tXLU/n/p5TBfSgJqjHZIibS/q0Gy3
2cmugY+ptt0t/2njAM8qcszv6sVMnh1D5+fgCytCRJQ8q75GuMzuuT0dVZ866NSm69kU3312Cbd4
TJjGvp7UT0Fwtk1kPl9PqrpVkt/Z/MK3i6sD8wOkXWPUz1997Dix1XKth9oujX3mN8nRaRKY1lrr
3PTG1m+xCDJufXP/Q/rGu0CI/GLq2nxZ41Ts3Sp1n+plZfuULCGE8fp7huLimFtNcSIxQtUy1YkT
qDnDDMbdKEtiKXF179Zjdwf3+ehzj71Kd2aJtBblmcqxY8GW/1pJrzsCd3mrZOlt3h76XmPbxbSS
uPdTP+es8PX7Yu4vwFDENZhYe7Zsbk6oqFbIeqAyF03Aj6vXH6mHdStvdPBCQP++6qX+Hd5atUsn
t9rrqwGJNR3YYg5YndbFHHU4hB5tWZPp0QEyGSaFciy9d8U46m+tNyEY7YutmoJIUikc9PB2Yn3k
zZ9WN3TslBE0Donzvk52sxPUzj2XGZCCZq5/EsvHQmjrkok53AJo/aqlDhQKJ4eO0u+dOl/19YP5
FjijvFOtMatXMkzzfd8vATq1Pt3VopieqzSuKIPNpr2Gs8Sz6stqFruIo26qFQxte81a8RsMzd8n
rDN270Ql0aBs11AHYf6VTU76pC4TNGt21mOUEV8njEOzLe9leVZ9Lb/bu16Lb0FHDn/BJYLq3Udj
FfqzBlHx4PnJFp5g2lZ98ImfREUGVXU59bjCFq5/qXlddWXTukR6Y5hH1cyXrn6GWvv3FarioJkI
lZTmVYlckYM+5k3unfKO+RVky39Et5+ndJjZ2Eb87av/3+cR4sdDQbfMg7re14mjkb3MZOPY2eCt
BsGpvgcZaJ+teePntPiEqj51GGu9vu+3Q5JrGLWay3r418DXyUaxeiBb9cevLvVoKeP6/qvPz8Vv
PZCsfmQWhL7sQNCapIzTOfv70Vefq/WICGRwUWdoZJg+T6uStjxpJmKY3oxB5zd2vNFb+reEQNA+
Zs1wUE0jBX7OnoS6a8/p3tI43kQ+W6xwOzmbUnHKUzDCqjmlQ3OeM3QmoJrYe6XumxWU6Ntqmwjz
1rRJqp/MDuV+Pw3u21zJ6YR9X7tTo/Dji1Mvm2WX2NTKj73rXWLJosQtiM7pmpECSSvdV2+s2IIF
6btqOcKAckWeQLUyP3Zf8VqDktSLJ9VVDwmrCdGsd6qJYsqOitn53sJ52Jkz/F0nw5RIGzJt7wSB
/2qwNDrpFYs61axBvcBfY5GjTraYLh6pYLiqwRhFx+s3k6/1GE2Lxe+qaR717aJFz3K3D4LqTp3Y
AnSN4mUI+GG5Zaj6Ju48+xSe/iFgfx9kzUgRDbe4Wd3Y1L3JN72YcOe2vepHykUiyzXXk1d2B/xx
SrSfSXasoIW8JtNT00hxCLS2OJTTxr2c3BeCBA7JX2PY16iy3rRiJDpV6t9wcuHuvlTizTHmhXU+
s1zguSVrccu7rhnlzt7WHDWcOIYgfge7W74hEcavZLCPqtU2k3z1rDOzY7Z31/booQoCVGwGlG8V
2LlXcfrWzUSyypaUFGU05skAqRul5AS2KJ8XjShd9llpDwfCWFtszGc5DzNwsCrYqyI5BebO3apQ
XX2UT+pglifL1h6sSn4bTC2DzN8uD7xoMBz1TLy6ZO+iWZRF5iSPo8RtKDU0YQhCzap/9NX4GMet
/ponkCZR3ITSDuIXQVyraFmr61rL+7MYqIu2g3qUbmsMt7bvkyopP7uMOc4umjU+5135q3F969RZ
FqXiDny4hSXuVbTig7V398u309s4C+O3hN9QBJ3DZumhW9aQG25FDrvvkUs4uOqZ0KeSTX8NujVM
fMN5s/PunCHk/WUIwHDaYxk4MJvc+ioNvTrUBnHaSsurPQKWhqR39o1FHyY0gGmjtA/SMKay69GG
EU8gwM1+yfSHnqzuMeiMTZ1f+RDmiRFWOO5hWOsTtNVRxuJbgP3jVL1OQ75VF5bpRTXxgLwn9WLc
UXnvPsbDQh5qmFpqNaz5MZP2Vl+WdwdUwfmpa2GEOFp1ssaiivLSlSeCfnJvb2Xl7MytZ5b+/PmV
HCQJih0iqH2ukegnqVViRNVnBG/c0DafJq1/TlZmIIup9pDEZg0Jt0L1hcfCm+n13QO8/yeH3drb
uPrGU9+ZBzUG+jS4DtjphrP758Dk/GanXvCChVXouqbzNjrW8rJC9VdjMyA4Ys16pFo6vMXndiRy
vz0PN831uTKrvWrBgW+eu6A4pHHj4G7Xak/E949qbAgc/cnDyfCz1djtUz+tZ1svdPAV5qloy/Um
tkOvTzh09ibhGlrN0I2H0ddcWEame5tNw2PPu4iQiA7MANWJ5Yx7yx3uMcsirsLErkKfDEbjpV/3
doYB6mdbDakDCUy7q8ebanxeSrQdEPeuJoyKWdtpGsFiMxnX+Aw4MqVgCHKYatbbHyAJ4PLsTfZM
1gI5Ec25Nzl79fX1DDP89bOpRgzZjJfMKW6iHD/sOq/PgojXbRzbvw8QML19U7ht9K+BSQ/me5OX
8nVub3mGFXaz0YYIyEGLbFfJeoJBs5kDDMA48sEq/PmQjhRTGqWePPBLokjAHdflLkNepfrUef7S
JA+q6bf2IxV3RBm253/1r20Hvki6GlzGRLKUi41dusQpFaccqryvEBhTYjmVDUnkrS+zmT0BASXI
Odz+VTjVWxO36U21gmCJN2llxWaXwanPtaM2uTkb6Wp41d3KvHcb7xuKkR7RC2dgHYHI08Y1hkYq
yTEJWax3qmn0SDkoxiuxwmG0War8HE8ByuGtCcZTPKxT9vmHVZfrLFEmywQnHU5wxESIdYKJoprZ
hBuUa2+BaPW3XKe5UIvhYknDyaXpOY+SElzVUq+vT8xT6Qr5qF672HRes5NrONpwfrsJixYTuxPV
bFJ95atZbQY322tzBRikHBDU1lJXy+LxsWwI8ZJYJrXmGJUeaW0nLy7JAgLJS8tcbYPA1l0yQ4lr
lG/ezBydJ4n3AwHxVfIopcLkESOn9S/iFu8LkdDvDQzriKR8+lL9D2PntRwpEq3rJyICb26rivKy
Jam7dUO0xXvP05+PZGbQ1pnZsW8IMkkoCZIkc63foOu2wVI133SsV+5BcCTHIje9c6NNAdZ0Ungk
D5kdc0Q8H9Q0ekuQZ/uFlS/+esHwZtnFryzNzU2ux8NZKULzwY5A3xD7CX+dSMTXRPBZGCi+Hd0n
QxaBxPH9CynSQzRML+aUaRvkOIFvFIl510xtPm3SUqF786Z2SfogNhI2BA9EQzUAVd8tFB63XQwD
3e5L8ml+2QG4AnoOh05GY7OFxeI0wwWw/HSq6vJHUScSpsbp+GK0Jd1ueFS8Sn0zp+BnNtl4IMZ3
3Vh4+8AMfpdtGj+EOAm4SmJJe2j68lthRAqT1mav2Kr5GpgHUmLJF22a+r0mhZFrS8nFl5yfTNfl
M/Ydv/Uw/9EOgU56p7SOCohRsmy2GxUIjQ1VlKDABPnBCbT4vSdJhJWDDRSpJFlp8WLH5eDs1ID0
UgkQ4DnPD0TkI1J+eF40WXRLGtSJyRIoX8rJd46GQ+YT4HvilgHymLoFWKkHC1/XnXc13m1Y3/d9
pjxryJ1DRC+xacpQrM+JiBnIXRJ4GYj3yszNK0t7GIZ3tWGS9JQ3pn0c0xb5wwGAcrUlzigdFYm8
Gpymcg93XkUexNPOP4F6yPcJEbAd+krmLjOzjYZa5YnPIxKbpv+tTO3qNql8tKlSHywS94C7rYCI
KRtJH4Lr4EQ/x0wK74Ye7dxpKv5M0GCKRnXe/davtwZuCk8kbxXk5o3g7BsZUfmwsHc+dnFvID9/
YHFd/NFRwSQX9DtsW+zBrYBgfV4gDtE37UZGpA7fXL9/lnMlfCxBqYiS2JQGrjMQ5wmOzS3ExitU
kC6DMzuH9M/IqCjA/qIj2Ag3MnsmPIou30ZSqy6sS9MVRQMhxfs0cu5EqQNdeOs1yNiD2V1FlQb7
4GCFZrmr7Vi5OZ3WgPIEQDSXRBUmfAi+NUl8FifMX5+TxpeZuUt4zBVvVvss2tvoAWnVw+JJlPJU
8d3E9rK9KA6sbMhXN3iN0dRRlfYWSgkIAasblzp1dJRT52QmSF6aiA2Tkj2vRvooTvBtaXTjEjs0
cZBZNS4rKtmH+WrSvBl6An8SpIGTaEGouz97OSpQ6yVxgTojvhovfzPedPk2dMbbGBHuGA1FvdWe
hbZcFZyTNOBLlzfRH7Mx0ZVm7vRsBeZz0v8qnEl7Iaa5HTVjeOY7ob0UQ/EziBGaEMcI0cpbxCmd
I4hR/cVUGvBcndO7om2mqf65xFFzK472MpkeuQ6Ng6c/8r0vAMNUY3p2AmYQUNHCZ7FBHCV3y9jL
3fifOnUM041fOoh3m2r4PPoDKC/PQftbPyRBqN3svNVu8SQx6INpOYliJDntSZmAh4gmSm9qNz5g
o5WGS/usJo08oNJ6NOfTS7/aA3f3EESH21ZKrfUsNnFUM9rV/XCy/Mh6btBGvx8iCZo5xmqgIH3Y
0elEnGc+g4hg8ISWHGsar8m2oH5rlxs0uACb/7pe1f7JU8lzYfYDjFJH6RkunbqXlLpdiqKu0atd
pfA9EyXZr/PDVAKwW4qqx1lTevAAbjyIKrywSOe1kbzF196/ibpx8s5KxoshSlUjdcfGqHJa8KNi
05njQwE45G6pggV56pn/bzQrCx8tm9e8QTvLHFV9Q26XTLHW+ziZsHHk4CDn2nQvSoOHfU5Y2Ydc
TcJ4O9VzFLgqrY04mod85RNDJXRWx9F+rdOc+Lcjy3z0uqJ+UkK4Zb+tdm8MtfwsNvQjFDw6stVr
naf3rxWOEVcUfeTnzveia6WYX9cGMesUlDfq+rDW2TvC/sNy0brrEaxARmhrDOZ4xUjrscF45Z5v
YIqjeXruIEGcRcnEXgrrpvmAkwTPSqM3pw914jSjzn9UjefvlKJMAflk1pPY2BVRQgtCAAx16gpZ
AqRLLqbqdzEc1VsVecXNiwvCa04UHkRdGmbEKiMg5kGWF9ux9PBiDlPvJBrrmv3u56gUazrwn0I2
GzdhmMV5L6xu1VQ8NwQK79B7xYkrRuRWD2YjEeigeD30F6vVO24ABwPgUzsSqSClFLO6yWMVPdSR
fRIHRRUmOArB+9o5KWNf3I/6cDGrANuVqddea70vzs5QtaCCRj+9q/zCzQpXkvtiV9dWtVMwTgF4
hAOQPnu9dLNxS9R58TXVZdcwyy+15uXw4burV3R3Ruej2B6Qk4KX8MNro70RIHgQG6x0cmYATqGU
xyHEbtnOQLBVJ7nzYU5IAZhuuVN3DXOQbc3sI3Pe60hNNxMo4S1OrxBJPb7mItsHPgZ2vQ4GXZb6
M4iJV6WywoPPB4EAtwwkHZBy16kXeUJrDgsqjeQC7CRbOiSD+sa6i8EG9MKu0OT7tE1Oo2RJ17It
oMd2vX1KOwhwmvYa1X3E8s9mnQzaM+0C+zalhoJqu3Qm3tEQTNTyTZqNDZypjTxoLZo0ROuhE9U7
p+jiTTPxjWQxfCd3T0pQO4+zCN8IicEcSx3eo69d9Rq/U6lHLjgP39B0fSEjtAsbpdjnZmNfuhQX
MAIB7K6bsUcB3tTKC6JlX0BYDCdPbrp9YQXeBqSGd99lv7hMcEZuRdug+9xvLYyZ9mMuKdeUuWpq
DPKTlnDlvkwnbNrkGzYsqptKk5vHKpw8fGpqpa/OVetVrqzb/a62ML9M7GrayY36xR/wDwAx1bo+
jr2lPBVPBvCPp1LVX6UoLI8pao1XZBLBlfBNcZPaaq5FnhMlUXv4W5O39cuxuwIkOLYVgoxNFW+z
qjg46eCcMm0s8ecGEGV2eoBFLtyIqmuPRjkjAv1WcfUeF3MAwj+QavrOKJcedbLkW+5WtwUO125R
ZyOCR78xawm4Xtw0F4UtOgnAtdCSYMXeanztNRO2jfyjjNURXp1eXXqABidpDnho9ZOYUSvztJop
Ct2oJQ+CN2WJFiuSEWHfyK9q+r0zpfskgeeLOMo2iZ5AL/+ZbK08k3+T+RLGFZpr8nnMS+VZh+Gh
0+1J95pVH4O/scqtlgXhtc1K/+wPzDBShfd3DPIt9M4Cub1+7r0FVnlMPdCksMLXEX8AV4uJoZpl
VR0Cc/xhz/bxg427OKHAJiAUuoAdaghuVWdaJ78LcITwIdMo6HIqeTVHSr5ABMi2fRT+qtPiTBhZ
P/It72IQK8hbVXtu6J8qwSJmIAxP9gFTjqY0HgmMqJsIdNnOi+obfmtwzOxa4yXW8lNQMQ5Gko7n
X1dvi5aYQJU9omkqX7swVK7NvLH00SBVD7Uj2wSq77l6C1IvUFRWKJLVMvYatevHsb0FlLUPc/+X
ROYBJYYQRSFCGT87oy/eGmTN+Wgf28zD98SG06T65EDkAXqqw/T4zq8B8kxPrEiaLXnPstDvqyFJ
NzIxyCSSA37eMmYI9W6EXPwwOATYK7UdyQr7zwir8PlsShBKHkrRBcpS1wHkJVbSYLMIxgIYl+Hw
6A3B6ynx96Yzq8+W3S/f9lIEyjTgjbaaAGLQM4CH3iGYLPT2IcxvWgUqU/O7hzQYAvt1awc4X2Va
RJ2tDT5f8hah6dyV8xaEcithwKLIEmKQ6MX4vkdiobBvYzk+D4FZXwk1ptupHRFFS5sH2MvPRJrr
jYGe/MkZcfELVc84zVawktc5Zyn27LMx43Rwq/1e2861CBlm9VpiGEvK8jihsNQowXsPEPVQtu07
3gcanGDTd6UiHu96vIquFsHjfCYQ+4l6Syz7Av5hZJY9eNzB/n1g1U50wwe+FOEcp7WYVeWQKNKo
JFDR+DpZt8I4lnaZb4wY6zmg6zmgOMcAdMPHYA+Z+WxlJKXUHM0tpGNvhdHaRHlyZRdH0aEYG/3Q
VaXzNXFe4DK1cuP9nMxqB+edb6kzQ2Skn6HWbTMj9c/q4A9btZTrHSt159gBPDsY4EDBnZCSkjwW
by2EewtLwNaT9R0zwDsHg9/HpEejyKKEmEzsNrr/kqWSeVk3ZZ9bS9Fk5n8yKyhi1WTcGx5zR6c3
wDHaKUDP0nH2nu8528BBfU1h6NuyZN6oss+r6OnaZaoi0qbMPn4lmepmuOme5Qn5JoSinrAv/W3M
DlFQda5YoIvOyOqMD/G8mcVz9GzATlivmqe+a8b7JppHbkpO4TdPVchUt6ySQ+FbcrBNLB4jmLCT
1LD+aLuEmYcRvsWJis6hnj8a2mDuhyxk/T1vPPtuclp4aI0SuXX7lFh1fA5YHpwTzwp3Wg4BADZ2
eDFM/Un1NdgbzkCPwsK9B3FFfC9ye6l6mlSP4BoxGPo/AmdKehQYMHPOSEMVBpaoG7PXFQjMfzZS
S74I8/Jj7mCXoQVIankFSI0hdRrCLPg1WMiez4kAacJi2ztLJYZbcCRaN3bgWPsdaKzR70dWnB7n
Ehq5Iih9oqPml1ofH+VgGqB2eOZuQJVmO85FZArGbafzsPTEBmhmBQm8khbpyUkBXeTo+QVExrEf
YaQAV7pv9fZJavB/wuE53qltiQOgwMwFM4HfAH/mWv2YwSmY7PshURSmgm364JCaO0d1+TYBN3rF
awO0Yf49wNz9Vc7wgnGaX3bu0blFlMCaQwXVpLLSSehQlmMrd2Iz8gkDYOVIO0+0RgPcZ1IpthJg
Tw+kwFhl+llcJp+Ul7Dys1MaFQzZQ2vtKiMCHkJKARBcPm1zFNNCK8edWDK3+Nvpd70CpbcCKCC1
AKvimt9DcsS7iwiwHuMpeAuQgkN8dD/6XrGzLIwmZ+TcDoD2LlZ4uuj/JhLqW9Uf1jXNpenTQzVU
fCZBBcZW7B1kvGUJO0IVrE5W8C3PCu0LEvIocg7Pauwbx6SXnieCADO9VT6U+mw8EL3LrXaMnCEg
W79zosnBbN64j0ilbRMV+dJGzhD+00CMmxdbV8erkkQvg8wqNSh9ZBQDKMOzSVPpoWsT1/weUKC3
RQHCT6t2b5LwBstVmItwRDL+aXtLuQHbtZHGlkYWAjrjtDLj6rOkq3d5YjqPsACsB3l8mUDwPWqA
EczMx+82ir8UTAyQrwyBVhYkU0VxStSUOV+RAtCUpEPc2gHzJy0B/mLsMr/VttiLd0fYEflLq1f1
cYAtshVFFW9r8MaVsQlqqcZct+T/aVpzpxb+r9GUxkMeJdMF4Y/HbgLsrWOq/eAj5fLg10pFZhgp
TKuzEteozPJQQAPXfNgZUozEXMqfNzM17B6pYCsgyZj7G2saUpdV9INGnINRfJemD20AWAxPqxdM
y5pTOmNmihlXF4CwOOnWQzjjRittlE8AI4IZSSo2oxq+SZLmudE/VaJeNE/n1646Fz731Wmg023S
PGErgJ61CnJaqUp/5+1HWWNiGLxENUgB7zbUfrL3ofOajQa3qB9uCJWjbojn3aKrITBCAjeU6iwY
7MhCyXvW3hAHWi+BJDn8GO3aP4PLMiaXySp/idgVb7RRwiU7it14IoIEC4t/r69y0L52o6IgVEiH
cYYUMpcFONQBt/ZrvB68TSwpcxyBWh8slktW5ZslZbsYj9en8Zfe9aCY5xtXz1cUeys+0VRieXIF
VFFUDlM6pkfREktN7gyyiHizi2PNfBGxh5v7uDGtNNmJvzJGa5oELMJns6newa/lg1AYsZwtJPf+
BIbzZzs/v0EPrWOGGrXIAYtNLO6/2I1YIpPSwvhOFNO0PASFpOI/M/9NGbhPH4eNo/hJ8Wc4/kMQ
lj3iJF3pOkXxS5yXDD4c8/kxLk9YVAq8FK73EatLSKNr3VCo7QGpFTyZAH0s2F/RG6DdkqEexmRw
ZbX6LvDAYtMDo24r+HXEU5EcScvexIyotBLGeLt2RdJ7wXkFsv/ewVx0nTrgiZpIiO6buL6JZ2/G
9kNP3Gc/VRrDuoGL+Ilw3Jwpy8+JxfKvwVkY0OTfDw3ssAqEuvZ34nGJpyH2CsUmrSt2RS8wAtUj
r9xunLzLzvg6OqDPxO68gYhA35AOpcIqCn3BeAKIAMw5YUUzuR92xdkWjhQgkW0tOy+7U9KBhjLD
o/i9oa6JUde7qIm/TIN6FnduuUtQSze5kYw7ca/FXYmbnPV/oyC+MmMAxDMRZ4g9Ubd0B1EWGy3B
MaRuAyCaiD727bN48EvXFLdm7Q3iSEXkc1OCYd+JWyH+SLWruD+Nn6tbIujMco3yRzPbhiB3udxf
PbO6CeCVtk+ZDdDrbkqZNTBtg302QXRu1PFZnYcO8dlOI9M6TP4EEhjXvY0MnRMl3Bo9ISPO8v/v
hz/8DWIX2yvI7mqgLi2Xp4eaTAbSRFN3YggQ3/cWufGjCSBreE7g8i43d4FTfHhrPoAqPt9BjTRe
HsKanGrsuzNlciM7eJfaVHbXO8wgeFYtG0r3OrjI3WOKieVe/C2dVz4k5iTv0Wjspm2dBtemVyVg
HvM4NL/W4kyx9591TltMCAcE8U70hC5K9kxhWLrMHUEdkHbS4Viv3WduYJYTDXR12yPBdhQ9eGiN
/jhmBsuS0s2sHuMjewZX/ufvmnly8gKwwk6mAVeYASlr35uiO1udAYxablazvA3D2zwsi54kimtd
TvRnHpEMdbJczyp7MCvJo+VLjJGivdisb+uHLrrsiuNT6fRHp9a3oicsp2ArcJDempoEgRgLWbDX
BxS6T+sbvvZlUSeK/twL5a7b14D0DoEV7sUxXXR20WI9/3MXFGXx1MTeco4oL7ufjovip7ql2xYl
Xu/L0IOtHAn+RD/5cOU2CfCYPAHk1pkgnOcPh+pANPVVFqqjuseHgjw98wLxxHtTxRjUesim5sli
bsD68KoSsZjkfNNAncgApfRVezFmrOo0FE9Zb7d7XZ+YStSqvJP9nNhNh8DMhgTvXvAOxmy2i9Sn
vtr5YfFgpeWHBy9+VfSD5XVay6Jy7SZrXxFN8j5pjh32g6Izik01D9diT42hL+kRnCdx98VFcvCM
I5gVul3nQavfircEVju1YvdDbW9rXzMDESWxbhlxDXYh1X0zBZci4Ia1kZSciINDDYlmfMMQq69h
B9wdGRNX3GOxEY89mqcnCOWyRh6TH9monp1IS/fyNFxivUCgzGmPYpBRGLUbOLsF6rm7IPeXL4DW
/IKUn57EBcWTF3uM9M3MhjHD/tfUO4/Yy9kLZtmLzZuH59k+Ez1iHQxkRbZOnLf+fWozKLtuhHi/
3sUitRhJ4/kzk9qpsfMM6EKCVAIv4Cu4ZI2ZuIP8qGhCbg3KiYYuyqAYrlzNOmZisgVetzyMtnUa
AeaQzz1Aj0SjODS3KY5hy+xqWUWFip+Tc1OVZRCGS31fabG2F9cXf5dnhsOpUR8mLWv2sq49iae6
Plqxl7Xtz0gbw82Q5yj9QyH/a4G2DhyS+PaL8jKxY3la4EjD8gGMv6ukZgY7v8n6OwTZ9SPQtPIs
WDt92JZn+sKfIkjT5fmKJ7GOMeuD4QP9O4GeqY9OtTMgSCOLgeV3JOe8BDYj+A6FQLfgloknI7q1
LxN7NIAHezm+If8M5qLBOqKvT3Lp0PN4v96E9ajYE03+90sxVxtgL92J90nMFMQfI4rLXHwti72l
cgqx/WBCizCDmOhKrXmU8VgUTcTPLlMusYvDJq/askte+y9Y/fKhFH/nh1nGcm6R2VtgAVcSgthj
8KEX81eSI4SuxWsy5cjBbP1Rf0drhXhy0MXHvA4C2RXNl11v/oKGgEHwDl/mcaKnihndulnrxikl
5aCgFKkAE5snYeLfWTcLSlKUP8xll7++mAaYOHdDjq5bx34NPH1vkqWatuj15iShftjiD9Grs2qr
8kncbDGpE3vrvV/rSAShee1DAFkbi19fi+u5Ym99jOuB9Xqfzg2z1xahDsYwxkwxcCLhBrZIlMWb
xx2PWcbPx5c/fiqUfBNKvfxhGike4dLzpu8+RPuT6K6hKluApudnELQtkhuip/z7rjh7GaoA5dRH
u0h2n6kgPkyRdQn3iRMiCB7i6HpgXQOKA2KzthPF3vvZK1V2Wv76uScvZI/1nVnmM0tnFrWOmrXk
T/5578Te0krsfi6Lk5arfmj1+Qc+nyUpJDYa80WZkJoV48o6exDn/lvd2kQcXebZYnfdiOexFsWe
OO8/r/phOSNai4affurf6j5d9dMv+fOAj9Fc1QYw+uZXHA9nchXltKxVxQsvNoRSIGdCI2LxPofZ
1s1aN6V4gkK/o03ZaOwujcRwKy6+Nv1wROx6ug9CiBT80qPFy7K+8Z9eqvUFWl80UbeeJs74z7pP
p/3b5ZfXdcpmcn8egfYbdjYObUxr57mw+HCtm2Ulu5Y/xCr+rfmnumU9MV92+QVxnU9tll/oY+eq
SP0fuXWCrRgaxBpU7K3faDGGrEWxt07I1saf6j4VRTuvQzCg+6lUSCLEuQmRj5eT3DvTW9GFl11R
K8oToWyW1WmZ7lUnv63DO2AqaONrWZpmGrkoi5GfuZBPRMlIDXsJHXm+0fw1fyH6z1SmRhn4L7ra
MmiYMjEEMbrkxQQJE/G3nXiSYrMOt6IouoIlFv1rm7UbrHWfutB6mcGvE0IWNkyvXp70XWupybQV
698YgAHhonh48Zs+3C9vvLgp62YZVteyuF3/WRQH1ldXFH0CKX8N36L86QqibkpjsBNKzGu0DvbL
xHo5Lp7PemaNVwmLt/RkEBjR5gjJh5Xj2kycKzZiYrAWxd6ndmIQXes+/OPiyKdTeqeU3Em7AxX4
WEGlwDVAtCBSrikgOeYPV4EjXnMTQ5eXxml6FHemiLssPU6ytalTyziKJ7w+0eXd/xDM/DBVWJuK
PfHww7wjorc0WoJcmYXoiRaFyKSoaGX3k1OQjkHNRRnvxSu6xClFDxgmNaq/ihf5r6hWJfsu1tmk
TmqSg1mWnmIkgmGJQ1oTm6omW7lZy57hS+ifBcammHWHrcnAgIwBeY18GKriH3TVuwjOtkECIJTR
rhF3VTyXKoXKpJb5SxHBMxF8cnV+wFOD6E6zxDM/3X5xUz88omXputx1sWYRu8trHpKcnBx9dMVd
Fj+7bsQfsBbFjf1Ut6zqxJHPZM61pTi8/ktqEKhbE2u9DTaGWMX5mffW5tFw0BACdFUYsxShniFA
mp/wmeSooZI70yxkeuajjgPMU41jvJsq/xYq6UGZryHHVXpX+FWzEa2mNh2O0lToO7lLAen1fb6p
Q151sXFSW9+aDgBPBUzRNYntvRwGRuYiGYThMit7l6gkqOHROtWqXz/AySLXjGgsxPPUwr0okq+J
N7zMiPZnH1LKM/ybaodq3IAqB0VRlyJ4lMakJ6oBFYjILJPnyLFQFtTbuzFCC8ECtrBXye0fHMOb
HpOy/gnf8djpSvE2ZDquWon3nhVMySt84M+eL4MUT+uXzpmM7w7RejK7nk/CQWlQx+n7jV9X1Zdq
AtPLkrx4VeXE3KKoA7wqRLZLzmdbAJ1Q8pQZJfpNsoyUUUSSqS7AcWPEWN4P8xFCSZgJ9DgKBLFy
qHOzuJ/GuLwXe2KT5rmF7lmWISxMEN7II39XlMgPeWP/TSd5dmjkWcovlUsNOxKUOHZzAHhje6zc
ojxC9VqG8Kl5GInKKBjumjQHE+Q0PevhOrfPIDVIrzkE2xtUv8ZuDB/7eQPRJXz05PgdWU3pJKqK
FJNudBdR5coRPtMMsjWW/1ijhv0okwl9TCRF2Y7D4LOC4EBkOkCrEpN7mWEpiofsZuz79l6JW+dh
mjdVCmzPpG/BrqbFeiBQ02SrFBauaD3ZGX3EbG4YVHRhvN9jHE73Swk0B8q/Fn1uPb8MDecBlZlw
WwbNBt1TzbUUQ9+NY52h8QaYPtcU/WxaQJ2BtSo71VTjZoMVPDIYOIAXTlBcS6h213rerEX65yHO
iaH2SBuZcNMK9ZxNeqJtFV1TzmKTj/7flXlXStvRgeXuBAnBZkQNXjoPwKhtDt23uM++aqTSwYVD
9+fd0uEzg0wErZCXqMR002/SnV+CLFa/jXUMWgFBnBd/SIFdo4P1MCnkko0xNi6lnXVntYuaY5JE
+T2PQIHy38jP9SDRudJEv5O17qVCNejODuOH3ixrqK9S9Rx1JI4sxB5dURQHSIW+Ir+eudWw6TDu
2Ixz80hJMOWLwHLN55HBpsqSoN0yZuw+nGxk71Yy6RdxqarWlXvLCY6Qw3DqTJFF2/PBKXfrX9D4
8Z8gmOLlupU2NQ9127iZjKzN1sNiufPTG0aFE0H7vGatbOoXiBb1M9zz7p7Q8UmUMNptnjGtgwyV
Dog1zS1EnaUVn0+K7RfZRo8L10CA2tB+iFjMuxIMuiv6ad216gkrFwlqJ+KAhZLFCRnMGDQbt0LV
peaA2KayFUVxe9JEnj9VFpiw+f6YwwDQpZwnetHBHP4s/04SZ97BzCs4Z/P9Q3AaRF46OvjT02eG
Xkc5ReyKTelPMNzXsuhtQ4OE5IdKcVgcaSF37PoHgDMg8Hx0ronVf0c/lEFJrb5WlR8cO7P30XgP
yvei2IvjUR9U+0RFtamcJIuAtWTjFk488FT7oX9t500fo3tia97hw4GuS7CTefM9M3KhMESXYkjx
MJw3Yk/U6ayyc0gBKKpFSljjN/gfDcUpS+v17HbAHPD/ckpi9+ArZOXw+TJNmyNy+zTcFzLRwO2n
v060Fj8y5oVaX5Nm5lGQdtSNBgYsipR34bzJEJi4E8XR81AsDL0e8rocEVyfDxcyyuWbtZHYw0Hv
woevJY/MyZFNVCUoSgdPjFGSztabARQfZSlx9NOpoih+uEF19GghBL6cKn7twxmpqrttAUDj84H5
rxqLCLLj05SbXxPsSUEuTXZyacYyudhDCOBEQXmzTckzymQr3DgPlJtcBP3VVqsfWaDIt97M5Zsa
VPctA+w9uWmYLogO8vXrNPS/rKpRLybQkjc75VIkc4q7BDWDt7CUvsBH9h/EQb3w77w8Mh/FMZDC
bgKh7jmbWw7VW9wr+ovihfmrEp9EE7456U2ua+iX90GVjNfOV5K7Yd4g7qf2Gz2u2DXracOYDRpv
Loo2EE1J5Hj2bznucS+1iV3CXEreUqdCR1vRmq0oal3dHzVcU3eFbqCIvzGNtnvG9ArpImNQ3RBC
5VvdYYsgw9c7zPzKN6Bgxc5MPf04YJn5WJjDCxCa9ptRfJ/s2v5iSHZzTosQ6SRTbb/VE0AK2TKy
R0R00NINuj++ZTbfgGypuynCRdysvRcF8Bkatk0P3pO9KGjcCWtY+MJ/V0GL/OvgpzrVsEDFptO1
6J3Kxa+tQGHOyl9SyTDPddKOaG53+YsKY/oZ6/eNOCgBY3sBgfEFJq98J6pMrya/YPfFQRQH1CRO
ijPGW1GsIlt/nMjSiZK4YtvLdzJabyqM6Is/TuASciPQLhVaMdCiKw8VNjO7I+getTuweMh6Ii3r
ll5vncWRrvEcV1d6g36H28nkMfIgGBO+dXLZbeH4hGdRtELZBKYQdhdRNDEiwgdS9a6iOEnjd5tv
/r0ojV36yHidPWoR+B5v8I9B2EtPSdrId6EHjTjwsKvqs/IRoI+L7ET3VDjNaxw18gWwQv+kqg2v
SoSqfBnbV9FA1KOLuC+kKr0XVWKjo3IUmhAYqlbFcDXHPTY1/SfRPIKO9pjpT3Wd7+3WLjEsrFxk
zIuLOVr5JWwhy81iwcVFktnUbWkjMyuPu8jBRUs1w/ohUCyswEfjBYWw5JtslI6LbmZxFEU4OkDq
1fyt0AckKbUOLMHcTOlGb4OmH6iabMBdWW4AipfJN1DU6QE6vrVXyX18Mw3tktmScdOD1LorYgOA
xdysGeXfI2jJE5825Y5pnYIbEXv2vJmUxNsSwavB7/5dtzYRe4bU/C47VTn82/lqAwCmNaOHapjq
+0EqgUvnNtJ3oLp0vkS/M9l71YfefKutAX2gTM2vaaCZKBuXCYi4fvrSlfaTaDpoybUKNedrVWfy
zq4i4y4pHAxYqgq1FHRhX6Ej/ZQQv3KjfGsDG7rKBS+VPUTfWwWAmKHZ9YOjt/5ZMq34ECaBfENV
pdqIy1vTV7lw6p8teSNgRHqEDuOoHYnZFqjuFsaTY6I5zutuIWypZJs4rXKUcdGouhaMqVezCHad
p0bnCnHyvw4sbcThYq2FRwL4GRn/nTz5crQTxwNwj1dxtciyqTRL6ISlpZ+WojisOko87Hm1w6Wl
r6hPhh4bB9ns4W6vlzAs/WICLz9bgSG5iZKr2FL11tEA73vC66a+Kppu7c04HR9HfFx2XSPXr7yN
MtAf23pn7vyENo/0p3Ze7D5mSjrkxv7pZja5/hNOImKROuM8vY+XNo0tSCr+5FZlWd1HalMdda3s
z6HdGLj7egW2BK2FPhZgVQY+mJlqgSyW13nfIn94jUNd+i2BtFx+KM0UpOJy49eY9N8DSbK+Kmad
onasTLfARBucKYr/AIXaPqSzqLgsecmlSyLjQDggebChAoFxrg3iZwxkpjcF3xiA3yEfSr9UHx9k
0EnMsJmEx76t/05RRlbb7sXHmqNunrsWzDI6xfWL07AmbLtSeQC30QLPwWEJ3pW1I7jmeUdV1fCg
GqxZ0kBO0suktOlF7FlWRQoQCYS7NkbWBf+aZ8XqnZcscb4qYyTd6Z3jcA+Q762CpDqLYquhPJdZ
UXtSow5hKoV52aktgLrlte28+hDSN2UfyHddWXivYTV9Uw1fvRelaUaAW6rxIJo6inUJFcN7FKWg
8w9NUiTPeq56r95ELjE36luhWdardxi81PoW8ak8NIPcHKym999z9VD1lflegMjCMqesjr3f51+x
udt2Rmg/s468YvKQ31eehHi+D3mj7QJls9TNB8KcjDPOujOTZTggdjTyEiG8poXab2F3aCCmFlh+
+7o2qLVK25Vma+x7LAXv23lDxxh3Nd7IO1EUB0jY5vf1hNsWltUXwE78st+WoBswHN0Qu8vvtXlj
IsV7sSXtLrPK6ZkowNe2CMf3MZyBHg18DnSgkNxL1K/R1I/vQxUa22GuD+f6/9neRnJpbe/ZHtcB
nratfRvBt7+vv9b/1/X/Z3vxu2rZw9x2dFfPjGjbs2B/KvqxelItXT2Ycx1yGdWTOJCx+F3qRBOE
Iuv/x9h5LNeqLdv2i4jADFwVmN5IWvKqEDJLeO/5+ttA+x7td+IWXoXATcfE5MjM3vpduaz7r9fy
5ARnJdm7WOWZuE70RW1pV4285czI/lknYx9t52L7u9u6cYxt26lr9AZBeSNlrY5gEs3XqNRDsDG5
1r0ejo2XjUpxs05Gwf9V9E+qozTVRg0T+RxUCPG4Sa0LENrlc7tM1kVDkxDd/yxnldczXIP1+L9b
1/W/i+sr1nWw7U55REPb76qfd/pdTrnpzaN1U3K43nvsPyCS2a8JeiZOqjI/2D5aUnU0/0xGb79r
AOjIFtrDjW5ZGI4m8FaKVI6ovqImRnh8aEppq6n2/AyRYdh1vOsKPH1ClnVYPyPMaOfrq1a/4IRt
X/1OodC1vDfmFTcqR+2RvhEd1wFN26pNOx7VOoTZ/R+HnR9zHT0sEOcy+Fo3rJMeVvfGoskKJXpv
HkQqSuA6rX+XmYl0ByC689S9jY1YMs8wXTTYMUDITeEQgqCLicd6J1VZv2PwBxZf+65E+wZiZHiO
Ypzgk67tb6KmV/Zy3GYHf0zFNQxUPDGkcn5Kw/SbpsPsmxeH2MEfJSGgY2H9e4efzE4bu+BaFU1z
VywTTSY8DAtwicsOmrpIkRpaNvS2vCopuniQyfJmsIvuuu6/7obB0wbTyAkDNOA0yeLJTss8XrJ9
chcA69jgS5neAh3CIELHGE3r5HGLD1p91YMu2VVIay5JhqhCG8V8Ni06i1HHGyczG6JDAcr4ZItI
P5D2KI72NA/HrBrHgyRH5SnTCox9/D46J40P4mkwrXNSTni91iRJoi7xt3HbyjgwyPXWsosRoSvQ
ZQBQ/S31iXKTxmZ350N7ghtM7yB3HLqBqr6/nzusfjB3Hh8iHTxyJ5y+C0lKBYX82FCDdsNR1p5G
y4LlDff0Ge+Z3qmiabz4+FCBoM5Tr5rCCBIW/DieTQg+/HT+SBpr4+NH9kL1uoFrEy1a+zm6p5f0
OzLk+UNKtA8Sv8jL9YBEeWCp26zl4ewPYtcv72DF+HfQB1Zi8TAyoDImIJ20mHwU9CWqnXi36TVg
CJgNJ9io422dmOpC45+BrtUXW586UMhcAYyMyn3WKIBkgPeN1xhaC0H5uM+FFD34km1eTQU17WoE
H4oeyZ3uD/s+HaYXYTB2UpTgwSq4UpQpL8AGyONLRAPgJiiHfr++So2TQ60NyjE3lcEjl1gcUQTF
DFWXzmDdxpDDb52fVWICiLjuss79a6WxbFlX/veW393HbOUT8gG/77OuqyoLHRoFPDfDMfCqly1W
jq3UPXUYWB5HX87AV3BIMnjb5C0HlB7LIkQ7ezO1BT6Xy6IqJkRLQi8O66Kf1oqDOjF2MHlAJGeY
DAqWiZqH+D2VYipPo51UOFgwt05+91nn1nU4jbN3o9KiNOR0Y/1/vG4GGFUiUP9/3ntd/NdHm/gI
HIiEnH+t+33J+vljVM7HLH1ppjB84J7rO0Vs6gfVR1vR59q9bJv+ThtCyZ1z/mbTLuJboyr269L6
IqHZ922X2Rddl/agi+ar3TVICtu8fe5Hs3K0wQze20B6QFBkfwlF2eYWtwM44G6g5GrEDkB5uyz+
JplxAx0k/qiiOuax07Qvi929m+hdeSHPfZKBuF8QClSXXKnCLTjT2UmEXF1+N6xbCbD+2U9gyVO0
pit3T7TI4Ny8vMP6knXH38XeGE3HHGpqlv/5kP96a2lM0Aup/lNKjyrAzOVDft9gXUwHeU/xKz56
1iCZ524MMCDCOhTHF6kPkZCo5q2A5HibGsvdVynoMBCh9bMOpS+WSqm1N0kVXEwZ45JYBvX/s7is
w6l7uETLZF1HC6aywReNKsiy9XfDut+6rqrlbCsGXAHWxdbQ8k0EFsbr4on0flV/RAgX7EKuX5Vg
Qv7Wl9OTWTJor6fGv8/nvPdoFevv1C6GhmmO2Y2lAVWJgbhdJr0f9gVdtRAcI3r2sa066KkNE2S5
iw+mHF3zVK62GWPdWxnWLhkDstepXksk1ovskW8XuuS8refEgICiz0K84Sn64jep8Vnq/lEmkRlA
wkHXlNQJofRjUbYG+D6SDBQ0uu9xss9+nhefWhO/S4IsNXdLGujpGtL1HjcsAWpBB+mZzdnw6NdD
A9OcAcS6dTTD8hRmSAHXrTkWnme/nxtn3RqnYYbnJUy5devUGum1lsRbsrwTFY/8Jq2r+3VbLCxy
ToCWiMmjm7KVpWuMkxDzgT5HN+vcOpGz4HVW5erwu2qdww019GJ8fH5e9btVNjNzF1OIctZ1ZhOC
m7QadKfAQd3f/X4/Rx6ySyMK4+jPKvvOMa5UKJHux8QuKRH5FE+UVDnZVqecZHRUaNYjZZfOoGLW
DetktKAGudKyTy1JU7X9fY3iS5/lXEK2+8/b/GsX3YzRkK1v/vtuPTYdbm9OpffzvutmP435iH/t
ORuS5GKHJTzNsBGCLW8vDTUSQRSs/3rhuuHnI9cvGGayv7WFePpZp63f4PfDJzvhFPTNTj40Yev9
n7/pd+9/3lf5ygK4DT/fYTkK69y/vuzy5X6+07rl50O7MruJAbsiFd/prSWfimW3dQdf1KR51tl1
yzqZ1sO/zgqrA90wfNhUhC5SN2yJNrBTG5tLk0SVW2NgEURIzYImf9eLZoKhR09jLx+M0J93pt39
pS138lLAinL02asJ1pHCwI/Chg9mD90hTNuvOvPtLTHTyQJhGlVq5CnGtKBs7U9DwiI77hyp5kYO
aFaAw7dscowN7lZWnTwxztwjwnsUTW87PZcdXI/pofYrmou7RyUYeTNkfhCxk2svN2czRn9Z0fVE
QmeTkt0qhPoeFsNZouo5FVgiTiAYyqXgV0gUHRL0vnt0xAxT7eQUScpd3SbSrRwz5C3xM7qt/JMg
FsFeblk1jD0yqTS5/KxTMHFx5mLIDr+vCsjkeVkNcgnfVOl23YAG7b2dUVxVbY+Uc75vqvsmFcPt
QCDUmjUs9Jwh+TDTMgK8LOaLBI9SickKDjnYHlSdCdmhHZ0Rqamw6TfU02uvjDiALZMp9e/qAR1/
VpzMYNDp+mdSkC120ZiNW7WANbauyyEw7GZc1kiY/u+6biaQAGmq7ipc9ApL92+yZQKOwi7N6rY1
wDWlLVyckRjmdl4mUaqVe2syJ2dd5A6i3cbQKBAMNT+rftc3hniO9FY7rqssqVLhko0zdqFNsVnX
rRNN9VXKRDAb113+tQFinjY1Px+8rtbVgvruVOSH9YPXdX44OIbdal471VSsly+5bowSOT/pBgDC
ZZVOWv1qmpI3BGF8V5SbAkHwbaso0R018+8xqvzDoGgXQOTpecSs6nadWDOsf7BW+vZ3XTr1OSZu
kPkTWYolJI2+hud1d0z0RL8l2a//vLaLjM1c+LgfhW3j5rnFoM1P8Ria9dLa/SzjkFRt6yIVLn2+
bA9LXT0twXPcWDezTXTQzxW1oqoTt7adSDd6dAqWBS2K/5mMev3akbU8TiJdhoXofXD/ozHjd78x
gXKUztx61zcy5cLAuyK6xfCuu5bF5P2cUXMZBfQatw5U5OamqLPgTpAku1Pj4r70g/G07rZOCMlU
B1ugcr8urvsqUNY9vaJzfH3Vug5FRYokIbkwhhtdWw7s2zTX7Fu43PNR07q3wK+hhCzrVTPrcZKK
HT+2UP6vu0HAPFC5Dy/rHkR+t3KkaKdo5vwrpqjdS4Ft3CIWNW9xEKs2SmjhZTDO5u26QWmBe8ol
xZl1cd0AMEVcq5SAEecNCXJs2FJK1jS3j7j/Jr1+/t03JHeKmVlj7lK1irfWRMcEOMvwrkQN4WHP
kmw0EzKaa7aVv9VsDXI4/JY7UM/RnWgbtKFaQv5gJB9qaSmmQouXyTohdplxy8LNU51Hoo0ywA5P
wizEX0h9PuDhf+aWRfh6z3mLlx/eGjb9d4u1io859HGdw645o359bBeVULe0MK5z62RYGyWXCYNa
GifXlaBru52tUvEeY4AvxfQQ/jReLX3eMmF3/SKrM2mWllHsInz4nRAjI3VYl7NV9dCL7FkswqNu
UdLUy1fAmwjlkbHqj/QKsBs0SJICcHeP60St2nHG4Khe+Bv/mVVT+zNKVBgYTQ72cd3c9zMK0XU2
BjsD8j+JKXMAzqdoB2Xv54hZExYkCZyR2DIoIa5H8WczsJfTkpXZwT7B7gCFGfIFsZEmTUJi1/2d
OvHlQ4tIi2o3Yv/l6cp9gK/jsej6F5PDeoqwA9u2ingLJ2FvxqWrNuFtCvvEHSfbrL/392ivc+s/
QA0r3IiAYyXhknaSO9Wrk0DsW4zajoZWlAeDQUJSxbUjyd1uEMZjyq/W9RGFPqIOmX+YU0Cpickt
gPSzpHtxjYh5EaXlS8e1ufxZ61wGtGFTgQXhudsrxwayRVAZFLq0EhJfko7nfx0YJMocN8NuQCia
iitJmU++n4RbFeqfIguljaafi6Eej01oDD8TTUTj0VeXI5dNb5miVkckv9XRziug4+tsbtm9slln
V+vVdW6dJKZf0e1kQ8NYeueLxY6l1CoEOgQd/+eJVdpmfogyQACLRnT5metk/cG/i12mQZZR8M30
Fw3TvPQoroejWDWn62w7k/DKM3Pyfv+Z9Tz9XVznbGXA3goBLzfvAk4gE21p+/ud6J0Id53QT8nS
e7+eB+skWhYHShzbOWrO66rS1zF3CCyikdXWoF8dDQyp5//ti+JPqjQ17qNajgZsUY39zJqdOhwS
IF+I5DmmCx+iEtgYrJN1MY6gECuR9F0TUg4njCFbZ27MHlcUKR5PplV4GjZdbTFOTpBhrRviT+3J
VsUoRpX9HbmfLzsdH5RyAesSj+AbW2A4h5R+onS+UbMe3WhyyYoqdGCUUSidy/Bs0AtzCfzOpd7e
OMOUXTOFR0RuV7pnQ1k9yVXrcssoKaGTWSyr7gBuYBnazvId6nt1Pw84CBkWnrTmc1u3+VZQhKGL
vevxYmmCbdRiRIkTuNRn1EdoE/R44HLTiG+EqhjupEzSxpdabGF6dQv7Hzzd/KiJ9JCXJfk7LImi
RrxWQ4Vn4ZRuwS9FGx2hX9F25zCoZYeHI8rksCi8BkFG2J0Bv9JPElPSlWRKr0FMUgUtlQuULdoO
1eIR3Wp04ZKioDjtzqU64G9sNV4JoqKxyDX243djcmCs3sYqhdfPvX0OpiR2Iwy2/DyW4ZpiURop
pKt7GfCthv/5hGlm1X/HPopsmU4qd5x1a+fDupHKdt+qIQcBDl0kDI60CNGKN4OgL2Z4sq0ldYkR
JPFY82Xy6F7uLYoCO8Y0Dnmy06QJIbBEv383SDsiitml/vhG8BxurAn9fikZCWwi2nSsmdhToM2x
wKPRvskPD3J72ifW3QgCaU/FUz7TTIt7hoUDg5zzR5eodNHMdwHAYCuwZLy2OgFzCtVTKH23Pt4y
9XhZziA1NtpLGs5/dTa6ecODsmKQLZn+tVC7zyqDjqRyibrK0GPWNA3UG0MTxxw5Fh4J0XORNDjg
GujEUHB7KekETSAKnxM5dY12QYrAWnZGtX32eV54UF4dfJnxB80o4Vh8llHZEUyIuXfpypkgeumX
rpK2WdD4dxPE9bmyPsoUV71ADt6nXtq2FgPBQem9JQDsDS080Su31e3wS4LD6hQj3sTKOL/YFQkL
EpCK9NfEIhGukRYdNIVMnh3LdxAXLFebUs8P+4dJsbYY4dI+EtKKJQmZaisjJCn5TCql287V2HlT
mJZbyXoKpTx39DjzN3Wak5/p861uSMV5DnnDoSUzGCnKTTDGLWjK6dDJ74z8Q9eezH7T1fdNglVr
jV8X+fyNYZevStuDZwGQZGmYHrf9Ex25GrCjOHRx8cwcokHFneGvOjaGqU47jZkTm+FeF5Ls9CC7
jFg8ARKrBE2SYL5S4qNK9vIY9xULYqisdHtFC3S2Tc+B3b/7QVUDdSq+4vllVhPga2n4SXNu5jXq
IxaKjz39klRdoKUOJxtk6lLbaMfO8si1jVNnkjKjCdjw1W/SNyBMjNd40K/FSNE+tc9CZbdMGS6a
TPTPPT3e9LgOt2Vz9ucOA9l82mHPa+Aum4f76QPnbPLVD0nevSkdhvJyO92KmMi/mxdcb0EiEGt0
Cn2CO3QOZLKjZxiwYcA54dZFBxAsfu85SE5dYgosadKhHAmyQqFUbrvj2MteapLwx1LgpJXbOtP9
O7wN2w2lndgdK/PRGDNPyztuBBIY2jR9weM+9RSbgndTt5HTNNkz/aKIHFvG0GMS4ZdE96ZRYyS8
+MTSGT1uGil9AuZ/BzrNcprn3oBAV0UJuvvhYEXqVyElX1mkfjaVhllgDZlfZgxFhnuXD920tTKK
BZFCL7uV0kcUTsGLQhZ0zID9DVNxL8fVtVoSVfm0FGL/ao2J9cLAFw5plW164cC9qzejZCxy5/Km
D2MnKgyyJUujbhWMh0LhoZDRI2QA74P1wl3TCNxYOdRZdGPSiOGUaXHNkuI708xDVRnvTcTAaxS3
oZVmnpDTPY0q5IP8Fr+WwUdXbw3HFjezAFS1V9GBvum0GCLP0CeeIeFGr0rt5Eh6Pnq+Jn1akI1C
v6cRPdI2AlMptTWN3TTWD9i8UYbOxI4swE6fyWSG+WM+yluBq/fWCg36h+lZiXROM6l4seUiPvZu
EFoLQ+xPr4XQxtOnaW5TD/4MuPD5sxiNZ7WY7nrDVTOj2hrBeJlBcyYG5LkG/0nFMC4FGGuraOAM
FioVNdEcEt+nTdvYDZHkWRFe969TVL7ZQfpglN15NOhplIensE33DT04ycg5EbfNFiQbaJr+HAIO
pKENMFqd6l5SMgKXak+ruT6hyuvpvmqKgSTuBDMOPjTQALwrAv1tasc3vKkzx0ylx8YCZNNG6muT
JZ8DOD2tGl/Rl/2lbZe+WG0399GhE9nDhIzcTeXiT9kBL4/gMPUJHdUcj3uBidiuoAxAz59G7qiZ
dxQggak1h6Dr7vA0wkPQIj8+tObfRjSgKXjC4rGN1XsuQP4CUHYkMWB5Kedgm9Kz2uZ3CWgeR5kH
fSNsezca9uE1awD0QRs6FKPewttPaJafaI8I8dHEjf2EKUZxRTdMC58JNl3liix9MjtkhVv9U87a
cyIPLx1fiqHfc0QTBqTP9MmupRN3vnuay0qn60wOfXBVcKYvdHXXxsN+LPxts2+GfNtwWLhJMPKn
djg61PYi4v8BFLBZXiOyVPsWPzW5wVhstM9JAeuz0xLqKfl2iLh6B8v/m6ZYKCf0p+Vj/Wx07Vm1
29vOSl38HO7KNnjTM8aNSMiwbhjSVxNNPXzSoncpzeDyILD+nDk3qAiAjc8JG2plIKIZN5Ym02Dc
7QTjjIPNaLnIrliP1sQBkUyuisulezZakspzao0OHJ6bNB4bpzIhAsqChiMtCx4KI/1btmPtZG06
eJXd4RiJ6LAO5UMv239MjSByCiFn50F/0hqi7LLz37qW627u1K0BzNts+otG9g5ySuKBuDOklGpo
5YMSpXcK5O4zDEIanQJSaBq5w7rXOMgmhxHLk5kbupJ5nWraCP4ty+njIfOy+yaDEdUnkrxVNZgN
TR39wQC+9WHb84Ajkryzv+Sx684KIDJGY/re8tsHSUxgN+3uTbSQxicpou+le6sbexv0IEWbCI9i
O7G9lBRBTYEjpTHey2WJi4cgrBKxWwVkBDpZzshYJ/ts7q0DJpPPZgS8hyd415dfSktsPA1cngV8
nTg6C6nAYW6AoRhzulTRH4Xbj4c6ia4m/HvmqDoHUfGNyWjoCKWjrKQ9+o2FUUn+oUCus+YalYSC
I5gfWfhz5pcuqE4GwWLQ5tfepmiIvwioqwsCoidi7SeLooWrB4tXhDp+TjojgMTqx6tl86gxJi+x
usVhkKe5gYFU3MBRrZ4TteLqGFyjnuUbvc9GgvE0cYRFDGak9G0E0XdPPrs96cVCyNJHeG/j8KgX
w0ZR9ZHACtOMyITtYHS30jCWh0hKbrWAgBxP2lzV851GZqqq5oGANux3iLS1xsg8EkKPRhh8wLeC
nZrQsxcqFVcAJ430TdLvPSqSg29oI87ALdXKa1aCMQNxL5yUbtv9rAe110DEtIfYjWf9Unc2vand
X106YrV8jjBmzUlCA3yk9y4pN0gZb+NeiK2cV69AFo5dPkN8LhZE81slMK4ebQWxfhE+lsIkEqIH
yiJJ4FRyQNxZRGAmaUHPrR1NSzrWkObgxgbiHmNCFaK/xx0IyH6Y8Gw31K3QpgdVNs5VzBUYcoQT
gakEVcm/uun3XtpCHM42oWLsImN8m8cjnTOPKR2pDr4g1SZTOE5YiV9RYtA2MjNeN9AqtdOSgtef
Jch8S2+bCz3kRW1OkrI1MDxybF26F4XY9gBul5tU4cBBRQo10UC9W+hyuH8k3Ngk7QQ68LUPtQ/V
kKatr/bAkpGQQjRkeJqm4O2ICHWbs7+Q0A4QmGCbGKJfIcZvoxBGUqJ9a0abO8ZIul+HmsR9kxSi
Dl5Qle8iS1ahyplegsupI9mcJaauvpNw+YuHcnnqE6rWKoX7CauiRFX+AOzLPFplEFBqiicnhb68
YBORI/ZUlcK+leyEDpdWGce9qfQWcUBcuqDmGugp7UusVOCo25MUcbYVtXCatHyM0xw5knEEjOnN
BfHz0Nq4+pKkcIw03A04jkPtnK8GLeyl+JoU+7PM5tijka3kNO3uzHx4NZvhE5Lofp4m11CVt2KM
dGjJA4hexBf+WOvwSYbcpQ4il+K+T8y7rrGQZcTZpbc6CiiVTCHbfo31Fkf7THvw2z+dkEF1wxDF
QQzHHdn0vTHML6kuzkIxuHSDFj8n6hi1bN6UjDr6Ih+8MJJvMRx5VHtcMe0u3wbh9Cf09Z5eQPOO
ggoGLrEPs3l+sew/liHRJKIuLL6sHd22jQmwCTDB1wVerBbeBMUWm3OnrzvqDeFOKvNLnj6CzbMp
dvp7zkm3LkNtM8YKI7FeYVc1yjeSamiudWwCgJ0k/ehdwBvc7ug5yc3NUMkvUppSaunUnT/C3Bt9
zPBSMGiV2blB336GFa33unYgvmjylABjMB2dqJLR13AjJwciaR3qcIpLVWS7StEbfAx+CKktuT69
uXmlKa5lxV+TGb6E1CmnqctcqYcNGNvqdDCn50JE6cZXd6mgIJ2jQ0WDGmwMfGAK0b0kebBkqBn5
+zH/mm3ULg8EaiW1QqYVvzppFyMinYzkcRx5euu4em/LgZCjN1rKhA3l4RCTaNu0YSh/lT4eGUlY
Xtsg3GoYiWztaTyVifqRSgh2wxjy+8IbqtpPOpIeKYgXW4keFafiit/YksnY0OZSGobmmk9bGwrw
NJFup5+r8vwkgM5WIAusUCKkVLXiBu1f6pMLiaKvwk/PsikBNY9LnIV8ndJT1OxDABsOTUumUxfq
16CBnUofFcPMcdxS3kxF2pvzSP7EpptHK7+KAtQpvO4veDPvRNTDtlLD6wxyGLJvkri4wUIhmG/q
EAvX25GnKZcigsP8nZYYWr/7b/wtr76NxXLEPUrB6DzrzSdbGU9TDYwEzhxe8lp909fiPefPAoly
FyW2upMWy+WwnM6pLkN9j/JuG0WM02Ri/7IcnrhGaQOhqX65HRqbOph2vI4qeBcAvg0P2Ao9Jooq
eThg7Z4QkvrOUPl0D33Z43Nlac/kth/MrCPapDFVn+k4w7oa6cQpTWyGqdyifI2Al2uTJltyvVVN
e82rbKhvlUIvVUbPBAnbPwUHz8kH7U5KE1KGQnvpqVsqwdB7uP8sPBU7OIe6eAhmY6+kBOgiwJSP
uxMRAKQ9xrCWCru16jQajSEJk7C6tcPgrvzLjden8jOgrBzD/i4VjNSMGj1NPGCLIuSXsMaoYVIL
/KCGBwCk6ZYertvY7M+UFRD6SelVpEHrMQg8Dwu5ddLulfcgt97NrnlqZE7MRH/C++JeNXJPBPgU
YgEMBRwj2enY1FwtyLroEN83mvzStfqHZPbklel0azS862KZZEzM89+cIw3FRH+oumtSwQHnBkAb
3AJvVl79ZfBqScF5hlQIUvucqMZM4q75LKtxW5nSU4olsWOG2uAOBYG3rNPN4HO2EMV0eWEjFRey
o4v0WPjtRy6QUITdDJSS9qe6uzdTcdIyo3FVqSOmymm/lwFUj7EkeWLx5+1sZYMUHCv6uPgMs3AP
uOJYR+FWTvSv0KrJU9VUAXFSxUox2qlTeU0MDEXrKj2UPZapnVxu6Ap/T5SGdlEVh2492sQJhee4
pf/NzwEH6xu+wqkLb8wop0l4OOeSAt/JUEIH0aM/aH/8FgmF73/PufSgYiU0GkX4ICVvMBNzfVZd
KZDpxhrU6wR7zNNa5dPs2oNqR/fFQGUdBeBX6y8HO0zfJqV/TnJ01bgtQL8q+M3RcJ2S4VLEtOf5
wTshxDvGqqFjFv1WL6e3rlx0eTIPcimz6QicC9jjKt12xOZLpnLcUcULPW0iNStHKgbwKtmE8M3W
caRImvycpdgpFfqfzBoEFXTpdQ6Gs1yBkLbzi8otXJjWri0Ky80GIHd5u4mG6CVKa+F+V3r5qWvp
h1+W9FqqxV0GrbE1M24uRo3bkt6CxzvN+bDx8Y+nywmttlKe0Bndq1JPczrKX1QW+2kASxjiDRrH
Mkm9Lu85G+k5n4XmydRUYXAFaEHywZXddh5jnBKjZDsH5gkF5bshqrd0nm96OF+U1YwLV8izkUBr
kzrPzgt6MK1gp9axaw4dDccSblHxfEW8dIRaO+8qXdvo4A14/ij4UaaupXJ19bPc7/F0gKJPG/ho
dUDW+VGlZv8ZTZI3JvkURyOi4yzOL1r61InEw0D1tg7bl7CnBL6cgvOExRSNJfI2MDhR0E9c59Tf
kRF/8c32Sub2xgeUzygBHVpaKRtciE6pyO7bUH3NRkMw0AsJa9FTWTaUJ9HyYMyj+7VVIJBJypA8
LveMxu4x1X4p2/iT0e8DKtD2ADYfT+XZ99C9vOjluS79V8ID+jFCQhSfRP1ZopBTK5itdJOebKxM
3dNlRFovnjRChirAH1I6F2YpXRlrPo8Zud25M7f4ZedeoRsDY/rR3mYzKJpZpMk+ry95IVEg4A02
ViJ9Mu51JrQQIvKt/ThL6CYzkJWYZAWjFRz7aGDQCDmB2r7klrGObfGk76YmU45SSgWrQolAJcJk
oGaFMvIMZTdNdnVAHhc59YQH06ho2R9paoDGm0mzWxd/1oGhj7kum9T3TCQcgPhLlWdVi9m4mRV4
GSzuT+OLJSJg3BhYGOY4uZU9HQoTSToipzeDPLIi6D81tU7a83u2s0Kg2gmfTB8Qe4Y2T3NaN7ue
CL0eeIb1NQnIqL3HX/i9a9NF2cXTZ5aGg1B6e2f63yaene6UKu/0kfGsaWh3i2UR4HOcvkodQNVC
I7Q3BuWvn1tcNETYme9/aLHoXFJElgc2QNgaEGc55zcZ3Jas6hgNS8gWSqfQpIfPNz9DW/3sG9q3
J27CfucfIDEDSCdj1drqs50A/da35SRdquXjoqUCoxm0Tw2Q723rCX4e2MMcZ4k5d/spPs+y8Scr
b8pY9E6cDvd5QPU5taxDXQpSmuZNoqImN62vetSB+AfV7aSnd/FSOrCljLThWJ+EHAxuU2tcETYu
8KjKjvhj5F4VVCM1/NYjuB64rLVD3gsMdXRGb3stCAWwCTo7ZAMigWKWMFETzYTQGNSbWC9v6rh/
GbPFaHGM+52vZd9DNDeXFtJGQHpb1hkpa4HNA3bSqA9o2sYO5ZdoMi928K02GjXZGj80iwFnGVk5
t8f4PhuefC2CLmQxRgsDLXCQWDtjC8thLEbXsmPGzqY+ONRUd3EkK8+Jzd0adiyjW1IsY4Y/lBKd
REf2xejFlTH2gyFnz01mpRupFhGNFsELjBEk7Ja6Q80kuzR6cBtcmg5NbIfIHJKk6twl7bnpVcTq
Kv+xulRbZwljSD1JdhiZ8ir1pFEL28qW8T6j5M8GUpV+T3EFhAoSdyruQzsyhpPwXbLy1HITw1BQ
NPUPSgoQUNZAvvRFSVsVCSu9/EriCvZLPuzTiTyzkur2QRWHNms7ZwooTDUzySfTTN47knw8bQrJ
yWl6aNIiPARxvwTQ6quOxMUhWxmAOxnrWznLKKyo+kexlJ78t4oMi6skErFre27IWdImWx8DpIEd
wcidb3BW5gXJzk5Gd9Jfe/R1Lj0q5cbOdSjpE2UPY3Gs6SoyftHcDdTLOGEgIyS7OoRSQXjnjHXS
3VV4pnsN9kYLkP9EXv4S6JWbduRtRogaykBak1iqPMR9BfGDJ0JYCd+tuki+tIO8zYgpnclEOR3N
OJYL+cYuhbYTcldtIUQe5io2HSPJN6GKYcsc8HAIAtGcBvLtiUWDe/w/fJ3HktxKlqZfpazWAxto
0dY1i9CRIVOT3MAymUlo4dDA0/cHT14mL6unNjC4gIdCONzP+UUyPNk5IFO1eSRrxu+fT0B/iMj6
UR3fpAVhdfat6NTGNtYr3QYtBlQkRB4dG4f8qagI2pfGoECKRQ8y9bL11Bg8jPv6CxI969ya158F
1Lip21sJM2kaFU+5PRk7Ry9AM5vFeGPWc06oAk6D/QYYPiepWNem+InD3VibIbeF0psQsGsCgfzR
2GbZ1lOWVtnS0XJ/ieRKDpYT1msZL7FsyxGAmv+Sl3TgJZKRv7CRVtbSNM3ZT0EcLTN+bmy+W19r
7F0cJQCY+NtD83mqbD6xsHhJ+EREYgKbaY2UjO12z5ZnASxOsiNSn8MhKG5VQijcUfnC51dZh0mN
3Hddsd3jtbVy3GA00pF1ZpXlkOtZ225ZLOOg25ls3LEXzrBYbc18S7LYQCNm43WnIsS8Ba7si2qb
zV2m++suHp+NHtZl53SPtQ/XExhQtc0xomGKbi5DNNFJ+WHiEkRYJ3gtDbtdOW57E5BDJXDo6Qij
BCNhc7t8Q7+Zr2iMr53aKphPuzBgOhfbjRxigijB0+pE6HTMRlocNnPuZMtHbo0/Eqz/8mSODdPN
kOt7hEqKiWWFxT1nltrbEFgvqv6jG6Y3pGcwt0Ao3BLXqbZVlHF84tD+C+JbXG3q9kZNYVCQMkS9
poZkQtxD6btzT47ZxsUnDrt1HSpfvcp0161WYbgWJcWJzJ+zTicXdzyTnA5pr6WqsdJhnwO5lxUr
+9otwj7mEk2MZMVjex8b/nhj+yq5DbY+Zg4kxwmKYaOgBQ8O+b5RUnVTuVc0LlgYquNTN2i7qVaJ
Cg/VY9OREbH7ZqkHeb0cek9joZhOvPvgFNbN19QmRWb80Lvo6rLbZxPMU7HrBqBGbAfagQR06Cms
2XcVvPFLgB+JUmBmjbnTqq+Vt6rovhoBvl6pf0pasJVm+9a7BPTLmBA86MqHhqAAfm8eur+5TfDD
eOx8tocx6g1rCDovysxeC53xMDhYF2RxfKuYJer51sgtN5XFogCKstI69nzOrIlfl/m7avSvTaey
YrH7ncbcs51Ft/sifQW7gXsl6qfke9kZ6051xyeKuavCmPCLlW5DJHABG64SJd5lKobOlW9cRe3F
N0XNvW2IVcCXvBhLD3ggSXBNeNY6bPr+XLprA/Tsyh1M3Dbal3EsLjxhY1bBxsIsoc9VRQ4OpNyM
8UzYbdh3YNoGQH4q32JIVmwV4ntd9fxlKAi9hoUVcUbgJA2K9pLbMHOV78Ta+29KsCP7qiLtZJ67
mjTbNOTfHWfWZjHZGlU1wLqOX0VTp23gTfUlmg8W0bcMJO2NrLJTgZURkYcysfm09WxB4w+7DPgj
mFyduRRjdVfxUPGvunFVCuZhv9Qe4jaKuQ/U5xp5iZWm684yMHaubVsrc/Kegyg0YbkR0y7qrF9X
PhuZrIcHES+qoRB7MdQPnVNOWz02onVXpecByBi5Y7JzRpWKLX8ejI3dNkFHeCBXSyaOJRxzLCx9
ZCqIDq+Nqm7PXenepTlfaD6li6zUqnPjNSUe3huXh75bosnSkN5AdexS+SNBfsKMTTi89q2GirhD
Wj5utSfDBllY1t9KgZILjC6WQtnaq5xLRkZsVU5mvWTRuvahDnakWNHMmY02+ve4Gle+3TXYF94k
VTtsEP4GueifvSk4BTZ7FbZlm0Qvw2WvJMRjtP5Gw3+ARc7wzpSLeJTjXjWjuhVtQhjGDp7Skfyn
yXMpQEG6UsYfA/7BsW9o58gyulWTZ8FGSXFGEJr7w7HAaGbN09B0/sJEBnnpjOrSqUfmZ2N6Mwd3
VxnYZMc/HJsbdMrS72KAW6s6DWs/BROjfAwOvVE+VglgioabS68f4HEcvAqET+CHaz+qUPFo9YXj
md9nxgkLcdRJak83lr7uHHWQ1yn5l3UX2HsPyM8NRMVHbbYZD0qFbHvBF+CYb3UK2RIeUUHwdTP4
LqI2cYpfMnlq3cGjCC2QG7sYL51B9sAy/a/hFQQKs8rS76d1qwPd76rT2CbpFljGfuz8C3YhUF+I
RSTaAFTHYcxgHJ+z3HqvpuFkmu2FVSqyxeEh8enB3akACKo3idlyd8+rM/IoFzsOTZazdUbkxNgJ
q9lrAz7o2XCvjJN2asEC6eCAN0W0yyqWuI1nvOuJ0S5yu35WimYizpXwMOB702FmCkBPlRseGnJp
xNxedLNpjhpmsXHojhulabxVPRVLzwy5W6LbFGWGZcBcX1RbZJX2YCZ5lCeqDr+//Jba2In5g4Hj
tPIeWO1LYiavTRVO3P36thf8LmaEeSF+6xt7qr8FBkHIOJ7p9DEZNAOPJ71wg6WJRBkRBjK2Fl9z
V3UbgE/MsDdxEz/y+985r1VZeauAeAFhWoL+taculJ5tlRW8D/VwV+vOe5k2z+5Y35OF8Jd6rKCT
72Cc5aEoJXy2A6Y2o3fIoyq4BtsmkGwsD9xFm02CLb9K1tnxjQNCaa+a37tLkYMTm7NZeQM9n51a
usJ2Z98NNuIPN6Mxbh3+QXlQbDMmbt9Wvhht9ANxs5zIsxi2hQqsDfp7WL3nTv2MzxTR6Ly4CHOj
+Tw5mdNRV/Z2mdmhfpy/6okLNn1Yt24EpE41S3wZ4J2Ws/2MMgKw87U3R38noemuw8k7DUDSVrmG
NALQ60ioYHq98GawJm0RR+GpLBRcK43saMNWS3KRbZvRUtfA5ixWF/2yze2t1g8BamOlwIJF3OkM
jMIaf//EvKnYlAYwOnF3DCFee6Jhht+OZfweFmIWnWr2Rq7wuXHlNG2iOCxv2YTNHmhj/6RNoXcg
srEcarzHXSvS1oOTP4RldTVajCCQqeZtRKs+A+vqEi2H722d7IStkCBdvoxGFeMqIzmiqXcL/BvR
v6EkYzWQxBgwdwI5tRWNUq778tJMqnbIs27T50qwEgmLsrLeFbnGupWYcJRH/HpDvnbD6RRlTEB+
KPK1WjY3gYtxe6BiuwDiSPOUeu2lCnTl7ks6VOuqq1kCNMFV0Vj093nxFpDQEzFmlF6gRCtl1F/s
RlxMtdllXjquG431btokNvEgA7JQiiKL31+bwHgtzUNgMGviE+iQDvvhgXEoTAuae+e945HyQvDL
FO4TGZTtgA0cnJaDwaY0DFhGDIF+gbByCXv1EvUtaA9tXwZpttEID9iZfR10b4bysBwtBUaKI1jX
stKf6yF6AGHJchQdKqvpIGrk9jmfjHvfiO9M5pSN67TbpJq2Xqnd+DzJIYsu24IEGdaU6zgmGolj
ZxxVC10MxgoYJSU3YLFTgoupM6LmcLmjItyOnbZxmoZVCcFGD8+CRamkR3Oo3vy4e0tqchXxtNDE
XSralj8NlD+/+KKH9ls0WO9tV6DXr68MNS23iN+TLxsRVhDs2u3wlZAsCfsyrwieKRejmB5Cy3mK
nWGn6sZehCxVlUY/Ir8D3cMEo9PyQLRqt10cf2imshZqyQMDaYjOMzeW4Amr9q9Vjmxg8moaJj5s
yZ6g7q3tEIlLm+J58r1VNU7mNmy0Rw8fViG8r2E7I+Kj8Kj0ACkA2uECkQ1HK8P3tNAJcGfuo4qK
W+sXFwSPOpBX3b3oiMU0AWTYwrFPEMcwtPPLuwwiw8KbxmPeeqtosnBRogsZk6OBTgppVndjudWd
YWUvVY1XmaI6aO0DSFO7B88kvGx40Aos975vNBZs1ooplww0GgnAcM3HBINO6CbIi1lG9ZKr7UoB
pSpwDR0i/WJrDp6h6AbGxNzb0t/NjzzyAs9TnlgLM8zhpkP18YV1K4z6bFWDuyTXyLYb07qFIoxr
2tr1OgfT07sgH4fmoLdkgwPSKZXyHSUHrB6JrS76CgVJcKm6w0/bky9PU419qbMnBM/cGGklz7Vp
22rtU6YSAkMVaWakbxWI3bVnsyhhodjDVpnTgOhJRchOqMFIcIDVr19/E662aSvz2DoOeiglzpAJ
czaCFk5BQLNtTn1pNietiNoTAYiJtF6v7ICP9ItaKYd9VpvlXWwqyR3b6vlcVhQ1/Ed0inhs2j5a
kH4YaMvKUuvtz2Y6KkO3xtZQXGQVcADyEJb59XOQuA9i5nF3WFtTXd4RhxF3wMXuSxXxDlllYO96
Fp66++gw90oxMN3wbsPV50AE0mHp97qyl/0AWw+3g8C+fh5VHuCW7EIIlaSteWeyrrbrZgnCzkLG
5a+6NHKXGqI+F9kD7a4RtEtMQNtK+os5dD8P7O1uXTPvb/6oN1kbIKXTk9D6q78mbFQszCN5Uv38
WZ1irXYOQBjJQWV9WoxYT4XWlb3IptSFf43x9HwQPsCpouybG1m0vSKZPeCmdTTE7YNXBelBF8QS
86BveXI07i0eCMsU+k2zzJ3h1KtMvvLSsfLqZQBYby+LcerFW4gN5upj4MDvj3gVEjSbX7ZKUZ1L
tI+u8qVcr3wm62Ke5Cv1EZaNk+8GBCTo3rci27GdVpayGME8PfWe/pgJhfehqhdDaPW9HEfjSkIZ
lTjKgawcUJ/IPX8jW5vYWo5gemHVpMWtPFipqDZJxV8LqawwXLZ2gdZFn9VL2QyiubjlBaNdhQcz
s/jcJ4umENQVSa3PcZJ6HNgP5FuCFPqmaYzoQog93BT9kF5Jwc/IgbK8RaLOWRVB1N0lSGqualQV
7sdK2Esf9s0Da69qGfR2+tQQfeN/Z/XP4YSenZNazpd8sPJFqrTFN7Mq3zGVhS5Z5c9uF2ffhzKH
Nhgbb/kEkD11ix/NwIoiI6dChqNYdmrJxDGpV39gRbOojkSrgORmqNCYdgz8AGtiljsdvadiG5IL
eScRcTCaSbyllXPrgPB/jfr4q5uH1YvKnoDVW+191cndLpI4HTdRGWCN4mniFjN5dDVThyloNlyW
dUFSQqmcFBY/nRC3skELNIdJwi/XsigbqojgUBykCssdhvroVwbD2gZitpLFZh6gcHR33Q0uinq/
XgOv5wL4NHk0qxdFuJwqR90ohoYK8dxHju+RE9wOwuo+3qpsyGu/3eY1OS3ZRY4/KCo4/y4k318I
8Gww0ndTl2AXSQr0gltQtmuFFWMJWoYn/mbKulGG+B4Rg2hZaVbzLUuVs26VfUCO+HZy/fCHyKwX
AN7ec2/rLhbIDbTZ3kmJqnjioOSFcXD03t2wee34/2c6eXGj+9L73RerQMoltNawB/iBpmS6zZ3S
/jrYerEMgn6687So2Hh2htxOVnc3oPvdLa7N/gVb03pliER9AlEYI5gUXoWa3OWTrp+NMkNowbB7
UhPkAtskFGduHBJFQZGcE7ZOWwOthVOSmOm2FaikpDkJrizpx1NiGc3WyEEV5CbJ/9bUspPWjvoW
ZZvgpHm6veWP4hyTBCJAwYTLv+wmB3SyLaH27wwrDm9ZjbCk0xz7e5DeoCthvzXswxd1E4x3smtk
TQpRmb+6Dl39R1cDmvOdisf3tmssZt82uQc9FR/xPtv2PtqmqC0TzpB1BDy3nSj7cN1jF7oqK5Ws
n9/fZnqNs3LsT2s9mvpbecBe1lkayElsZFGb+2kdTNzAKK1tydSGcXdMLBtVn2CvR2L4uC6MCSq7
ul/dkAR/m3DzQ6iKSD9Y/2tTesjewFNiN+juClxUwFj2kIHhJdwaqAqvAO0Ma1nXF65/y+oejD6K
m+SE6CfrnN5Y9SPyTLLUh352RqJsJ0tyIPhp3i7GPQ84M2PIg2VaPsbN/Ic+68BzVqRybX3f/upH
/mOlI213kVWl5+ZIulW7osJCfUjTZqXqPegKAijNRolNfjvsIMM1bET4mMqUEMvS64vDYwEgwFxJ
bDJZfpRrUSHARxz3o6csIpxPqGk+fA4hGworaC42KXU0p11kYPr6ovmjupOB+1xJeRPcmP+fysCy
1Z2iEeKXF8qO8iAb4KGSDp4vnqYS+Hji2ftg3oCKsDLOHfGfS5AJYC2oBn4jaliT5LGKq14iVGFN
8HGKloSj4eTvuV54t1EA8cYTxNNlfeZ498h9qPfevNwVAlqMErb0z4tDUaIKZY24TftjLtayvg3Z
EfVt+UwWx0GcaMBeNSZ1mVlYzmphrxxqh7tpIU+bEefSfOiQMreUg6yq4oRWWf44lbWf7Z0HcS3N
lB9/1MviH3WW7mr7TCTr3iWGiu/VeAj18edBVevbqOWzTiZ48Sx0rC9aDPlALZPyG0m7N8ss7RfF
yZ8aTWv2pm2YW1eLw7WXGah+oAH/ZBYa6TMYHrnuMp8GGrpMVRo943iJqTETJqgMZV0b48FFZcsf
Y2MFKpz5Lx/OoxDZ+1gi6tnW+pfAqlUQpIXLjr1Xbvrnna51yIqqpO4Xam8EOz/L2Vo3ULtcPXsp
Pe0r/uTKHYLZxSHXkRmMnAlAwtBuRFamz51KEm1UUm2jQOH6ZvtLBsjW7XNXBeWNJqp0o0IQ2xdt
kD2547gnGJm/aL1RwHry/UMWdvGdbwY/5MtNussvKIbi4hRZd/YDsgzDfMH8PkBQktOKwQbmdmBu
kZN8jZEkPcmDkQ/tSZgt8FrLReJAYZcuAEieDD0yh4XsA5dzPgWmDQfOPPws/hpCds/K8jnL0mL3
OXRqAAs2la5ZtwJqwDBMe3RbvLMs5QkENKdD9l4W4woUC/DUfe/WZ4eEYLOviYCADlOjZSGU6nns
yKvGuSm+OhN562hI65cizZ6BefTfsWg+taxH3+vOhpKVBzjYF9OicKEJLBQ28nM42gvgt2QDCBk3
MGe6fQZPvIGnPIvLFY5AYU7XykWEtfRWFj8bklTJ8EEGZ9kR7r5ET0qHjbiBIPXRtUPhbeoSiG8/
2PU+NNobWZIH2cWa+8mimNlFZh8QL2uc22hQlX3uwuvKYKmzS+8QUdAhX62iuVn2qRRfXaYpMdHK
sujDY/U7W3rl5uMSXUuXlR5Yl4/O/E5nDWcJq7KcWwhDDPLrNT6u7/2s4s7iNWogBYehbPrNsgGH
fRckWX7nz1uOSK3A6vyqc+u2WSWEwIDuIAkHc0W/VqrrHoUeV0e4LM/sia0HFVoVemP2tawdJGVj
8OQON+JRNlqo2q/AgZQ7tQQn2HRGuc0d8K5pYwSPkV8467JDHEGPB3hU0Dsxz+mgug2Z/TCloGy8
IlDeN+TX/Pe8Y0lqVI31kDHWGoBschwsI1yVcQqBCKTAPdHM9cBYV8MyrPup8gmcOjo7TEh27M0R
dTfMJl7IVscg0zk2jn8kPY/AaBSl57K2q7MDYo0UehW9Cie7qfLYeqqM0oFTESAHMmXRc6kQQJg7
OH+/klxqTVDdDV/Bi3xcaTNjLcux1q/kloi4OyJ96FMYSgh4Rrex76MbpTUFKZLU2fajrR9inhHA
YbKWjHZcHJnfmu2Yqc7Z5PtZO0li3BYp9neRqjgPwyxZhB7vQgjT3datP42LbPZgaJ1RO5HqTAlc
oro1V+Ug+E/lfPjo11RmgbeF8vMK2dKMIw7JveljQQi5nRz3GkRie2cbbXhf2mhWRAi9rWVRHuhg
OnZ7x8p+ZgEhPPTZQdbRQTMJBxIB6fe+15o403bBwc7T6tSHfbZOsrR50qP4u/ypNeNHZPXhW8y9
SjB9xOhivsZFquhgztekDjGFKjbrp8mY0we9/27mH9fkXqotdDf7eY2wwaUkaX6AUuUdtGb0DqQ8
yW/1OgkJEefBJuHZUOGGTVMum/48ZRFsrJQ22qSDyFpMCkx4fLjqLmo+PSrP+KiPASIMC0t1OeZz
xeehSSMMgEG9PkwQadftgON6HQ3Gscj1ZB1ZsfIMSf7Scxe+WVF3NeveeIa3kJMWr/+tq5+1F7l0
NcPhWnrRz65/jGpOKh7rhUgII77oVW48qn5VPgTdb4Woe9E6W/9o0bzfWv68pvTKfltXPiCUSXQ4
i9fqwDMWxj8JUdVcy9NEQxAgmg+lF6Mw6V5UdLsOVTLv1+Rpjgatgqfq32tlGWX46mYyCFl7o3KT
W8EByoi5TUkV35CVV25kPcR3gqeyUssGF13kuTdJPy9fyF6trbXWTnaoZa08lQfhWuTKnDZelChn
/OwvW0Yt+NZ6VXgYmeevAX+NXToQmNMykV/9XMuv8oxV6FNDMvXms37wA23nGiTu5aV/7wva9Gff
Bu3eBRoHLbLDbnCSBwuhT+6jzFw7IkO7pGnhfsvTzz71SLrjzz6y2VYtxFo6jGUiYIbBg4L4+yHP
G5X49HyqKyC+5Jk81AHPLuBJ4eKzrtPdUZw+y4k9JZs4Q8dMXgzFEaWmP8YhXEmSpq5tpiuXHNlv
Y7Bwcpb5OKjga0q4Wsj1dV50RcggvwZqmF9FOjpwxH1j5Y169nvDrukQ8PusLQ3DWZFpNVbyQnlA
Wjm/1rtq7ikr6h58mM2SYwtPI8Np5nki3XjCDEEsZBEqU7GtDZSWZFE3oYwqcDWPshjZ0YoHpP5Q
erp+TTLzQVb3EdqtjYmHXDzm43OtkeplC+HsZatiqRecNKdbjLLN+zqfPob2UrM99HFboqfERWQ8
xjW6QuxH57elpagJFpZinHt8lZ51H2eSf3+35vxuWYaFGzJJw/Pnu5VDJrzbrEagWcDS30ol9IzH
xaYpAnDRs1j6hzr6rKf+WRR1CBPNA0IjW2XDNKTM7LKcqvnXVEvznSyNmTgwVULxSbW1F7PWhRYY
RVe03YZVTTx7PdTOCJQpzJY+QgXngqUQ1km+RfqhQj5L9v640DFCsNPCnX09oqul1NEVvFnA1qK/
TfC/OCIgf2iVwX1WdV5+9AZYR553FV3yWM/VuQfPpkpIpzdt4j4PjREvCcRHR9na2DGeGGPyFGig
pxsTi52hV9znCtLYJq/iYSOv0vWecGQbx2dPSb2nKT7Kl3SVTj2i9EoGcH4pP45J5Fa5spXFMRm/
TvjOomFVlw914K/lS3oNuTFtwvm67VL9yYQ1lkTuqUkNMh6qCrkYI6sTTtnOqRcWuZdYs31woeb9
OKYmckO/mgcFDMPnJdM0jUyiSOxbPFoNC9ZJ2N0HYdvdY7RE6DAFHOoHFJG8wUCmH18+e2it/9jH
RnqS/XE9qbdGB9FSFqt5wDmLO48lr+mrzFqiKeJtPcPaNu1YXYYcvj0LAKD2lcK/VUUkszXs4C28
bcOueMPDKQMnGMxeAyZs26lxIfr38aNl16+eoeRvia8Df7HFF0O3xLpBmfBINNI+lZMm8EDynG+x
Ilayq3DJ8+m96t5NKd5woxrxJLGq/m4qvW4hX8+GpJh2tnjxS6CKihhYjCmJdaghVa6LyHafAQ6c
ZNcm1r92rgoHUbc13hQRHfkZCr8XS4d91F+fIWEP9fEZiow1lfwMFayhxygXr8B3u40vEnOTqsm0
AxyQrXSEPR5lsauSfKWHqv5oNvXP1skLjN+KaqKLHUmjbAPbmTyJocRPKj7pK3VUqzNg+H4vtKTe
IZuMjqgSpSsH3bwv49g9A4E2f7j1oU6V6b0RTBOIkMcQyrl68vzqXBPPLFoEF3ojf+kzEW7Ry8qQ
v0v78khkDsuo+eyPYovIMzbDZrNkH0BvIfoRdgQ20H6T2edUM9b+oERH0kbuMiXuupb1wtXBAkF0
zo+GVayLpscyImi5wvAijF+8wf0YoN8bjomrljbb6zmOejRNsKBzScQBKJ6iGj8auyrU1lXVoUgw
N8gustXr9OJAAgEV/ZgEFUpgm7QKrJNJfPNkzwdZDNPePkyYS8qSrJc9tIz8EUkfB2XqPIb6Pl/b
F3gchVa2CXG9WUoBdpiujyVC//dRAGCy1sBZSCF0Z6ofbc9N7kmnhx/1ZeosW02vv6G2Adu8e0Nt
nGcY8JfboDT9XYB00NYN0/w+6UlyNIravRm9ukQAun1RUW1aIeOonZFOxQGtTaPNIJT6qVK1x6BK
eiR1MMoac+/ZivFQiTUnObal6PEAMUZU+8fgyh4DMnYe3EIr74+G3ti31nwwdXCLVnE7xpE9K4q1
JyCYB/h/YC0rM6n2+sSy4rN/W9fRRm3Yssk6eVkXgsIfozbbyqJsUKPqHdl66+azmwOSyqmL7AJ5
075NhV9f3E5ZfnZAWYalWTx+/xymNhyxbSZIffIi2dC20bBK0tCHcsFAsk5r8gGz6yjby2JX+PYm
j0rQECreOF5gPbts6Q69BwhAFutxDNco1ag7WXSS4rEh3XWFTOXfw1Df1E1rPZdjAIHNu9OG2DyR
ukCCP1B/AMNSt3FVsqWRdfIQRXl9hHMFbZm+6lQYG3+qyn3T5V/BAkM993x9palufNePuXU19deW
2ALEGewq9siYQXmdG4uqSO5UM1JXKtmhtaz7aPDLr8aoawdZQkrRunr5q+wuayJLU/csWn8fJ04L
FVREo6wrp+sgkjb11wAO1ccYbC6Aa4vpK+QXd1l5ZKZjUv/aPAFF6L3ef5Z8/6Mk56oBlYvPtu5v
pV/XyUnuV095HTmn/l7vyVXPE+Cvnh+vN7fNgjv/y3XeEIB+DPp90I/JCWZjcrIS/67Nxm6HHEty
+qyXZx91YiBh1oNsoPtndV4x0y9kuZ6672kAMB9/hpOfWcVJnslDLUY0VfS0xUDsrwZfU6Pht7Lp
RLtCDbKbuMeH8mOYzxG6WhnXWjxr983jy4Mci0VBt/jnP/7v//vv78N/Be/FtUjHoMj/AVvxWqCn
Vf/rn7b2z3+UH9X7t3/90wHd6Nme6eqGqkIitTSb9u8vd1Ee0Fv7P7nahH48lN53NdYt+9vgD/AV
5q1Xt6pEoz5a4LofRwhonMvNGnExb7jodgJTHOjFV39eMofzMjqbF9TQzB48Qn83iVxr53rX8YAB
Xiu7yIObCXeZV+B9xUKJeo+FCiYB6SaIE/NcTZbxccgm7Wwytd6QG+a7Ri3JPIPKL7eKFrSLz36y
gZwbBppFhGRyGREUtfKdyN3+ZOXZcJJnxq+zuQfKKTnLOHCnIVuTk69r+yZqi9syAkrrm+NvJS9X
91bojZv//M1b3p/fvGMatm26nmW4jm647t+/+cgawfEFkfNWYeN6svWsOPetmp5xt5jPYW/X5Dfm
GrG2RpzJgG0MSIfMh5/VceUhGyhq/6SQ3FxlpmoheDPUt17kVEgoUDf4tgWcVO1CWH1/lcu2+i7S
qsV9JnwSwPUvEdnwJ1V/SpOmfTQgTd0lYLllrds28UnzoRjKYqqRVBkMBfH8+RoL7sE6SOsK8n5r
PYG1SJeTk6cH2ZoXyW/jD+Vv4yuGuu/bCqKlr+F66vsNYh11dyL6/J+/aM/4ty/a1lTuc8d0NShf
pvn3L7p1c5cFa5C/ExHp0Yvh+5PfcJB5fKkWUhYQ+1DLk9/xZ3NfIIta5/nNR7+wbmEKoyN6E5pT
dSSsAx824YbL7LHFNHOu7NwZPyxPfd+cTx39Z6/Sst87wbpLBKW3R7PKWHduM700zWKsiYdPGMRs
1Exv921mug+Wr11le8Yuh4i5XsLk9O1zhbzxsu7c6cWvk4eBGPMDc8AfA6bAD+5UzwBouBxSdEsn
a7h2jhMe2748yRIigeP1Z313xecZBb6uzP1FZ6D8CMzFWPnmZxcubcz841JdMavVxPpkV8SgPEKk
Q5Cwj4Y71RcP46BpGLx1xJLcZv4sgfLFcdZja6lfVdT/d4CF7I+iPUbnHA7rveFiEhQVVoZhKlf/
b6POl1cGWgj/+dbQbfVv94bpGI5t8zezdUtXddM1/pj+yCmjrUau+AnP02x6MjXX3NRhDCwkSFdt
1/oHxTb8Q9iJ2xCCzFaWZH2TtQ7ql3OrLMekq4FNl8au700WE6iQLXJwMFBRgMcRcZ7qvdFZw50Q
dnmFPrNE9ma8k1UkeLtNp6A/K4uywdS9e7tq9aOscpy+O9Z4e8mSPAy+VsKxj9UN+V5vHet+sGH9
6GwLgqxQAkrjuXBn0TSVyILF7Pk8QI1W3Gx8jDq8WEXssHXtoJVvTRxPwMQ6Lrkg9ollmLJPlNvI
qCm2plkdghaxDCsLsm08J5GJl/88gMwEUptCAfhsgLpNGnO+wpmvkJ3z0n7VDN9mDVUSlOqCVhzU
2Y6h+XVWyRZZxn3IddFPcIBy4JwrOyqDekZb7SqtYZIxD0/y7PMg69DKmdgMH2V14QMr/+zaYHx1
gBAOSQDgBroSrvKEIuk3k9D8RZba5oJbivsIvya7VZ3wgtmAgjFWOBxUVlbArlrlSRvbaAsdZV33
mt3dCdbwdxP44duaHwTfH+sem2PrXoS4fkJ3EQdZl5XetmiycetjrH1QfKWF8zF2By/V3XLxWZZn
n33cubcsBol9Dr1krSNZjJ+4QiQrBPd8E/rl4+fzV56ZYQtIs8CT5OMpHHj1b/2sgrg5hMFpi4yP
edF4FqKu0+hrYy7Kg9r8D2vntdy2srXbJ0IVcrgVKeYkKvsGZdkycs54+jPQ1DK1tMLeu85/YRTQ
3QBJmQS655zf+MjcpHp+l5G02AylEVg3dYvHRUnd/JdhYQHTTAY4057l0dW3UVX6R7GBHRUd7OEk
DkYkcu7c1v2nrFHHdTp2iX4jeqzA9ucKSWZMoTnV4cu0tXnmoJYIz4R2yJhRMiCOcqzadl4UPIoj
sUlip1ggLSsmdUV4Fhs9p5yvyZF/R62/T8vhZ+W22iOgN1sciad8KI2fjvw/jipw2494XH/qa10M
K5kIJXMvN8cNohd5I/bqrh8ve6ItGjvYA13MarmJi41l2CAHM8WVb02rQTN22UfZFi0TuC/I51t1
bRfkUGE4ABSDBbUspME9NF0y4nbheGf098FcT/36MTWYELpdGb72bfAe2lL4w0gVvs49yisEOtBY
gwE0H5JPK/ISKm1iSKGFZL+ZfvULApX9kjoZWMpcSR4z7v9zF8nN7b/fUCkX+vMN1dY0sDnqdFPl
Zkr3dMP9NJ+MTNdPu6KyHqEvyzdixtjlDWle1AsbMZnsJQAXhJnijZhnit4kqD56ZQWSlei9nit6
QTmtkevnd393/vUEX609ogulOmzTAkZkWiP+TCzd24cKNehiz2ywXQLH2mKtXvQKSfbQoSBPDaqZ
FDTdY05abgaZu3vUQ/BlzTCXJPWo60H+PNrBuMFjVEYzyKELGvvW9qi8F4emZzHtL+piP9ZK9mwY
2YwaV+qFDNJ+Xu2bK82uMKtuVfMRLfNZG8rkx1BjxGfXQXUPNdJYVR5iNa8OrUfUFedAMuuVZ/j6
CsnzRq6y9NWQADgyf1f2uga/FtG0cetkZvtEGPbJqlTz5++hyeQQKYYiM1QuQ22gI1mXS3OjVq29
TsZ5nAMVRD+fNVvq9ac7P/jfvaqGyV6rO/tNTcazyY/yDdHtu+X35ivFUs2Nk7jjs8v8ZJabZvsI
YAB9naM293GIYrJoyv5OlpBpQtDUj2lKMKuzSv9Arkde9o1e78xOt1aq1DsbxyYbqUkZ3iNdJ2OW
iGPOYMKndYIsWDZ9bh3Q2UvEG4bxBKXMu80yXKfSMIupqLTrh4rQ9Ixihu6JG5eGgKJXXgILYFaV
dxKlK+MLn6T8wQRgT5Leejc6XF6azN94TNNWRcfHaUneHYdsKO7SvHhDUafg8KLLSNeVYkOGfQqX
dwSraE/62oJRm3SLnjKAV98zVkhR/YeuOeICF7EkH8IV4Z3xDisVxGhVG/3QC+SpgMvfh4IixMZs
cpLLsbdQCb9vkdWTe/GM5Bb7Fw/fYPOpc8bmXYrCRdOgEDazUF0N+L5BqImac5K52kJr5HZrhUPE
DdHLqTv2c/hzyHpjxHhvRjEulJzABVgwmGUUUBNDl6zLRhwiPaNGtTR8DAfpUCyFoLTYlZOQXTHo
sutMp1P9mG6j4NNlxGA7qCGmylm8ViWcnfuOOa47UTsa6MoIRuzkARcVBNiSnr5r/ms3+uOPlAcz
s9pUvlOLMV1RQGWvdMlTTxIQlInCVLxVXklolHNS2/7VqHL2mCd6tGj46m0NLe/2kpJac2Se/Txz
S5nHYphQ39Dfiyo3odXTplmKaC+b8f7adG2vRuVeHF0K5OKgulzjH9vERcQr9G38kmgkt83ANuaW
rHkPTVtUhzpBNSqF/oNoMo16U0XKcMRqwX+wnTKZG4AOl6IzNOxko4cQD8QhStHiPjOXuiWH1ayi
pBstw0GLR+q/aqkGr4F5AmifFyp8AGcqIEBaux9eWJ+E5Luc6lhgSXCvNt6nYc3QUnvnPGuRNaxy
AvK4prBcUQubNYwxfGzEYRIN/P+xMJ4PpqmdXCUDRxdsZMNFmyaaUOZ+02Sn/mjDpxk5H0QiZNec
wCwj3/7780RV/7xK1m3dsAlOEHow+HEqhKP+/DwpWLaPWZgC4q19rSAEqg35phvtpdkY6l0xLddH
0JuOXX8cTX3Xo6lPjKynx3r/p5F/PU+MJDurPf5+hd/nBZFULrsyHW+g2uWwuRqc+0xnJ1etse9t
c8D4kBaxGeJ8WEqE0G6+dFRmzCpgKIPxybYTeU6JNMWehrtHDhue+YEDUCrdlTgSG72CycCNopwp
hk/Ir63tBtWIPVCVDAXZtGyMjRrnaA2Buwm08C5IQ+comsSehMHhvPFG4FO/OxSDShtkkVRgOtUt
NWwqfhZMWMmzYe8dSRitWKlx71ObtGX+EEFQVN/KsYsfAsV+HxG5PpYK/K0B/ddGcSPjgHzen6ux
V63zrHOATXtrS6uNMzSX/D7K02WUmNmzmXbhzmiwwhGHlCur3LXg7ZR9mj8PoxrMsFI1s7w5SHFK
soOU3RycgsnPvDMyMKGYd1X6Ia4k1AdErpCOKV22HMbxu6GiQx8iSro8I7Afm1w9C4/VpDUn096w
vMea3VyRFOPh+tcRMRRdgK8K5TNdrixGHHC2xAiSfQgn5hauY/LEs+ynKOZQ1dembqoTha+WvnIt
6M6qnhuISmLj1MWZsgnLwAJwUBkvMgJYvzeSH4pELY8YwbuXN81AXZFlWrASc6RBfhIxBc/z4aUj
/kLWwDK2ah4EL4M2CyS727pimuL6jbfDKnHXy14Bipka9lqqJh4zBM9o6NRfnqIfOtmK3krga+D6
HffZRqM7Y1IaPQxtoMxdPswpDpx6kTpSuzf8ZFj1taxuBmyot25vZKvMppqQQth4EZZecMf/WDNv
tYHCYC8xqwVz8HGvFcM4z9RMW3uyNLwAfZ5Zee88Nq5b7nuyedDJadddQLqa3zNsunH1BYLb38Pk
qED4N93BSEBwtRrenhgWRWCdI+cXj/boWedPqGhj+erFXXwbmzahiBCD5ViJ3JkXN+obHK/Yk80f
gQxffsRi5Gh6jrqp6jLgzarFM56Oh8SMzB9JHL+nUlc+WEWR/6epr/HnONN0q3IUTVcV8O9gXhT9
y62q7iPFAu47PMpG4lBv9GRrDTfeFAWc0U6Go3FUvCZBmN+YUt0cW2hqd72qPIv2aIzQXMFPzEtQ
e3kfrcVCRBwGlfH5UPSaWb0tgvzOGe145ypBt/DLHskOMc1ZT7TjVUtGqlRz1F6Ovc4Nq/hVmfl3
ZIr2s2QrpPo7JVmjSv9V15W8leQqnecNcC7fSs+V7qj35dTuE9NFuq8N31pAoQjJOpnki1jRU22A
6SmwlJlY74vlP5j5fh+g/l2b2NDW1APIaDANLVxaccvM0qCWfI+RVblscwRKK6vDI7p2W+yvUoK6
GHN2O3Hselm383qjWdQu7KwvHWKImZucIgbWKGpvE7snEWOe4IpVd2Wql3cNUAbiVuZJCtvqzke3
ustAjM5zWZX3tlUjspWnxZAsT9aQQf+zxnI6oGjxl2UX59C1pZeEKoJZFJbKabSm+jfAU5vr6ZQH
fpzOX+5yuml4+q8SRcuoDd4R6lK3sgLMW8FWUGsBGPylLANUiVQsLiUc3F98y3xtXCy1ggI7Uwcn
LNE8OKm9iiMcScVJ6cDqT1dLdwe+vX4OspWuucmLQyH1djD9EroJh7003EtjfhS5xLR0D1ZoFA8e
bJ1tpyCGF+1e6h1dpSoeNODtqYM4F43jQq9rpuDM5HfV0H3eXNsQwXe3elZqN2LItUMcNjY2Ljne
EPO0q0gdqkl85yA2umW6IfOgnNjhWKViigx+BnvWZJNgtbLV+IGutLBp9n6JAkP2WhRhIeDZIQn7
M9wYd5bbafUIpci9ITzYvMg+NJUELtJ31a3OtZ9niHOqxQCpHF0euVDDg6CqDS4RLA+iLeDuLXSp
+kfjBfdaO6bhLxCPTFenZFVfRRuUMtGdPB1ldgCAwIzuRF/CkejTpqTT7z5tSrr/9TwnKjG+71IV
H1dqOWEOImPKiJLqU6XnlIHZZLmPp6ooA4UqTbltnNfuDd/I5h6DqDXTeO+XxY7vZsErsRA04Xho
HmIn1jayRiFAEqrWvV2Sj50EXO+wsvn1k0BQYKONaiqdbYVaHfg7wab3XPvgFcw3CzUeXrPC2wZO
XO8rOdKWFpG8GwKf3i9q7pPJGhkDj9csqpVnq4nyeWE341Gz8mE1amq+1lwKHCMpBgsQkkCO/UrZ
aqUS7NG7xbcy/hLPeJIiquE9jUODeEb3vw+RpbAyHHzMC3ruNAVVuF7ZaneWH8GYBXr8ZnXfmDJD
MsEsCztO2CxQM/q821qYGnWp36OxoYNQ38eergz9TW1QQC0Phnlqu/q1zJ3+paUOfWGlOrFGrxxe
akWfQ7FxHoa4g+ljZ8FMrvXgpcmwUdD4eqzEoTOW1GZ73Rkob406JLrHnj3gN6XFq6SmqkOMInhH
5FPyf6RG1xx0clSLKAdKlU8zNnOMo/MIlouKvEAlIUyb2MCPm8Oq7Y7iCNkHkjlwvnaGsCmOemOT
epaz1POKO4OMvotyruaB4ivzBsVu96328ruQb4eHaPkW2VDm3wBP3Q5a673Vo4LvoBfoj/J4uEwM
8OXgRv3kwvx8zmtlXDVJColiOnQccFwS3MDtpZeP1aWeefj3ebr5l2efqWkEiHFsthRHVq0vcXQF
VIk5mIX0QO0boFcXQ7KhGNuj3CXRpurKyYnLzx5c/OS4jSXWzxxvPq/mR3wdOxhkPwbEVoXBcMrd
0Ir78U2eaeZ1eCJjSSwuHUvQZS5jp0sbkBlxX6zVGZR/K0ZVDlA1juNtTcT3ncz1pm+y6FtdtfqM
mvb0RImCuspYd6zgzVK6Z09hUKCN35Ih3HpMysVJgH8joqCmjIeVf0kx50YSPCAvvBGpaR9n14cI
11ORjBZ9v4/AYn/tm86rncr6D5kM7a8LJWQkmsGTy9T4p8tfslyEb1zdzHvrQVMlmNbNEOXPsQG2
xx+jZVeA4KYiacxhuLJbNlK1rafNpSfFs3YmGru4AhE0DvbMS4wer5Nxr5LC3OZJam7FXvl77+8O
u84ASDjW+MzU/JrWejPZ5GStfY/mmkmn3TZbRSqsHVQCYE6moj8GCTTWaRX0nuSAGzPjpzgpkQJO
siATw4z4OAn3c36Wvq09WnHOVD8+qrBifjZdd2urFb+SAutb6hvS9wCYoYWC7gWeNMXymmycqcsz
brMoMPc1IuvVmEfyOpIjf28MRrbQR+Qzjq8/+Viq3cbQpXaE6DBKm4IwUjJ2D2mC9YKMjfc76KOw
1vmCZER1ycyABIHUe4v70MdJBMKDy0ksW4vfJw1K5r5bJVDbktLLy0ngdMrdtGy6vJKrSt2D7Jqk
SOwgXrY64DSE7X7wNNbed8WwlV2nReFmzEOHyS5RxsplLlv1vbcSMciCGoYboxicSwwywTNlWm8+
5vhvdHIkQzpRQIm3v6q4Hb5RjtMvSuIpK9sIram50MLs5OnRCwg590ByuFxXlfqc1r17EE1iIw6d
JF4QeA93X9r1SlVnTdKVt+lwjhpUTCIlSgak3Im960a0RV6br6J0xx3Kblm3yfcpnG4MIFxjp0wF
4pbZ4u1ipyZmVJQmiN6hkY1d6dx7ZV+t1STSnqPRWZCkM+9ljIrvSr+7j9WeJBjK3JVCZSv1x6p2
KzV9sMjyMl11xN/n4ler2EO6cgY8ZcWh6E1MhFfKsDTy+pcxLc3wPCdDK4UmTRxKobIvEGye3eyn
NljSrsLRaC8muL6yCCy52F/mvKqNnQXRebWdE5xmOgN9+7YDXk6mxH8UUzJWmR5YMt/f5aGf3Btj
+LkdjvSuT43kfhpvYB3+qqu7eNDsfVLL6WPUYNUn3lGQ5Gum/va801p5ZY4G/wGJj0StrikIjfzs
UaohjE9jh7TJ1wnx4VkXqc390Pv5Mre1cCEShW6UaJQq67iD8Cd7TsNTLivDlLx/uMzbxyLX5qOG
zwVzY2uTuI2El1jN8jKsixejjk7eFOtsw3xjghd67SJUpghNgmOB3d0asEm1DDxHP8dpDFYql8af
NY4EUfUrdWXjNc3OBINB9P3eQbD2peVzF1UmKXKqT2PSorZegY0+iZQD1dRTjoiaRZFUSCtSRmoA
Y1n0tuW6LrLhzYaePbBWd/nvnFEXVx9i8Ky7hiLk2xhO+WuTlNQgQ0NOMpQWjkK5dcwkac3/MGWC
VLI8JnX7IEZgIcSCNYgf6xw4FyUIARjwpjg3U/BNjLAAreVGO+xz7mlz7KSqYzltOtnscHtLlLmt
+Ig7IzOk0TI16I9W+Jj0wUFT4+IkHj6A/lnvk08W39up73qEfunT0e/zoPa2/+Hh48jWX5//lmlo
ZH4UEnWKY6l/DtNphkQprtwPD6ODi6aCgXKQ9N7McfR2TmG8uU2GCkrRtOc1LgsgXY2DeVi50k1H
cfyiSV1jg4lKMVeITWwLSFxkz+WHyIogQHKrWiJsCRemizv3VS8bjl51xMAFlGdOeYo8VluTO+sT
xSBPqR1BFpmOZA/MYxo+RAgmT4qZuhvu25APU8t4HagkthIjucudSjpEY9tPelPA144Emirq7/y6
rd4Sv/lpQAR7LYmsYRvSDs8haCUsKOJTNHjdIYPpiq7Izg6lY7mrUOmqdcnqFLqzRLVD0d73qjzu
4gBPrxEni6FI1VmI38fCdMgq5DzrfjpQLDX+dqtICbF2ceu3AYjeOdET1LO6Ry2Q4pTfFX7tqZpb
z/qgw2TWzXRpFnlz55v5PqYW6zVOwOJMeSW57vzZ0GX+yQqLu07yw3XfB+bWTQ3jsuHx6eXfQXgw
z/R4hGZZ0P7qVJ63ZGiCwnnxqVi+rTW53KKArY+kxHiUNsFwi4AS39/I1Y8ldydKeAp7gRMJyQfb
8QFKNJF1tl1QFEozflc8hEfZ5D3oWkC3mVwsMtl+BmzZvtl2kN0UXVndhmMTLtGnKTPuAN2zYyL3
KHW//eEZw7L0is6/abSHNtWdX0Yr3bGSXtVk5+eD5WBDE6mzulZAsiS+vURy6GwzIFwr05bwdc8w
nkRANcb4N8hIIuDKgJ5rA81cZG7DCjytj2puE0dLh+CtibqTTbL1nZQTMRvLmYF1w+AGEtmGKvSN
0xr+gQEJPOqs9bFDGFuq3bBdnqyZxaYoAEBJkXZup6ZIkkoghCjPhIKtE8K3Ln/p7fyEv2z+0Gbl
g1I68ZECJvkxk5SnzFOsgxrm1X4wylMX6ukuB+LIEu49lJt0JwfeGZzvsPasBMPyMsj0nUTs2bkd
8QZ77UyixpiilQtxKA3m0c5ZHppq2x0aEz9uD9O+V10KJ/eOxt+qTrNX6sZeUx6i7NzUkXe+w17h
az+j3PeWlD5+tIvOiCAm4ZppiDh2/OqbZMFpbN3hkcxIeizi8JHZSXUYEFzOmD4pG9Cv7ZNsc6c2
5ThZEiT5yXO3u0vsVtv3vbUyYt2HJWCWBPR0/0504vnS3bW9ZW3yMXojx8iITjGGtRNEoCzFcaDi
1YaCMYb8Bq40J7L8xDSmudUsh8fadGhqJkgPR2nWqTfmi8DJh1lXV1JGKk5Lt5ddasdZJjHjwrdw
asXx9hzbqjTzUd93vrNJq+FUDKFxtJN6yeoT1y/tJzZvzPDC+q3TjfY01hh6IlEpF2XwOpb8DkNW
OkMTVr86/R45efdYRb6zK9wR9Ca8yXkf4UrThNzSA6lxV3IXJDc5P+cTVkH5KZ32LF05Jdz0t6JJ
dLZwIpcd+u6ZOKS4KTlISvlG2d42m3SuZSS36w65KERJDq3AG4m8Rd9DKTUfgmbozgmwu3g6yjNs
FQOvhWwg9xLYbDaZlX7sxZGGI6Fvfr82XYddxzpaXpDa4NV/n2lhQzAE8S+gJvamL6pwbTeusyV+
mawCXfH2XRBUS7/UogOpRKi4uVYcR7u0UMrL6JY67+TwZF5lSZZsU3usNz4//1UTZPZOywZcPQYM
P/qihtVF3ccZrCA4Hr2TH/L4DnwbVQf2mIA6CcNVq5flOvSc+ki5OZQ6Jy5fVTfdy3hkvwPEXjdK
Wn0LSwxaTEtLgMKxMKSQSl61eRPN8AuPbxWiqGsFm/tVZ0jTIwM5hw3d8TvFsLeqXJrvdp7cK8wh
ZhVBxVOHT3MHHP+XrpUHn3vhq9fyDjs/yk5YGTSrcqgPNj+lZaTa3RKfxOEkWzaxBdNXn2WjelPN
JPyVmnsZcgmsE988meSeXy0fElvRKtV5hLyxKECE7Wxg5fh4oKDwpOoEZ6nBvZRMQAH6G1Zi/C5D
vQCExpzEBKi0aGEEbsdRM/bIGZW573TKiw7MhBiITaLSUbhlLyoZwUvgGyMgBLnYEKa0zmnVvSvU
4LwBf0hYEVfmXVI14VYLQEzZSTscEmdavhjGW6jk3oODZHWF526zND2mSEow3DVD6v1wKJMDYJoM
5yFBihLHQEjKtG2eCU+QIGFEME2c7SJL7qBeoEHrq5VsefHaGgFVKCPaY/4vo+Ug1+bR0ZGmBF3h
IWKlQHVQA1hmeYfINHDcB0PXq5OF/jPKQyQrUL2KicvR1/E+GAt1SQa5vhXFXVBEs7nZBcValH41
4VScQSXmQfRWDdosy9AfZLlNKXjEaDkHYW2UbTzT9LZbNw0Oo6OtpK9ObL2TdelPhRPqp0zzfwbT
PdfAGSZvJUx/VeKwqCjNdRu0w7Jvo/TsqZ1DvLKpfpgOlFsgE+/4FL0XcmA9FrI+wryJXu0Bh5Bs
cqFPps2goM5UQ76oAB9VCY4JCJextPJbf/KmFwMdxwRBEerOzbUtl8BGlgY3lukqYlhs9ObJvlz7
crHYVJYeVQ1tNz5D68CLN8tTio0JABL6Yv7cavHOCZ1vVqQ5+0Bjfe1X96OGo6c6qruxcrZ6Urob
y7FRdueRNhux5aP0pO5XTlypQPPj4ZhPm2CVDkm6YHEcrHJWCnNqv9VnExKhVvb9L/JzI2JsJiqs
tkspxi2pdrLbjtg3t8vYG/Fe4EatS8Zdz31kJQ9SOI8LU3k0Q89auREOGnzl+b0q8Qs1M/F8tCsm
XDK+PqNL9UiiGdYixM1t3mGgjZ57wMu3aJr2hpTcvYFefiXarhulsv8YUtkqcTWANFBfK2DYVfVs
V1gDp5YePLUl1s1tYminyPFZolILQTn/MtTGcddrbUp9T+ytOrXosPGBEVdqLAGJUN0n5JluCtAJ
a9GG4YN5046AcCj+O8EBtt7JRc3B2deuZ589jVlyoMrfZUkaKFLOxo0uMREEAMbdfZhCE4XUMRGM
XpA9xq+d7KsUEFAkCJ/DJgDub2RLbbfNqJmzqLfLWxMzAcMPSEh6CUYMeY+vOR61rNdkCRDvCB7R
d9zzYHVnz/T2jmF6cKZCiQBL1CzhjmV3xNOyO+bSEAOVWpqPJrMmr/bKR9C14R67PSZ5cV0+Rnlm
H5xIf+D7A1hhmMGQTk9240VHqyHYM6SnNrSTy6ZgFTcvWhLAwzRKdIRUwR/q/Ic4MH1fvs2sLpog
BuMp8lx8ApS6Xza+Np4ubbJhLtXYpvZiGiI6WC3oR0PaiZa8A8gkG/jA1FJDmYRjFbumiT/2Yi2P
brOWvCsKhmpCnzHmssudiO9VLLeLmCfhvjQwnYDlCitKcdy92PA1cNZNbR2BC457ozR5ACThHXBT
nA0ybosCmqGMPexo/jJrY6JmiLbazjZqhOAvC20V68cKD5vYJAvf49gow3XOCqRvuqud5GEwZhqw
wDufd70crCFeSSwtC9UbTzaoUEIIRypY560h6zymqdx0chUma6jjutdGe7/9OWgZidYGQYtjE7jN
g8jaVG7FXGzaQztYYc047V43tXUgyzss2iaobwmbkqLILfumk+JXN/Kjb4ZEkB+oX/3E/V6Z1aHr
3VOLEtxCqHSPpsyXIoi+s7giAd/AHFUbg0fLdCg2gO6oqjUcogM3okvtLXOD75zUxepJq86BXnnh
TDZjmXCSdQydEES5jMMfTo3Y1aSjApMsH4kH6JERg7qUtDuxKXyFaYFvNgu4/B9tZd2gNOnVYt3H
pX4Z1ymQpXtCUdBrnEUOnQ2Ch6JvAHGON447ZA+Kb1bnrsL8o0+yBx2bayeSpbtpou42lfKsUbG6
I0DgXg6NPAGqPXThIlHzEERD20u3eeYDopfjmFxs9gPWerYNUwT+/NYCVsx6f2egJcMcLR6XhuPa
26iUnvwQAViHLYXelNUDRNPyIaMaKQcleMg9qXxwNBxdW6zouMNyaJMHXiotoRm3dg9wdrt9m1N+
mobmT2Ucw2cvCct1IIPbLRwvwp+IdI/eVcFK9EZ6D/vY13OqV+h1JWNOxEUC+qTLZ54flLHQ3Ftt
uot9lAImC82tJY0UDLaGtjK0Ch2tK5uPBnnOVUIBE97jmfmYEEpYUYkvz4nr0wt5d5lnPN6lyDII
sfglPhZKfCvOVZ3WW+ZK3txezm0oOuNpT5xvGswMr8KOgMp40YvvfbDQUbFeDinT4oEFGGAhBqdd
TH6zxyhHDJY97DFKWMPLy7l9jycPCe2lGKy1tQrk1HYvvbFZ4a2AryxeerxnOcAOtmhJCYmPEI2A
vMmwRkug4CvDctpj6w3WAnRivrOjLdUnwQPO1a0idw+SYrUPSdk/+WiU95me9qui1anc1/ruiD/P
GhCHs7U0KTAvbbXyHZZgfrg0tQiHDjrJZhegDd5grJgpNPc3wBm6o7hGWiL1Zf0cLO20nyUYSDLF
Cyx4LWG89bxeOSdK/yMlOPU9z331hioP45i4RrgKentT12NyaozosZEj79l0UqReOp6EIVq75zKC
uEusfViIXooHIEcWsbMRvZle3idV1p68wNaemu9VkXgr1UdomHdAzCE84JcqFXC9Q5KcwJDGYePk
UHWwzLH+2IX9OGx0QBfq7NOAT7t6okBQHwgfeMbZHTrvyeTjkZCljLd3vCeNb9udG2cbcSQZnX4M
geyJo3BMswOeXT/EUcmH3mlWgNdQD7RrLItma/fk6MRVw3pEqEllyjzExfI4uPLHRpfWltR5x2sz
E/58E7veoxh0bYfOoNz6A5niLx2ZF8ogwlELXAeLIcQjWOuYNiZ6f7yc27JgNEpFeYwiaxF09fBq
j6Y7H2uKmgcllfeySriL2um5HbJG9ofSB2ftZwexKWJc+8QeWCybn3fKM9wqP9qwSfyjN0tAF7UI
SsTga4cYHE+9XSN5n3pjxFKksLuKqASx18tVqwoidQUoK2zA5xNgGcYU2G3wsUGRn27iaSP2rh3X
cdeOL+P+iyHXy48UxEcgannh63ni8Drm+kr/xZAvl7qe+4/v8h9f7foOrkO+XL4CkPrx9v/xla6X
uQ75cpnrkP/t7/GPl/n3VxKnib+H0g7FovGDs2i6vo3r4T++xD8OuXZ8+ZP/75e6fowvl/q7d/pl
yN+92pe2/8N3+o+X+vd3anvUDGmuls3yYfJ/Caafodj8y/GnLlJRnIUv18dZl2PsBLPLVS7HlxM+
nfa3ryAaxaU+n/XP7+j6qtcxMnnnEQPZP7+f/5vXZzHD0rvTQ2bn11e8XPvr3+Fz6//v57684l/+
JjUaCKPocNz6/Wmv7+pL2/Xw6xv9x1NEx6e3fr2E6ImnF/3SJjr+i7b/Ysj/filq6htoLkDz9HCo
Dk3vW7clFfFYeHCIh1V16PW0onKHQ2q0YGMWtjuX7CrDexmWI5Iphxnl1C0G9oNHTRzFK2BI6nKj
ZnWvz0W3h+cYJrp7an5R0ImmdnTibeEwC8zVXMWwFT6UTlIJp6ZiRpqB0kuC01uDgOu266Ge3UCo
Jx+Ozc3HrtGPES5zU6vYqNbHidemy9nTCBefBGlWVvF3XNikNQxxY5YmSbQkJ0U8Sk6yM1WZK71I
64Nmm+lZIvqyM5z6JPrEqIJfLnjksp8r0wgxTIUdcuMTbNmIIaAemSKlTE25qhgQ5xk1XHpIseD0
IqLjv3x1CKcny1Bdgqh/88rO4O1a1X3zUo0I3CTZH6nEog5skuuLY0zsfGTMzkf3tUP/PcTUJYZk
PUMgjF9OE+eKjRjn/L6KgTHjItMR72LZTAFiGZIFELtiQ5TQCpHO0HXdXAZFto1Xez0sP51D5ekf
wz+1otbHKK7XZBz+Kj9lrambB8zJYSROe3EV37QtLNMv7UyIgjnzU75DX07oa3/XRt7ieg0xQmxy
lrc3DbZKy2ub2PNjq10hg3z/0i4uklf2tsxHcyM6RZMVd4tEHiYsUGdQM0me0Jg2Wgk/zSydS7vo
FO1i77qhvM7cisOxDVK0RNNVbJIpbhl+nCtOqzBWnQdaiVNRkvQLSgCAW4aj6tyYWKyfOI8gCWBE
iW8tJdSE7cx+ETpZfeo8uT6VSm5trNZ+EE3X9nocH4AK2aw1GCo2CeXIC1P3MC+dzhRtl9cQV7o2
itexLW+4vI7okPPxBSZQBZsTma7Y8wf/7kOv+0W6a1Jrn99c+i77QrMr1Lt+PVDtUM+dAldrcrgb
uda0GBZckVQbqcBFvrhxJbn8036NyZU8E8Pdumz7ba2AEgCQAB811D6005HU4CYrTzLq60bLq35h
EM0XTZ+GfFVei34vtJFjfxqqSW4nThdC7MIBHe02wTeidzlFxgilq9g2t/5UFAEcX/6WZBLeIwUS
h98jfFNR8OLpcIpbfyn6iRKKzxei0Rr9bIf+1SAAMsfJ86M2qDLABZoemaMptscv5RyQRd1eo3+W
kiUrM67bG9GWjxBfWVLE55ps2GUcpRYd1rB1NTeqvLrDgjxZBHUZzn0jBIRBpWBKOQiuPZ3rlHd5
N5Qw5GlTprYGUbc/q/4fbWe23DaydOsnQgTm4ZajJJKSJdmW2zeIdrsb8zzj6c+HhFqU1b33/5+I
c24QqMysAi2TACpz5VrkaNexuD+sM6rxAxylwW1vN8O5p/f57A0LEY+MYz80Tq6O7AuKiLvVQfIJ
PMDodD9Co40o3Ov9VlWCcnddocvj17U+2BDkMk6+fv/BbKuRclR0tGneHh7vnivr04ZuonlLDkF7
94SRB8t/eSKtD5nBj9RtAOgJPe/W2foKFdMMimroOgr0jOqE8gqH9O1sAm7fbK5jcfdDss74YJch
O+j+CPL/WzN0LqTIJvtdlPOQXDcj5XI95H7zOjSDdtMBEzmLU+zr3J5unG0w1/P+Oo2sur/ry0rb
mkLtgfYPpLSg03e6aUQRIGAN6nGn+c2Y4Km4a3MHqfQ4Z2MaNdVtPKfVbWKkrvo0WOQOVEg9txJT
L4GJtCpMC/VrR9XtpI/3YnJDZAh4GR0Uf9toarb1oMrZzKMz3/CY0x5oZtUf5AypvJ0+IwVztesW
v4JMt45i8lRAtRttLK0jSu4DLX7Mvx5I6/EvAfW9ixRvqQws7shEE0h7u5rYmuWSY4Hk+3K16wcI
a3in0Fter/bOnqfINaJbQwerfjunUXUkTw2Pe5chFq0gTaDDZhR22fDDhVVvW9PU/wnRudfYyHDm
D7GD863mMmkV3tuBRgmga9QQXHtDOikPbgxI7IfVXdkRGUmQDq+2gsaqYqzSg8xYJ8s60P2T1KtC
uCCXteoCHOVOVrTH8EZCPk5Z1qa1NjrJDPFCQL5LdccZbXiqF/75BvUP/uvsnzYqjaWWVL+Hdgyv
h9WkD1WdNHejHiLZRJ/LZ4mNx/5jrNrPFmUaoA+KDrGno/FIkp6BRu8VmmEShktDgYpa2eqVbgPx
Oi5AB/HK3KKjDvlK5OKzztakTo4Sm6vTPGySga/AT12H4q2gIFm9WVGeotoE0NRoxxiIB3Q/cP1D
VEIHz3J2dVxt4eIFwaEdkflDeHSJk8PQOq8Oejd+zlT45mGgiHqdIJf4sJJcYlrEgsUhwddrp8uH
An3VXCpgTYZjIn4yAceL7DH+jT4or53U3wL+ABQLI3MPAF/7rbI0QFbl9DwVA/15SpJSCQ8gnclV
h+Kn6l+CdFaftIgv7DJdVs3bvL4dyff+71b10XXSRkVxHKRhs1trcBHG9ns6s8FnIZOl9OdIj4IX
2Otug4psf+vG8+eiKrZjqylf6Z8r7nXoPVFnJYqmRd6dbdRZxOtBy8g/hSXFK0vSlTecxRuZ6rsl
c6RS5UpuW/ykpIAwuY+csqk73ZOqJO1t54b2ISNh/1WZo3t5Dl8jUoCft2XkWIewseBcNHsFBjOY
s6qjvCfPCAidTHTqP7wr01TJG/isqsbJil+9rzbxRE39zjONPH4266s6BZ8bdEhQM4JrAaU2WHTM
5g51M2W4fxtSFA0ucphz55bm6PJiKx5YtdEtbhrNjZ7k4AHwKBOweDKC20JHDqA9Gb3ZoHg9ZeMx
64aemywTZn7/Tw483ds2irRjEdMjtJ1a9a5sO+ciIZPuD/e2Ox+vE3R4hW+4g9JVLxNoZUat0qqi
NWa97pw8lEURrosYWt08hBOFT/kUDjD8G6/yrY3EygHUdLoD2zQczGX5WXHhbzKT4FlJd2qs9s9F
1wzP6MDr22iwwhuxjSBuz6CifkIxPjyLqSpMqIIy9eIspgF0OsJMNm+Ry7Bk04cY2zfxSbgJ4fjW
y2jZaVXfvJsy/ze4Q4aThyTOafJHUOhyKgdu74rSnq4BH6NQgnidKjEy9Is2qDYyVvnm7nULAXqZ
eI3JinhChfxttritenpdbF1CxmXmfFaHOjh+CLEblSdq4H0Jrdq88zrPvHN7JQI7OKucyuE6Fr9E
ittJIRNdI2VsXyNXl4RSkJgQ34ZnRIJkDTm7XtKeA8XY/uvVJJI9argJoXA7omk3Pji2kuwQZUj2
Muy9EFtvjA8QdaE6BwfF4YPDH1IYbOP09qO9GO/CMtOQ2K5RkZZFRvdZn8rhPtCDFnBS5hw8dpaP
tprVG7+eh1sZyiHpXBgg+/gsowr9lMfOGnd5EoYPxTLyzCB4pDHzOqWChePSQU3uT7DEbr2uhWXA
y37XaP+OtnC8zPxEdOhXZfpy4dEMh0MTZeCUqhpysXZ4rB01fKYRAFyl/ywHI7ZbEESWf5cuNrcB
qDrPsMaJl2p995AH+l1leq8T9B4IA5Iw/Mgx0YqW7Z25Lw8SD/Y2P/eF89c1ntZA4F128ygBVV9N
26APpxsZzm3ZAUazo60MFTc1nvLya5akr1eDB7wifWk7twb6mKBuCoOkjbvwLeoRyJESXtid0qTF
RWwRKjwjW/m/x+atQaPcRQz+MkmiZCgHI7JjcDRFsPvguA5hYTYPoYX0UP3V0NzyMqKS+UhXMcUm
eN22FsDHXTs084EqfPjso8H6qEbuBg7z7B9emWt23kZiU8MNnmU+zf0f50tEaPL/9eEKb9cX53UN
QMEH6vLNg2dF9AeEcHglkA/7G5vmnYurtHs6MwKIBKzhj7qNg7t4wVhvJLqzI9RFQ2P8JIfWqM1L
6Td7vW6nT7lNk0cW+5C/Lv/CZOp/8xurPq8jlzJaoyDUksif480rny77F29KSuzd3G6ZiypN+JxD
d39DrRpJ1w650Dop6zvggnBLAYB9GsNtGi0F/8VSqLF3Z4/5X+JagxbFp7Ryo/11ToAo+mbqg9d1
xKGm/z/XuV57/J8/T9fP6hZVsWpfpRZaDo1+7GH3vG19g/ettO+N81SxDK9eqXFObSO+G2kBzheH
mAbxrjESXtGUs9daj16SZYpEytoyVMZZBSIQQPjUJtW0F6O41ytK+EgT0p7mK2S83AhlXrmPlhM4
n01pGtNNN7d71UQjcUtSw7yLEIgDus09vw145J1l7Mn9XfzkciZ3X1Zte/P6XuOP0S1ZPuWeH0jw
4Hapi65AC0nrm01dHHZU05lT66s9h3nHXE+zYv7W61Z5K/NllkzQ+Prs+KZAi7LMF8fQZ+7Z1icF
WYKRfg6orsFKVOf5jfn6w1AcYptmCwHkmdba/zlWFk6j4HfHhhGttp9LSLy3cmYCWlnP8sVWpor1
LGf/izjXcdEVh3Q0dNP9B24sGerAeJU8AjD7xpkl9jrsg3c8WinQghTVhASK84vmBOULvcYb08zA
OI+mAYA5fjYWM8IgCTIvpERlaFW03sORpABgnosXXSMJTxbIuYiXN/p1DSQZzU+xEz4HNCu9cEj4
2SIb63kk9ZCqUo9F6Tw1vl3fvhuirXbbo+oITqPxVm8AWdljbJvWWRgv0fJ4tCajOwkJpr/QXDaR
Eu3VKtJ3KwvmGNvJGa2YdYLMkoNrpOtUGcn80UrivQOUZle6FeqsdTcdCy0yHksarfZdSZ7MtCwk
cRabr8B9XhZ2s4aIY2IBVIS8/K7Upz+7AMFxUsPGo1rnd2ocqheta120pl4mesUe28U1da1y0ezx
pjUcL9pyC53uEkX/a400adYCnW4WW7nm9cOkQQcgBFhMCYb9JPa09RZl1rk5rktdP4y45QPGTrp+
kOtyxYvmJc5tHiMzHC07RlGRcyOlvwHqT9/WVZdOjNo0g7uV/aKEg/kmctJROlo2mNclro6r7br2
vCwz8ztF8Gb8SgrthYZK5XNbTCjLdmZ502Z1iuIInGUAH//4NWCM3E9+HZCWESqgSaVPxoDIS8gA
1dA2dnaVvR+ay1CCxSvB16F4P8wtbODpLRjrrRB7Zwl4oNF3v4Fv1fy7QGtLehdo6EzrEgZwofsm
t2tcJLoZEbOqjeFUtH+lhWXehVA8negk5b+qUkoIdpShgEd5sboGRSVSQuKdlhA5k0Pd0CS1ej6O
7ag17uz+jxLZbfqilzhZTsYkkTpaoeFbngK72ARJn9EGzcGYtVC5GSsS9jPPkW1vQaj8V5qaGTp+
eUnqM8qyUwMiaouSDLIOy6TGTb191HUR71a5o5iXqlTpWh8mOgAXMuJlCGvU9OCFfhduHeRkxGup
ff04t2p6oQHvhV1n8a3LFqHuIvJfug44ktYX04tfRdYGSvb8xXdSd1MUgfe1Cxt0VCx6djuDjibK
Bt6d5iwC1wtjgxnH/jrUhOqhhHdOvDK8eiX4fzs3TYNo6wxsydul+9PogMcYNWJSUeQ5F3thO6F8
Bop9omZ4GoJqL7YRyOWMesviXqZkfYEcwbKCSUPX3tP0eu/WSnkDfYq7T2jb/U1P4q8NLQaPal/p
DygupBuxIzNv7jLk/m69BdRL+zOvZto3f67aO/4AzQ64VvIb3W3Npgk8/x4s4PxUKu2j2AM9q5BR
Ni0SY1wkatpDZwInauHZfIm+G2E8/hzmwN8U3NYe+7KdbyIIf29UMwue2A6CobdzFNO/6y38JxIJ
vdn0aMfQwry+WcM3SedTPoU7KCxSeqBSskb1IoEpRloN0v00OekFNJ7zkFdoJCiBxdPs7SzISZWK
LXo7u3rXs3gsLl0OOVYU2I8hb6+3fBeNeznQxG7eW7GvHu3UKBa5o/cOGaJ5+liWmXsrsdeI0CB3
ZltgTtHXe4LcL3/W6jTe+yqw/6KhcSxWynJr9U76RzvG29mcxu8BooH7uUYc5BrRLCWS/xohPFEp
YqpZFE7fzUCh4SOHavMIu03Gr0hRwwd/2YE0oefsLNiUUfJtQzKxsjlxlm2I+H0E70EHWicPztAO
YSMc4vVSlx8NEmWTUtY0hSx7mnfTlrWpAY+npr60UZL9ofckfI3KK58mgIkoICr6YZxL5SsZrDXC
oOlnk00QD9kxLVE59WHNUJonCMx/p/SsnWDWbZ/gUZzuA2e8MXI+9lYtpuIA+/mwk1g5GGr6OxR2
yAss06sumumphKOfTeknNpfbfkacDUCcuWsnZ/zWNuThCoPsyNy00xcU9HbSAg09KtvhLjR30uXs
6o62cW0bgnco55HZ7pXnyJ+mfeAqhU2nDLS4cghtVb1TrOUA1jzjLsIp2FpTp6Wg+5Fxb6RSsHgk
fOlp/0+neTBB8kI7LH2v1TQ+Rsv9GrIvixoOusnccps2/3P22xxtxmCCwJXDDO72NCNYkbqTcyMm
wwj4234IyWNjPKVTaG5mWDh217nXODkLkuYYvy31ISxxHxRPy9DngnJFj3dtZu0QG84/WWXKRtNM
kHTU0bhp9IidpprSON+p861l1j+GMvMOeq/OW2GYT8aseRRb6/Xz9ko9/x9t6jKXDj9aU68xslZa
N8O2gwF8J4XHK0H0WrZ8V8cMu9w++MPwRaqWq3vljv7n+VreNA2DJmFZsis6+9AX3Rc32kF+ubH0
Mb0MU9+H+0Sh1RPq+o/DZOkyRm8jO8PufpTRW2i73MfkZvZmlxVlJHaJeIsXO7qqzcNbvFxSQr3v
dgUBU7mwVsuhKH173/T1jDDc3zY5W/gzL3rhQWMrMZYLLyH9+q/zWnegKUgih6QKLuOQOHsU997H
XFdsIV47Uo36afeVfVdV1v3695AhrFe0RfMHuP6LqLKtYWJyReL4beo6FM8HGxnf3/0ADTQNoaV9
03JnE3aBsjF+AqjvHwKgxWBYoeRfyMqboMrQ74EnVKJkkhP0sC8s3n9Oapvk8loq0SIN9Xkzp92t
TKZLbQbFtElKe0RLg3EwU+fvJ0qJYlMW2/tAuq733K0W+Q084iYnrFFZJP8G9tqAeCj+06Tydqvk
k/FJDnPbOztnQIzsaqtpr6OEqAabLEeKMEOvfDfAnP8gB7LVYCRqct756MPgqBXeQ2gnxn09fpeA
d+au1w7Q2WZbsV3XICcH7qlxnHUNcdi55l30gFfN5VLd2/VAAaWHeTZRXPjVwTvHH5Ree/SU+Rzi
rDx+BqXZ8eXz9BsYlKCEWWjVIDWsHw29oM/aMR+aHJK1ajksAWKSADnEznuThC4TAStb68Rf17ou
/+taU9F+86JYu3P1cOPYVvMkh1grzGOg+R3ia7wsbtsCUiR99szbTk3bp77PvE99Fi45qjndDsFg
Hn2V6HVM4opafK69Rju043wq2Mp8jL5eT2aoy/pim8zR+zSyvoy6UnuJsvBFdG3Hgde9KjHCWxlK
6443O6imwvYoPTxZ7CGmpJ1kIEEhzPT0MpqfIwT91kYfov1j0oOaqi2awbadC1haa/jlyAyZSwfy
66WuSy2XckjiXiQMJb7w0a/p81vWUOm8Og9cJvOWyhYyzihKhYAswOl/CrMe3ZV0OolJDiWsTkdn
TnTIHAlb1RNj4lSrm06J4lR31WjGTnXQit6+ka1EIo84OZUDHI7+rkVgayPbFLHJtkTOrrbrjA82
WcCk6rdR3aLbhzSAAhmCFuwdaRjNos5traYoMSx0YrS7vhKGFVO9tywdisw+1LODQv/koV4KpHNS
ZgfaDJJDtVRTr94p0P8YNRA0lPSiLX1Kzv4DTF6G4i0pOa7eKxpe4PRUacN17gfHutTiTWa+yZ7H
w86ji6gsrK9IsHdbX4PR3+0166vf6d99WJcexNm1+gaSPP1zlaHtMenhUcxh5uoXY6APd9Qj++tY
qM1tjg75TrxW0Cj7wIupoy0X8J3q9QLrkqPz4QIUE99dIHIb9wCVKahX2lzasxUmW4akXWSYWQD6
Jk3fpkl/p0y5e+78Kdo1VoQsMY0csw7/aWcp5mHQCxtSiyL5Mir1owQAoHQguwiMh+vMmUajH5XG
JtjzzW/pnFmH1gr4Wlmw1qN6Cj9MxNeuX8Au14PY8pEsb+zlx6vdi+rhUAGUJM8V0Xzz61QZKgKm
XObSp1u8mzs9xRFfJqsL6nLTLfoUcrCLjkSVnNYxEKx2OVzdYpvmADnpgUSQOD4usa6DKOV2JAu9
M/TaRlHt78PQ9c1dXwJdejMFoJHOxgjR3u7vU1oO+7l5F1O00XhMWu+HaNfAlaxfamXVuVmla+xF
T0jsVXaUILHImWgKITWkX3i3uZoDzUjhtKPI+sui79a72n9ZNEDkrc+byHW2Op1Ty55CNiCW79rH
cUy+r1uUxS5nH/YfNAp/6+0ZPO0SAb5MP0TxSLZ4GV5jnWW1Koy+rzsg8a77mb4adgCc3FNsZBUp
nbx+blIa+FRlphklqxx4hCvn82TTmQ5hzV9JW7pfNO6f5PA0/zzHdX3SDYCQSe8Yz/zNh02otOpP
pX1Ajd3/c5ljVfrrHF9T/DNSovVpTgpEu4ZpO2UFu2Iy2t9b7s+bHhKXh7rpofNQA3ZfYTZ/bxy4
H+CLnLZpA5ejM0zFjopK/AD0eLy13Uk56sjdPbqaV7HzoQ/L8KBbXi4/RcOnsW/0bx8maW2twLZq
Fo9tDe+BO+nOrTl4U4bqBC+Q9AfVziGxcuNrUo/36eSmfyRGQiclb29P8GvW9JgSESqq8bUe+nvJ
n/1bxNsa/zGCJjbkvegC3rld8gVeCoSLFxhEt1epbn21pqamASz8LICKIlTtuxGOrRXmkJUGUE/U
MA7GCHtVB9/usTTyHjVDU78TJEScR+uiMr/dyaITaElZVDAUNHY666KdhixYjGgJ0GJeU1RnQKK3
ys9oG7ADQbFqHdJD3zwKb6yGidwJDCuLSeyLqY7V/CxLvK0jptiC9zhWNP7M0PfbgB5pvILkIzjP
tp48NJbbbLswzP/oln1663nfJ9SvdykbrTXCatV+EwLS8UDaHewmpoHqLZ8KHUDzUJSphsNRNpPk
T69GCx7sTa8pbF1kNkWbaqPD+bA8kAN7V4wz6bUpyx7QRtbos4bvraviEUDVPx21rbCXWBwBGbV1
RtJ7fIsXRxCX5lk34CG+jKSqsqJRm+fX/M5gONlhpEB9HksNBrB+Un9vk5c4iOEg6kN1G3kTEpvg
m840sF8D8j7a16kCnk+J3ePUdgdLbZ2TPfmWsyNdkhxyiBRBGWnR6o4U3TlF/HugH0qSQ0rr3W2q
08Qu/zJg1nsD9P9LN8L0cbXDjbM30yR8+Zd4e7HrkVeAbGzgIiug90iTml/pkpOUseoG9YaysXWz
PBO2XqmNG9POWsQuK+OlofJStyQhSQ7ch3VXboRlc3ITKK0U+A5laNrmf59UaSbgvHy6kKQqoL9d
Dgo8lcAL0c9o579tiyMOTRtFmAHYk4qSFuzGpeZW5xhZysdwOeSjtW/KAnb3ZSQHAP9m1PDSuVg8
ZOIfOmrFMoLDET4OkH0X1Q9OV1M81tlp6NXfxCQHu/OKW1fV23VmE9XhbV5bfyLR053g/kTGqBuT
/mQFRbeFCN2ixjSU5NsXo3gkUs7WcBmbQfZnnqoqeJlkPLNl0vbV3A8bwVpqA903vJfjkbHEyJkc
YEmDtyA5X83Q9wLgLLvudULdlPTPzupDojtIGSmt53BPVnT+cl3t76cqcHdxYkyfmz4kj2p5j7oK
liscS9hDbU05iXMeVJWGyqI6itd1reom80N/K16XR83Fnpzf6SyePltwQT8jB1DUdd1ti1p5qAa4
xSSysOjOriYUBWUdvean01jDtBev3nTIstPvChsmnwgcR/wp1ss7WVYiQEJC2KdUTzKKcogo2XJW
Z1mNnFUHiX01QaNlF+fIREja0nq2YXOof/FpZqXgEUETFQ3qzcAX+daARvdCVza35jooP1eQY2zU
oYp+FPzRfBI+AXJBzU4N4vGmC3IAF0vqlO006qhRWMGKxzDTi9DYgGZILjyU4GspTZptFNPZxW2s
bVM/+yUwdBAB8KvsoOZVtAkXHTplKcH5i0hdSg7I68f2XkzitBsIbFTPHBBFJUIcdgeRk8wX23UR
zerA6GbdvdjVRhmQpEEzi3597Vx3VX5Thv6jPysm1F9CaRVkOkRWGhypsx//kfEsh1xl8YSNxyla
MMnBrnOAT4sR7mbC5XQNhboSqbuOspRX+zvPewmLdnq4pgAmxaQtwI+UG0kciCNqzHEPiXK94wZr
fBJHqjfUvAvtBYKM9M4pipwbn6cfzazz7ssWXYPMihBU8Od5q9ZO/NIObrFx5sz/vXKr+2EgIb8Z
5+8lGz7+qkVLB0lf/ZmY2VdrSPLvncJ/Lf3L0xf2Axmil2nz2PUFCQHTQpg9HOebKXC6u0r1hlNE
gezjlYvRfH9la7myEpb35VSQZynS7xTt31+575KvcZmp2zg3+4c5yg+QmMHGPZvK0Swm5Xdj4Hvu
dYn+DB2Iu4fi3zvT89/fUUfXjsYQq58SCM22TlOV36yme1lA28z/C2ojKp1z8ruiKepL0DvJTudH
/ylIfeVI/3Z8FyVxcxlb1NMtby4+O6EPYXRoaj8Q0nj9GBofQ/GD4EdnkAT88DGm2fvHx4hMt/jl
Y9S82FwM3pO33cjvuRqQr6AIkX2GCrZ4NFpuK8vI9FQOYPlyJOrvxcTbVrPzGqM7ylCmhzNYJRm2
xrhOp6/babbLVBoD6DGHFNmZzWjXG6H17Bda9shWC2BCaz2jJ2A998GShEEE6SS2OggW1O/CdQXJ
8TMIo+zR9l+nIwlGPTGyyCaYnXruWvP10CxnCfB3W+lBly4jO+pnciupQeJ08UDOg2oPisEqLJU7
EWwwNbILlEDmM2ywaOqpf4i5QXrwTqJEp0ai8nmazmWlPvLe4m+jsoQPcxrM+twvDCpy0Nse6UyU
pG4j6B9vrw6kEYhW36Knsd4XrX/TFuycDfJnt1K8SxO4r2CYcCFDBWctXjivvVup9GX63G2RINjQ
I+/vV+DAPIThBhlh91hEWm3s6PMp7rXFiKaCe1QdmuCn5SBn4tVhcdu0i7dqwc50Q1vc5pCEPcyh
8VkXltplNNnqZ6GwFd8yuvqWSPUt8td549+rlEZt0EgGLMwfrGmftHAoySvg+jYoxjEq0QlZXhal
VC6HNdpsDbp8qbBfD96EuvBU8vY7hPZNbCoGIIVo+g6wa1emXvIyRXVJqx924aZNIg8miypd7e60
MIy5/vR9sV/jNd38k9e3gXsYuZdxYWyXQ5vodIsMXUS6DdvVGyxxmdPOgB1kt5inWXgfaDy42nag
02Ip83ieH+xGI9PvpLrjFJ/meWpePkQNTrzUFu9Sdv+PCv9pnWFTuHAjx9y5eUiBs1r2+EYzPlYT
/6VS1uh19mxSXkPL1nlMTdV4hmVnr/C8QTPF6s5Kyn5NlGr0VON1Tg9pIlp0bJB9yYGmh81JvC1S
5RO0FU9BEJqyhph7pEXPYcYasqRBHgw8UpJtsrBIULDqwudyqirodwAqVUYUPhcQ90PW4m7nEfbZ
bWX0aBr6vnOoTPvVm7Ctlqli+rf5S4Q4HRrs9haaNIjA1k5bLv+UZiUwdwqzOvNPaVbOctUK67N4
56UyLl6q4wQvdfOrV35NMgwd/f3cfwuW3xp3teQ8nPLIGbe57SmflWD6x9k06q+24e3sQ5wSB8pm
bOrx2OSJcQpHF9Kd5UsLDuJpKsfp2epb41R2E6rky5ezhu7bYPfyzi5fZv/v+CGGC3Tui8FW96Xt
kCCCxOQ0N6F+mvTWRko5NjZiuzr+bUguARVrmXd1G/ls79oQ0eoPDm1ZP+WJu2tdA4kvRQsf5JAV
6Wf6Vx0Qj3+b5AxeN28Lp3y6L0QvU4xl3ECbYrtQoP0aHYWA3VP7x9VsTEF0vULmFK9XcCywWwtr
nLfVgzDdy4xrsK1kz8GQ3SoKLJt0L8WbKhvjAyrKbIEcV79tZ7W6V5dSrRJm3kntgBgslV6etM1T
g6wyMgsVuq1LhDiyxrzV6CFbJ9Fe3O0axM0mbfbvkSNtN0rqlb+1JeVIS8/CU+b35Qt6ZKu9nlAp
QpDI3FdJXf1W8q6qaUXxZOQ+bEXZBNJ4sffLdDqgguv0CsnV58DuviJyUezQ3kueB5V0i5yJbVhs
02KTs/83cUpBeiFXoS4fx1DbesYM3f5yR7OOcz+130w9nE6TCmZZrEmaadtx4I5Shgb6FftuhgTb
Q4RHgSDvUDexdhShi9kx7i2tUJ+SbEw+RY3+U8wS5UauesxNc/q2RKmeczQy8DCFYj7zrkk3s8VN
gHq89Sy2Igx3I02Oj4aFPklsQQXrgLo+SoRMMCfSnYsA7LPYlgm9DXvrmgdw9SACxJfsYe0OX4BL
17d+X+v7cEl9Odit1npvL9gWfV/i/80+zCnqs5W/Ccewu0/ywT0kel/sizzMvkBjaNygS+ltQ7/N
vgxhTdOyEzgbxWMYzz5JiUXnSII1Az6fPhvuxZmU8fyUQEIW8Oo0oLO1y4JC/6x3Q/Q4OO1w0ye2
q5KGs9u7kodluhm0wL81jaNmNU3/UxxKAd3VKdPH9m4NR7YPvRlEqEBPVbCwzOV4b0ZF99Lu7NEc
XlSlaRGcGlPUTBgGZbcwTCrIwC5DVElLxBVoZZFhNqJgFljDM5Vp79Ht7IuY+evCUBQAci+TmiVd
VNAyhGBuxOto03dU6ttDkrK/uz5uyY6k0yYiQ4IWwLvHsDxtrw9ff9wvTb3vAsQXigILzhmZl/VZ
LRN1ctARZEhnE3Z39pAaKupLlS3rxvYpmv1D24XBg5g61UXvOKx/ik9M10lX26+T2nGuTlo3/JT4
/9tJkRQA5Spd45IndcYHLw6AepTNYFQ/pjo4KTFvm8+53xaf88T/S1veuiqnjjYuL5MX6ASNdWj/
OhTvNZiMVXO5DoeEjjMtDaqdp9z65tJZPBru/IlRIH3G/b+ODCfPN0NqV09AQvStlYX6o6tr0wFZ
6foMEVx/NzSI5XiO2zyQXzZ2CoCJL3OFkMZUVPUPtwpvGw287aYAzg1JAUKhmfED5Z3wm607+jah
3LYu2SsL7aOTvy45zACWusF6XZKW8nPAdzdqm+GbUug91IycTfTgbdA5GL7lDdeUs2Gx/WtcYczQ
xHoQlm7HNgsPog3mk1a52A4UFxXEyXsZ1l2NUDiKnKIUJpphZaY7lze7SIvZJDB4GCcx74IXN0c2
eMOJ6fP82SDVsZ68d/2XGBXAz10/R8Yh6IxuF86Ofxt53vTNQc66G4rya6MV8SWFIXozouvxTcIi
lB5v4QhGZ9N0NqXeezdxovvHkGbFHY3J5j4aSv6vy3TudkaRovsh46k1O2hFTHM/IiqELqg97w3V
OYJl+ulbU3ArvPWArtoHOXuzX01iny1tjTcWmIiYrOVsxM5TNbgVu5jE+T/aP6zPd/zd5/l1ffmc
niA63tYedOvg0dV20BQbtfC3Qw+R7aR3D12ewPteDS6lizz+URuOn+zBtpP/qTtIRpYJa4wxxwi9
xA6qMDF36X8udbW8LbdOj6H0tccMhfBFDcEsrOVb1JRbT3PTg9hEO6GD+fR+SNWN0evwYvMoNcxA
u6U0qq64scFNzY3VuN3FgWX+S1QZrw/guHwNW2FkS5jXFt0F1hD7S/J32NyO/1jt1zCZXvgB/282
335jZmOMAtNDW1po0huV8xg1kfkI2nOgf5gveqGe0xZmC4lsTKO9sW3DhStRZ1OyxNdzBNVhWMN1
KzGTYtmbugFNp1NjWWOWK8C+bL27grpbw9PBn8/QRnySaFl29LhvGWtxSG3Gu9EBtWL6SnaTooP5
VS0pSfiOH1xkCNXfsc7a6FlBke45m4zdtPS4JqmhX9yyKTYynGfNuIGMWV296RgChBnz/Ea8smSI
4MZFhsuSUwonnyyZQ6+TdkF7sQIfWhTFI1kRbnXJmyyHps6AiSMHd5ZcSheUM5p4UXCQoZaEw0lX
0SzqqzD/HFA3ejbTNZUiAXUF5fN1etNU6tZzur3WGqgUBrH3OFa0qunBlP1RDj20E04L0LjrYX/4
Z8Tgtqd65FH/IQLkFGnxpeTxL2s47N93Y2SgD887S6bvQeKQUrENk+O80O73sXIQIv3Vtvoh1Ydk
v6phgbVyRTtalUlVQofVlHJadXZkSMlkHQrCRjA14WCtpium5m2SoHUk6s0kIwl9m6jTjnAOA1qp
Y7146NLkhPyg8ww02Hl2dP0rbVz1BZJYB8nyyt2T3x734mwdxbtMpKzaxSmmPE/vCyfVYaVldhJZ
8Z6W+vog01210diJ1j/W2cskpDSOwPujT2JS3Z6XKoifj/IJxt7tTiF6wBvxyho6Nbhc1ftHMQ2l
QgfR4CQ38hFQ167uLN1WAYD8/Ylg9kH1S3kSS/t/WPuu5ch1ZdkvYgS9eW3vWy070gtjNIbegiBA
fv1JFLVErdmzz4kbcV8YRKEAdktNEqjKytQLqD6N72Ga9HsKwDEQ5G7HhtdTAE8kVnfBi/ZGnfQj
QzYWou9pfKMfWJx1KPv493BW1PUqdk3QN5eZv0/wHgB21993QVM8OmZaPhZYJ1kyk9eosfAbd0x7
6Zgx21EnENLjzgJRwpIGfA7H86oAievgrX23Si+W9UCgCRMvoRUgvSPYd8B3nzVIKrdCJu+gwf3u
cuj7gGgk2Bcx1Bi9PDfeMJD6aeBQa/7KSQGaKVeanpp7R0HwDa0ZdkiLGwp6wW7ICzuLsG7zjQ/W
AgEZpG88SyywnebIYKjMYqekXJQdyFrzi/3f/sgZns2gjfkepcsSENYMSAUV+fsjBlh7Sb20EiQ0
5o4vwcKWIoGeAKtmmeAZ3vcVuDREeIOKV3hzDWRZsDwOtj1kbG/gCEDM30Xpl/CDE3mYYWrcSf59
HBwnXeZB7Cr68F+hJ9x06Sh24FZNSb40B03pNC00+9QVmt5E8JZDvTvsUfSmdnZ4LrmQ8Yu6PTVb
U1/FYIV9SrDzwLLlP93oVdE7UNAOiu6vbo2ajYDMn25qHzPNRna6qMZtNl+UZuM9GJX7TAA4AWGy
bTdm2RG6YPmxMDR7OwCFcI1FBRh7ZfgPPEToujGd6tVM4tckFvWvJoXeXebJeGFJQKDbuPrFg+Z1
0OLytWjKFNI4mfcwmLiZay3OrxCo+LhKY8ivV3HtJF0jD9aC/vitsfQP1hgoTYsjMFvEEfPFDG3I
iVbmbzYapCg4/MiAxEbgr3PE3h4gElMdHGRnIMzj2A9ki9i3Ttj9vTDwOggcyA63I7iwZn9IXwHS
yHSsUlujvU2Hl74bIVpa2XfOIN2DpRarLrAbGyMbUqSxR3ZFsl06iz+Mk3g8GS3lma7tg2S+/7PK
9JMOlpP5xHONyRL8c/IvnyoNhueka95ojUyrZVooDz3E5lmo78kuAv8aWz6wD/n4yiPIDszhXQoD
K7ttQuzcdqMNVR4M4rmOoFQBqQhjlSDPCMm5dLxYIdOX5OAEz1nX2Mu4RLF6y6J8yUY92oyJY180
IG6ngxGY8Slg9rovQoS3qINcBOSWliVusg3ZetT/rXQniSBMx9m1F6AL6ZxMbqqS4e/XVBoCkGw4
YNE4fAN7rgeJSkc7cNU0zU0TSO+lBnnN0fGh3hcr7WijGL0lZ6DwHz2tBBNW/aseLO1NnfhZ/XFi
gB83YxAEcQxkF0sjN54bv+tWMWf2VRjQFsjapDggYQBGh3AM1rUJVYTUCMtlXoN8J7LHFr9AnHEf
aG8AedDWDST9Uqkb6//uQ450SFOwncTKe56MzuLie1l2AbZb1om2nH0Vj3emNp5IhixLzeFO9dEO
k/paE78WtTn97PvfxoEPBSz30n5rIcuwAPFR/BBbob8ZfGBsBGgMz2YaJGveMOO50vj3opLhLzMB
Dx5WdT9A92wtpBqkmf8MAvhWnlHQk4JZU9OfRymnQZBVnQa1FQJagJtoYZ8dk8bRlvko0iViTtkx
CiVI2qmnC9Ph45S6xkxHAMUpxoMlkUArVVllpaEQPDEgvA4tsOQUhGDQ0ArW3mt2Wi+rmsVvQyGu
noNar0UvvvfM736hZOp37Dv+s5db4GH2pX3NPD2D7hOLD/jL1udssMw1s33vwUzZSxJG21Hlj+gg
qiEAtiZG3Ti1cwvp4syRB4MyUF98PrtjPx4O1Op0KM53QzBuCRJUSeiU9y0iehNCSMGHQMnydxtz
wUBBotTkTH7ycyyhjmg+8vuv84HbKzr7WXcC/wbKU3RPW80Rlt7WH8GSDsyNCtKUNkCBleOCqkyh
o9WBBoXQdlrPtjENLob21mDbfUj8oMYuWdck/obRampKUbjXQRQpKneTAOECECcl6kAdYLILF5ZT
xtsv3lgtr9oh78+zs+MpYu+sfvjiBiH3ZC2dogUX+AsIYoIzq2rHWnSIB+wDK3ypTTO8DAz7lhXg
9xvXAvnY5IKaq3GRJqGGp8tQrIAngqjB/HySZl6D4HpND6aO7PbA7UuZd8VKKGfqCXNk4BY6A0Aw
ZZPzHw8/mr0wLQNkiyhLV2yHrqJHjMwSdZl0qhPx4dxFRmGkNlB9wGaoIaSB98Uv7o0qXpGjkxgo
D7Jqz9qbtphs0wzWUO9ayLTZ8aKoC8hNGIZ9l2Rjs3OSLt+XljNcRwhBQiMubV4l5B49LdJ++aLZ
uZXpvXVeIZc0qHDTZidyA8wjAR+uFqacBhW6e6Yngl12O8SI3GlQCFzbXZAOaxMKfYtCVQi4qlKB
DrVslghaBWfLFgZwNWprD66NGPRXKD0AIeOHH3ZNYC5hdQO8OUI+i8/BepWILfTRIG+MdM4VmGF5
LTLRnE0XCvXMLFyI74BHRU/a4VAF+o1arjLRGXhL8h13VXmCGkqTUEepRdlGrwG/88K2/JglyPNu
ZXJEUhPDD5N1aWOjKTMThITzpZBbwqcBgmZHs8kh3YVpyi4MpApr3xfJmu6oSt1WelI+6KI2T9Rq
w6A7lw0H7x/66BA0uli7QFys0yr4sKFy9RZWmj/di6iqLc/1aF3Jn25FkMezdRSLZj1PJEJ2Z0G2
+EzzIDgM+o3BSxFkAqVKrfivjCz5zUTq3Tk9xLtZCNZ6sjPX8ZZGa5jHNirlk5nG227wjddcGFCy
LtthS24ZUui5gY19O/bm4b9NO5pavXAFaLho2iIU5cEiWGCrcWuHqsFwXThjtyEWMmqmiK1/acaq
SZRletuE67k3FAhK6OXvCK+Fpx6aQgeW4VtS044RLa9cH4UIqjd1FEdkXAOXqJp6CuwhUzT91ETK
IDlndZdNzWgQ+jmqtV/TTMh4XNKo/E6tiDnOpe/0Z28cx6euZN1Vg44Y9cWGFd+1eXChPgnk4l07
WOAMwBXBqNHcsMDahSBYeUq0UQOmaNhQX9Gbxr0LwkAaxx3ePgxdsqS+eoySR7f4XeOXtxUpsO48
LPsHUZQZaLny/ugqcifAhq1dato1tHTAFzW5oJqmsRznRq20zE1gABNjQ83ekNWlzIILtWhQiQX6
AgGC/khNmtLz+c3L0sdB0Z7kfZvdaypqW9axvcUCo4fcTVzvJWr3L+SCpEx8gQbFfh7QFUzfohAA
CAo1CR14kbBpkqho+r0F6PICDBMBUtm1u0ibAGjm2ra1hak5MUS2WLCy+Rje1XkV3qFaMt8lkDda
6OTTmCizK2t+oV46kPNwKIPIvZucshYPlxa/gWneLABTku5k0W4eNF+rVJcxUlDYBlnprFBwBQxJ
EOnm0cEf53MtUIgEaG1qf3n7y2TI19xDELzu9G3K837nolroIYqdn3E6Fj9KPUDmwKueCtCl/c0h
a72nYKjqyQEv3n5XD9h0qRlybJbuPfDILBIXmvalEdVnL9esF5NtxrBIXupGNheZRMBpKzMvRbzN
ABzfIBllvcyDPppYraeIZI1jdZzejNIMcI8kcYXyPsgjfTnwEIC3uB+g8ouOVr1b6Qwy794FG57E
ksGKLIFpYp2TVdU2zEuo4Tl2AFnXnK0dZqZPrMBSMOmi7meFWJVm2vZvhjRW7Q3pq9MhqJEDn42d
Nsf2EMvvg1G3KLZTw0OI3UzDR19vn5Dy6NdpjtV+q7AQrsJHsNbG69LjF2p5OtgUxi5jS2MwgO9Q
vdwXH71RhHL5xqmAmFJDP8cHviw3egAG0wQU1ogFoBC+VzUquQVaFdwgD8jb++CKwl6g90z9jYtH
6g/B7bYyrWA80sBcDeyouGWUj02eDAdPlVU0nV9eHHVGzcgNcZ+G/ckYobUNFg7wMzaVOJEbeYxa
VG07DrLYPcBHfOk7RYOM56BNtQFhnlaLxNDFndH79QXYFw1oVqROXVFX+H3WSpz0nxFWlAU3EAKC
wzy3f3jMZ0d6OfE2CS6QQdt2Md70y9aM+g2Y9NrVvNRTA1yRd0cyCdD0bXTfAkga4VGWuvItzOs9
iHe0X4ZjnCBcOr4yMAssPdT7X8Gbpe0crvc7lJcCtakGeQ7qFlO92Y8yrq5jaJeLbCjjc66qUrME
8GgBSaCp9Wl3mFOyVSGKQ2mBS3EmmQEsFLo+GvfArqqXB+rI8fNaV7mNHL8ZQsmV68O5AUPaC/9d
C4O/RKaMwJELVrSgCawXBv6vTWoIuSEnsLZ+jDHdxn4xfthRvhNNmdx4Y8UPZmEBGJ/roK9q0+Qh
Z1V7whPnlTrHOK7PoKg+l9LNT9aQ5Sso40JgUTUDjjfggk7pEGopHmGqZ5AZejwIdyqhHndNxt55
ByQuv9mD11xy4EcXXR/o3+JWaquqMcs9NTNkLKCOKZ4yQ23BgLNdxGCG+RamjQS2Qvf3XuynR1Sd
uksshxY8Y+x5LKL4rGtDAAJdwAAgJNuttMqPDpVqKjem3PSoic+IV0ITLWqRDAMKawUqm/hAzU83
Q80GsBi40QhUMLbvqOwAw1ZdfQ9cxNRVxDzVWwGkFfcvMiirEyri3NWnB1ISKAFIhVi6yiPsQClP
HtAkqr5Hzccc5KFBcQ5cROBIxgNJv++QTFuPDWpAZNUY9yilN+5zFmxaRCmv5FEkqQXEQSAXiE6B
Z9dL3XGBp82wJ2fbQmE2G1pgrjCURrRqToQj27VdibFY1q62kb3zakJTa5+BjmnRKWYYZwzrIzUh
UmM9OZx9NCM5JJsEpcor2TB3V5cQDKO9uotvvWOVSFa0kadeatJufXa2OxEeEdRJF5TV6uwOVMFp
2W+S1tcAUi74gdmWf9SB2pqyY1kISi6JDCsNIDulztpBJtsBGKBppnnAn3MiUgRVwlUWY9lj5gC6
xUWf3QUZ3mhy9G5NWMIEDMFRmv7bbOpTF5IIdiGWUZfzdOnFBVulWpdtpnYdjYqzPLH2U9sI8fJt
qvJCU1SFm90NkmN/qAYDbzfNn6PEFiR18pAnxyIS2QmrnY/D6KcA+/zZjqsazOvtkew0ogsDCzSq
OlHNWBdPgc3HPoRgsIdaSivUzAXZHNWBf3+1LAGKWs80IHSGMDrSqEDaxUnxMDqD8ygZYDJDcuWg
nHski6WNe9BH8DumTL2lN4u05t6RPEpkJFYtgxJaq7UuVlQolWQNOKRoaAwp2QOKsYIFNVESa1z+
jyt5VsPvEkBcWmThA547qJQem+LYqUMiLbT5EBfADI3Fkc6ou7K5BDmxJcHb+DkmInfqJ896rMHn
8+cp9Wtt36whpZVs7TzKVqQbvi9UdViN38nKbHVx5gDgn508z1a5blpH6Va/WJjxkyH4xyFKbX4i
m+uDX8+x8yN1jsqDg60BcbRPF+qRqKADpTN41QrtNqepxt6Lj/rQvLLPynIbaQYyUZqKDloHikrl
RS1ypYFj3E0Dp4zWP3PN0/97LrJ/XnGey/znijSzWZbWEbXYeHziYdRkqLwlBK//2cR2x3xKOzxW
5l4sJ742qRcJ8Tg327PtaOIsTRbu8Wo7dGYKxA7ZplMfAJV9ahgHstGhdGvUM6sDygxAUvoSd9hB
gLeLecOTBvi9n2ovdddU76Xlv/j4IbyDCno6AZ50OvlXlx5K7xlSGQfVXaqR/8cU/999IAGGKi/w
d68d7jinRrr2gogeijiPNy10aid2CMuDsktd686lw1d+Nv3HZDStl78NCn2zndgh/nOQTGvrJbLs
5CRKFF/yQpN3dOgSL4dW5nK2jAjE3bmJWpBnsRJ91RWbZVkbWyPBHtUVxvBlaM6XWthU4TRlb4Cr
Q5cqKKGuoGJ6d00YG9ssBBEs2WxkKBdt55WgBi3rdQ8m0n3osfx50MZt2ZgAtSq7bmXBbBdR9WH3
wNi2b4Cve3Yq7CE/7bP/v+1Vg/o1yl5NiS+VvQLlJTSZhylZ1oC29sSD9nHOn+W92Wx7x5fLOX8m
kMJEFDbxN3NSjNvRax7Z8kimyR4vqxAVZZRzG7UwO8VW/ThfmuOBs22aeFjO07Rh/3Vq6hiMfJqa
JtJB5XzHXXM5GqgQZO6IwGAOSMolr113qbWsQB2ADC9TD55Qwx51LU+FspFfa4ZQUASCZEszTGNp
gs9ZBNh9UNCkJv08YHk6zTSb5jmbJNvifeMdqRM4sPvUyfmpRxn/ShYeVtxqITOtPPDiqwcbqVll
8sEzvavyAVRdqknLFaeMkGsTYXYkm+uD4ACg8Ct1Tm5qXhep8M1sK83f87Ta4H+dlgYFGoJZqWAZ
9lFYBtG0PRitqZMO3ee0IcNWYaixqpKd5uzrDis7Ws/4EXAQ1KT1DDVdvxcoREJqYm5SL2rZcL9k
Jz/CrqdHBfE2lOP3oMOWKPL0/gRCcazxqO0pI53RIQlLSMRm7ZaGhmBZx2tDDaH2PENYgeDf6tv7
P+zTzF8uMuRBsvD8UmwQ4uj30oseTLvX3zwIsQahk/woeNovW5n6F0gAdyfQeKCccKiC70ZzJgcH
qsTLygOnfCPr+lxCR2RFHe7WgsbUO5Sdm5XbiOQcxFFxiUdgD5DaSn645mNfG+N3C0XpK+jYlmrZ
HG6RIkbsgUG4E+/c4a3QbbZIMiu6K0vXvlAHtgCorVAdGkrspo5aA/9yaKKOQjYHz4gH0BYpCJRk
4p5sonOAshv64b5BZHBjRZq4hnlsXo1WvzG1qE2RSqKW6LR4o4ExH4rAKGiJPM88IKqyp6KWudCF
mlB3dg4gP586yZ/sdBiQWjo4ibv7066mBTu0dqiMbvfF/7N+Jhu1+IiCnKnzj+Go3kX+WBfTx5vr
bcgNkMjyONb5dp7WBKb+nPpi2WhMnl0XCR0JTP61D/G6RqFZcs+yALDfCooNsg3KpWEb9YvHWpTx
iTZ/832gAIQofwQZyJNKl//mdrnKssKDfug9kkEpdik5W9aBFf5G6gww7jx7l8lP1Og1TzbnwzrG
o/HU6GV1NJBd3Yy+jUUlyAcWUeF3PywzWmpjXvwGB/czdwb7JdAkgvuIvF9cTdf3UEXVth72ZLe0
9Pul6HTjbbD7vXCN/LfujQc+BM0bQJsQ6AL7ocfZIhb9+KCbZboN7SY7NB7LrrYfRysj6MUbkPTb
oc7yX/oQf+N5Ojz3Qg7YfRrlKTC4fcKdXa293qtePI5woHK1unGfeH58bNrEWdZRykGB7bBj4hvj
Q8eMB/B0OG/QaIaaU2h3J+iH1fegaXsnO74MojJ9I84laOtuLYsBpE78lRaguA4EmNFFK8rk3Bgx
NvuW1b+3ztpNk/IHwDWQyVIOJnOHLWoo43VqZuUdil/KuypEgRcCDjXi9U5xZ0B7zV/UBT7xmF/J
hBouDZlpEVjxQmrVLtK6dCMU6AP/au1m+nmyQNhYHCz13ps6QlQLjGF1R63YDatzYcbneVBe4a0/
xAlIPD8nKpEwXuFmSjcaQUSwoP6YmHy82GCLwm9/ENnbqPg464wPx65YlI6ifJuI36Yj+dDhS7uW
0XhkwLpywz9AwmbhuGDxqHLrMmEWRkhjIDiQbgjjEJUmO6NA45k6yeTGxtm0+g9/BoQ70mSRc9Ra
31kSHYVdtd+qxDbuTQTNTn+x90351Z6a3TcnZx/+DQBAS2KvwO/mWxCm5r2MUE01RbLKsGcf/K5I
gpw8F9yghEmgUrUC/Atd24F7IrTv8IepnnpIMu06lHBvusEyvo148Ebci9/xCgN9Csu008Cd8QqV
ah9EGShIViOR062epBrJKgSGIreeRpKDE6IIjEZaQFRceQrRce+fkXRN3QNEkUY6sa9/YwAfkQNW
eqi9iNZF1Nr3QIinG/wzgpPIEvANQ7x6ZzGrRl4gtqAWznXoUVugV7XM7AekizZD7Y0RahLjNTi6
jB+pjcpCIGbTZ2fUxSowhXmtRKRt+7HvDm7TDSfk2SE+7lXNfYPHPMrz+vIVy4jHMAO4dxHfj7wF
Y1jt1UpVxH5lml4u//bZRm79x2eLav3LZ0s0DSK7qvaLSrdiyYols+LuMBVnqSYA/d2Byr6Yqd2j
joTta5FlYoHIKijkKFznt16zthIwBkxGF2nbtS9jbYE0dolda+dtJMTMlrEM8VcnI6sSvKMj5zQq
FS+pDiXXvQ2LIHbu1XJrSa88aICEnIXL5ZnO6MDTCgxloeuu5o6mCd8TpoeLovXkxkoja+97dXzv
D6qkbQDVL5AnJ5R41i/kMdiWifym9YTqH7GEHnt0kHiUWHNa/0uMfzolpxFOlALw0sTZCBlj2w82
ugHBXcfzUYMS5utGwYqZxbqF0QEZ2AMW9Og6gEjb2fiN3EIdNKdOXSMC12OvkSRdd+mUWx+hlk8N
/5ubxJ2/LQFFhIyVx5/aotiilBt5Pdx5G9OJx22hmiKvlyl0Q16ystEPmelCdlwb9Vfdkb+GNPDv
kGiWV7Bpo2Jd+VtG4C4Z95C5UtMWvNyS/5B6H9NWiBvvxgKV7aDWBsPuxgdmbInsYrKnrS01az1N
99PGV/WiYiP50kQsM9mnjY5MdIPqUp+Aq1Hi9AvD6J11UAb6ySG0K14SvbtBecbdxxWhTnOMOsRp
8tHsTigyAb1EAaLqEwQ6Q3MT1SgqrzwpNtRPB81LvqdubW5laXLUsOCQlFF/rlhToZQ/d8Ag47ty
QcakYh8+lsv5smYM2V/lTR3ciyT4L6G0kNVI3kJrnZ+5CAEmhL4USOUg0SgyoPmRuscpVl7dBoxv
3cJHaFIuyNiqHjrzgZTZV413ne21YYL6Y+rl1sqoATSUWBk4eI0fGd1ouIXic5fZuOfoNPYfaitP
oXCGuDkdkKPKBUK6/7Q78AuV4PUny5eR1B6zxIBm+ZLmmsdASAiheHUwC89a2zJ38wvowbqNDi7w
S22E1lnnT4aCe9GBzHQ2xsJauulQrhOsVDzsQUL/NEbFklwysg1B2UK/J7bX8wxtoj9hdxKDps/n
5UKDKtkhUAc6izKnK8Gk4MKI/VywJms3tjbgu8rL8WwonbNhRz5ksp3qn9E05dwmH2pWVeHYy7nH
NbxqZbgQlGwFEkaiTD4OKaKRLerl0c6l34BwKPo12XLqIXen9apNX2i/KQL5JUiZJQlUfmKQp3dA
s5+wd/wazfwjuEmDfSd60hLtGSho62xq4AcUVjxAKX5Iz82Ql+Be4toNRWjmsuliEzGePFqAMbL8
KaNsDZBiCexHAuEaJ4x/8bR5ryK3+9YOyNtrbqzfY8Hjg3uS6fg/VtkeL60eLDgtqvm9bO3i5Yr7
wSnxt0jFcJpONYtrB6PFmqrMGlQSqR46uALIrAG0eBK7wS4xUbQHOoxXAC9vEOtsH/yxDk4oFmyX
ZNc4yBerNm6uWWiNd4EjsX5RA2JwBSBjVDlHG/XFj34FOV2hl09RNbYLCUa+Ex0GoRUnXR1mGzW5
4Gzp5OamGgEIFyU7MzeqngKgYO+ZHy51s42Ba1m1bpk/ObKrnhB5Bbyx5vfkGFX5BSgp/0qtNm1/
yrIZpkmgVwda1TzGfajmrNSGFg8isadmPjrjClgge0vNzq+RHkSAe0PNIQkZdmOtv7LURcEVmuyR
3bCW1ItMvHZoKtBbUK/v9sm567BCpV5dmu0VIYMbdWLpmixqZ9B3haZZI9iWsxYFGe2hw+IAoaQi
C8/4bYVnOtNE/Q182WJnGpUzLswm7BGAH8AEbxTYGBZQZlZndIigCnAIExzm5t/85mE0glxo2Nz8
f59qvuQfU/3xCeZr/OFHHR4TfN8bD2EMkWUNKiHVgk7nA4g/nFVl1XIBoYT8OHd4CSjpm6r4Zwi1
525fzTg36ezPC+QdMpKGB5bD/32auPn8YHQV+iSTcb4qGd22sauFaxu3kSfYu6kPMQ+h5uRCpzSk
rtMXKG82e81KqrsO0pAOUkGnUjF20qEeHKBAtLBeDqb1YRN0lmYbDaJG50HdAcBGc7ZpeYZaic+x
NKJKgZaTnnme7aOO2u0xx5OIrjp3DKDXEa7ILqUfY2XO495dZ3USLKcrfk6MKBUKt8HhLejaOS+x
S26MdDVNRYNj/pp7Ir5OU+XcqNdxojWTS6AFFwskRFswTPCDy3V+mM68vP84+4uNXKRvezlubIyj
Q/l5NttcNc08K3XMtgYsocvUxh0Perfgvu49cFPFYFKnZuhkwT03IaEtMvMaK48G8mq7uHP6JXU2
th/cV4i3FI3Qz9MgwaEUiCIeRL4AES05K6++ZV1Ak9L8rEfnorl6/dPm3iX2cFLC4ocpO3lJDm6m
QA/3XiufCJBOMPRIYdERCZjss4k8yF404xVV5gt9wIYgd9I7EOjZtzRJvQseSGtq0UEbweacW93P
fogyZPo6IPLqoGFL3w3BYuAV0bHNbbWfb9zX7vMsS40PG531ue2+xvGQL/Sq8F6n3mirG8FDxnl2
cxwnu4H32j2xbjySCeIQ2a0DEP8a4lkG1TwZLcmt728xyJjuyIsOXct2mVWJM7Vkkma3tqxeKq8E
k4aamUySgbPC1cxoP9v6ymqXfqpnW3KhjpwXKLqoUMRDNpozbiAnGnV2tpqvGnnc2mYSDNTzfJGV
m3vPkMBrGT4+cFqN/tF2uxsNo68EXEQDmdP6y+xGAxredPoI81fIsKMUYP+6zKYybO9k4MWn+ZNx
L0wWBmgSUZOKPxj5MrcNF5rmel++VWOGgJGaoKsiFzoEIzhAmMGM6VvRpF4fQHSvKPhyvqzelf5O
a4Bbn79p3/baQffFt/kPhwApeP95vp8/nSyd4FpFrzTX9D8MZK2irsN1ao61fQDDhlDFNGLvmRBJ
0KpCfk9Z92jmRfaYQrLx4Ok6ELrKDj07S6u6y4h1OMCfPtt0oDLa+0VtP3EQ3ZGT7prGsnP19pxY
jrbSnKpYcAjwPfTSeBbdUJ6Farl1MG6AFQFzchMYD60r2zsfpFednxkPZOoNUHtFRZQcySb7qN4V
SaUvpwGOGT1IYxNyboCJExA9rKv7dE+TgxM3OyAqYiyoSQMC/Fg015A3MvUjQom57NstTY5qk+KU
WuUv6qSPqyXGESnc6DpdvbME0GaJu6bJfC8TF92uL+RPhyBNv1eZZ5yoJbE83Iae2YNOBF9o1GR0
A1JlRZ1kqiCRubDbUB6omY21tfMSBOvIhT6CQGWcPj6QQfOg8RI0o76jDwBaD/0QcYmtJPZUInnR
E6u/jbbH7+pR/AxFEHyDtPuwhiLgsIskmjHXViDdAkYzDYJT3RZQ4EMF9TfwFNqgxC26Y90ngK6Z
t8ncQ4GPNw34QhCjWX7suEGhtptwejM2P0Pq49iX9eILUM9KGcTEDetew8euo/CF8teRXr5zxqvH
Gkm2HWeQ+EGUNnhUDpTaxhrw3WZvGoKc76kDAGQm7N+ZlV+7fDBfedoN0AM1y5trJf3Wb0x5CBs3
Q5wi08EaaMvHbIAybgmBzh9qODRK7d8JhnsFgsH4iYab0Mrx08h1lCSoOvLE18BsYWQoPstj+QyN
CnA5wz67CVV9ngce0ogIqE1uLmrvyQ3VER+zDcptni1Jf4REdADJ4wE03yjv0BbF8LPwYqBLA/MF
ssMNQIlGsWOyy56b3j55tRG/o54nX9aAR1+4Z+rnyhiQWrOG5P1zpMghRkEjKzcCbNuy9JWWpkgQ
RWX+TGdl5GbTmfiL7W9+kW7oeG7W+Zc8m+ZawxHMYLsvWb0px+YMD5ozuntKr029HrJka0drUGby
maMjZ5olb9iO7DLNF+WIxO6l7ut664J+4MUs6onPys19Y51ZfrsHCgnivHk18VlhLQ172oFA2wy0
Z+XvI06GKjXAFBwSEDdrYa4Vdn4ZuwF4sJs4+y9tsUz5Ikx4eAwyyI4AKpNVl2J0kHAxxIo6kCes
Lgk0BK1VOsoVMFThcXYLByfeDFHuLaWNak4BoMaRF33/GAuzXIOlTG6m5ggiNttt8ZFMr3/kwhhB
4JqfqJMOwgNhGIq6btSi2WRmfMxmG+JjtsjSok3Pyw4RL9/MFsSZBfmhk/CN9kItpudslwZFu6Qm
HRDkBTFnxC52EwCwqTwYCMSWtpISIdtf5pg81IB/z/G3q1gNtF/rHtyT8WDXD1pmHImbIYQ66S5D
rdVaqpsCGn2JikWLawPR7gdbjEcd4q9rPBy9Y8yieNn5o31iWWU966BLn2jreFkdwEJZryKg5r6R
W5g39snQo61vVj2K6t13umMYg3BFg5jFrdP17thFvb/Soyx558W5aqzgrc9Auzp2Y3LQi7x8UAOp
v80qaOiYgAtZSebusxzzuMx0f0YI+MRxJ96RLRXL3g7iu8w3DIi5jmAZtaoRIsrZh68DRRYOOcZy
ZSB52oOhF9wftr6SdGZhqypK7iNcgLOpV51Z8Xenk1Bx91EmpA4gxeTRlgHQu3U6G0lZjidRh2UE
+P29cRvgOXNrPKTWFV/a9M+Iu2HFXARd6X+Zx316g7Kc0uC6cwLdecvBtQsxRfFmjlJf8iwV0NKL
xK5ze22nI9N5FSgJXyIvN742Uv4Pc+fVHDeSrum/MqHrRR94s3F6IhaF8kUrQ0k3CIqk4L3Hr98H
Weouiq2emRN7szdgIjOBAquAROb3veYkNLSdHPXOqBi+ylWKHST8C2mIsw851Huo25SCusQ2lCH5
gxR3P+ouraKUy3KzHvIaZSCdgRKKRnYQl+ybaXoyq/rxfMXLv2KWiH2JHlnY7XAsiD86WXkqCsn5
ECP4dGBEWZ7CYfq61Kcybws1DPWDaSGV8nP9TCLDLZSm2jH8jVdM+Mer2TAH/KH1YpuoZeRW8ogJ
gWixwmh228oIt8Uw4Wsm4YNgO0tQa9m91FlJOu3AttV3/bJpENYne0Gd2BUNl7qisZpN5av9SqDc
BN6NNfCdpZv+XuDbLvWSFc9bGeywmwqZ1ouzlaPVd+TWmnXeMXoEkqLe5IkhraOlFJjTj5Ko+1Ur
wFLkc8BKbmPunoNN6mDTzFb5sa7zZ40o43NUNRsCccNXJfMTD/zUdN3ZNpE9pWg2eWqZKzWfJde3
M+VkC0UEESgW+wYROeY5wUFUiY21RJFFiTQFXq7ljBEt4NVNbHWwlRfCnQBxiToEAPC/0cwrAjnF
tbMMv3mnflFxltvFusGQXEpjstdlibdEleCB3jeBjpmOEj/7PBW2ahqPpRPGnmIY2bWTyPYxnItm
PXZ5B9cbvjhuns96k32fir79YIdRu/X9ItsHmYFT2nIy0WPWcFyPGuOR0H7s+dace5ZsTzskBAVG
XWycPK/WvmWoa7E7QN67N3900DVja2YZcPGpfT/nPtT+JMr25DQgGOLwcIczyI+6yrqS/Hifh+b6
V54Vvsardmmcl1S8lYeyB2RxkN4TXeNbGKKg9AT3PyF1tSPXq/IKs+o7hBTru5BgzLlO7IoG0O3t
TltJFgIIvd6rH6GB9wddLRdtapvwYY01xGXXRECR71W7irUAhLRtOqtkURjHqvWT2dTBe8to01M/
Jf5KKHqbf9R3hZaeCm2xZyICv0bLN8WUsHR5bJVv6G10YP7V9NbqzAmtF36I1Ij697JdIzi0DLVT
+KNvH6JorKldeB8qiFd3Poks1obzV13GmWfspgfsYn7UCyAGGpnnetF/zmN/HUgzHIO2TXb6EIUb
khzk9eyZcZFcOeo2kEKSNN0pSdZ+Fj3CNtK3MeZ8LpOtbHWWnm8ledz+cl8Iz5MvgyVj2M5ONZGG
C80G9zPxlXb1613RSsR/2Ivvv4qGv7S+OfbSuV9OVdlSt52D+TBMJF2xQq+OIxGATV4r2vscSBg2
x/n8XPg35Tj4L9pcfdcM2/7YpQory2D0T6DA6/MxXVZK63yCqSSeN3nS620shQWxp2UO1C0TnmHZ
pM6srWT58cKZvvCqS8Qk9lmFuY8O83owswaD4qn7wcS+9MOTgbl5n33U5UbmPh1qtGkybZMagIuj
pCqvIMHna2BP1afaUp4EtVEynxi2kufLMXI0h57kG186kx9TsNZAGFeby67TjNUGe+Rwk1pBcDIm
qFfG+CDQ70XRY00X+tO1rdvDSe1YyESVrzw2ybmDNr6XR8UlW1CBEOGRKJhhEhbWy5OwocmWXWPZ
Fa1aD7dTtLJWVD+K1l8dm5ghmYssR0BVyq+ZJjCvxIBWrUb7WHUyU82lfqhNBAOm9kvV2YX2vUss
+x4/Wg+F2yC7C4OFwNBFJ5S6Df0ph0PsIauh30glrn+TZCUfg7So1zhJzVdQvtKDWSbmdi4L7VaL
S2PVG2b4pVfz+ywt9O8Q+8E3Ot1zWP1xuBV2wDf6REXIn3cF+ggOoRgnOxlt74MeGD+Jx1/Uq3pu
bq2yPrsPOZOa3cLtPuY5xkgXQ6KsDNut0YWI4c4YEl0alFLH8EO6RcEGJaoS1D7BFbcyouEodtup
+LErqIe8HV63Tj/vitZYhh72t8cWMxidKs88pG1PRmPle2eZYIFGxJHNrrLwSuyLzdLFL+Z8HydW
dFKYfAo9g7gbXnyjCG/NYdTv5Tm5FmIIWj5oW2Cj8Ub0mrL5BZZecMvc9txLVKuTRq8xpdcyc/3z
XOhXnHvlTWluOrvR1kQoAQiPtfwQaWjD8Vz7d3nYoMfN4H8FR4YclN+HBF0G7WoGKo45YqPdt0XT
rgolHz/HjvbYO1byolYthy95KCOtWCrJybPpYLQ6BoaMIVvAMx00aKMME2mSXomufEV6TCVfP08o
+0TJTkUcPoppmlgg2LBcXVvrk4OYrDk69yBk+HIt1LyErlc3+umVVPOqWJS/RH07dlA7lnp9sFeX
rqIem86UF4NTuQj2zltIM9mDhb14rtjht8yHBm2hxXYdp+FwbUOgBmrQht9irAEMGe0N1Yr87c9H
Jko03+aZ9pAzs7lCgim/YtabX7ECiXfGKH2ytSg6anG0CdSsep+mcX9rJhaAlgFn0JGYy6r2ZXkn
WqXeaE9BYH89t8qT+dxA/jgyOWLVYuoSlpdEyERfsUG4bmMMuXQj9qLKMb13//ivf/730/i/g5fi
FhhpUOT/yLvstojytvn9nSm/+0d5rt4///5Od2zNNgwdDQvDQX3ENG3anx7vSYLTW/lfYYveGG5E
6nu9KZr3rephQJA9x7kfwE0LKkK3jr7TnEVVASb9fZtM0HC7znomdU76PH/qJe+8jg2GMDnCWNkm
YoY1GEa/A2pmpNfmHGZbW+jKYZequ+FURduzy2AStT/twyO+DgHCXKYZcWLEHtmYDIMQlInEJkj8
13Wic5Wlnsw9fsCeGPTssjHybLzSls0Yt/WmYNBDkemP1rTuPiOmn+2MXmbGbmRmDR7J7s9dxLGi
szgBbgqy+6+/el3961dvmrrJnWUY5KBN/eevHnm8Qhoay3zfDtG0IwkcgJpS5nWmS9WXOiFpskwn
hhkedGXr9a3oYcJ5gqotAxP7da8696VDFtqvzjPIi8yGNnaYFUsHw2jCL2lUq16sJcOVhSXmsSrR
yZjITX2aEX3m6zWfl67oT4PxXrrKPk4jQTqdxGOm1NNNF8baQddVxlwoDda/uS+1n78cgyQJF6Vb
lqaZji6z//OXM0zzGNWzkewmH+CdsdKQyO1njM8s0ts8ztb9MA/YGy3wn6FLbklB1J8uPXxJn5mt
q6M7BD4eGirAkmgcEdYOkftKuyIAk1uE7w05qw7D0ip2xSZgWT6ZY3AKdRnl8D+PzwcjAbWtKN/k
4fiv7wV1+a0vj+Hy7+qyZltwtnTVskDI/fzvAnzJJtYVwe6MqNPwbxSupMy0HOwcc5aRMNrqZSPc
NUV9P+UgDBdD5cREUyPoemQSZItJRKBq2wllrXANGvin/Uu7QOjZ9Ur8J//104jSiBHmqSinOgrC
9s3uP7cvxfVj9tL893LUn71+PuafH7A/KLJ/2eUqeqqLpvjevu3103n59B9X5z22jz/trPM2aqe7
7qWe7l+aLm3/GBmXnv9p4z9exFnAlb78/u7xOYtyMARtHT217340LSOpIsvaq998+YAfrctX8fu7
/5M+fnvMHv96yMtj0/7+DmXQ32zH1mXTsVVd5f413v1jeDk32b/plqJqlsL6SGHLs4CmSBv+/k4z
fpNl8GKOLWu6aVqO9e4fgBhFk/ybiimG4ximyRijOcq7P/77H++F88/26/eEory5QTmNzfOoqLC8
VG7VN89jrCCV1Gi8odqsxQTY5jWFZ8eRFWSxK4ONkpX5rqkCGWmmDD/C1MK7Cf/KfzMs/PIyLEez
HK6GSbD65jJmpQHzMhNdqkp4z8zG7WPrd9+sRn52coisVay6IECkdbdI4bco0nkhbPndq5/uF29N
hR/jp8eVb8NRFE3ToYDzsBr89K/fmrZOvMHpNX8n13rpIU2OibkiqXvJX2m9tR+G4nNi+vCInM/p
VEuLJcuqVDIVT+9c2gLO6Vlws+r/N5eFN+tfLszSEA8z4NXbimbJy8/46nU+Jo1R4Trp76xlcMgA
A231uLpBZMY+ZZbhuOOojx5i3tKhnlXZtRbL5XGRm3CrpkvcvjdRz+KttfW74NCXKEEi6VafLItc
KMivhqDNznAy8NOqfpr+3KSlVXtMNvGenGzQ5rz3V50TjjdzBVc+kqYHTH/ggfr16OJCVFwFE86S
ZiG/SJVtHvQ7I7ivjKBbOSPgfxNwmDQPKCkr+XfHh4qka0iVVX68btpmZ1Ups0tUBExZC0nMJS0A
mea5Hx3XgCO/4t/Or/Bxeg/kyN9I05OPda/WxMVmxOgvOCAu1W5tKy08eObHINkrNkH1vienyBqy
kqprK35GrPwWtm14TJPU2ToVZqtahUFqrg4f/KAHi9112DMjfy8BpFXVnMghvkKKQ+zfsHa2yZKw
wItmX4c54a8mhRBv6xvVgjye7u1Q2aUxl5UQQqpkxPZLFGOhXLwgMusJSW8ybpkBLH5su8ybAyDW
Zhx4TFoxgcIuiJld60WtvR16xd9WU/SSZ5jGj5a5zpzqu5XPtwUrh0rTQDP4qjv21V38Pk+rbxiG
1qumB7OHnIxXM5zACJrcuWT1MvaO1wTGtDI0XPmsGt5OBgpKWuC+3Ty5kq5vtFq9nf16R/49wEMC
wVbNNLeqEu/RVYu3QV/jPh1OnpENH5G2nl1pqro16cn0gGTQN1ORN751q8zWV5Bc0gadJ9WVQv/B
GUHVlaiZADyR71p8oAiCvij6pEPN1mK3XjTgGg1BVHnAriu3viiISCnZCD8P8m4sfwt6rFASw7Ps
xfInS3gARnnLLOcF740VPoOp2zSOss0zAoRxmaYbVFFWmZ+PV92kNBsbCehbPctnLyVApNhTuMVO
rnTjzHyaAsVYTai2rDCA+p6aqFskyuS7aQcWhom17zUdXpgwwdoNVkXoH+ulcUVK/2Qkg09goIFZ
oaj1Dhn3Q9FpBgqhegcImo0uYcmA7TxF6PCvN1kboloSR6UrGiQDRfMoZW636NGXY3hDINDYYN/V
HkQVGSUVEu6yLzZtl39Etg8XgT+7iFKyHC+OuDSIusuuKNXGOBPGMcikRuDL1D6aydPqD4FPJFHU
ddOcH0RJV2drrU/pgxrmTGNbqcoP+A0XDaxpDhYdlYHsXFFbYEuWZrEpHAXcsyhyyzhknzqJvKyk
5Cj+ceC58rwVvSInsRHD0PTzQfWfZxKts9nBn3PFoa+uZEJ3YedPyrptANjr4JHOV3i5Nhu+QcI6
YLkEUYsnMxcvTm+JWlEES8DlMoTkqxhwhm6iOG3EzkungZNpYPcQ+lW+DUjPuarOwxMYpJTrAMfY
MLA3fezfwvtDQU3Gfy6ovXqsh0M49rg/N89ZB3Vpij+ZpnrKMxPwXt7fWdX8CVmT7+04AGoqspVj
SClyrGG7Tqcu22EvMbs8F/JeYmB3FRaY16xRd74c3OuSqa6NKIzd3orvY813Y1O78RPZ2U1Ve6cG
NjKpefc1TZ211S1ObgireEDTcteAr7ZVbP06zCf/lOdfFfQysTxKvHbR82P8HlzfKV9arJ8Wyaxd
rkXDylfrcYXMLylJWXnv5HK0LfoSZQA/PMxhutf7af5AggvyZPMEg3k9RzoejhDZVplRJAzP1R0c
XSTZ/Wb0ECfq3Egr0bRwYsOTLYRSoqkMvGlOPUtVwF1GMcMB2aAmdGT0QTIkJEZkZKLJXoOuUxl+
5xvJUF4qnl9iYTdm2BVeBNpy0z4nVmDicGWWC4Y09tRw7NZdu7y0MIXsTJYQtR1s7KbrNpVbjHK7
yYhL4QwfTV5SjB8nwB6ulqvoGTPBQ5zt2IyhcQsnZDeok++pOtSAqHuuh+xFn+dvvVx/NKQ6v5d6
q9qpkrNzEl51wRCVN5ggIuAYNNZKhgRx1L8z33MwlJzcoq1yYBoTcfWkf2xG1DesulNWmoW5JVpd
iSvX6hFZJgZjGelRnrAae+a+RTmonxXepBnetyi/uQjXkgrDfCW9teUid1Xg0dCrw+9R0R+ySjka
dfWMVxg2CoG9Lqsb8mefI0fVPBWXpb1VdWixdGsUM7QHs3vEEUE9KgjSuBFRnR3GIu8VHNW2vZ5t
NQWeY66Y34iKvJgjOrJlVFXrCVDMSnJQYivKo2JCbLdxltOL+XoGFO3ORuMaKgKfw1iXKzmGei1z
B6iVtmnQxVNiYzcZ6onc2JYpxk6eUenhxr4x1XDayAHzTTRPy51abBRVJRjaj2toSlDN20S6LZjN
7PvxZba4vRI/mDexPwP7Gr4C+Zk9FGEmNwjv0ih74hHfE+G8i0gnra0SIkudeeSJPvotFiiIJUP6
uC76e1s34MK095nfxa5Uq491X+60MM/WUmmDubbDzxpSxqaMPqqcz+PaKW/iOR35JYojJKJFUm+V
OJW96iU1xWYjuJVDi2dvvu9N7X7K+s+DD0nOssfxGPoQ0GCRrFTzlpnfPiH/g1tUsYOdhNlIMN7X
ip5tzKrjlTtr3x074d5Sj2Oh9bwtMzDM4CHsTP46Vg1xSKd80vOkdQergnWxZJCriLdYEr3HezBw
nb7XvG6bW1cmDKgxbshpGRX+WqOzJhGNJdNeztqDmtm3tlXdNqaCzZcEuXZKvoz+cCXr1qc6YWhy
Mu5DMNE2ZiVkWW+RtOKLnmwwK+hIKf0H0NcBt0eoM0ympKwlB6tDm9ElDLVVGHTr0TJ4CddT4xmF
uiut/gFpNGOFCrcba+R5elQD3KTaIBJQuBCnT6YJIjrwAsDXu3CcTmY7kh+X5FOeIiAy992xnu9V
jDHX0AMDlyX+11Ij394RAYnbIHMHXftgzUc7UvgVfXR15PTDFJsv9ig/YmKVSP5HCTYH/Acg5pj7
xsX7AGwEeebpRNDtOR+yhwImhwtOwTlOXdF7JvAaTwuc9BoVbl1282nMgFaY2jrKkQ0WLaLu3Kyk
JnMpE9O3Am9OXjI7iPmfRS+/zOp1iczgauL1fy0xidmqMrdNq9qkSgi8buIky6/n3JlO6qi7xN+m
a7U01q0qQXOvkCRKTCebvdlMXQzfeBrVOfAshJNcuSLJqCf1yrfl79aOFMp00oLKAp+b39e6v8/K
xrrSWtW6GhRmegTDx42Fu0dUpurKnHml+TJiFYr0IbIs/sPlSnS5ndcm6nuMqriBJb2crB0tcQf0
Br2yMwy+p+9BO+c3o1awGevYJbH/iNtPv1KReOOHn0ovsUf/qrMmDfl59CL4WxQW/3WbYTOuvqB3
FiIlPH6ViCSnKgBCwt2nuB3tfSYXQBMic5vn+lVuJF6FEeC1nSURWgvld9CUSMdq42FugxvgzAQh
wcJcK+gzWX6aXn2TYzL76lzs5cLcgw3pDoCbiUArzTVC5newFOS9lTXZqUSDNLSlhmNRwguXH7HM
sngTpKHvympRrKZGgSRV4X+I6O5+qq11AOYQRR7z2BEI37cVAnhJM+TXCHAP4EOumzisdspUfYuK
4KDpfnt04iE5gBW597thutZBPR8UqzoEWfI9NLlGJ9lqTc/HZNxZyZIEJ3aFec20TMGNhypn3Dca
gH5q5RWt9cU2+FVS7A5Z+034f9fyvk+wiY3K6RDa+U2aKP4+Zy4Mtyb3vXmu0IN3pHWlTJOXNUV1
dCbsgFt7gLHKBubjCxYX+iaTudHN+VOKE7WLizJgMc9smbnoVjKtZN9vrwmgf3OCcdhFvp2cSE57
WSqXe1+dn+1iBGjyzYw8bovhIDb9UpIKa1JWoth0ykxscKnVAswUrIoVXVhh6FTyhSylODQLMOF/
7otKvazL1BXFULSzkP/R/5eVje54iTYXbt7BUGxDvm2zmaqDKEVqXP/9ruhSL0eI0uVYcdhlV5Qu
p7J13DbGFFab+CBxAsZvQ2qRDJHk+iDJTn0Qpcvmb+vsXO+YNP7iuIqBHzHBxPN1suqXU1kqnL7V
ZR+OZ3P+uPO5Lh8Vqc4fPXVh3qbvYbm1shWf+79qD/TOUdbipAlI9B9XdLmsruu+1vjXI0tct/Kq
WD4zAUGjrkUxhaGaBurHdEZvEBn/m1DKUyaeWvpgGtm2LQLlZpAaB8nCqSHZXqb7OCCVlSeghHLL
9r2KKOE6CbLbMA7uIlQhkN7kru5SVLvxjfRqvciups4CPIDc5abCd+7KRoh6I4VNQxyeXfRW06sI
6ztWrca4QZQPzFijfSJpqG9njaV0avjqWk8Ho4Qv1+0i8ul727a1kwXiaZbr99bkDqEe77q+Tk9x
GKWnEpn9lUzuuYWLupqHpt/btXwTW06LMKUx4ZHA5QHVUkEGOjusM4vT1B8+shCfT32OjLgo2cBA
N1Lh8KZdGpRlk2v2oWHysG+q6Ee3YFZwazURSCOcHbi5tq1wdzjNxpcoM3Pk4Qp8/1DQWDcJylel
5nv4kCtruQV5o5nqoU/94NQuG4XYBb71BgTQCgDEgD15eq1L0pXKSuUQ5JV2VIPblBcb3xEnZDnP
62UuxhOj6XgyguwD5gMW4zI96kAaTok0gDtIAoS7U5M4kEXqx7JTIgxj9MlS6/JqtvH9iX0/cR09
f0KmQgWjjQqiAy7LDvUjapxQ3/t251esMefUxKUNFd6tOUaPfjUWmzaOPteOGW0DGwceObXlkyiJ
jTZMII0MeV6pKdo/sRFtiP1IZBpOiKeohSd6lZAeN0RmUlexHeNYZbl5NDRll9e25U2K9eSwnD8h
i1gf8qBdI3CvIzHCncL6gjilbvaL6P2PuhBJbBwu3aYf7ktgJi6JH/0kbixRgp0WbGJDRcdLUScm
ju0Jcpy5M7JZOzkIxqLgGj/MDmgbLyDpiGajtTSJduBfGggrFKRTJn3Q3ojZDutALua9UbKiROb9
CB6ldi1Dsphq2T6G4pl0EqU0sG0WYFG+Bht3FWUnGCLNLuqA4SJEKOXrNK0e5k491LAG1yrZX9dI
+uREsjCBiNp+qbWtowOiF7WBNNVoXyDfCRAjPll/9hTdxcayj7HZYZxsJJtuStoDqAjAMBNv4mj5
scIM6St7+Q7b5aYXG6WLCiBgCiyopmQhaCCNGA4/NlIU9EhnLvvnoiSR7WPVjouMNH8SDd1ySBF3
3U8dRZM4m2gXu5YcodST4FL/puHyqaLzZRfKj+bpHVPeS93lQ0utyQ5T96DFdlu4dRglry69DEyW
ALqzeXV9l0u5XF4lrjztiZzBnDdWomXg5nL0WEbolX/98tlvLu/Nruj85jLEsaJf30ZPaVdd1bAL
geikMu/dgFVBmcDzsU72EHZeVmO4oJNFuYUKZOy0UvuMaqd0DaAsXwVEftbM0qNVYocGujnJZrCa
+Ro+Dg4l45NcS+geJw5PQ210Hskt5VCkqnoi+HgbgAffMasHBQbMOX5oLHmbErNYq3XypDLPxRfH
cRikWOnqiHe4Gk+nHhCPLWVwzawtw692vo2K1AK62NjrYRjngx6p8jZrS+5gVdnqnf3Fzyf5CvjZ
55B1zZboBstRbYxW7Kp4+82tazVMBw0ntjeSchvMU3A1+zmCPpP90IePZRtuynpUbhCRyeq+3kl1
f5f3jLNI16GdzOJpNdt9vU7y5Au835RV0Tyc9IpA0tBpTxi6PCVdqu+XSMe6hyGD1XR83er9l8a3
bzNDNjdIDQVh0hxj5YF1mnFMUSqe+Y3WjOf+YuxCSNUeimOFNg5pQOe9b8gqxAZoNlJmkwAYK8+f
giPzflS2zRLFYcy8Kkf/ZkCFB8A37HMewXu1SAwi6GG2wqc92ToyikblgPhQTVVetAPR4BFVnSba
zp2ZrNRG/jZUzddWhpioTywsZl3bROXnOTaC91mTbG1HNTfcJFfDwOu/0OPbHgXCDQw37FX8634i
oMOjrB/S3TxiJGFHErQIs75DxncN+LFEakPKd37qD0djnmGm3Uit2Wxj2UcjXjdPoz3NXlGoIQHo
rrxuv8a+aZ+Gfio/tE50aAlf7os+1l2cJpoVwS8D8rUSr5SyMG+g44ADzZCv1Zt50/elca/EAYC4
1nT7wrwapEG58mV/i7u9hv1QPnqpH4K7ioYXFTnrLRttzTx72o3t0K2JnSWuBSVm62do+TY++j29
EUh7JiRQD0JpjS0YolkZmpaxJSkb8MyVS4wMMvgUgpiFA2vmGVGODkio0ZUqjPj4ux7ayY2sFw5A
iW6JtGkE+YYtcJBu40h4Z4SpZKy7dPjGqg/zEswIE9tQ91Vm7xPFbM9puf9R0vf/JZ/7U5r477LH
/z8mfR2dzOCfeJu/Jn3raC7yn5O+4pAfSV9Fdn6TAd/ohm3pJFZ10v4/kr5YOPxmK7opG+RcAUOY
ACT+SPpaJH1tGWtayKzKz0lf5TdNtW3sfTVbMRzF/h/lfE3tTZ5Tdlj4aYpj26rMBenakm58lU7M
0JZqxsQcTrCQunVEEuwgNiPApoMSqfMB5D8qq2XQr5xlbeFXDRuxMBGlZRPNKSqTmAMNLSt5dxrC
/oBKYH8QJQNhgyYLz6kAkSMQUXyxAQXyI29wjr+LSqlKui1ORHuA9qyri+lDWPTBvHIWBryMjHr9
WVbnkxq2/ia2tfxw2SiouZL4WSqzGZiqS6TyQaQtRLxfhPdDooNkJs+5gIoJaEBi19OdqDyIDTi4
cSbsVrN/Kaqp8xQlKs4NeJQzoC/Nfc+4fu4ZZ/k0r9IknrwY5K1rirWV+MbsKa2wWgvWsVgPibpz
84D4a5MfRnkzZHl5MCa/OLRmXx4uu2kapgTfpTA+AJpKirY95HNiyCtRDFA5IO241IqN5CjtwR4r
nWUdejyrucDItFhSLJcNgwP/fgBAISFhyddvzKyTSe9bXkdq7hAifnWw+rjEDoOASkqawFTynagW
HS69hlr9ZAyatJ5JMW6mqrrHTqA+gKdqDqKk/FmKCBvLqzfNcjT6ylrT4mwjjcoH3+5YC6JYyC20
nEfsq71YpF6aLmd/dc5cW5aaU1tVqKxkivfm08tz83JScUniHOdPEsXLdYoDs3JLlCc/JFKyrIRs
5VySEO84aEaagYlfiqJZbKo5/Qr0w19fqkQpW04gSgbCObscS7Y39ZcDjAZph6LcZpJSHMbc5ptv
gprtuSyqLxtruVfO7aLyl/uvTiWKUYWzTmJoHy6HiNL5PG9P8epz/1KMnWctG4r92094dSZg3SZE
IhWKm/hn/sUn/WeffLnoV//3q3Nf2kVJbF41vyqKpshEiV9PtY21gL5Um8f/cnuL0t/WnZ+Lt81R
imDXm0rMEn88UZOVdvPqzSfgr1rLayj6/Mx6PbICZki7HHPp/ea0osGc78KoNPaQdIoDMZPiIEpK
zlBy2X1TV+g+2SNzOeQvRdFVNImS2IgTiVNedg2pZwQU+5k4nSgaQ8uZ//Wni45iIz7G0MMPUjdg
Orlcj5pUZv9ZFPs47OV13MzKVh4wuidceDANG5jf7DDlx6ijwr6PSrGxU5UU07lJ9BK10ByMeWXN
FavuKoaf3uLIdRRNs4yY/HtRlIlPFDevTqOagYxPmpJgj4G+jHs+l6Tpbnysa9Q3k4gZ8pQqV46E
wXhpjt+iWv/izyUpFqV2sadRV2PdfUtwMljV7Tiu+/QZk5pVRu52nUmosk1lrq4GOzqS7C3X6ZiD
no+B1x80K3jS5r7f5LyC3AFE9cqvicy/usrzvzEhB+lCxESWbsmNM51kI3Lwy+7f1jV/tp67LEeI
Y/921yGuxFv051P/B6cBlNyhMG/vxJkd8bIVn3QuilpxGlvk3cUH/O2VZHJ0CElJb19fTUOYp1Sn
+1K8yWRoXAcnG7ODKLXLBV/q3va5NF/6XOrKyiSgdNn/1WnVvub9KY6+nOJ/9jHitJdPuZxG1Dlx
8iVL7PwwOcy6xuXVpS5vU1ESdWKXN/itEsvT5lLfhw24WdHlXBRNsXivimPenFHsZuINKZrPPcVB
8/KxonRuv+yfzxnqkodhdeohu8wqqJCwSimNoyJ/DUcpg1EHI2DAbhoHQoBL3TBuG3nQXI0ZKXHJ
xoOsI3uzr+FNpZsI34Xlt6Q3Z8+eHAIIbdmuzdAaMXpKnC2KeafGcYpd3ypbBxPrVZLYXzEAB5EW
HZLmqynZeyUps/0AqR+ZajVc6db9lGvkImUsyKSmeornnpUWM4x1pCGUEhBzqPxtg0P8IalTzHCj
6oNsSfo2LJrPaSQ9xRkL30npnHWBaEswyDZQMDT8jIcGruLWwW9+bQzWCkIKoQUwBamM4kKa967Z
TmsE0J8SH/XwaTDRmZTaleEP61BPNlk5NusebvMmt/RdmVS32C18T3JEMVhxyIA4zBNLhNBFhcF0
myR5nFK7cg0yvseIGblno6yWqvJDpiXjdRaVJ3lqwLhVrYfmGh5TRbw3qo0T1hoCR5UDZEwa13o7
ARsYont4cJJnwpJ2H/u8IKHVIcw5STJL+iKKT9EwE9OJHglCa2tl+CI377Giva10tEarXZHJ2bq0
lnEO5utca8Rfpp7ZZCQnnmH7aHX4seFaM2SMO+JwO5RHuHvVWl1paOWtoCt9RZweakgbSAyLmJ9M
oXanas9p72iHzA/7j6lFCCcJp/usRQ4pqr7gCTZ6HTGfbrpD0OMQq+UxLsfvZaYgNFkhmGKUgNCM
oWw3Stv8X/bObLlVZevSr1IvwAlI+lsBai1b7r18Q3g1mx6SLmme/v/w2XV2/RVRUVH3daOwJVmy
LUhyzjnGN5BtpcQGxnWakZ3Lo8XSXSnVz9PAogpzsd5bfR9Uo98zQxMI51v/V46Kcid64SEdhwTt
tAmwiyY7pa74oVKm2R2pIhn1eGvBBpNyOBgIfazEdiMQerTAQQhlcj9m/FkOoJN58n7Uqcgf1CjX
x/HDe9bnUR3cbCHyu9f+aOiV2lruy1R/a/y1OXQxLNkkrQlnxYVVokSrSR0jp3H2JVRGnGRgeMdA
yXTdWXVX43onnwmL8z6ty/7UYnvZZXmWhq3XEUfQKrIPMzdE5B9NpAph8xh+JAV5OvTiQ7MdRvKh
HpQ+VNGy9PaDbRC+HajCj++lOTgXL4mDxS+zYJa/NSeJ95Nf7kuyr0l41UfQeMbZ7+VfdUui7hgb
e4QmhzXChNlHFjafg1/c2hzVpY1kLXD6HO0VLerArCThU3GWhT2YM/5xVDYWPsidR9btJmh5Aj/C
DMFweB1gCrt8+jGs86NDkyjqs5VLpUBSt/3EItM0TAkKqpv+hqVFMugkcMxYL4PrEqOlv/cFmZOx
Vez6PH8EqVrtZF96F8dIATV41a7Q8db4woLothgXkedxwN+TRFZi/JrtroziCZiGnSzyNtfOaZn9
5UhsnB5KzwzwG4yPMP3IF8gqWONDkwa2kVU3JHzpDu22FYAkeV0nxTW809FAjDGISTMxDq1tvYhx
xjeYD8+dmcLoXKlZM9pWSyfhADY2BRlb6LZI+qvu4fhI7cNslrd5ovxThbVETWO/0l6s992KlXwq
mtMMVE6NPfCcBOmF9Ib9mqsvCxH+bgbJDaLOWEGYdw2U1V01iA7cBoYoO5n3YJkRIY3yVRt7d2cP
pnUXtyoPcPCabEYcs69ZT/H+al7D6tbxApkC9JzQuO+tdm94l4Kj8WQTkTDaKlxslgS7k7RVx/K9
IYPBnGi/S36z0LT6azv51s5RQ4uQE73eWhv1Tjfmj2FQVWDnEzlqkrNRpX+Qmf+pm/SaqfXo5PNz
XCNGiaV98Ab/Umqtu5cG04pBM5GsNMNLIzQOipjQTh0+/mEwzWdlGla4Zv6pzjwmHdq83KYciQxK
5QM52uBb8N3th8oGlthYaeC4cj/EYtw31XpIGCi27XyP3/wDlZoRWAV46Mqvdg2xWeFSi6fWlW+c
fTldbeZUk68DBuK7wY/3zWRRjxYZvfE1ueREL8xdLwB31SqYq+Q14zQ9jOaX0SCzmAYiN42W4T2N
p2fSOIvQVakXLANypXxwtzyguyIxXgwS3nh5dQekwS/j+iBFevQHaxO7lshVu+rZjKt1R083CTT4
j/QQywN+PvsZwqxSnriglGtb7TJxgnGmMSDMswV6gRu0ixx3feVfxKIEUmfPixLnUa3oljPJOUlY
JYFYLWr42b4Rt3ffzkUXti7H3lSMHgaB4lQM7x27qIBLox6z3GGo/qRAQByBzNkffH/fxKjRbUyn
oVUgKRuI5YrYSZ86PQ9HsfTgMrJoya38sUgIkqkRjKzLYl2yJo1DTrxwTFw9mLb+NyHkV3M9NOvg
B6MiMmd0SUFX8dvqkMJgzf7bIvSVeW27SU/LYFjir260L7hb63AqmFbVhfOn6kotdAmBCjhT6D9T
CewSKZ7rOcPiG2cdWJuLcFIdbWnMAHqGRT+kbRHlBtmUyDB/tB6iPb+rEgBZ3NVJ3QOfT6TmXDc/
6KhVp1WxI8J8vNds53VWy94xqldkYwigvfqIsthl9AANllTwOyxhA9V6/1KPVrcbzVUEcNDvC6+Z
6D/b5D8aWRz0Xr1JZZPIrPOH7kkfxHzPpGnv5uh/odXu3SKeGLTREh7UlxqzKIkxCGSYF0wXBCkF
ns0BrZ9bhIq038UZMvbCANAqDgxB3uIqL89rrt27o/XTUvM+NdYEcFi6HRn+zhJ6t18X577ptPJg
gcNonOUOygp8BkPdN7VLsSRZ+aaB/vswRbUHkNT0st/SyHJiJtko4J1vERNYzOYb2e1Qh2mBUPIw
5vWLR4NoZD0+O4m/T3sDBD3RZtA3xBhZKGhGyGlRYkoRLHrz3LNzaFunC4dhuOHz7naJMgNIh/LB
dsQbqpdLEx9mZxSsZyRournsw1HfVW3xPBbGHU/iYzMfZxsIEHFrd5lQEAh4K51RUK2jaMGrc+5U
3N4ZIn2Cs6s4Rof9lKe/i/kNdiJOtPmvctKWoHVJq6oT49Rv2lfTKtxdblVjVKHADea/zIUFBEJK
sxOu9er5qRuYenofK09jEKUZO2Ltll1d53C5ay0LMuL5Ti1baL0jiE1ifnfgix8bBSzJa3auZp7G
FJHDiMSGdwzWsSPUHhNFaLWmTqbMvF8byzyyxkWV4cdXBLHIG9UviGQcAEbB+JV/XFpm+xx5Njuf
8dKmjrPRsbAPHutyyUhq1sOkR5g4GZfBX2v2821Q5vNOikILfARxB8qHQFifE9icByJHWDrLumAy
P4fVqAjUZDLtpAH/cVRGifdCxSYp6w5NT6oBU3MKl+ppxo0ZarW8Jqb+BFxnDImOfbbH8XfSbzmm
Ugegnn6UOTIID6gsJvc20jMxHtNqJlduZmlO85SkNfseRsUywyHB0vPRZalP7E/rRHkBIEZDWVg6
xIR5Mg/Gxvd3GRsFaaVys6NYBNn48Hh7hAfthCpA/1TD8qnZCl4WxALDbJ4q38sOBE3HTDKT41iu
Swi0FmHrdx4QkYKRrsRD7nQ35uzDPjW1Ez79/CpzdW9nvztP3HeTcN7NGqRzdpaoOqO5oNe95n+W
1WyCQYG0YFaeRp69cowy6dZci45Jae3Yomm7yYvTIG2MMWwng5MvQ4mZFexMHg0xNUEei3tN8hrN
0NHpjhsiW6Fp7VCpR4NR0mmYckkMOPHuA/AgglKiKVmucZfq+zop39NxTQ51tyKYp/5B8iFfB7TL
wioCTi92B8Zoh+VEu2MeIOoW6de4ZC960jhhHU9/iQGhgq+Mk7Gov5zklXY8A+F++WuqZvPNhrqJ
0lJuG8vZjMiYJuh7A3o7YW4Qv5tY8UXrkzs5qDXyx43apF0rf/rpL31xpXMEnsNEGDcDDi6yNujW
5JTQFT7So/8iKxQNzrDaO6WfnDReD64//pGeXBjoRame/VKi6Hat5dC08TNkrUzi0nL4DaTc3wMz
ungEsWSMLuFLc1GQrv/L0aoQFQFCYJ/Qxv5gdURPo3Vm7Jc8el3x1oj4OBneq9UTv6goknemu7x0
ccunOr4aycyLxahkCbG/VzoA0JyxczvQuuvyCITPG8zOr5RoHfRvO8gzANkIHJAFrNVGK/sdUOb0
qPAXHjqfj0wzHrtN+Ix/NobZ15akUV0szXe13fdd06xOYASK67/vM9wE2VAzVad/firZuJJVNzPR
3l7p+wG1ml/D6s5hOygwU+tz3z4TKDrdJmM6DC7gGApVpItroXaTk+f8IsmrJlUC7YddbN4SyafU
MO/m7GITk5fRIrhXBvjCYbtZSvI7iJWsq+biJhNy+u2GduQa5LiC96Jx/76vdpaWsXPKKf+f+0Yw
3fguMnEAbrJrPDt+qLYbkghJtG9vnBSCJR87+FwJfEzbDa1ZefQWRFnf3/ZDat6IDM4eJqa133f9
c3/vWO8Z29/z912e1opbKec1rKa+if55riliccJIhZN9e8r/8oAJ8oDtyz/3IOtBQL809en7jb8f
iNNpx27MDClOZfh91/eDWaHXFySaJMzwe9uVzO5dVwunJM0f6RU2iCpvg2Fkj1M7/zUDIzlNhnkF
1V7ezbNNFO92A75+DJrBsff/3AfYsj7EvVkGBZ5JQmdpu9yZ2ngu7MK+ZdvN95NH8JRrExfRgi04
qDd87y4uEwd1hSTA4Pv7rllbojpLK5Df36fSFuyM5hvAxofVZw0hfXDi3Bmtm+8X2oOdXZLtG5Py
5t83lFagGNP1vMBM1NiFrD2mOPiY/zxvBh9yRAdIAPH2sy7C3AtC2lslK/KjmyX89xGFqw1FVErw
UglrtmH39WhpXvIoUGzLOJkv30/7vnHaBuaRV8vj97ffzzU8XKU2JN/o+6e+7xOLKElWLa7lOBO9
qCc++jbTv6EbBZxujp9J3Pm37/uFW6kHZ8rRhXs6f8f2tHhcTtIldOb7GVSBNz0zTNo2HH8kFg1H
LfGdG/5W9ybrtI0MvPwhNZZ7+37AGPL+pMvNL7Y97/uBhMioe1TdgZkXg8bGPx32PVE7gcJ8iWnE
vvvnuWnb4mApevdQCkDP3oKpkKi29FHWthfO1lJEphvXSeAOsCzJWxmDvm2zx3G7sYZ+ONFTqnfp
PP8NRPj/KoL/i3UcwaSOj/n/LCN4xwf+P94wf2R19t/EBH//5N9qAtf9lyvQGKIWQOhk4CX/j5rA
E/9yuNYZvoUC5ltO8B81gaX/yzFBb7qe6zsmfUGEBv/TQu7+i9m/g8PcwWYjfMf/f5ETCNvAjf7f
bNOe6bg4xmzXRU3gm8b/JidIFmsq6zwh/ECzOfRE86dSsKYFGp7eHbrLhJA3KiUNznYcv4bRq06L
dldMxkgq+ZJazmkaVc6u+ZCNa87ywy7Rtip0NegjwQx/ZTkr/axDtXTmmAEpAQRFS/Ramadc7ZP4
mjkXuaykFOtnwRYbwwnVxIiAjEbO+j594fWWCKlIpxzXo4dgE8iJPNKkhp3T4DDBvx8p1uW1bU+d
Nzcny+KirxYgC6Kevtwkre6AQe1zhzPIiFleknK9m5B3rm7hhwkpCZViu2n4bIwNb5cWXChLjGx+
yi63juur1hhtaOWw1Q3xPKZVFprFqPa6pa6lTr4C+YZaVMHqiNqe7V4/5N3OWEhlkQPM8tn0iWUw
4K1YXoNnLdH0qMywhkkxo9Gzvb2dhZ3CWbCAvgzE+NUt7BUtMAoPua9n2CZQ2JFRvIzzFDmLvHaQ
0XZuxlXGgZRHh2Emp6ocWrz2LayUMdvTIoBElEoMdJAA0nWZX0zlPVVeH/RNSdfJHqpQ2P3VM6qd
caykeGHLNt3pqfZiCCNahv4NZvyjbXV0n5196xg0kChuOswJ2fsqsl0GZrjV6UZI/8Fp1qsa/Vfd
lV8WAl0lFzx/JvAWmrjhpo7fHjXLDZqRAres+09wuA1phkkSDJVPDrhhEcmDd0V3hn7PlO1izrNB
NVTj3cSYXQzOeUowCy+mOicQbC6erq5C6R9Z0xd36yK8UMCyZMOOx61lgpEJLQ7Z/XKZKSzjkKtV
htuMK4zRUxxy4tWRWuD26oXCo0iU+2BXfaC3xN+MlLcfENG6od66kh0HXNLQodUHvNAryXZQ45pF
JIcSTnXgzb+GKnnRAdTuDasbufQXV9Hh74x1k2EX3rjYfkSN8tAUaRK00ye2NjfqjPyjRWL+0KEx
nLN1OmoE+O0QbRJwNHvRWNEPRDdPFrXh4OIq0rue/J6qBIs21QSYoqjhP9meeyXpLU/+wVzGJWxB
kVFea9NhTOKoGsd3UZZAEGOUDGPawbBzOc1mCh4NM4zs4ru40x6VsFu8Rt1Dak7XuO8OBrrnkOLT
RnnXRGXlegTJpM9Fj1CFuS2+/J56V7pIIKv26mZqr4Zhek1f0Ds/Zd0THXrt0Fg1LiK5/s6HCixK
I35DkbyP42Xv1zQYkChWh7EEdukq+lck9E5R4w3pB3vLuHSGoz9nWqhWmFlD7B5T6uas+MhzqASk
yAFzwmcossg0bOIi83YPFyXolvfaIHgJN+chVfZ968yn0ejE3oUX3tjesl8Lowkx996WJaUl1diQ
Jj1gMx2gbIzeR6P0WwjFCfv0dA/o/7FXD7Ho8Z36KHPYFrs142SzcMxASEFhYLmQyFd7DpPG3IzA
o79LMx3W6pe/rHZg9F/zDC7A1RGhJ/qXvm4fULKmAVFEezceD/QLWcryPjlqHi1GO+l+jUIvw4rQ
+EPZradW+OKunGgu6CacttaPX9OqPLflc5W2TTRk9dcypha5G2ly7rd0565J/0j0QIY/mQ/Z1NM1
Mt0HM4nVeU6nN3Ae1Tm13uLNgerM5U5N3ikrUu9RmfOukPRz4fZUged3Segn28ibXnbEpOaOnfsf
J/8r05y3ckUGWy0+u7FC/JmIFJrIidwBMANKYOsvLlEC0dT/SjJzuicwuwiaEu+RquhlC8cIffen
VzvJ1nBPQ99kwRpMtkv0NDzJytQ262FGRrZDd5s84nvG0XYdtGWb6Eg+3S6rDrG94F3qEHDSgqLL
t4XrTPQLzMuMhe2SMpTsUuu1Ii0LkoNswz4/4VPOzjETfMDzIjI1dMboyYjyAYKQYrKEWDVeW/q8
rX7svfZhUtNhltILNJJSQ8VVMu5i8Vj5SLosWXMWVNO5R2IBmTSybTvsNV/slMDnOgElhkdLUmBR
6TvHcJiT1s9d2S1B6Sf5AVn1p+O76lj9RU36kXsU6W7ZPvaLnE/GcUbCzExteSj1e6skgE3QrA4H
OYaphZWOAD8vzPQOR2PSHUxHoj3w2zTMyuTS2rF+KxmC5qAc7srsjWtBG2AyLw4uXvh7lZon1XFZ
m6r2Zha9d2sMRh/YfB3LrT9mgWvISbWWa2R2GgcSH0tmJXf4sq895h5He7AAzWHjUveuNXKFVPrF
0v3nrNdAKSituGm0KG5aSemq5Q5itP5o525kDOPz6ravFJkvRcyBkhTvaUNDdPamd9/gsDSgO06S
DXnjtkSpO+ahgvAZTqZ/Agy9HrEbsa62+0XrkTG2Dyjc1WPhXSToObN1u3t/godGCgSNJpfndau/
X5T/uJoaSPax7c7Wsv4elxib5dwSei70T9lNT+OwaJSHHP9+q4JKcmCy59gscGII8DWe6Z+KZhwi
jt8HeyLlpilkOEKRDZuJAZsl/zTQIuhDNH9aureB0y5eyGhp1ymro+8xGUwWsP0Uy6b8SH/QT3np
Rq/YK8t6StiAZIDqdqPvI1GOF5LfiLpFhHyKl+GuZ5bOKJZJcqdRRukF3D9HXV31kYnsGK+zF1bt
snOqBABeVT3onYc5VCSfrQuaODO04qgrjMLNmr6qJoaaUYnPNAb5RsK9mijE/X5+d7pCYhipXozC
fbfHec8LB84ZQUCMacBIo3aoxZEieNyvCR9oQ5jcHgOPDRjmg2HZryY16kPn4XQkl95pJ9jjTBsi
XTONnSn8V5TdoZt5zp1wLLH3k8kIHZTYyAXEW1Wy73Kc8isf9GFHh27ntrC17bYhUFpTT9UyvJWj
QkfekqvaDHGIUui0JKRbJjOKy9Wlk+zjfVjx5wT9pBXXJjd5FXeV12Ymv3cEIix/6nFr3pu1RjOc
Dvuczfl5XaigsvQxM5BCFBLOsGJ2QHL4Y8YoILOTzUP7sUifFbH9dDrtBUqoRZ8ljjEzYAGKZ61n
bpBee6vYHKYrjnV7xPac24+xZ/xVVek2MFV02Ffv1LF9CrrJzU+yT6PSy6H/xO/FdqBuVjGXz/nE
bqW884yZLRJrXTbF3b6C5QQpYwKDn9gN3WWGES2G5V3XXcGOl/vV/UmTFGAMkYQHBCVlIX5ivVWB
gpMfaEL/2Sfi0xLYZXste/gGsxqVb4XVSjih9lDrLNH1tMqIDNknjFoPhosDwR7zp3y93xJTmMpW
0eBkbClL8EQ1vdTAWDsmtJDFXFzbTW89LvUGpxuJn2Nov+96/amZVX0PaiNwU7bovsd1bGJSaItt
cc8tGkZb1TA+2Tq03LnpHl3TvvOq4RoXK9J/NY/HUkP2O8UtHmQNFYBvrxgxZ6BTrEhjBG2j+1FZ
7TtbXvZ2PRN3gpaMoJb9jagjvOMGrGKrSU9kVrUvxQBtoFY5AYKlYhZqah5nN/9vl1A2yc8k/jwf
LDW+zq6h2JbTiM3wOe/XoVouSsuz0DLNXYHT5sSYm7F0zni71P5ijcnZk4/VJzZitzXOCGXeOr3f
a7nLJtUS9yphCG3xN9OLo7VhyO60KFgAZMzMu55wpk1isXMNgnNoLXv7fvGwbcJ+fchjnUmxHNvP
Fr8w/kA5HteY0To5AWnkQOgNVDxtaXaH1a2vi0tO8pa2+RHL/JeiAxfnxfzAvOXPaPYbgMhJwray
bzrFxp09sqJkOTHpCbOe2DE2avaN4S6qHKs/OVP2szfVRfc4RgtOgDAtxc+0vNMqm7fSmmyfTu37
Yi8wSYunPteZoGm0JMZZ3PX0Mu1D3dYEWln8Tn1vhXbeMd+H0uPq6U/0DUyr8/YTT+fJc7BprDdm
i+d+lF9UUY+OWt7IW9jrGhQgGBJV2X4OGryopDZoNa3+U0Xsih1bhLUOu1TPGRwnpQrWJ+Jmnuw5
+fK8hP9wF3U24wOhM7ZKvmJtPPmdEdiWQXItdHdruoqipN1EZ95XqC1Lj8gQ95QR88lU2zkgfgyd
3jk6cfrTN17ndY1Wqjc1yx+yx6zi+K+WO2e7PvJn/yVe/F/sPn+4ijXEivVAkz8EGkQSjToHRSSX
Fk8vqQ3q2zqw/LnxbYUMUafyLdNUJLVpt3r9zfKZ1g+l+2TnIJDStadU2ngXOWgEgG+bRa1P1Hl7
qbysNmlDCKbibFQFLnAQhjuhkT7qpHdy6m75Kj7qrsHzTZI8mGzcNsdei6PSbi56ndyTYQ6sZmak
xroAQmHgcHSALSfisdGNN+YHx9IiZiopbGRfRDY111XzdNp9xYtvwRGX3QPj05sglrV3fsA2jgC9
Y+SMA7fXQtlZ0SpldsdYh+Rkw9Rf0lo/jjmrMtyYRtCzzC2MTNZnC2FB78UVsdf9WERC09gUYsuf
i0/bh0iiWvsndOM79r8iKNKZAbo1/ppbZ7+wxSmYsEijDAvmSgHTII/w0ZatnZPX9y5zyKpPfxGK
+FjGGKWI9SK30L3ZnkPoDdCfjMDHiqbB9tHUqABgq+GOOvopxXtFOSra57xBxGZMzCNnRqrkNwdS
q85zI84DacgprEisPe/eOpI7wto+cUXa/ufa5L10RBj6SfoSy6ua5BeGuawWpBMoxyHVxw1R7N1G
Mb0BzgpkryKSnaHqwZ637Fe2FW90L0q2UVTPALpuhcNsi+DunaUs+/lJOml3AdMEn2MomBJVxa2Y
teyEgfbU0HG5aoWu32V2f8Br2p8GxaIh4bVBNI3MBhiex8dUEm2VMA3JHSZ8uaXRw/TUgWv/eE7M
4Zol+gMYT/bPOX2HXlZXB2R91gj82BnOOoKh4d52IRWg3DXlMEfFEl/qZCZ6mDTi2q+irmn/NA6/
QLyoAHz5fp3d8qFv3XefSJVjQxWRYl5FgEiq75r7427V1vsSFy6Uj6MYwfiCjoLs4j9mCJBifM2R
bnhAMeSBzhXbuMS8t9N83Lv3jnftWrYFeSoo5tMre8efrjJ/agRLdmzj8g1X7wx+HnD03C8L2riZ
Eg1eYnZcZfNTZgpWhSVVQIOP7OIKJ5ff32TSEmGiNe+Ok19mV0LA7vWfnTYtL3r2gCkdWktc4/4c
7Bcr8a5c+m7KpI3v6O4BZtKLo7SH0ZzeBC4CFkW6Vbr091omHgCPcV1s1k844gDozNQiH2sLSBuP
HJd7ZuJtICs/gURRXDPd8+6zxLgUyCf3nkyjbs3Ss1aUe1iPErs+jfKS4842+vGQSvFpNigye0Az
aojRPTO5a0r7ZOpulAsTf3/RfDUxBpNpCMvVvSt80dzrSTa81Flxiv08StNuuCCoorbR03NCnMUE
ADxDBooUAr6KUyQh45tLbcT+YU4s6nZj+l3lvWTwrWF4XrtjL1k2DFqdUVVMdybAvGh2GUnYlBzN
/IyaPGS7FQdVPXzC4ESYw8ZmKrtwsrTlZGMMRNE5XAgS8KNhjD+2OXTbMXSfCsagft+HqByNo9FN
92TzZNSjNCfRaUoqir8qxQk6ugRkg/v4cIaCemGCEw01MOk66FYNXlLUoh7vSE4z4xFnLySBPaWo
Q55dRKmg8KvwyM8muQNCxFR3q33kmuruSk/QEFA9VQKbMz/nYju5Q8kIHlLS7JwxfTPErNzIsmKN
PgrtjYph69M8/m7MaSaBDh0UNk66VeaVOQoa2UQnudxCLSqYfslqvhsQLu9K2ZNE1t3cuTkYtGJ3
DA/nqNUQ6ra/bKRgnMH573V23KCgoIMeY/xyY/tP5Rr1fipjTJyem1+U1J87vz/qGtIKXNG3QU8e
kVndx4S9gRRxq8BaIA5Q5bAXhFhsYITbFUl+k6X1K+v9PPRydQcI5boaqO0FqEsxIsckpTwPIDxp
QVJop1q8xEggVuXywmUfzEt5X+q0L+t8eCwb82XUGpoDi/ZZa9CtKlc/gzEzqcYQHyAHviI6NWNN
7jPdaQMHSUmvm8XBriD+u+gwh7emT+jHJk4kIQtEVqECWKFMxCo6o3UiIOJF6dT5vzV4ys5KRwp4
YwHiTK0HGqrHWFXH2KXu0DKoU5hf63MyZAeZ4DpxjaqN4DVFsJZRHyg/WHFuxnel0e+Grv3VaRDT
Yg7lrWR69IktO7vbTdJLgRCeBGzH6BkMDcYxQ46mFTl7iwZB8JT2f3/VJdskf5P8+bGmnTlRqAip
ddDn0vv8vqlg1zB+E85ZLC0H4Pedg08GsTA51XvWzPPIOH1v0rA65aaAnjIa9zRk7P03q0PWOuEK
to6YJpMNPmtuzCQBVTWopDkv9cyX8IwyDHkdxUZuHK0lWw60k6G3rOo4VdVyMDe/iqksbravpoFN
jbecSskFrHTS09g8VkabAQYtugtqaEqR73dPDbTp0opDp27AB9GT91BL8L7fv8z3V7TEMdT99/vY
hYJDxWXb23yIqoK+MhHMFgIq8gKR0vehDS3OtSP+vkmRZwVMVt7NzX44bz6DtGr8BfEzXyL0wgfQ
bnYDbwvjzQauP7Ww79pM54HeQmWGovrAmSfPA1o//HUq3hnoq4Jv19n3zchZE01C//rnLmF7ZFfV
8tCiEt18NWj/v2/kYv791fe3+bfdbTO+/fPA1DDAQN7b7AA8n+gA9gdKSfxi/7nxOzPBX7Z9T6BK
1HYCqYjPWeD1Pj4WMWoHl/Douk+QjSWiCD3Q924Zk4aVsB9WGlfTiQZ2W8WXyq31k2dlu1JHpmGM
hhHqqiJtYiBJbMSLnhanxtj8LaQ9NzXFCjl2DKCrQjtwJXisai780zLqT2Xc3WeSPVLOtXQ3ixWC
+TRlqCQSEkRXmryOKNBuKOfPKsimkbU6URPYd2hODt3goUqnK6XNzyIhy6Bid0sX0tkllvcycRqG
BlpZXDPV65L308FCluhyUF5yy/yVCS4syL7UvljyFyMu5Z2GNFEabhqxRp+XZN4uAglUAEFKHOLF
m1X6/UVf08howKzIut6vhANyvTHzI8hirqqQaFdgvgHLHPgKheoMEQsYRMBLtb6M5yZWP1qtetXn
XkSIGjaz2DhVj9SJYNHQfZ/KeKRc6tyARdJkHnQgMIubhk2cSH5S+5Y3qRnZ3olLn6FNMNbWFHa1
/N2K5qHX7xNLHFuTUsVcDuSbPDqV/VYYg9oVnfmn0pznjqK6bOWlhC9wMqE+Ks2KA6tEUGmK16IF
1AC7CyPKCZZpx/AkI51ezS/94p7z4gUFJf0Wc3qIR+vJ7+Rp8vN7HXiibJs3mvHU+0jNKSXr18Vi
xV0bwJqj+kwrRuq8rfQMRiUk4LmO1MM0y3/XSGsVHXwGcSQotnpUxWADNb16ti333dKY4Ciaskjm
P+qRlZWo8d9TZ34M/IV2TmOEANOdOYr+B4FyGyXguRuQXGbOBu10d8Bp3re/LrBoN1xJnSQXbR2+
XJXcfI3NeWPzW6YsQ+wnBnWfJx6VG+BH3X6RhDA3K6dHKUukFFJ/xR18UAJcRAoCsp8GtlfUuXTA
uVaKk9Qt7dIPLyKf48jWK3LFSu8kSEbI0F2zNnKVbyHKTVn1p7AscJcwA8N62QHn6aDiwZqjqtiB
xwdMbCwvUiBAgk5x6SU9KGOc6gAG0vCgLc6EeKll3zfYVPdpR8fhYI+06T2ws4FZeOrYpplzq+li
orhHdsgso2zqOgLTQErMyp+Aw3u//esYFJlfLdkEytQ+7yvE0KGIGUK4o/2h/Rd7Z7YcJ7Ou6Sti
RZJAAoddULNK82SdEJJsMc8zV98P5d7rj9URHTv2eZ9USJZtSQVkfvmOavTDTpEBSdmtKs1rbn0y
dBqhoGDegQ7gGxAeogwCLbgeDZ0VuyZq3I1Wthd9Dc9oxCdrpeEXpfFrKJGCmgG/c90Mm2yYv9Nm
psop24ayCfcdrZl8uXlWZgqAMBN7rBt3YVFVu3GskfeAC+N2sG4IGh4Oyi7FKeuSr7lw4ELah1i1
P3YKELogXptzNOuhpY0eZcpIYCAiBFcR1QXZSJHxsSCVJ0LIwdnh3ixuTeya8XvMhwZlF5hr2SLC
6gpMmnywfglXBQl7aftb0k5UOuarinlIg3jgcSxfG1u/w/4+rpk447YxtX1Wv3LIcj34fscLMTt5
5tgkR5cSjjblSJnn1vPqz+cmBfx1R5uTG2p22663KD5Q2rcDozOOifqX6Jea4AuCaZOYS+I0Z8su
34Rm3ZoxDRnACMhq3tqhPkpzvOv0cBd3VHEZ0iHPOO6P2mjph0FFz0mEQchReFoIbWm5V0iyDWdm
Yw3LZJysszunLVfu55bkasSVHN8PoNnvWmSEu8BhMz/T4XbTNOqjZgRrrcJgLyVmrHIeKTL5ctC7
aNw2hdH/keXyUNX3tizpWAUGJGocxI8vJFYKEVwH7+sNT5Trto/drWaGR6LoiTotASd68yGlcEWb
k892CA+uKnf8aIvfK7A4dxT3cwASw7BAc9M8vUSIiL0k1R7zlNSt4UtDrUPTcHdcLHGc68T0VBMa
G1OHPEQLa7SEtVCcuJWVkyG6df3A0A6pmm/BqR6UjQIn6x4K4jCLQvllZtxdv+/coe8XaYpXoCN8
2S4fo1ag5UWVoC+M3KaIuTsVla8MSExE6bzrzezFjiaibrOwRU0w/9Hcbl86GNUmMJXNZAGyWbLe
Jv1ja/MsDcIuPacpLm4RPCosqcY8Nvucakdw3I2yrG80d/cjIXVtU78kdbJvm+hsFdqt4Q6nOGJV
nNx7BzTJ6ACKwg5hKyzsZ5vNJ222PzrH+XGyL4HcawN39lygfcAm44vCRvFewro3RAQ2ZC03DQjr
JA7L2HwA43JYdBKOkd2+YKHVivozCfNHxBR3jWt5WWUuBzqgMn/I7WXLDHKDw+MkXPPZEuZbhUlG
kXewYbY8xviifSJ3P+i5oZYK5L1CSlFBw6Bzpd7cQIimDafEUlvowE8qi3NST6qXZJhOQ/worO5b
hMw4MvW6sd1nPCdstEhyhzvBZqBHUDYmcqwSmFhfwCWdavV/6bDtDWHqyQwnViXIKQUhcaTdX5wY
14Ew3+tFrOxVgGC884nZ3JJKSY+iBZciLM+uq19JP+Au6oRHJ92dETXVhtSxB1KjfzsOCFJqYvii
SKnt2q96Nj/yungtyFbCKvRSq+EX+YgYa4vpgVmj2HF+tNkAYkIax/Qz6oydCzuxAS5F/d18WVxP
UvIlDwNmsFLfOpmeomh8ChOte0iIzaomX4q6xls8GXcZ4fkeO03hc25bPItHqTT82OaKVkjaSO8n
s7YkCxiesnoH0PcRJgkIrw5eUk8/uxpFQMBGAS1m7FRXX0QOX2zyxiAnSCIYXvhbGf5qNbUTc30u
kJJtzFWUjITkDPJ6b2mYF+3omEzm54hbibf62Zn1T0CzzNPHYa9RmMh+Sbwbz3dQhrXXdsoDYiPe
X3aLN5nq2RT2cYjIy4kVLNxozDcWaZ0bp1E5CRv2zFLaH0K7s+6oNuAAKrXvsuZ/sbTXglVTtHW/
UTlzi9WYb0gDqGXEQiaUPh8jIOPruG93v6UCn8KL2NBsp69b810xIEYdcGB4GKv1tPvW1tSelj7C
tgm9RRt9jOjcPojwEfJ4srFcZB0k9vLvDiTh6vFLKoue8JKU9hznXqRJfO5hSox8pc0WGJkSgrQM
nt1YvYsIXiAMpgvdiK+dGM6qddKtXrfnoI9avkv1hzYylgy5PBQUftpxmmPQSc8lxyFQhVXKhznU
NhJUTfangUduk2K8sKeEbuI22VJleihyfWvC8OMsC5UXAYNsYA/GfakRF7rE47HG8rNBd00rQPxG
FOpdzxC5D0iO2bgyfWAEQqMw2+8Ibw5EKrqYtCJCZMXMb2TAcdOOrQsqL7L+dgZcHfp6YslQHxNw
BZJS1hUurrkjy+SxrkNkj6sxlkAKVYZ3ZdS+yyXRt+NkLL6GMKklqVY6drjXDSICYU9ObkjMCeyN
Z8O4Qgadq5ZTRdlat0iqCQlwphduBcTc9b206KJH9vNAP+rLKMj3Qr4TenHBRlYH3TaZ0PMjD6t9
hjWdqZnfnCXqWKAdCmZwn7bFSVHxrGzmOmXIszUEU8rtd2NS1NShHJdljCmWx2ReU24wjNClemeO
4ASKZjuEIaUVXzJwqz2cs9gPevpoVcZXFaYJlq2jm942HLIfiDY9T1FoHKHMOrFwSbqcyYYNK09W
+1zoLEcTN+SmEtZmqYgAlKB5VZ8zR0aUbbvTSwcsRGn0Y4dqvB6k8uDwX7sWU69hvZMArTq79bWW
jikh48c8Xh4LA5iugbOc23B8DNIHpwzPC5gIViXifkHvyUYbd9mi/TTLAqUUj4pleXK9Ug5Hy+p/
pJuTAhnMVI+IF1P7yLBPCTIYxkIWZ4MWbwiz+GbRQ2T7+IsY38lAxq0jl+zVtLitC7eCwUBPgOw3
d7Jip6mIQruKWPW2W6XiwjdnCTjYdbsg0uMteLSzISFi2SyGYE2cCz8y2EO4asw2JF/2WHMiQFTE
5cTeuBhOCB/AfrR3sOUsAO6t0uyd0w1fhYSWyavgaZzsd11Or8ARL30h2eBqt9lrubqdCtK+2/m3
3oDIZj0jDYl5nK9U7OV9ULNMHJdK9PvU6ceNPoYE15dsJCj07xNlRmt+OD2w6UBetXWsXbD60Ek+
l4xTW5+/jxnyp6D/aCOXoIcGXr4Kagaq8QIhfpknmANR47iDm7WN4o8qBsdLA1iPvp8Sf+T4GS5U
vi/2nRMT5ZMvg+7NbNkHtcg7KzQZtIA6LUzBeNeHkRDyaqKvYC4oI8l0Pw+TA3tfuC/1F1oHcw+a
GPFJlhc7A5u8k+X3iRVFTGfDg1vIp8H+3SbYoV0HQ30AhN317yrxgqrJLxk9AGx78OVIljYuwda0
5BI8KjDh5XK1CeKshe4+pMjKMQyBpRNKzKlPA/ejaz25NNNWlflLHBPPmhsL7pvG8F1BZXoXeUFf
/NRFWmL+CHXfidWXOU/VJs3pBR9i/TEyRYfLumBpntV7/+WUuCDTGjYJiLG3dXob5gy4p+PIhc86
CjjSpuOLY9WXSJIO6jhqQyY1TSb1Sxy09Z7I7CcltfREyEfMwJfRISEr0++nqN01WS+3qGRIaelg
1oqDbnSjB7/1tIQBdrjwziLZFoNH/KkcGR8HOdy1mgU7j+vbz6Y88aJ4mv3FtPZuMdiPGjUsSomb
REP4HgGvIKfEHl82vRdj9ca8dYDMCbb0kQwHSzvIauhXNyQEYjKg0BvgcMNqa4jp91V9/P+F2v+N
UJsuG/qU/t867f/VpJ9F+9n+R8nX9d/8V8mX+y9lAkTY0jXd/yz5cs1/IclylZIUrloOrYr/Vmgb
6l+WIAvO0V3DsCi/IqXtvxTaxr+ErvO3nbUTi5i2/1Hgm0Rd+58KbV3nvxPGGjqnUwtp/d89dHVc
S7OSvXm0MgeJE+Gjfpi3Z3Cd18xc1VkyJixAmeTQ7OzWU4aujsptftkTWExPTsuByPonR+W/WjeD
wV4cjl54/dANhy9Iri6QmjCESz9tpRGrE9HHPtWpvZgnGKF88JMA3/fQ22+cNae9q7HIm63Pxuic
Oo5ls2UvFwLWk2kHZg0toQM3SxDpbRwYXpXqX5RFBQneKVHEgxdRALTpbFykgAOolUv7Jx0M9dTS
VDJK05eYTNCmBIesReMDYgQN6s5Mo5Ow9lhsSJA3USUJJbb2HN2DCsljJrZNmn8cOfO8YLQkB6Hm
se4RIBFOYN7mTrncJwDvPt0Hwm8fAMq7G81JqCSyGQpRcrmHMjvNazfUSv7cL5bmxSNbXgkWdGeV
d+T6rRnFfbJ1Bf3P0lQ4aXPo47Av/xSW/SewjWxfN+X7WpW7yceiOI/LeWaVxetXCE9kgMi3+kBv
dNljoAyoB2lwwTGkEi1n7O0EkUMun4D4wFry6M1d6mRlcc3djCyPy4o/ahl/gmy665rgPkuQzNQi
Jc1iwI4TD5XyEIkd0j42zyt3atXCvbNhjbwFuGLskaoOpv4WlOTrd4VgDkyDXRDGu0ZB8Qd4JPNa
K3emO4h9OVoXS3d2Th3uE9c5DSVCumoNK55WEpZ8Uaa81AGWKupV0xgx11vuc2Wh962bpkGwhPtS
VQnHz+KjFOljibTDbiuCxHtS+3OXfFmNwJCWEYrBvImPs9veAgKfSNHhuK+Q5nKc+6g18IsqfGmT
Pe1ZPq2L3wlAcR9Nj2RwFzhlDoyC5Ada00dEFrGXKd0bc6DtXOh4xcLjrCr90CnnXTRWv8uaIWVX
039rdfxCkAhlOc9N5hCfl+X8Xrr9aU7JL9iM2FM9V7e2SpBGcINwTDmaORphL5pmH/JQXvKSaBZS
sYIz/ve0woAlUwXx0OGSJ9Dvl6hiQG9KSiRFZhujMncjhHjHISLLKj9ZwHSTWUv4ccPPQRLXnQb3
WhIC4OQUCBvyIHO1n2Xnj9QmE24UUsGRDwdD+2MtkXhsJ+t7iDNznxbhISna31RzjD41LBFvqHxo
R+cpiwZj+1omTsUMr9nQfWAWImMH7NV9k8JLlsiT3djX7LqgyQYu0MT1bSRl6Qfk4MAYb0yGMq4k
+bPS+MD7nWxRGZle6dKrBmpj6ylqGgtsayUvxuKxVJwU1YJcBuf6a9QnfqFQ/Uw80EisXoFYfxH2
660UchjDdQHSbWBSyvHC71SONCLEzmPCEwfUcWPF8jZobIB2ayi8wl3rTAasxRmgikypJna045AR
WaO5xH+MKM765DCZnCGnVt/IhbivSOTfEoUjgGJ+X3Pq2s5Z/BxqEMyhHC+hC7uXF7pEP4niRR/S
npl4/KGMaGI6JMWmF5FHzrqhNckJxO2jRQp9azbNMfiFvAfUY6J0xExQnJEkfGBaSDlXWD9kJTD+
ZlNwDh+diiNwGtTakwkvKO3fOG6cXZ4k5hYAcCWy8ROEZrQVYZ3iXhuOREIQHtV028kN39M1HJM9
gNvcdBz0cI0FlW3/Gov5cZqIUeah5PCEuSKhmeaSOFrBb9O0gE94fofpEsoOxWeFGJqAd3oIMR8z
g64ZZgMhuzgzJ1CF6WOkP8oXJKgA5HyZ8QW11G984yH0LdHzdlX4ZZvlwMNS33PVJnDZXd4nd0Za
Z7s5TUBfwlX3ESTawVl76FrhHpOiWdk3rD4pVEyDGOWmWxiiWH0OaUaLUva7nOzUC0e4r9C5l/Qe
bBZ04r6bgrzWmT2QwTJs6dx2zv0YPsqu1LAtawNx89ITFuFQ2mUWBAzT+pwxhsVeWOnqZOdYP2bV
ZvvJ4s4g2D4P2kvkEGK/iKjynayJdzA/2r6bOQe7tOjpVcSUG5UxkE4EuF7nr4FVCDaziXqJFolM
MBIhsyp1tCWROGH4DlGT7SRal89Jz+SB3Ai2WOGIrdsVd6s0DODZWQPhb6e6xFTcTu/ES4vj1L9r
XdF6BN2XflmQIEAZkUc4joNXKFXwYHdNGJpnFgMWZeoUvFiOiNzo+2gVK567KZsp3Sdz426Hhuz1
zLBeORa+1pyatvWARi+x8hBNOhhvEpTw5jOzc9rfgroayEMRaYxKy2Cl0k9qBl+SsiF63Tm0dOX4
PXV5lLxAKYyHgrhuUhJ5fzgboaEaQLE4ZptTDeiyZFvLRRbUYpBaa4lWsp+0DKAv49AUvKRVTGfJ
SF2I7r4CYr/ErrML4Wxi5e7FKqN0quEGuR8/ah9yZRcLTNYAHo5Ydu2AXXWwAr4roRfsQMN2rF9J
ECl9FbiBXy38xWrRbOJ1cpATGOB0fkoLeac6fkaNhWRDKgky0TVFTOuai6JYKUN5/jDn6gN12cI9
OR6XWHfPVjj6Ez0tYKgzKX48yKXI9nrVR1SLq5t4zhFiW1hfBP2qRRD7Y1x/0i2TJ8j2Apsw8cr8
cY2KOx80IYralwi1eRWWrLmwFtPolj5YufB7LbqTy5BddMJkQx4+azIuwWIcIJnV0WFqckre0Lh3
qdMK/rjdW55YNDFZyFfEmB4AG71gwtWjE4Sz1ez53rrrZ248hB8fSqAM1EY2aCItNjaLmZ80OIQ6
ShnTPo33q/5xDHpQM6LFGx5EBF/9+wDhw1G82oMkKH95t0X3MZdmfiPINy+Z3s5ZPrc7krrDM+Fu
H3pSV7ta0lHD1vicaOhr7XXXxnVUHx0h3FPCG2gH5kB/XBv4Rt6+L5RI7iOzutg6x+I+fMYHG+1E
vopGAc1mi146NGFj9onOuPTbip2UQkvBesRi1cZtcrDFAnPtPkhJ57aVMQnG5vw2xwb2pRb/erHU
2CHqFuxfAJvyhM0gNPKYNBq3R68HHtHgKbVyeui59XRcRiveJh36JbMMjo69xDCGCzOTy9rFFNhv
UH9NBlc9nTVuUYMUx5Uqd4e4v6naJfY7S0fqEqXSDwP3gHzf9XJkhIRNRJ9I2kdyfxuQGeeWfWna
2qUx+yHKc+5IblDaLN4koUpL/zxMqEqCdhQXzGFBlNi7oUhKKtDkuwV4vS2UtXGcdvo7c6Va7M+j
w1sNMe5PwanVksrHxaZbAKw5EvvKQGA+KrbAWdQ6BQRMFvSeIrqivQ1XSOwDzZtQP1ucxnfuSN+X
0c38SLV4BPeAEG8eo9gIPWtBa0Syp19zERrMxr1uvLXYJeh+g9mjlz7bCkMxSlA5rg2g4mPvDoes
s/ZINaUPGZh7+QRTMSNhgJUWBKy/Z8wu+yFJutXUgpOB6lE0Nl99ENYgXeFXvPRbOdB7pScUBExr
1FWSTdR2gR7NHDkAK4YfvUVvhZuwBHZhUZ5HqgxMICXGNpNxk1GT5BxYy9G4HX9GAzkxmFVdGpdc
Et8ZI70Hnjfea5J8+hRFv5nQ4JnFJJlNzo4R0SFjjBQ3uWmbpNohvbePUh8pN+t74Y/R8ohFhbT5
vEl2hl2erHZ6TpFo+1NFmo7VmcTzTI7BqYNYkkaQd6xs1NEly7ulJfhgBuSHXYfXo2MEz2XyGQtx
VzCsrLthmNquF2cu9IGqhVcc7d+gq/DSvQ7nX/CcNLRvjURlZMO5zH8vqxTGGsieU45z5uQqnufx
SLwdbrACA0rZfjMrfTDpFRPYc1ma/ZZOZwxKSP+aGXVUN1GJJkN9U8ow2HSqJINKs9RGqno7qIH0
TsDWnDAMwbEFI8d8E87imOi9uvTklHjjGHwvaix3RDgC5hTGtkhyBTS7o4FKA2YhOsfYpdEArIfV
x5ujiOEr6+5MJCbWAmjWWFjK0lI7pzyAx8aQd1FvEWGYdG9OFJH9NiSoxFGBJFpFgNSKusLMIHgo
BrpexzOBde5DPycXLXL7Izg2t4dDGmI/xp7RLIemMn4yI3sa0Bd7Sr84EREdgwshQO/uNkvFXdju
RGx3ezNobwpVcYxpDHAvqY4DbTNBHByR0IJD1cZraMP81v1Y7lWGNIA9dOEUtrFhA+TdEDJLhIL4
6WJS8LUCkgoGFEb7m6ZN0THKFu1gopHKCYngRt6ZQeA3WrtPY+0rGQHKwQLCTQDps7EMZhIOOyQr
2REKULg5c9txmO/m6ORkpbkhD2BA68EtJvWI0h8GMS9Fo+y0qAwA5GBPcwcI0Mh+HMe+jVp7l+iR
u8fDNHkU5/yi8vNNF0H3RBTJoygox0sqxN7k4SXhi11w5dKYWKqQI3sxczapH02UsZ67wFbZKlB+
WM0bKapPPYUdVXHq7pAPowxcCj8x0U5lJRpxe7ghgLM5lL35DJ2EBKqZcZFvzF48J4mxaacJQ11P
2l2kEwbUx4Cl+UIFtVO/Is1dY8a7ahvG1pfWWi9VknDZ5btr5XSKJ5Bj6xhl6L6FD2k7jvg0EIri
kkmVPyCdS9Ow8ft2NjaRRWdyipx3KH91KOC9MhbDTo4fYxyV55KlIC4cZ49m+ImaR48a6eqZBs0B
QH4bK9J4GnEvWmqFhqVjz0t9DNXU54UtFtHkGzj9LXFq6wYnPgL52dmwX076D/nDH2EfnJxO7Mxm
qSl+hJOQ7biVuSE9jAeUHKnZ0yyeYXqb2ENSHY7MwdSECwAIIjiGpCamH2M3ZzdyRFG7jMmtLcbf
4K5ydF2/HOEeRN97AVIGD1bF2k4ouCdlFuS2joO/dPauUJO+BVVGQ1ne2moMHgLsBgS3NqdUGqhT
0YZovXMh7n3L6Q1zO6J3WDFnFXwFB5L5vbzjVOnUKMoQgo2HuV+Z9u6mM62FNRWMqo2Kne2IZznW
9tExlrfc3pVaCs6dsLiUgX5JiTM8dEw8KtETfxhx7TdYBTaNU90G61wSBpybjKy46BZShw4ykvVU
vFaD+9IYPGmqe1W1s+wMJb9HODIEndzLZn0zOkwOaMcjOmOmrSXDCxEkz4NgiYrdVUzT82zmydMU
EXpSRMAyXpKFTxnUIWex+dLVQENdNY/cTkI+Fkv8nkrRPmLizyH3xs/F2o9tUh1tw3hXxuRdOrd7
ipfoeUG0yxVlAYvN6q+6se251n8/vCobk/x3SqDqUYu75FBry7ZqoMmuL7py9opnbn/97JrkXesF
xehmcC+pI5lRxR6DqHBPEq6Hhi1xN1xVi3l/bHMTD8WqeLRmh0ro64cQF/sO7G0PI8NKlvaH62HS
aWgwysIJzZpqhwe8O7Bm409hkAMY6RCuoYzuW1u+9pCn5GYOxcHgeKcPUModK/L3qN2ryOq/cJod
68yliAUtyZkyMUVVrmqAOEZaeGkP3OT9xMJUZ7yf+JqVPR2VBruQWD0rGoZZ3uliq+ewIrpM79bH
dRO5iJm0J2EjaRZivDcC+6KNtHlznu39OKyOousBgfSYI50gpbebHwOtnBhOtoPIOlD6+puliPQs
Q11MJz+lY/ahRqTgITxwqQmPjMVbaZ+b2HwZDfyKS0ymHDGFsEzc2hW6xMglNFiIDyB90uZ6RMZJ
5rSb2ZGPmetIv7OrX2wPJCd3pzpJWug/GmUcy7oJqoKJTkvNfVPpkMyZc0t6wS/aMN+RtD/WVdWC
BpHiNrm4wEriEXPhmUrv90kdUkk1QHYhYAEAqwJIc59Ixljc926DHgvDnF3aECs8QrLQq01Vt7f2
LIyDlRVPi7ZlJHsYLC3d0zBB6gwG0dyIPNvAjoB2lzBdIrOyOKFXFmteEXmQzkh+nXoJCM1Mz8AJ
tyaG4XnW6p21SnxH1+jwYdAiJdD4neS/X/5RAV//zIpo7tGMqfCuefDjlA9b6WjfVZ7JlU+6a7mV
9tfPgjp/aXPnK8aB59UteXdLVvR/Jch/dcnCkSwyredkPfbTODVO3Yk6tOpUwJ7jKXaQgdXQ2uTJ
Y2AlX54ZknKPNcytNWGMrz+5Ni3jPl44+y02GapXwXJHDVDGoShy9nFo7MMh/SjN5aGB1cSxQ1z9
9eVvjvw/n5MMQjoXyubr83t9+SuV/vs8y4MJnH4sORl1RuLuCCFuVh1z4qbwbAP6+x0xwZewlcni
xSuYw2mzPnbO2/VhxG7uG6STH65y7Ot/SV84V+Xvh3xvI40BSEMnJ9+Pb5JpRb6//saW3SNxu74P
18+LyG12tpwfLaP/cgcSQyPgk7Hl6lp9sw+iGmmcSYzIaVpMxinOY/Rb8RNxGAvHk+l2xzFOO+Sq
Az/k+pNeV5Hrp2VjLJ6znpuaVZ99/dEbI3uv2a3YYigCcQll7tVgHuBbukMRlFvHZvmN+pGxUfYP
ZDybOyRTiADxKKNmntYQfM2lta8u3Mf/kyhv4hUvhz0z2MqUum51iHC+XbPW53zS9gZhjIgCE3EW
cWCe9abnREaowdZt0vEkoONR5FNmny8zIqmIqgjy0Pk+tOBylskWxAPIQ9DX2+3J0gyydVs8zRq1
Px7g4lwd1gnjuv6mkexObtHedgR0cwmpPKcMlml0bTANKID922V6/fR6x4kYC6iYyGYu1g4YSaoy
jb3Z4e+jclXNry9y7dlgTrfpxiNIrq/W5pAEH/HJ5R+TqdzafhUnqI1jg2xjAh02SW8w6MWIFcpj
NWMKmCp8HGEvT3lm3TogBYh6+uF0fTHsptxaHY+8bWfDyahqZHK2MdkIxlF2lkEbgnez2qzVQS2j
OoerNQc92KcTohfayitf7zj1XB/G60u13s/Xj6JYaw4dInM60+mUsFxaOMIaGfT1ZVlvje9e9eyy
el8apxBx06lXLwKXx/F6HWRGRP7fKwKa4yAA0gaLo6CKv+qRcmSOestNS6oV9GzS7EOxvCAYt30r
zu9mDUuMWF9qUlB6Tc67to1ehcWRbnLoHr5+TW80hMWK3tmptG6yQA7Yx+jGqTgwYbM0b5QD0pXR
PHz9C2R9tmShIaJfv4a/66ZVwc9oomgyao3EwHHei3QgTWgMBxMJSTPsDR60TVMV+e1AQOeArhx2
P9vpQ1OyQAVWdKmJC99YEwkMI915N1NZ4ZkdnsAWQHAbhiS5/tCigePC6EvgAIPGJVqL5LWBTzVz
ITOxZ3s0+pvONs9DWxzSJb/0bgZ8QfTyJZh/yl6P6HVswZAA3GhUnNNj3CQHJ1Ril3ScnsdxNtF0
tjhPWTLlZWh625cOhIKJ1jJCnnHoa42SuCFDHYiGwHa0X3VIPXufgHKW+dkJCsJKexIRfXzHD8Jt
KYOb8g+60DIMYNl7Xy/j1qq4GfTR+Y6b/D5f05bndkj2fc2MjeHQqUgZV/GNbsnq3JOFtpFzZfmY
YhKOJ1EIrzk3MTZMIz//82JPOEINZ9FJpryRg612keM+ANwi20QvkJ3xTXllv3TMILRd9TFbHYZY
NKVYQZwWU8j1IzORW02X6kBjeH42Fif7+4ITBBCI9Gu8YH+m2Y79yMq3sUv0djljNdFNg6rD9aN6
fbl+9M8XotXaMwX0gqQwpuQB8VdEhGReVhaZk//+D67/y/Uvm3r82oKv7/CrqNNgrj6eMkGffP3Q
tXXtMCPepiZuPFG9dP3Tf16asbT//qOioeyitPLU0weDEW2yT0XXCfpd1p0EnPwUBsSPT0KS3JmL
QxMQoMlEOLfcnGNNdPfQdF+AK2s2vY4Daty7YxCRwsUT41YGuSUnrgvLIzlCJ8HGeaxYVceZZTPX
yFavs1F5dpiOZ31GYZ1gWmtJs8BKOx5NybrW4frdWawCG8PSv60IOZVq3+Iu+wO64pWqezfKmseL
gNW+bJ/jlDNu6rhvY4pmBgnWhvfxANza3xZB9Bt1arDBIIpGaayg3pqtbFEzrRjmyUizDyKGk3lc
Q2igqRU5/5rMvieklVhaqVxo2m/XhvN2OnzZxnPivpszwHhs0fbSmfMLW7akD7AjkHgE6SqpAnYg
vhyFZaPpOGfnNnpysmWj+DkSGZ1hnWPR4OhspzJ/y1ryYAwJ8mj0bLKseFZEQHJb8S5YwG1Fgpw3
OgUZHQF1Gj0P+QfB8w7r2p2BcR6bSH5XSo10+jx4Cbr1YS+3wsyIHy2qo15MoEMEm3VrXlBiZ5vG
LqpbB1hbbzA1BwT6ODLrzissu079hlH9IAqD/LIPqk7ujdm0fGmzlS5Z98XOMO4ceZdp0wke/34q
pz1ByO81aQGkMT53EKfcWNBZatOMxXNjB9EmiAkkX4gS2LBS7l13UoQ/Enpu0PW88J8NoIv0kK9m
hnjfViWIMVH6iDZb82yzKIboKaVVIIabb/OUuNXsuSXqyx8MQjhZAHmCA0yrPMCyJuBLLOJSB8Gv
TgemjOst1rHj5Ey8P/FnBRNgY4Etixo3BGyOdq/J6hTAkyg3e6gDH0OEvumC4lbpLp4t+4h6+/dg
F7d1QChbNBBWgud06rd9RZCYionncFIvxYPplsTDVaQ+asS1abSf5DQrjIT09mAG+J91IL8yIWTI
pZHdlDcAgWS+O+IyBqTBj4yfhtjCQtwAn5tyus1+NDkc4parajXfU7VcnAJH+hieWxm+Nkp/0tVN
YFu/G+M2XU1t4H9PEx5LDjfpsZ7c5DxravItRZPRQhz+maddP18/ur70BnEBRCexcUXJR7WQxj+j
Pjul5kIftczfpBWUWECzAqQ/imDWI9LOWALgHGqe8V7sEZoTInlwHaa3az+MWE1rqlkte9fP29Ze
/LhcNauyc0m8QCWWgDD2o1lzhmPlJezMwLjTYwfpMDxynPON9ZwJVsHF7EBLT836IiPCjqNqTng6
22Ybh/ZtT1hGvJoU+7Ck5s3FfRcrYqSvFYPXF9u2H9p8wavVre43Mk8xKTpGtXjt9KUWkXho4Dje
rGVUw0BgbGDPeJyDVU5QbrJr1dX1i9Md3QGkoq+nF319ma4TWi4GXGdAzaRbkxohVyNbwrNCBci8
qU2d7RDV2CbVm+mkKcGFh6DDIGXRUYrWmiWY9JzIGsl5X/43e+exJDeyZdtfaes5rkG4Q7RZT0Lr
VMwkmRNYUkFrONTXvwVk3SKL3Vb33XlPYAgdgYBwP2fvtaMI/y2YwyjDhRnMi4wpz0l/tebxdjtp
T27OL8m1+ZK3PGnGFh9CMkQJHKmJAyeNnslag8tvXsXy6B8HMDQJ8OPGDT6aS1xXFs0Jc3L+xcP7
6JFmkFCoMjS8yuo8BAz20CxSip9HqESfV1w1ioKm7p+3c0MedWh6e6/t6fb+/Ph4/iI09uh0c26Z
IyOzRLiQjHwbBaX+R4zksrYsNLO4FBz6jI+84cRQxTkM2O/8dPpsiaZl5pq/yM6IzlwLDEpwFJkQ
eNKkKyx/lSv1SW8iSsLd3Cxk+GsrnZSQeRE4CAvHSNIEsg2uRvMimDhgA23Y59SGyVRkIUNn6/oa
7r3lFzYkf4K27kcqAbG5Rh9OGcuIo11UWs+pxmlxO6Sk2BhOUW/KGoFuozrybOaxNlZYphuRHWyb
hjMqq9yZNnZ76lvv6f/EenkLj/JfiPVM04VX+jdqvdv3L/Vbk/wFqPrHi/6Q63nyHxauKmaQVEJ1
iczqT6CqoYt/oJLjfOi4hmPNwrt/xrMKNHk6fiksl54tXGHx0B9yPaH/OwBVw3T4wF8BqgS+SoKT
YQI7NLkkX43Hf8ljTS2l6SMBSJe8E+0w0nxirp/3REPSLMhOy9rPxb9/X0Cw9wnQEmfHv3+bWoTa
rggKVQv6lBnDkvnzi2qORlteyVQlxopJw5TIrdpP8bFQfko9Tn8O2oKKMVLCCeFD2L8U6HKP+dRj
CrB4uWsYnykBH3mvchXTYTzlef2RcQKRPXFJR128KUXyfIHJWGLctGxCk/RwQPo9m+sRWflu+KlU
tGfqbGR4aD23ikgB3B73klgeOlQugRN1MQLmA6oady9uXh/TtLavXlxzRfdieSp72m9WraEKRkgF
knZr1EAMdKiKKCKBGtpv2AzpdPgDNCnOqyXz9hNQKbTSpvY5s2ntZ4i/jmA3gKla34zWRqlHQ4PP
WSmL4bIYkNrBwr96ZObQuRUtEytH3SEWRxoeTTPmAU31GHOhMBpQf6R2uArvGg2stsxfzDhAti7V
UWgdU0iYjEGfPyU6lXalPNijiLZ3EvupS5+jtNKXgD9q65BlJnz0JFbvoiDpQMscNJIKpSah/ee3
nAnmCiTVNo+GdJ+PSL16b9e5XONASQH+ksHFke6LF2Qo/m2Xbl2NNcz+1gZACoWut9cx0gfkXul9
jeR+T/Yr/AOMjpb3sYuNp8ku5E6Ict842QPOSlqmMICFlkxrxgr5qlYdWvEae5dGg35ItKsbW0er
ShjgexYytGrEB8J+EBnilbIX8vuegIbUftF7C+9frtvY6+qWpiANjxCPHEpKVGdIlnIDhZd+aVIQ
drHgopqUHlOVap1QpBzKfIuM8a2zDX58GZo7H8NzXTJpNvSvRdfRW5Jv2M7oMOoZnihUmWOdVBe3
S7MNSBwyHxLgXWqOCoqK8g5sCjEHLsM4F6MZrRxxNw25fcqkOjsWxf2sJZQjYhQGEbMg96J4yQun
PKCerHaqwyBaptrRzqwtfTVazQAuzEk+DiMTh4DxoplSs7Yk9R2LXkpZYdW0HVSooyrACRZ+tc5s
Pd7qZnjLCKlfGal2MGzKoHzVcGNUzpe0zr6ElYK9SkOvE85jzKxJ10knCeVR5aW9teVYnjTxljO4
BrgSyW1njiiM5LHBZoPNzt9a7YNgeA2xstgMSeo+IBShHJW+JmECKGf4MqXd53AA5ySTaU54yt9I
WYjxc+FntaxnBGtyrXr+K/o+En0Eg+Ivg1E+zefXlTsKjz9NgG3F6EjAydzEWbtznUXrhb7PB788
t370w06yR06P22lmXRaM8rZoateabbfrPgSbh/lGWR/Q+X+oiUo5aNj0lrLi+8LB7ZdB9s9GtYkj
E/y//QBK3UOPjCdKNhMNCeXqJ9vcx0Tx3ePe2PdovFeGrZ9JjlLrOhAwmTgmnHiAupW7YNPUNbaS
D22mvsYcXUKbdpwAmKU+aoXChY5SwTTEudK21hR9ZIBL7ahtCLmoepIdmhQVDBCaiMEIUVPS6uHb
xv14iSk181u+MYsRVysbbkPks2uYFdUVsQ7a4Z4KRbRCCeMcnMyK1k7yPGq0j+khY/Pz5DVw3C9O
pfeXWh4GN4kPuk+oF1WsxyJymUSlqIrppG2lmiAaWHe05lBlwNzZosOmXSIZoompGWcgUn7nV3JN
a67U6fYjL/6MqveUlbTcAw3mpo59P25HlMkC+1Dm+rvGnQB/Td/LTB7sTvV7igr51hTitUQF26hr
PW7jCp9HKYBelsAz0XHLe6aLysBGDaLYX5uAwMk9lNnNqqNHw6a2z1h97apabupJ+6KEGzEJNEwU
hw3siTlOzkQkSn/Ju8/9jd9pwSmFDoATHc+dI5Bj4pTfhkM2IwiY+5JwYk5hu7GUsNZj7O/mQ2uY
VH9JaZtuk/ibOfMypTjVE01oAx8OB532veq7T5yQuDfucGkalyIsvpUFXmsPM/Q8YIY3lGxCkT54
9I+2QXHxCC/d1P2PyGQsmGf199CmXt76PZfK9sfow4JomM3HbUM0gQKKjXNq19rtD0KchrXmupuW
fHlIW+WnXBrbxKFE1GqR2ti2wV6OlAXZjfsDoKDFbEOijuwCwia6Q5whjEd6Ao6cIp1K5Z3uaPbN
Al2yHoewuIYCZ9BgPtbjeGmZxR3Dbswvnb9rg4CgLjS22NoMdHBWh0oTTBghYfcU8Z4rHQOZH0M5
l1B/5WSbu3EOHLNLXKO9T9MTlJwLucwHPZTIYVu0A0qk7LsX5Q0oNY2xg2ms9QlRIkG75EINn1tw
S3sf/oCPgUko3jtwCCv0MmeFrPRCosV0mZoIsd2Li7AEMsM9oWPV2tHTYJuM9g+ZDohBLGNV4r1B
dAwMupXOI28JgIXwprDX4/tIz9k7zQDsfKVdOoUyoPTQCWShdxAJ0rrC3PNk9KxVNZ7d9rEvGWUg
OUcbSjpalnoprTyqoZUi2j4quptCbg4qxPhedd7WE2a57u3yU4bQet3F+Q/ybyCI6tW+ZUiH1xxy
qtcGh65paDBlXX8eI4qVNUQBUXcILUwsYQbt64T4pI1bNbDCOLERfXGOgkLbRSSV4sKlyx9ifUu6
e8aRlLeHMNp4ORR8i9MxMYn9oXWHN7/1B9DECDQQX34PToSLOwcS7GntT9pn4g6j/dA46sxYASsU
GE4u9vT9qVwAdxlEQaR99cVI5yGe2x58zU4ump6dC4I+xtYkZcrKPNo9uCdszdio2U4ivIkkp6w9
WEO2H1sazZQoEBklDVUzUW4IKykBSFNpYPvFa6QN35XihGFZhYsMCN8q57JxlY1GeKskFISO8D3C
FLV43zpZccXFjuwsp2xg6+xAw2xHtrLvzmgllwEbWdwe9D76lvNPVpM5Mr7K+qMzAjLqU+gdkDfH
S+/U1s6VAQwqzeQw0sztWKEYBKNJ2SYAXhaD8Ur5XK+fxDofG5IB9NzcND1lFyjlFLYG/QF3NDTG
ijAOKjA1ArTwMS/r5CK10txBL2Uoa6sr+wBjkPSIpTzZVoHP7pl335wm+TbFUFRr58kPh3RdioEh
s1KvVTihK1euPNVxjiaY6/tWyvFZo41zsPNsuNa+9cGbQJYXhFZSZlpJv/smBsAJbZhtOKkjQ0pZ
1GO45xqGnTYqzpQUv5ptIO88J9pmNGL3dql9yDK3fJDQzHySxCuDhh580l0AHKUqooIcJi7k4HnJ
AXLxnUxWoC6NM+zsGGxc1Tj1Jq0i7ZyO0zqEznyHwBldsUPjYexDrIUTY3poxN0HbZCEs9S3JA0D
jHOiOOjogShork3dR6ATogho/Ta6xYWN67pAoOuA6j/ZGsGaeklpPizmtKiQkY1lhyBHcyJRDbpI
Fz0OAMYn1XfdS6pzE1vVeVmDe3hnSViQQCsZNjq9Rd23Hxkt4GQOiv4j9G9t3yfjRUglb6HDgS2J
ZxnjUR17LptwqyC9xHqnbRmk34YssY6OOw/bHcRxzBzLg1mEsDjJnRgNNWzirpS7XsZI60f/wIXi
UjcOdDt/jA6NPz2McecfhsR3Vr3unBCUzdjXajqBJntMOyTxHgFkRz+u9JfMte5jINqDMbbbxATK
agK8Ho2KXgXeZ1UOMYVN9wqjuVNGcWmKSb8fUCuCigkvyrI/t6CGVzo6sEMyFB+qZnLPWVk9SY+8
IQgPGEIeGxCsVE3BNVZTBgwkz/wtEcs5dkkbEZvuO7venWJabggoUBfh8hH+Lu+QGaW68bE1sW/U
AiR11t/wIBeoDS+B3yN4dRmcUldlnDAvJqja74vf7nOT9GsUMOLw0QOckIZwWUTTFNBMnvuvy716
6WyygvNZWebDidgP+rJEyoEJ/vN2l9HSts15/mDqNMmzEb5aHvyI9Ynp2jS3k5dFkQW0GCxa2UFl
vUUt0Td2LqDegDypT56Xzatzoer9dlu9BaU1YUan7GUk6E6YIaXDIZIhGl2qassDy2KWDGtdoA5K
DGF35kQuDzKGvz5kPTX+uR2bLQXEZbUDjLtVRvNxaSiLuYf5c9HPhbjl5qhpD5WgxaMaiK8qoKSM
Q6g4Le+xLHRO7ExAnP3Pu94/oIZtbGDl2iy90eXdfE2nV76s/rzTE9GhMPVxv/TLl744Yy1/XC+r
tRdMx8C4ZJCL6H4vtYPW/Ofq0s2vkmhAc6fdLfoCJh5IkNpmsPcD9YNkrnh5yp8lzSDDKJIbOvGm
AazYXGe+UQUlIZU+cGtn1oSEM9JtWWjzBiPptJKhib6XESP1Q2CAFBS9+a9a1gb8wsY20lA0DMFp
EUlYcwN5WSt1SHxkfzqfFGfw7aJqsGdNRlGqqTiMLiHevqcfuC7AZJvrxkme8gcvt81ao87pmBP+
KCwac0G5rWR9WtbEXJCWNMfUXIkmkrI+LWsg7WnvmCiE56f6+qZtsxBxBri2Zedb1iLaKrOKIyfh
N06T9bK3BYx1jO3yw/mT5h0R2krszJ7H+Re3866mPDmQU5Ol+zA27P0iE/ipFShFWZ36xj/1epDv
F/nANDkFoQgwy5P8mTwBOqqLcmAR1Bh/ygdyUaLdt9Q3SSDJzhvbh2qpjsdzdTzWi5Dh7LK6VMtD
RJCJhzdCaVUOkUFjX2jm1eX2slhukjc1QzdyL7+ojGn4ov7QJ3VhEodPcNaVaUwZQNNnn8LQpp5c
z79g+UHLbxkeVWEkJ5jn6HH+EEDMlfZFNhSbeY6zwD5V1dS8ay/qyEvrgytiTiXmoxQ9XGE1txhj
pEvMA1gkHCgkjILEyGdc37LgmP5jbbRnhcjP28vDxMdwp0dC8BbTKNbgf74OWwSBssvtVplZ/em3
dyNlJDs2+vehHPhtlWC/e19F8pFyFleMTeY7425WiSEcW//yzK5JKdjPi2VteWI3cB2meoM1UmeX
MGO1LaWdHZZbusdOs6x5Vv2pUi1o4/lZdUKpDRsYJJt+okFeankEn7VDEcZw9v0VxCTS9/zrTRvu
vmdzVuldJqmrn29vWQB9k9k7tmzbZbN6LtKX5eayWPq6P2/+9pSwmOShA0K/wSJdnigzgX0sSFHf
akFtH7DgztNsQRMTJDXXvop+/6JeAvyErRJME/2MebUazWvkxPbOG+4LoqaP7iwy8peTkzfvXu6y
Shm32kwV14QWGMjybyI3Zef7uTrNGEe3ZiYdhR1+5PkkySWcZeHl4pDQ100U/4Vldy4cbZ0EHIRi
P7/+cjOan7GsLYuwrD5PvbK25nw+0koELR2nLFopf972+5GOGZzF958z/6ZlLef8OXTEMFAmrjcm
+vz3H7w8KJuaqFVqUKQCjczwRmp/8/mFAyisD8vqoJEaSk27XS/thswkBjieT8PLzSGo/9mNaNM3
mmjdsRO1oqfDwuKqz7lpXu0N7TYDMX7bCeebdqCq07JPSupvO6MX97/s38sqxX28Yb2N4W7eyUsr
TPapYSA349b7jr7s2ejWb4hxrd0vO//ynJ+fURklZoUMqvRyXxQGHE/5wAg2Ephnli+4vKSxSxto
EMHdK1fvp03chAi2yJNEejYf5OG89tvN5QErKZz1/3Vk/n86MlJ6f9uQWb+l0Q/QJ3/NuHt/1R8d
GcMQ/8D2ZDiS1gplCEHCXP+9af/7PzXDFP8QutQ9Su+GQKT1S0fGhJLgmp5ngFZ3LVO3/uzIWOY/
pGW5AnG467Lfe8a/06Exf+/P8LVgKtiu7Vi6JUwBqeHX/kw7WUVJdN1wy4mQgfyp00wexKXTy2Ef
lGH3XIghPyoRuZsqIm5Rm0MCjDYq95GvnjqfZItMT78GWXHp6KMj9shvkR1uEOHF0szvMt3TTr4Y
XyPNLUklSrsjxrpD45XPPVixuzwehzuvde3dL52x+yIFn5b/R66ye5CLbfPf/ynnxtL73cdv3NTn
7a17yGkcoQvXtGduxC+NJ5GPZeKFqrsFqKZosjAva8XXSVBADNsgvxSkWWwMDLr7vMbhoFTjXup+
MG5lKL634VSevaG7K+xyuJpGisJbaS3ikM6+zjEwel+re06wYu0JLIekwHaoHfz0CtbmG5dXTncD
bm9HGR+Y4tczwLHbgqrvzpGLYt3W8x9tEfbnGrDKahTtFuZcfwzwtJ0t1cfnpIXiNzhkXo5jEmwx
JPhnK+zvfU1zN43fWc/oozFOOAQRMZnONVhPo6s92VNpHXIBNz4IMPD+/Ta1f0tDXLap7diuZ3rS
QWWs/7ZNIyekhTm2N4rz7Y5KU7TzOnxSQesEH7pAX0tgdydtgjIHITva52X82hb9N1cEzT7yKvPc
tOUuJWfpruuINW6LVuHc4/oN6q8eavmEHiN5NCAnsqHNZxA9xJf78hPxfR0CZrigXdnl52DQt0Bw
KXH3OBEgvfUfsBGSb2GjEUFKhAQHO/U+DakkOGZW3MRghHtCn8jOMj0D4Z6b3uGbxePXtWC8DCdY
jWZvfLActqU33buhnb2MYJA6J+vxMJbhlVy0uxFql1OSRh2NU4thXz4mkTsd4rDNXsyW4o6qLhb+
qUW/8HPRedFwGsc4ej8tfx3+K/he/C/7uPE/D15HWLrDXm5zDFvmb81VOPkB0IS0ueUETgRTcXbB
4LLpcJjXIXhLLODRGdKUfR06Ee2TOtzaPj0jMzy3hF3joZc31QoUiG2+tUINxcMGOZX+8i/2m98O
RccgPpM0KQ9A/ryYd6tfDkWpD4EomyC/6abWQNmV1xxu71aG+J7VaHv/4uPmTvZfDv358zzd1B3h
omOi3f3Xz8NgME5VHRa3DYC78E6jjgmucqVppqQnaojb2CYoUazJe6o4oKgpNBtYaMXZ01tm60J/
dB6J2gxeWkvPkIJYnM6cL6RAI+KJtBemECi2ETzvCx9FSwPt8VpA5NqVJnnfje7b13+x/X5j3Ohs
PVM3pSksQQGcq8lff5DjWIwT8iy6SWG9ovQLz07Izj+4Rs3pCtJgYCdULB1JnRS//8XiTHSuJ2WS
6lk9kthBMJsO99ngRdbI2bApjftlkQjvOxYa52hFHIKjMSWbXp+C8zAB12rCemfiNrt0Br8Owki/
6xWoGb/qT7TDszVSPYO5IDpQParEjspfetMdeGIE78xhFYAxUVaNho+HKAZfRUHWVZusXQfe1HAK
KJtdUPbuCjPWgIcFjmLr6VtwEwMypNJaa4360TZ6eNNqqq4+F1Qc4pFxcd255jgmE+yNFPpaAUS5
FG1++/vtLv/njuQ68+URVSiQI0fMx98vO65uK8RM0gegAIrdH+idIT59cGX9qQ81TrwdMpq+dnsM
0+O3xHDj71ZmbAhq7iEOOwY+GmHfhVqsH5Neo99gOv4jUJOBRjDP7aD8k7r2TankJqjEIeeNX+MZ
7JnBjLlLwnGkL5YhCpApZyJAIW/CoNTmlY+ickmprxtMw93koAwc7+MSafZEaWGDOEQ7Ev7zBCkN
PI5Z4RmYXAJ/aHEcwNtXu1wM4gA8cKtpeU+eEDpCYefpDdTGigLY545QvjuEpvWLcB5qk+wzt5Ht
VTe2f7+BTVS6vx+rFoYZi7hexjqIVhwGOr9uYrt2I73GsX9tIQDDMU2NM3o746w3g15BVDX26WS7
h+WBZTG4PrkQ2vycWtPGavfzNYaPoWYqURD/+Ta/PEU6McXG5c1/vlvXADHrnLHcvL/v8rAPxUfD
VMlHvD9zsjVtnUcuoWY2GMflTq2vye4z090vL1weeP/I5QsCc/J3oDNe3u/Dcs43+Pnho5fwZ/iO
0o8Nfbv/9Tf9fPYf72t8o9ZGRvb8E5dXLGu/fNn5gffvtDzy/qGqzO4APBl1hwy3dfVzMT9teYIv
ald73/LLI8tiXDb/sio4ZJPqFnKN3yOInrYYJC6EsZ4jw/QOEv0jDdDO4NTXISDeYj2m2YYFfN0z
jn3p5PQDbW2yG1tauv2PrsCHpxLrgprhhz60WE/H6EObQAMYMACHyfClzMCWAKOF/YMydz0MSOL1
8tlXzi1ugP8x8Qv2U51/NCOGq/C/r7nStzRZgz20ozMXfKJ9iC7De0+f2iQYI8R+TRsfqUNQMUwg
C+ZmmtB9xuEBjj50lXq2u5urtrfJp6Xzup5apDOJg5/BRUFi+oDfXX146kmI2KqO94hcZBp6/J3R
2bTGpkhKSXSC8UFjzLQ/opG72dG3Ku5uXeLE18jSjvxt7ZwOdm905h0+/bkj2zvoWXMAsXY7bggo
2GccBtB5XTgUFgRmS3FBIsOIw/dVpK9uVs/yfRrjpO6spdUguxYwkGMBebfwPL4VupKMeWqp1fRe
kvJCBLRN8yxEISOMT9Mwoe2wTonl3OiHhmet1bNVWoxbV3rqUONtbMinu0h4ptydfEp8fRU2HVr6
dPgWy/LJZDa9KWzzMQ5q1A2tC04pe5zmgJmSPKTKIxQaV42W+x+gR/mbAOAMgUXbXHVfHWgANZXu
fWvQRh5whd1Z4jVpyzUAFgvQTIlB2aK9hzt7INFuj1HDOBfQYEwD++wYQTA7aJV9rkPbPnHFPidK
Q34cptGORA4k7gbbweHfi4evUZU+Zk6uXQkX345Qog8lbZ7A0GBmOxUE0YEdLHcxS/nEtirkDXkn
j7BLaYDhQ6uD9mDEkst7WF0qOe7tsfOPCi8jZ/WcLQ2mB6NHbGJnJXBxUsQEmBmn4sR5Nir84BM0
rhV2/SwdEEybjdo6U+Gw8VEa1Z15rB0NaicQErJShh9On5zS4UXI+JtdqB2q0Q4ZdfyYU6q9uNI5
QQmjZ9uTyFn1CvBc98VywgtmiHStRY8t13kaksYlr5KnDq9DTFhNJHJso3Pcp0jpdBrnNpUvdBer
u74U0GIUbJimu68ru4ZN2T1PevEUWqWJKMC2t0Fd3jRJGhjAN+KiKQtfnQBZFRa7k+cbW5qAH6yu
3OvYRDZNUdYrpYti0xIOvRoHSGc0FWmGTum3SRCUY5ZtD69tPZWkXpQ5TdHKoNGctVTwe/0SzKTM
Wkv3+mjfpKnXO1pSWLpDIiYSN6B+M+7y2PmCCOKOE1aKfyV5GRVOTuRzI1RJ64TqIN9CazhBH5Nr
4cCVRa/6ALhk4NCCyue/ZbaGPILBxi6AYMFsHd/kiE/bDsZb98GJ0zurBzPFCZFuXw53dZrLwTBR
t3KIb6oRJrhUUVNAbj5U8HJ2xmRcNAfROH04QBR5eZgYX65sr3hmsLWLY++5t4N4ByDgYuhNdmzN
6jP7EKZFDPQHK8mQGmQgcaoe591Uyc8aiG1UgnDYyjIxd6KAc0sXB4pVcnHtot6CYjNWAAKeTEao
tGPz/DD77temVsE08tzvfVOhapBNvtEi58x06ItMAWjNWzqSCGKEq71oEUW10Q4+do7YMxUDcjC1
REBOe2jY1wGC0LoLHLKsh5T6ashEaRwFIHbOkymzImLo4ocUwx3Squa+AfAW1+KowBTxB1j1Hh0k
USMwvlY+IQG7qUOH0saY6NrkNUEmtmJDNggv8Yp8DDFVDzi+sW6ImTaU1BtPtbdR3hcVmsrBB7oa
lzZRydNgbEL7oZ1MIPcjk0ai0c8ELKiVh4xh1AnPGAic3wusEU5Vaefuru9ckybhGv+KfIrAFcGv
htqBvxnyK+IO+HNPAFoYgbYCQQ6wVT/1870hX2G0XEgIoIKeWx+k6V4cn394asMjPT13PfrkAoCl
fjIrB/h/i+HDLIwBUcIbB1i3T4GiJ5w412PdmKvErPYho+opQUJf9sJAdhbsMwhOg6fnm7FWeGli
btZO+VIl+iPyzekzUXArmhSQMLyYUCTL/lRXwy3k1Flm017hGd05DpQhIi3WKpNkjIUI+XqgRysR
afsBTf+K8JiREoqbb/XIO/aIh4FXWU+GloYUcArOAKYWbsai/aA0lAmVoVUb9DXOzms9RGql3FOY
uEcg9kRC/KEoCIjr/O8qT74bag5D7IaDnIjvM4zhk47tDkA9BqpIYJmPSoQ78aCuFdb2jegVzBaF
01/mH+0aH/nETr7qJEwV8kCaUFZHQgUbHLqcYFCki6/ACA7j6BufTLo9W08X/bkLPO0G0EZfL89Y
FsvNZMqDO90Oh7MPKWW7vGx+vcGG+epCoYR0OWmP5FMNhxLOC/2mIP4QtfqP5T2afpxDmtXHiuvp
TmSASQhR0nBUpvl6mt8jdx86WCxf7DiJNoVEyjG0RXNJlYXx3qu1z12GbWP+2s6UAZbiGv4wt+nh
VaXEuGdIiWPSHFeTk77hQKrRYhlnO2raT5qAxoHRE1WV6fVXMPMDvGBCUjU72C1PZdPT/IGTOwe/
ETfV9HAIAFk/1DQ/V+/v1mHyatKvpkMkCHg4/U7P3fbkhoDgDEotz37pfULFUX8Da3TtfCf8NCq9
2Q56EF561aKwS7hklMIbX0kH3faGXX0bHDRPo6rUE0Oe88CseTv6nXfoOsN40JVPpNr8NCIQLFGK
L2MDOsCK8vqOcCHjJJuWqGq9jl4c031ZnimhjcZZaH5UgTtsI2cQ50xrghtoLg0Ah+F1xJuBtipo
OH5zg6heIVmPn7way6o5wlVxWlt7EJWJQGT+LQLifq3nzRe4ZADAJje8U07hnWy8zbsORS0zePfD
soGMtLrnclV9TCVuJo6D/lwlVX2TTh9vCt2s34oCOuX8rqWN6AbHhHwsEz89kAvTHXIVVY8pBKj3
ze0x2nVD13+DhuwBatDEzUMJfta0VNtWbiFffC98Wt4tUMEjqBXKBpXubusSGnnGfgcuPcNbYSvx
1iJfft+QLg6QfMq7R8OfGmyqYXkw+lZ/9NHyvn9wT/Z8qVxvpQLeQzYY/ZQxlpdGrwRG7AFViZ4V
X3vxUZtS863zQ31TEVJzKWhcgStnUr08IdfOtSXSL3HUqo2m1f6l07TwRiaxu/ZHK/8KjC2te+NL
ZgMDFKIvrqPorWtXGOFmeYcM0h87HNkD8SZ12+nq205z7ZWdbap4JLseYsryVWpFdbV1vKvb1tEV
XhyE9ALHmtNY6cXvDsuzGPLJdctn3QoaPvTneYLuxe7bqD0u38f2G/om6LQR3Ij24jXS2vTYhd86
oA/vXyjEGFwUng+t3wBKPyef5K10X4m4fn8GdYh67bpZdcfJU57DGcjeFmP72gzN+6+WXo8INDKM
OxRi/bn1nHIbcsb7DKPx/WeDaYjWbKDwPnBlds7mU9M8uf+MIomnsu2nlr/H9PzmPgks9wSsES2W
SMPP+agQaLNtfQuprVnYhyjWIuYGCGa6KEfsJCPQpoPYL+/TatIgvsVOHuRY00rmmruzbS3+1AU5
yaC8TzhQSgDsMzw0JuJQJABQKYDyfGR4cFqekQQteY0cEg9TVYoj+s9hhx5prUyneEGUuZbDNLwB
XffwKo/RGTIYzeZKh2CSDG8cPEQOwpq5cwmzueohJQ1nfgEBMCDRHfmcmpZ/0G0mNn4IHshozssL
TRkDl6OuceJ6nsLzRoFuu/nz8iDRJSEF1NK+9dKF+4gf+P1d42R67HtdfYjrxj7KKhVbaLzjm90z
uLGDtxYr1Q7eaHH0Ur16NinwLV+fpnaPQTqzrjmZE3cG4eKr5Wt23fCKXDJ5Uo1lQUB38RLMX58Q
YSaRbf+5HAtGJ3jvD/0gzZfJEYflK0KhA/8YjMYlbiPrXgZo+5ZX2tASZ6+t+xDFtnnuRs7V7w/4
3sZMVfjJJcRwn2s1sZ+enXzSI7FZ3hIGw7hxASmeEUT4D+0ILc6zmaRpbuPdl7nRErpXGfdlE1mX
qe010or47UMZHinzTC9FLpmfGchBY8iin0udob0ap3vaHESCCPC6Q1mbpygW2ZPCpP7+rbCyY1BF
yqvj5726Gn2B5YEmnG5J4OTP3WSXx9YjDtUcFDkp8C7mf14B/tsSAiiPYVrMAlKfGrFZPL5vnUbl
dLWJ14wz3yFIFqzT8q61oZ6JYvefHKNPTwMc2vc/MNXOJhf6VzeoCF+00LLrQ2E/uzUS2PlHaoZm
wM5gF1NB798tux3aaPFqxnu0gl+Hjkt3YCS4cgVJYxZDghbfyaooU7goCshOHduvWNmwP1uyuhZh
wNAE3P/eFoVzLRNb7lxCNjgTdlxV1aMHEuGIHqVFtsZk1RDGvteJOag9ReSc17l3cTs9jm0trgUY
ZN0tvX3ODJZLzBd7TEhwjsS0tXobp2PTiw2m33FD++XVcUvaM0YEQBaDxHPhescI//cq8yvrNHQu
0E/mgMA7nKtjMasOhMIcSUCUMZndk5aKV8oYhzR25YsySYQ3TfJ+ld2au9DhGG1kCTAESMFpalEG
+pVTvi8C3LErh3rS/Kflp19CHIdZDaAQiNVo6fZLpOPylOX+35+33LksfmZDDkqERIlP5+Vlyxss
z5i6Gs/VsvrzTk7jWGwcKVYKLtYcF4noBu02OjMc353WUC5wm/HKexX0tklG6xJShBwQyP+PsvPY
kRzJsuivDHpPDLUAZnrhWoYWGbkhIkVRSzPKr59jjOqKrERjMLMhSHena5Jm7917bpIwA4o1ORMg
JV+S+AtopIABMRFgrYtQBk5UfWrUIut0xrp1z5i/RFNnQIXEhZjw5eraxvFnQJB8RbvcffekPh21
wECT1eZEJdsVcuAu77gIjOnW7289G77W8oBeaWsyJaspFm3NsjjrFKeQ/ZqPGVhoR8TiJPWflabx
gWIskcDgWUwwaGYnwP0TDeYOli1Ml2LaJk3/JRFRdfZg9hH5vRIeKDPbaW4Lz7p40V8hluRNw8YG
a1hlBNy70CjwU/TPy4ejOlqflPEGxehZGyqklfa3TPKsGjOVXeklz0ZPGrEQ8klPY8wIGTtgU+O7
MnR9XqfSuCQGKuvltuXeUjBEdy2IG8haNoSarmOvbQiH8DYMFFCwWevld4ux/m9QlyEcyRWPZk61
iB9tz3DsScBKXSGeuYuLsN9WZn9jo6QqOqaWXmBtlyRP30emuIR4VhEXXmxO/TpEi3cK8dlsqF5h
MFX/j49nd1pUgst2Af9nnY6I6GJbHgkgPwhahofZ6MptxKmKFoueM1nu0Dk7lBzSJIclMnva2u1T
se5le9/ZZYfDjkZq2uXj3hTexdUmTPhJ5oUrutA0ROpA283t8JLYyc6rGsJVoiDABrK2pZOcYqU3
AhKJ6KgfKUL2CSlM/misQDYOp1rZYY3UnLZGbLknbQy/D0L8SL2wUI6OjPaadWOjC9q3lXubzzCP
zHF4+dQkLqKyD0kinTNK/NpQ7mQMDlZm7nwoW+sFj457DXNwLJ13pxF1e55NAgTLtPaPHbtexdCT
HS0Ce9c2GvN0ILjb1EtwjQPK3YdeexCdO8BIJEPH7DPiJA3k/EgWuxstmdMjjuEXibb6LFMrP5fC
rh9m0oE2yRS5V8etrF1qadh6uhi3jBd4O/KNrBPiXOsUjnIVTCNjC3LvLh6XhnUwadYeNUF563f4
8hoKxAAWK73GrKFPT5E9hHdZRT62lefwdyBFPGi451a8DgrHjppthhjvZEx0OFKHXJx8MIzDQsSK
7eAKdsjbLWLRDyZX11T5XljZ+VPMB2PjLhC6wXTWvPhKM7UIPD8XmWaUuPwAGOie9j3Kkmc9QFfE
ACw84W96cWMN4ORIs4GCiAcm96RrHPJe/9XxM2M3jeZdjP7q5AmHKbifkmTPRGfbMPLnuEZEPMQZ
X5CJch5f36VQjv/PReWiEZjRcq60ovoWkhi6KiuS62PXJw6O42DRyY59Dhy07uMPxtECOqLk1J0S
7yWo+pHAGSSmUqa3SUlucq7kUMtN5V9rPSgDugrOy6LSzEeipFeRUlUtgk1zsrSt7o1fooyeONWa
u8JIdI7EqN7kXYj7PhcqymD5n3tgQTklaoQ/LjQoGc36cfCz6ewQs51BBSWEKWRwpEhKkO66j8Wy
iTXYy1WEDtwlyuduNVTHQX2SZVFYmrMJS5JuRthop1kt6qjPtwWZFitDRxBfztVN1etPC7kqDnkL
y8JXyuplbVFTL2s8GUahhl5+lkpwAsoQv6zZSl39ubmsLfrr1K0PC5NpWSwy2wzwWmSbKXDNf8l2
iwbgwyJh/bzNz4g5IJjVXi+i6tCCKhrDg8G1ilaL08FzF5H1DrB6IoOSE8ii7Y2tuVo7RYP7yYby
N4MK9Iy6PpPxTorSWETFhq4bpVGfc7sJfgBPiIfpYh6qF7ufKdTY+n0owVEVIVw95KDxSk6cLyLV
g9UkcJG8VY1SrojLwmW0DqE7wXajvpJOwRiMBZer1OPLx8lajqGQ6bquHUrL73Zjkr3rnZOenT7a
NJMxHBYF7HLa6pRUtqJmSCMkvKO81kF5t4g2jYfxhPF7PCF0CekGDCWBcNAH0rSIjhmYug+tbqEk
fGapF39uByRSRWGXH00iyDY6VbW1XViQJoL61LXlNrdCrsWKMYYgFbQpab8l1ubuadGDL2iw5XSw
rP12W+TyRwwkBiWT/0UngdfWqA2u6YydGGUhYL8qKy/0CgMIyvCbtJjkAPKYx71X6JLuLpMxs7Kf
sjLDJzOm/u2IH6xjmvtODwameWA7FKYlKc4hVJ8B31VDT/ra4dehBBxxuxUdXG/OLhYqnlPYiF0C
TvNrUCDzpMX6VDjtePZ7C+bJY+wE40Mp5uCmRGNQWSofEgjUxorpLdm0xEkOMMR+SqLpdmhq4gEk
GQah72J6RAZFJKM50KbJe6iUyAjASFX7InPju2LICpA9ZiE3cRFRUk7VdMVzblC8DPcmFd4trGMd
9MQw3BPywzQKyC3QjQknoVbeFW1Jldi17kIfp6QZ0LppE7yHFF++EAkAWqVRZ+t0NNfgVLOLgU4M
ujueZtfMs4tXR4SaxuAg8QcET3mf/mj1sL4uW9TiGQJWyNFzLNFrETj261ja60nzjK+drblbyzZQ
X5hF8gobfLvc7tXkz45mbBxdK2tf2qLdV1XqPARD9dbClCIVwaKm1Ej3YE4IYHAfPyGcb19t+vzH
Glol3q5SvFbG7GzGqKQppO71Mx0odg6TE+PcTmCqsMnpibWjXnFt9kAbvwLxPTGcD741NilcLiYK
GOzZXtdlTClnlxQDmSs3mZuK22VhiTpBPDES8dAA+GacaLxLrUU8UDhPOEJICk0ZeAgnn+462u3M
PV4aqfkv1kQkUTlkVxop3VarYvMuUmtTMoPdTMbq0Nolh44jMzyW9nQf5622NnF4rqcZVybaL8lX
LYDa5um06lMy7Y16Dk/ezBko76b2qMeOiWcu/1m0nU4cZ12/IAmnt5EIim32rBEliOjM921lQ0KT
q3Ot/NZHj0HWHzCQ6C+jn5zESFZs6kbNk2eO+bEcsfqh4KKerN8IYsJ4E5Ch0PaPaOTEjOxvlFfA
fzBzYbasSOjhUhhIcd82kBtHowp/WpksFGDEYwQpsCy1Tf3S0uDAG53f2nOK6AsCpxuUMExN84lA
WPnk4pX18Folk0yP7diJ25JP4XpTcZCWLC/LkZ64vnUmu9mbaHVN7MOvxqWufMhJML1aZkuEAVuG
h2hP0xs6Nx60ZEvl/oVzfHvQxtx+9aALtHNVfBsC6mxhn0Y3fT6+NSN5sLRFqX07loefyjHvHbWA
/XxxUurohW6TdsKsb202/MmCNJd3aJ/WHdIKQFXtsElCd7q3nLkmHZRuW2iBCKgQi5QTDW0zZOwZ
9qX1xaRYuYpHfe3VRvzNFwwlsCXQ1+7e0F25m1EI5xQGUfUUBJQtoP9+jVQpgVJlfaFBBMkCh/+u
zhyd1sc0ffdzd4u3eX4Lgh5FVI7ZLvKtblPrldhp9iQfZQEyAoZd8n2Mko1fe+5PLW3GbKf1hCgw
PCNPvJZwMChwIYCMdoUfFyfoScE9oHHmReOrEUTWc+PoCQ1ERu9mrJvPTtj8ubncS4eTJqnDULES
YfPojpycx8n+Ylti3jdA73eQvsiwbccvfWuguDOHP4Sjzzd9HBHfHuS3E2KAs58GDHBtKsBYCbJb
qpYABtqIXmkyUTehvKu734OC9j0Sj/jJDmkE0CWZcB343sNs6KoNU2FbtebhCduJE9l/6CQsVjST
X8ty6nFyjsVtHilGUYBfGKcDfRzCXb4MSbtDm5g+28n4pmfEPHN8+O+m8O8b32x+DoQ8D1kIMEyZ
dcqESCCReSundjgtVyTldU4WrrIpEqfJc92ncB6ibcqIYK95M+EJnkbIztgPt0luvOUJNibs7PJq
z94GQkL9QlyuV6T2c++6w2PBMV9atrxNtKiE1uVjGQwTOFkO1IZWzwow3508TbbrnOtePlZN/mQ0
Fjmi1vw1xwJI7IjJvAYQ2YPQhLGBcKEdornuX9nnS9ZiPpcNB0ZLq3jdwJBaT5L61hRApMDu4L/O
Ff57wrVAh7lfLDr8RXkcG0KnrIZQ4wiremOHHQXT+GBRSjpQZkrWjjvYh7IvdXV9rfB+ZhhqTOoy
VpiLW7rCTBh7wmbsjMjTqjS9xxbWApDu0j3lGVkMtgPRTmbkWlE9mvdW7lzTTI/f4gi0ypxr32JD
o0cH7mBlRZO2mTgjfxcjTtOBHuxgAc3XsAiXbW/ciLR7GTWTjPCqcC5pJ762rdE+5lENUU3VN12/
dd79N9CV0V5Ix3gaDDM/B7IwIGITds3ZNGfkW1rPOJfe09rYaHElV67rErETmtER5mK5Jp6alOuZ
wpxP0u+xdyy4BW3A7Ez6+Z62CBcxAqEvSGWoKySVt6f7VV0xWJFhZmvXFJH2ln5x/VC3VruD72iu
//wFpZlvgKA9uYUYN36QkQOYpDvUyPA/hzjHYaK+Fd16xPJmHfUsr8817sejYZCN1DvjQzyP2o0h
+/2y5bhEtHFNIZWtlEhAZlznNLc2jpdYP+Bk/Ggdw94V/PrbSJCZlAvvfUASS3QvQ7E1qLDmRkoa
GZicnsWI8MLwE/st6J/LOJ0uLt4cBJVCu1q6XZynSSgpkX4GcPavRVvtPa37SSfjboBycWLGydAi
mcezVk2XPDbS54QYcGRRMPPjMg1uIWIHtxyVE+JvA3Almq2fo5NDq46J9KZNlT6SE9O2wj+1ioYT
6dqjsCL+hUJQIXXN+aYqs2vpQLsSQNHWcyjjHfaZeWfGDbYjNZkWRSfPYW4eh0EEj7mhIYBJkrsO
jiHZFAS3cYryKv8mH5hW1eoTon/SMLsywGqGbTo8F4BprxQv/BuBI5x5Re+8tHG8L4IJZFBo1Eea
xrhcG6I8kpJ9pdMEJ57uOdOH14RJ1Ys5kjUYDsDsQqK8VefxPYmbksyOwd1OYmKEVtBA4NPkV7AW
PTGhSXDShknunbr8ToX3VuaJeU8Olb/LKI9tagEYHdN2tHIG7M/SFafSbsSLq1NLjwr4ROowAbxK
IFHSjPfZ5HzT68JVU/jhHol9cbYZ2pMoo+DqldjLngJvZoXPEaxVLtp5/D1UI0ptPLgIYLcVrrHK
v7esxsOB2/fffC4sUDLjLfWiHHmQkdzN2KLXAI42ujl3z1qYbmH2JVzq4OE7yutO0MmwiwnLvjjC
erQ9uixuos23pkZu44AI+xAFY7jL6X3QwhfvxUATqGuLP6jR0FUzvAI8PqMl0lQfGr9ONrmdVgfH
74d1aXHCnl0nP9sqsQvAoHfU9Lw6CFxpfPcdcrFZG+ZVYo7WQdGNaq/KX3GQU2KhXl/KjGu+K4Nv
OhcL0tyLx9pLb1tPEA7cu8FtYuJhrz3stlOVROBbI3dvEE5ya3b0stz+raiaiOZtkZ9Hz9iLQHIN
S6IvTuQNvOEQ1bcGaqMW1yS1tjk0MH/VWH15Z6ZORy5TRv/JYCrEx+ZNWc+RnCX6hui+TjNjy1vP
txSwjAdof/oDB3BLJJKkM2rbTPzs9rJIxSEKtlstERlRmT2o9SAOYQrq/Z7rB7KozmzPxK635zrh
Kl+10zFCgL9nxBHC7DDJwgEntc6459z6Y3tmrnyjuWiyQjk8j21+bbLOOjI2KTelbVLmS2PrzDCL
q5t4iyXMzrFz8MMDWcpjM7vBcC25wtnxlcoX1tBcjy8Zqb12IcXZII/E0AvtLoxmA3w1hzK8Y/e1
zehRlt2LjHZJnhQ30rfyG62ZjSNQ0rvlpiIzkNMW0FjqfLqpzewpSnTvqcfihbwULlTSuvdJ89qP
e+Ci9UOaVBSA3cbc92MltoBgtn5FncQjXjGuOGDqGaRnW+4jjaFO4exN2hVfLZeOb1o5XyEANg9p
zdleFIX7TUUSWVUUPWaTZ64tiY0mSr6mXQ8+3XFLRZgeXyW6pLQcCVQq7PyoabZ4zBz+sLQ/Dj5h
Gy5Mh4jSX2E1qF3KR74NilKtjM8oYVbR9E12arprfR0jwrnSEWM9uPjxlCTZZeoZ51St760Zy7Tv
Ellxr5Px6GSeCTZ9nDF+8E0AFhhfMZ5AAEJPQYPJG18ZsyCkDNuHzrY2Jjmo98whMPiVRLG5ldse
HAoYqnYQXZdFMgJYd0qj3xCIvm5t6T0ti4zS7mS2qyEpxtcBNOquSQElKYpxFBGXpA+afgrjLr+K
kMuxXaKAMUgEPeQy1k9ZOBBaWJCpSaXqTlrhF83RwC+KnqEVp4K0Y/rqd35+U341J053aQeByHbJ
MRWK4UoNTEO21ef7qQigTtP2eZIzjZqAmUAP7YWrFGyuWiODQLOZqycFkS1ZRSqLd5dGSLclE5og
06ZT0olh7ddtfSaImYlKpKMhH2zrKBHtldIwrpNgmlnlXsPYBCoIIluH/yTztnHI7zvXlte0Dy6R
OxJu01WIzAoazhqiFs9Dmy3rpjjpFL4DwYGW9dbJhoh/9Xx6VBQxgwdfyHWQR1+F5QUvHcCuU85w
BI1oFb7Mo1PuXpjkl7hb8vIWgckWo/hwifeGTpB9FDfZswOKBaf7cG1M1Q0shEH6nu0dSYb6YrSx
cYuO5YzhrjlanVuShwNgZ2xI5Sb2e5tMY02xIk2+jdNJpnhwzfCpGabhyZwzpiHZD/pY8qo5kcCq
rRX094iuG0ON8kJRVZh90ubqDTRedTFYaLM6WhC69EC/e8khq6Z2xckjP0gZtAwwWLiwh6AkjWec
QcXFyUB+MwZCFU1+w6qoHNrDg+48xVLeRqVdvAcmIKbGRJDSRo/wEfJ132XVW1lHNHA856dFm90l
4Z2BqMMo3gn2DdZrqGiVcaVMpV8LWi1X5HjQMFvtIktgDZSl3rweYW0j4+RcReGrpCZ8oINHuY/p
OzXnu6TFxtRYxRM23+7e0vyVU5R06RmHFnqrv3caCVy5Rs+4M3TEbXRNj47vUTJqCutF9y3QnZNG
+T9zzBfTRS4Apjt/HAqDUr0vfuDMf/ZqZDpgpGamr6Le0dQmyHGgk2yGF2H0/mPh1dc4K7YUrRxw
YAoW3U4QITjTrSh6MHrTI2tnUtW5HXuSlYQUr66o7NvlJmL8/C1xSPXBqStqhlw180QPt1xWs7Ws
B6qayCwvk+l8tylpratOey2aeTyFxA/fJXY03hlOHe0CLIB0bjpERHSTU8dH9z/q+QszvhusSoSe
JR02u0D3VhLh5YHuu0XlI3IvqdncekggJASl64Bd60FSz8DRqD17CuQnyDLCmkYEmWaRwNglZwTO
9YMLXwjabLUxNduhtJXTFJkoTpYUVQ/Q74I93kZzo+XVsznnHHwz+ag4U7a2TSJs7hvPbpI0hygC
aTwYFVoGshHoiiFGbBMSzsM5usKD+XNBqFOAX38uoOKV9XtBjPF5WWik8JDWAI7GtIJ8gxybMkLV
PCL2N+69rsoOekJWQh3lbgEGMgGzp5P6NI++DXyF3kEr71O1aADFazYKJI/IYUlXdYM/GTxU9mYA
BCETzui37jQbJ8lo5ZTBIUDFSbyudLHuQ1ksD/SijW3ug0Zrx9q8TUivWOP2k4deo2w4DRrYswnk
VUslFQNP6QPvjP2dkTSPnev5oJcn/xxEcboR6dyQSFoVqzkT1SXRyvlRpE+2Ou9GBNjuwau0T0hD
mMgLCYdPih+Fi8zEnuJ5Uw8jdnTC55hhCYAA4MGDWqlgyncRFtF1ApaOGHTqboeEAzPUn62+k1fY
kdo2a0ztqBnRwzRr3s1Yde7TJDneE4xiH/PqHt/0mo40NWo0cLL9GjT9/Da6zEGd0Ep3yyYCkYtb
zWjEKRGs9KqMT+Zo2Le1NTXIS2cASpDLLCGtu2H4MQxGdzeLCCtDhRqoowR7ZS65ywyvwk41Ea2V
B80G4NnBsePwNbXHfpcNun40k+6OA41OvqmD9+oUGasNvb2h/qpxVa/o6cynoW9IyuhVA1tFesDO
YzHeUPVpTpLWarWKkfMc0Nue3MzUb+DayA188pfCHOCQEzP65hJkUMyWe08cnI9I6lhVlvvDjiJ0
xV06Pgxec2F0EBzI0kFuW2XpM+3A4CZRcnLfak9Oy9jaJ3vpoQwDlNrU9DIrPhWUo1rgyl6YooW0
6m5fTpAqZ7P8kTQRU55E3JC+a6/4X/RHg4LKyQODZ9lm8IBuOl0bWWwflk3EXv3Gw5p7N/vGBbQl
mrW+tUAecqxYmn5FzVxtqZS6a1Jq9Gul92RBDiZn9JRLomFF4nHsFIc1eTA9IR4JAtqDXXkrXV1/
Tly+ikgr/1xbbtN6kK5zYe09qSGfxHT1aOXBlTJK/zZPlLjqqUfYZLSK3w7YMao4ZRhokDCjdrQQ
o+krhdFHa2jHx6QhZ7LPMwwALoLlbijaW0eYCamMs0XEeO882z5izUnR/flINMaStHrvpP9Mju19
wqG+j52Z+qIu77oZ+wltFqbtMgQC4MSj/025ZCEmodCOiYnMdTRPOgl8R6px4ZMt0E6bJC17cT7e
WDpmszgRyjlQ5UdMtgA2dCM8ZbvcsodLmkMG9WUXvksnRRtfu1/61CF/TLo/Bo/Kr9HlKF9MBFhN
rmsPlJBJVp3L7A3h4ivsrPhczjzFwGz86ErkCVWgRfecP5HbEyaFADWBdlXTKoA4Fj8uC22qsN/M
gXcyhwKGhRfMm6H2ksuySDoaHE1svS8V3BidpaFFZGt13U+TU+Sxie4kZ69Dpo3dIaX+Sj8dfEXo
0ma2NG1b0WlDXm3ggsTIiJrdKPYosXBbhQVN3V729LMyjQmeTWFbenKvpxr1J1tz9i69r4ND2Xed
tbTxmjhgCkRn8uB/w4MW3EsKXGuR+3C8K09sOaURi+NQUIaG76jycGMP5mpxxv3n37y94p//xfb3
qp4oE8byt81/PuGdr4r/Uvv89Zi/7/HPa/K9rUT1h/xfH7X/Wd28Fz/F7w/62zPz6n++u827fP/b
xnZhJdx3P9vp4afocrm8CzzK6pH/1zv/4+f/hbigHMIgCP7z11f4c0/1Ef77Hzc/+/cf7//48zZl
9f9zl194C7pl4VI3bI9UogBP9F+8BfzqZcUE57//YQNYYIDkYr6DA6QvHmFRdeouy+Eux+VW34au
7Rju/wewYDiK8PA3O7KLHdlzTTOwwL+aELj/bnGMJef7sq2ta4wAIO1bZwusjyEg7XyouCjOEsQf
67TQV3UMKHrmopzFzqVtlOHAbJ/DCsZw70RA6rRwXzIj36KXqjViIOlno6hvGy5nZiuguY/vRtzT
Jh3EFqKBsR44L8y6qI69Nh/yziixFnnPoPWnbZDC4AqM8i4UlbM3qIBlkbj2wHnNikChuaXRSLRf
SsrcfBJWjL4qlY9WNzZAWO0n34qMfdOFmGBaLD360AMZNPujLpmWGcicd6goBFPs9om4rZc216tX
Kxh2VjneBH4ojkE3tNQZh3GtA+I9+XZzG3vUWyci1rdOZHz3tCDahiE+nGTwDK6R9oko5uJO8wt6
5/GwIVHLP3cuQx89ze8Z/axkVrSb0tRfO4XeNuZz4OSHKozqt6oSgDKn60xEwYYrKhEg5YA+Ht0c
Xi8lhJ/vs+HNCdF+85cQAOSgp+LKeQgiDCvLHm4k6X67AJhNH/AQ9B6qMmgl1p6gkipHN1+3KZqc
MLtzZggZkpnS1mK4newNct52VWPzZdd/dJ1xaiu9W3NOgHFLX2pGFIlR9IcLEnEtVMoLOoIz0Ujh
DUI5THDzJJzbQac9VtLXaFD1NlxpQVMOf6AqextRFhy0MNpGaeJBzaSj1I0ekqAEsFuKVACxiDjO
BIxhkMJyBBJx7XkZJeSqByJqkj9KRRmjnvRWttyVItua0ge50BXMuD1kOpakp5DO9IZ6DZVqS4OS
TCJEdG1wdfNJhVBn1JwiAsD6/hTeRUranGd9y2iQuS1jzSeV5ZQb5DBVBRCIoec48KcOS04JNNcz
8/yubnT8G5W8eI++mUWM/VQDp/vDafvw2hjVtxKc4F7oJWGkKVfk3I9h6tVck2wRYNUcbL6e8Dzr
ATlgAyxsLWLy0/fWjYUOYSAb50x1EVLoYL1mtb8jZuOQtA7BflwpcoRr59RKmQOE9rwxIIjgo4me
A3cgyLWx+NtKnZlsoUMSGsU+FmaxDY2xv7b8igMhY1xzzRaVYzZu3MbKD7pFnvNAry0UrX/Huz7Q
sueYH3IH33aEkzUrX6uEoZNfVbQCrCe6aN1b05W0Gcpnncv4pupz5wA/ghTA8Uz/Jzq3hlYfp7gF
ZUiC5BqVxvzCXAQ8WdRq75qFxn5gMJLrKFdrg3OIj8je0LRjBkvihnnUsA8ZHe/8hAwUNBvXwvQr
srGVxcBLnX0extaNX/iX2DaLgzpdlXC5LVIvIwirem5cpe53P5uOLBtPDy+zXzGcTXNnFSOwP6NA
aNcT4uyNrsnqCvaFeM2wejOdGkVYQ2QqgWIIz0VGSpwPMJK4N3sz02G9VQVZRBMU7ZLazq9WDpa7
KxmwopXsNw6jtK0jhLmJ+4roLzc2N2FbeluNbPCVbjjGvu2pHKTFEK29MHyR0k6fuqJaI+5j0Ihm
d53hjcVKCaQqEjNiLiwTFt8E3hIctea8qtLiEkNL/ljkaUrpPzwKCrtNyU+ukciFo5K6QWCNP1Ha
Oo9wRuxNkUJFZrR47koSaRyJ+FJ3v0J9tbGwFmfO/Tjy7JAWpxEQ9KxSZJaFpda6WAwontTqsr2s
lZaLrChUCsqP+6cJTdKyvdz/ufnxyOVGb0mmWe76ZXW5a0QfsBOjgZKDp1westz+2zN2wKNOVmY+
07n0E4Q4BsF2wczEbRUr6NfHqlaxumwva8uDlsXnPpmnwh2Xu32RsPvnXZ/7fN627L3c4eW5TRK9
Q0fRy7GLLTf++3egLe9recDHyy3P8svqx27Lq3ysWqQGcbiDHFQf5venXraX5/i3n/XjKX77nMs+
YxsiZfHadv35vJ+PE23/ODmIl375FMtuHx9weeDnS39+J78/fHngL59u2eeXd/r5ih97/vL0y5NC
Vyez7/Md1nVvbhyBVbk1Nb7pZf9lYbuNAGCnfuVf3sRy1+cbrQP7WOcOsZnG+BY5PSFyaoePR43Y
wbOwX5EXQJ8gkyXOTjOkG1uVxpq6to0kAX4x0on7AoLzyZuggKaQbCCelSrvcbn18y4J5W1Pg4OA
NR79efuy5qidl2f4vPfjWQQMJKKaPp8RNP4qrZFCjpi/zoO+TZXMFzM9EuplVWsgo35sTwmztBjq
w+aXG8sw649Z9frxkOWOZb8wnozdqA+3YZYEnAfoBJByFFQGlcCZUz+C59wPsJyhzsanB3BOrbWK
H2d1FmESMk83JlG81XyTBOEI9onjfTlE6+VUUIMskKbJ91ud22DmcpXxmzEGLo8YSNZC9D898ZMz
uY2Qe/qaQ2FAoawCr2a1mCpogsuCeg+S9X+z+fm4ZTd+DSS5PX5Vz+sO41iTfCm8o01uMGEZ30qV
pUrjFJplMCPWtK3hLSzcR3KtQoImQGN/hmIuJNVlsxnl2nZleZiGvcUQh3T2zj2BCHNPgYd2Oxzh
Rixhq8tCqNhV2ijgc4uijw52FfHFEOQZLKpStbZs1nI29r1PaPToxudlMVToHaOJq3nVGxro9tZX
CcwuHAf1k9p/IWq9GWLSEHqHXgH1xr8WHWmlteEMqDPqqloFoZXs3dG9aweRnCdrJg9Pw/U7Yvhw
c1pvOaICzZnLIwVC5oulUqR2LgWgfmawSfJtu8G3aJ0o2VsnLdJaLCKpvlkExWlrFoygjXbl9s2b
UcMYY0TC5YyfiupMYdjTMa7j3NxaGcJDt5Eh0Gc3POrW1lFFvUCRpQlm8OyhZmxM8vqHLFpRZz+0
xS4pAwDJDwugdzR7pubU94Fv8Z9aklJJXfxzLXDBGzInuPY1IXDLb8A/u5EHQImQ4nPQ1cv3v6h8
B4m4BNTCQmHVPYwa3oJmDXPrQPNh2C/JrYtI80O4PSga8Idocy4ZGjDM6xTPcAk+dSBAF5R5CZ1M
EgQdUrlZgmIk4uevRTTF/rS2Cvtm0Epjh9mE4BrMu/9K9tbNiZwAUPJLYLCrHBrLH3BZ++22CffQ
Jh7Ra/rqbBhQkmLMuBOMAhVWGbOJqT7SL9uuFydo9GNc2Yk6ufymQV2EqB9htTVarWIeaGWo/9Ty
8ZZ/3e/Ju354tGOCyxc3wPKBl7XPxXKbzEC6D771ZWHNfpCL1WfWpMIXf6rdSXomGEWKhiIw/57l
L7SsfS4+g5S5mjBcTalLKoznIoKO/gqr/dyk3PY2RFGO/1K/k8ngkHSsQKcfqxac9lXvO0g3EyqS
ZgtqOFUy+WXx2yYM+R3S2HC/4IcXzPDnYlJq+2UzMv1mz9/i5A/WmK+ywfyJlafdlkoUvCxoPNRo
HZTOqmnCg23TWYUWBZzN3n6aK34zXHxuyrw8CbMlEt6x3X3nuAgdoWXQkDQpdXvtGRqvuRprsn7T
AdUeekulwOWat3wgm0Oa7o8AlgXboFwE80aE3sbUwG3kBoF49BV2qU3Ggm7eErxnE+bhuadkss3V
PIHoz2KdNr6VXqIkfRrwL6GaqXP4ZPAllg/Qwb0gp16d0H2VzqqMXB9HAXGYfdnjYZyF3AxNFJ07
j3h3FE2H5d8hrSLbjXH+tCTFLD/8svb5Z/Co/5/sx3IscfKFBESNam5k5+/IMK1T0JbO2VMLOps7
rSGpbqHqyuWqFgzJKa9JPsIt4yrfTKLHuz7uXjrlqImUt6ahK7Zq+hjDjWk4F2Cy435WbhypfDme
qO+bTGvXiNc0jnPl3lE+nkk5elrl7YHCDLfVq6CvzGaGQzg5oGo4WqnZMSEgJIfQnhInFINVO1R8
22XbCCslyuZSGyiXEUTufm0bfqNITuK0ZDeO6qrqmRYz1U57sVC0l1iX8gIdvSeCOz9tOZawNw3u
3mLaS9t8QYxX3Jxnob9ZXodMBdqF+qXAMBUp51SBhcqQkpGOW20K5a5q1dVdKBdWrLxXCSaserFj
Lbct9yJsAAQj5FPcca6Z5+g5VI6uVHm7hP1ttukcE11snKmxe8oFNiqzG6ayZ0c5xKKiDMk/kelK
z2aKkuoLoSkp9l1mXqr/Ye88ltzWtmz7K+8HcAPedOnJVHoplVIHIQvvPb7+jbWpo1Sp7o2o6ldD
EACCTFpg77XmHDOoRFYy7XVwAxvtZyw2NLAUr0YXgfrBoRaKVW30XYizuNciOUmqRam8bYCebTG7
+S3UsE5/Bn6fnNo/0NMKQo17rEdtirvOFRudh51ObHVpHA/bkhPKvhTT3fUAfr3nDEOeGPP6lFyg
UQ93o5j2CB6Zrq8tFkufPsODo0vB2yeLsSARfKTIgjeF08yyfqTf+xKJTTBOMAyunsHb42YvfezC
oc7CElZwstymPUmZFp5Dv+fqoN6dAigEsJmEGNxVq1BNSAgdk83iotZ8lSH3tjOQW7RugVCgo8SS
g03xFKm1t4U6zH27r9pWjwrrIz7WdOHUwX8cp1Z1E9OQ47o/r/dV+4p0OielntFd+pbpBeidPG92
U9VHqLptbdc56XNZZOttsBrZ09KG9M+mJ9SCgrkqTcySUkLTloMVWt0m0ueNswRfo6l4WesF0WE+
+bthHiE1raPGV65xsfPVH6OhPBa++Jgo+MONxI1WRiA5rRF8Ey4FGO3tt3Am5mmqg89VEWIpWKgp
hWPjbe1umEhBoSap6Rh0J7Hqki70zUiPs1h4O/GQ92Lr9cTgG4rVtxTTr4f7dxUbsCmGYEpMA6AK
TMKZdqNun8Q+jI8nv2CXCJ/xZH1wxbxti904EeMxsH3Il2JGlpLLlxh/cilG5Ugsy/ioHWKBsTGr
GzsdbQgG506szoOYnlOxP7f4oNWj8q7xVU8wSQdilwb4wjBL/lyPlzoWU/Uk9mpHjNaFWK51MV8D
ZcIBF6yfGjFml2LRRm+xvky4ttWLWJSRu8PSXYu5m9mPJObJmcbF+t2JCTwUO7gnxvBBLOLq2a7U
FFaxjxdiJPfEUm6IudzBZa6e1SDG85gm+M0kZnRHbOnXd0es6omY1kexr5diZFcPudB9HGfHfFnE
7l6J8T0TC3yBF17dM67ouPZilO+UZR7vvNqvi52+EGO9KRb7Vcz2trwzBv57X4z4VAarM4LO4mCI
TR8XiXrtthj4E7Hyj2LqT3D3qwecaqfYjg7W/1ggAJXgANRTdCAEmIIKQF6e7zvBBxgitFU36t1N
IIiBVWADmWAHTAEQrJAI1KOuCk6gPOQCLFBfO3VHG5oB1WjzyRbAQSyoA/X0SxSAABmrlwQJsyFg
hKUBkUD6XvCYCjYhEMRCCUnBFqTCLHAFJsoRIAbUBpGgF9QR+EnOjqulr1qCvtIWVAMi+ewRB4TB
bxAgRALRIRS0wyCQh1hwD7FURw20iYGgINTjkON2mAUTwWjL3KeCjjAEIrEITkI9jgNhIhXURI6j
aq954CeQTsUPrSAp1BERlIpIcBWdgCuyGoQFEwPjnjJxgUGT19NCuugEeREp+IVgMDwBYuiCxlCP
gWmJaTvYjFUAGrOgNEqBauSC11BHDHTPoel0X4BCWrtUcByFgDkcQXSovzJzDhB4Ry4Yj1KAHp2g
PbwOyId6iGA8uYL/UAfoggTxBA7SCyaES0R4PcqD6ikokXEAKhIIXiQT0MjqghyZBD6S/3pCAiWZ
BU9Cd7O6zQVZkrXAS6hrXp+PYE0GAZyEgjpJBHrSCP6k0G7U8zEEjAKkq7+rBZYyCDYlVAAV+6M6
AOXDskXOZN/1gluxBbyCCE+/qwTGMkJloXTffqelQylyAtniRcBbdMG4FAJ0WQXtMgotp4P2kgv2
BeGPts0FBdPw/bwpeY5A1QDFaH30dH00GDK1gskIVoZuVoacENQMXyZC+wQ/4/NhqUMzQdMUAqlx
BFdTCbjGEoRNJTAbdUgJ36YU0I0tyJta4DemAQYnQyi7NwWNo8PIUYfy63k/CD6H0grRkPwkLo3A
dfDO2ox8AO5YkHdsecWWwHhcwfIYAuhh8KQdV4H2eILvKQXkg4oLlgton1QgP9EuV8gfgf/0CgMk
QCAbMpB6e1xYQZB7khcCkpvDLCAhcqfb+1ngQqZghlb0d/JGrgIgGgRFNAuUCCVztkdifDMLsAhB
A8gnOWyBZlQJ1kgTJh5KEcQZAj2aB/BHQ4gIZIWIpF5LACNJF1iSJ9ikVQBKmaCUDA+oUkLZ5psx
3qo3qGEmRzN7bR/hP2RnghaWYy+ApkRQTeqQEHqTT7vqcyhAJ1/QTp4J5Cm0wT05CeAnQwhQ8h5S
qUOsDRyqF0yUJ8AofArVGc2Z/+gKTiquAUsNEKZMQU2hkA13k+CnCM+L7xxBUjGI7L8W/uMisKpZ
sFWjAKwsQVnVArWCITR8bOFcqceKIV9pyCnf01/AUjCDxUJ1oPG1RVXIs3ZILQ1Os9C3AgFqrYLW
SgWyhd5ap4rI81ELtQnNUrvzBdBlyKlJ3U3ur46wosv/9cb/J71xz7VoHf/n1vgWhlP75Xv1Z3P8
ep9/euM6XW/bwqXoWGCkTeFI/9Mb14N/6QhhPK43eGIDnb/0T6vcIIsA2Tz3JBgFEPUfWQTuv8D2
moHvYg61PEMP/jetcp7GX51y3/N9DxKwh7uIso0tPOY/ecsMRvRQW4lfa8la47soGUAUS53fa9d9
tYTQpEtC1XZS6+qo/3bbHEKURUrebP64XR5PbapFZVCoMP1oOkRT8IB1CM0s7ZjHePRog8qkKlO5
G13XzVsIrglXCXbCf/+1qNWs4npQW4IwEjY8UzE5Kv+vh/7xcG/HvD2SWpthA2zaYfoEXJ/O9O8/
89dfnRRd5e1mtfbXMddn1mmevimCOQHr8M/zKo3uI5nLeJzz/lx77XjswrIlM57kJ912McPiVOvh
bMhetfDc7r9sZxWJUOqWNWZkjXZX4rB/7crBhV+M9+rmtwPfHuztSLUvlzv+8Qf+3c1/7YvKyj90
mXsrsEFSE+vz2yOpNeLIbwE4uAcFaJmtrKHzIZNctUh/r6lNE8sMPmupi6vtwSKPeQ06glvlLXv7
FP/6UNVmqT5/PzLXHQaietOr2JZWCvuqzp/apLqguUiYF+Ni3agvKQ1wcoEkCUYdqPaptev91Ffa
lBwZg0AZ9T1d1D51cyHBM5JAo7ZySaUZJJ/mj/uqVZMgG1cSbdTW9cchX361eX1Q2bQoARCOo6AM
TI4JzFGrapFIns6QfykT/E9LpKJ2JHpHxaAp4EQhm7ZY+zFjVdtEMBOYXgjvUas95uEqavC6xUVJ
5muJo8SnHaEWA5cdtCWoQIxwSE6IAfZqf/L7CD0Lj2bZ6keVgBZK0w6vOI3Ft22rrSjmuOUnk8on
Kk0WKhVNramQNEPijdRmvi4f16X2gR3z8fgROjFJRJpVOBKUBwpJvspMIjxJldtUvTDyJDPrj1Ur
eZydhZ/HMje77C1J7hoqp0qxUzOPZ6d4cNFD4NjQGbjyqss1kFqVrPoq+SkvimnL4BoQsemZxT2R
31svTd1Tai+A8N+ePlUOb2dK7JOqYqteiqrrqc2/KttAZW/9Dmmuqur2Xo2A2FxtSmq6vD24RZBF
Lx1WdN4F+DhUWWVN/TV90JbTbHvbVGqYC8KDi1z16YORQDhPXkKe5jBPFIsaVml1w3nNgP3mmeld
mCJ52zqptc2CrnfdXp+XobrHKd/QCj78Vj0p9ZnYlACHsDOv1Wf1Cb19VuEBtyk/vnDlJE8s/Evd
lRHRIbKZy3Ne0kqjdkl5FMUBZsswItiPb5+AT4K5iQ5In/DeV+NRYVDUbWrNRsRt2rkgkXWCESUd
Ua0FM2DQjWJ6NLHW7Q0y5HyoSURtxeTVWUSp8cWTVbVdrumz4Wf1QYXTaaNVEmIrHYMQAOxFrSFf
TqAlRe9UV0BF1IFumnljJPRQdUwiqEcbd+Ir7QTRq8LNqCq4Wnvb9Neg3ttr/FPtGobokz/OZD9X
A18JT4Mw4efk0FnRejsYVOXUrjjqzWPiVgR0+h8RVHC+//1i/WtK5O/tmcBs1MZafc2BVK/w+jKt
mMQ0FQlZ94Z5xlChQu3eXuVfoX32OILEb8MjRmVSF+0x2apXrl7utTfEGJEvo9pRNfXW9SbzpHom
aJY4n5sp6qO376v6wlRZFwDfXwQ6JRf/6y9YvraBUNNjyzi+7bLt4g4Vp3P4q/mgGhLRmpMv7iS/
Qiwrv5kOjT4+XNtkv6Mq1eY1LlB1bRyEo8iYxnQP4Zw6oupZqYXuwy7SmmY8oHZOtu5oETds9kia
5Duv4j0LL0MAQjLytv0d8RnSpfWqPsXRA3BFLci+Wcl1g2BE1CxZA6tDpLDEMc4S2KjWPB9GzqbM
2vnces/AveG/lqhbKgkOrIuCZokCFwX03i7jjBUr0OeC9DyD67cC0agv+HUbHVlIpRYLfRwZOxeH
0q8vuMouVIt1kdZ4s1CUNRu0XREFV+Rv0hRT4YuI/ahe04UJ+iq5tvXeOmKqy6c2e+KE92Dgh71v
JIDqaFmqRRQZHwEnUXqTXpYu9VW1UAXUt31qs1pLSrlqVR2jbn7bVPusNIohxbo3asvmCo1XQh76
uqr2/vE411XfmISospxAvGuHtmvemSLGUb0Cs5uds949VqY77oaBNo5tZBYltShCAwyZZaIgi8uN
VlUuQ8leDZkMKt8bW3Z2alXdzknlHuY0Bfu8da+RjZP0dFoVOqlW3/IYKV/+ynHUQBNw0fid66gO
VJvjozVAKnu7p9qrNhdXrlmZuY4UQt2aoYlsJ/Igb48Uk8uLddchPIUBCtRmublS4xm1GqvRp+xU
MXNqMysmPoS3bXXg2+b1ZqAQ/B11pLoTQCl+MW+PqY5/27ze/Ndfu8bdqYOcIK2O/UAv5fcT+uNZ
Xg+8PobXANCLQt+E0c9Fv5rlovfWckFBOu6isO+u+9QNiFB/dWrU5urTCL32Z2Tt7b7qhmFt4gtC
N7VhR2iVrqs6XHUk4vJQmi2XW7V63auOVdtvf4oror6N8hw/+e+/pw75dwf/8YhvN//1FP9+/N/P
fU44U/jJyZR8VEN+tmqx/l77axOMarDlAu+gHeFgUy5ojYkI7G1hO9QhQmf5rnbpBPIgAZGh2dsh
f22qG/7jPqDiMOeGTN+o4yw1Xvjrsa5/5d/ePpDjtW3cxv71jH+/UPXc1augdMRJSq1eX5Uco25u
VaP/7aW+HeMYkXMem1NQTxauGPDu6k6yUG/eRAtq3QI6LQ5a5j4T3SwR5QOCTTXIK8YRuXfhHa4x
lzLh+CPsU+1Ui+vOtjTCDcFbJhem34mg6nZL7nl9SEdW1ba65bpTbesLUB0DjdXkexoYMqpV9aRj
e5hwnfU5Olhdc/p90yaoX9o0AlbXAjBqUPag29FoxqnL3myv07OB0tRbmu402mD9B7TdnK/4LeF6
Qw6oxpKrGmnHEMi3lPuSzSJCknAI7Euw6oCHZS1uCkg0smYno3dkqn9Cas0EUcZPgRpVpbhXtoEl
atE8SggdvzFM6a+pIR4cLVKMVYBxIlqCSBZqJ3xMDTFnZ28qz3gyRYaUA+6CCB/7FygZy3EEWnCZ
ZTEA/DwneGlAjPxKDVVrxdid05QxA/BwHaQni8kLUbm3lrGPKuerPei/MkRH4ArXNFG1z0W+srMM
0G4Tukb0AgAcqs7SLma3xttcgwhrNOnr2vr+vlCXY1+uxGrRQbzHePUR7zojSfVOOBLErd4YtaYW
6oYcFt62H2lnJsKbvC7MPD6Ren4I1fm0V2fmVZqak5wYU7Wq9uplcrfYaXAgsx6xFCFpDJoTXm+E
tfPvgw05W6u7qVvUmhNvaosPAzOFsFP/WWAe/3NT3aD2JYizN1owOzt8M8i/hRfopnbJ54tZUO17
u0GtzfJWBTOZNSqMVn2+au1tMcp3QH3map/a7A0p+rxtX9fW4THGEHjIrrMFmR6oG9Sd1f1Qet/1
rm0cVrnkDnJ1RaeCOO735jVBN1aTvU5ub5BRMc77fWiclChT9SUAlypXU3VQjiqMdgJQXqaqwQq/
hKIpsjRcurzxZHsyODJqZr2g/mmmALmbPGKsR6xy79QCG+zW6wf/5Okz7ZNI0INqMRQiC4amgoJk
qK8n8Abn268TmTod4Tue9zXuXlQR/nLJ0bZjMp6QFDJFw34BF/f35rDaZNG/bas1dYw6Wm3WoZ6f
/q9Y+z8p1hqu7WM3+s/V2hv8UMO3bPmzWvvrTr/Ktb7xL6JhDdMJPNdxTYqlv4q1fvAvxyPzEZ6Y
42Jgsqjj/irWWsG/DJsIS9oSlGxNqcj+v398Te6/7MAPrICpiuGih/9f+Zos87/Wam0KwQbNGEe5
mgzz7yxQy7XililcdJlmKBSSNJ81MI4Gd9bOVR3egiG7ON7aXnLPfl/U4l71yxjy9yO62kuqTfO5
7NsRu3QaHggN7Dd5UM37uQds5E5tvLGR+O16wsC2OZbSOEufM613cA9AhAb5vstDvdpMCCfAL04/
WvOQGMOKc+z3R/Lw31NkTVv/76+Td8rRfQQZJmg/FTb5R0167pzFyUzfPYctepPK6YWSWZwgOlI3
kPkz5api0wcRvhspKFx/wZVvbz1SpsZszU+lob+UocXJRq+PdeuILzpNbhBubBBx7tvAGi5DgKO8
97qtMVTPpaZ/5ddqP6hFXsTMIwMyTwEjHGw32s0mQhENI6pXN9u+TMt94Y5FdVjWjI5vXp2xPw8n
gIFgE72ZFI3QnG6CLot47vaXzKrx02eL1APa975IR11ZBJz6L8UCKOafiyICAf2yZJV3XrXHt92B
Rw7QWkTlPu2tXReY68lKzFXytmltJz1oHSPAufv7PKxOwVYYPs5JBZvA6RNc7m4Bjii0PuFc9swf
I6PA7WJjilFXlWhpXoGXBlRNIYDGA+9ZGXjoUehhXGpmX8fSDfBGZSUxmHKptwaM65GTr98MG/g2
6eh5NmeXVSzqSZE/ufkIYBbxysV2rZqYIooIpWyuvR78sVD7NPLcO3vxwA+j4Ums7mGWo6B87bto
Gk7mHJO1JAOrigsA8yykidBcC8inENzOWett1dinycdfo6BlZcrbfeTKPx56wQu7Ds65qMwxljYn
OJlcKNTFWl06O34Ou4mEMuqRsP/A0QUkFDVfzAyLPkwN3hEpdS2W8aj37Fp181Dk0fCOJnmLD3is
92pRu6S7WVFFCCzZEjdD1c2HrB5e1C61iMhnuxmLVTvQM3pc9RhwWT4M2kUtav+nURXjLi/hpEb2
5zojvrma3gFPaDeNjsMsWaFGxPUqAT/oHWiBQvRYbxIrGPZjY920xJcRtYCHLTE/++4nfcBaNsdQ
DhbB0Go6LwMsZyvU05dKYyxTA5s697VNcBpY6U1dbh1KbQhZb9TwJEIqg6TbN3AQBS+BmxaHsEz1
S0fftS9W99ylAG5KENYHBKzvEWsAGHVAvs8PA6DjS5vAABqoyzVBhPIX+SJZxxMsvugERVLbaPk8
4ScM+NOJqwW7TEaUWo9UQZdypdaQStou07kMPw8AEw5rSF4ntIzsSP+gvViifiVUp9gYjVluq7l6
1GRuVAd5uYk1F2xc9ZH7e2c+LvOyujMJNs4A1R8y5KlfnGMfOzZVbn6ixRgbwAcadIDNwR9S+2AH
MwT17iZrqoSiQ//SJv0XF7Adw11iPFFihz5N/sHDgQDhDYlc8xyJLwmdRs1U7oDR9ENTrP6urnVC
l3q0pq7UNAofx+UUbNy8/kQEGrwPBn9e43THUNDtsdT2SUw68S0OSCY0OOMZTflS9m5xQKyznsfo
G2xg79LIIg+eOHEg+ANoCXimQtcvJ0oumM3JLsjBbpzmuM7FY+cN3q7Qs5ZxzhCBfn7f5l0jYVDe
tq9QZGVgc7b9PDtb2OXawarze62zFkispnUOog9xPVuXOStv3D77GUTZRCTAZchCSBDm+CMlHnJa
iV/zzRTYyRQftDx4jT3wDYZhHPQof2F4VJ1jRPMMnkE0+J6F/xQUtQ8zDLu9+wVFFINAEcLHxJFt
gbm+Fzaz31gfSjO/UB/TqE006ECablv44Y/Fe7aj8nMIOHNfRwAjxW+F2jhHCnV0/eJzqesuvvpo
vUSBTWp46U07vDl8hVv3VXNXnqU5AnK3e74PQ8HkLA+h6KLk76KNabpk5nbmS5ho7YnzxJNnvXRG
i8oLWcUhIBIDSXr+NAIcNfEiw4xfGhIOi30t0ZVwZihx6+U5aLHRx5m+C4BoA5YbnDsj1iEwG8Yu
LXXEuPlu5sOZnMw5JTX9scEZ9jkhZBQM8T60aD0ar+3P9sDXq7Se8tlG6uPCwomtT/YxSNPx0CX1
D3eJ72xfM3ZRl7o7QijOWI6dW9ept0sxNNuOws4u88dmU3MPa+m9O8PS4r2V5P0uzJhjmi1FnQqx
hmUaZPXNnrcJMwLVGIl/ndPqkGhZ+LhGLb2kCFFp4Iz3tRfdWHp2bswsIAIZO7EU3DN4eKfOLE/t
cph6UgNTlClAycL7PMxB1SfNR9OI8cQGUUpMMuETCcOXeGy/eiTUbq2IWZ9GiXxfaPj9knxcz5lG
r0bwldaErlYHAVbGg4HjeL0FcIhOuSHOzml2nYW01aq7GcpawPlohbvdMxuPAvy+wEGmbTCAqVmp
JVYL4JoEvtyKFvfRpaKcBykyucK8mDUzbkj/mvstDCP+r5lDdYQiOy7HGz0MS29MlpPX1HuYwjC0
HbPbevDuByYi26kpP8HmuQ2np5kfs5D3Yen54cPkmjBXa8CA3rDv8zzYtr7d7ltLO8ip7GD11f1s
usWHcuDPZR8J82W0hy0W0p3j7se2fVirBV9tdkEkplOejvBZo9HyoDCs8/Co621+1DCM3gyw9Hvn
JcnJe4xsAaCiHt8bdgbRj1RQGnLkfxD/3mFT3VdSYoGAb+3pb+IWAzhp68FMObrL4G3r5se8unfi
p7Dvp/sp8j81ZYffeEU5CxQqq6YD6eCveVBjOiKSZz90lk112Kdu43uvqSn28mEyNnHhGg90a82H
Ip6OBEa+xknhH+t6glOVppjU7Z85c8FqSbp3ma8foHO7G2anA1EDLtN+w1l2nVe657QuCMP8qWW9
jRcUqFqP08F3jHM0WPuyJO0RaWf1hYoBXLN+pMPvpshscBJswL82xyjvsm2hMQQeQuqQUYQVOmi4
hLzHi2ue3Lp4Z8x090zemCRtAtTZZ38yTsYcTFuE59PnRb+1IWm+QC09+/Ng7/tBI0Cl43vqQKBz
a+/Go45EReB754Nl7dbyleyCTVhnkMzs6rbPCbAsta7cr4lPlyqzQAV4MdrtDTjmjbdGpwonfmmC
OWkzePYD7M3aCzMU8wCdB1pZhcMCYVNx66Xbph9eq7b46gfoPH3G7mn3nQ/9ubLGx8yJ402QFw+2
hh8pL2Bvm6mOcskm5cz40KlxXpSe8pzExIVE8jxYvoJVxtmWxcfSsQ54P7ZuZCOgNe/XEtheUerG
NsukzzoH91FYniqyeccBwlseYqz3xE9MB/bHXO+NJnIfQSmRoVaat5o/3fpu1oJBaYn7jgNif4fP
c+4zlspeF9xwmpd+cXtgbjHwNon/7HnKu8yFUBsV3QME6xIrGfmYpJxPG73WSeHQzuVAIHqVENGp
tdiGcLXSMGirj/3yfSkFgl+6d0sTtMexNONNOpBsZc4v8+y9lnX4DIWFCFQYxEjsvINHzPwpmF8I
UEUWTFHNWmi0xYRTp4NA7flmt2c8TcE2sUrwQUaxo1/WbUQAQV8fQh4D/YSfU39wRAA6GTPej66/
G2vc9nzKh9LPywOOgl3UBMjj7HrrON0NTLSXpkHBadlYB0wHu3VEkuiYvLNLINlzaZY3BrG5ceD/
qIYvU2d+4HpztAJkkq6DLQcwBNQvvq/JBFsP4dyZMedPb8gR3hTljTUVE4y94Daoohste4SmND11
DMcqq3V3ZbI+GWB9UrgVG1ePoNk739byUz30BehshkEjEScDA9PIqZ9iYOBarn8oQkrK1LZAyBMF
q9fpx0Z3NpULzcGN/PVcpuRPLvCz4550+0FfkbwTXRtHfLaQI7ju149hdmc4wGfAibq19XUysqfW
tXSiOy1mck5yGy7+AlPBfTB7e9pPU8N5uLFMTil0stYp2aB9mFNYMitxxQeAOUycmmw+NvVAUcgh
dTg0iBT2pokuc3I2swaTQw79MfQp5li6Ue2SCHLXiEvDjFLeap2BZOSnH8gYhhg+TefWeJgyxuMQ
Nj5Q1/WOpFDfBS2IELfCwVOb39cGJkVE6Q6b7nCZoS+GbhLjwyHLPGLKPVsrzcbU2Ndx9+oB/Zvp
ShL2smkKBjFtzIueC/ugV5wLe33N90EefLZJCr7FyL+uwG+KCppPnt9D/Xsxiwh9sKPhbokczuSU
Brhi/hi002IRmloDkDoOyGRL+slbUj1nZnbaUxyS+Ts3i3/UApTk+Fbqbdva77NG3lLOhfgktl1Y
Lxsw8juvhPeQZcWw1Ur3nhCBBNo9Y+Kha+/8AcDoPFCYNhPzS1SOM3GP5n1JAt6GGJebRnM+5K51
q7f+N2wwj16KTcQF07S3c/ikWfYtNTxnNybOJwDLfHNi3FRBtVCbow9SMt7V222C0/M05FDTcCk2
tQ6nz4bwzdxMmBMjAPzNGjFyjAx/5yf9XV5aDAWXeqvNP4cl+TQlsA0i03ghTGncLOLyn77VPVFm
9CEDy0Y3MDnwwMtou+9hi96EkwxKDNvGDJd/I3v1XVAE3yp44tbAFBFpYLSrhvMwTek2oMfL2xSA
6LNuvCE9G9XPKe+W95rGmEMnTDvBTAXMhBK12x7bvPrmhDhdM3d5gMVqUQFw9gbg703sWM3BWF2c
rxKrxfl9GcyEaN91QqUGUbwNwVQmaXK2zAQcnT4CZAtI4aZoNW/JiSFvrkCJS+Zyss9Wkr/7uD/S
lyb3J2gfsQt8KK3E36ZBte+y7Kku6x+WC/OJuYhdtOZeP9je8nmkNLrpUo8f/fQ5H/znpDU2qPvv
zHTkOeSw9y1kNFvN/ewxgtcni0vYTH5xEGqvmMpPnc3EIffKrd02zzwww6aUE1jnk9CHTQoiLuEo
c0vmpM8gr6+y+NDDc7mp+k9JPpVkty8XY8GByc8YpjLnKj1652aety/Dhcx3M7rDVDJv0wlrCDry
XU3cL8EYLrHE8Eohe5NuwtkdaD5X2RwwPllh5RZW6M4JMGyark8K6Uwhd13r93pUEvVYmHuI1s52
iAfGgOF6J/+Kc05c3GaYswxNTo042/lEBZGvKznrBKjXyOFiIpvWM2j114qY302gVTdg/XwCSzd5
DYIaAQUoxZmfA8MCAvTyBOB/4fHzlzcyq82P/ruxXnkzPAClFlJixww7QLBkyzvCJKP0SLHf/Gyv
tFfh7hF8VCHEmPSGhwh+5nH2TPgFfuUf2FduGvRVG6QX4S62nQcHNgtJ672/cZ0V1FChnxnbv6SV
h4Aj/ECK6rKfA/99ySBya7UhiTpV+Kg1XMjmEB8i06Itv/B79OjfQ4220foUjLQsU4PES4ByzVS6
Wz31I0ahXUjTuUTaB4hx0590c6y2HYVHLo7fyMgKd5VpwbvxCF3pMpO5PNeJCEjoKXTF3kQkIINI
8lC7ELv1Yi/U3fB96vVM3ndDpuA6QOC0U8vbTkDZjmEHWxnBNbmO9dfA5AVrcfIUyi8yGrtiH9Tp
DQE21nHBbEGzkwtS+lJH9guCyeyID+9dPWnfpqnjGtt/TkAhJrV3qnoAM5hrs+WWc8g4aM8OGMwN
wT7vl+i+du39XOACRALPYdPJHMK7dg4p2E2HEKnZ5yxj/HpYs2X6ydAi1nAIgLpFQIMOCd2jheee
zmvmky6oWcxDbtppPSwWbyCj/A+zgU8W4REQGQzr0OM2KVIC+mkE1/ScRFeJ506YCeRA5EHYL2hX
wp+Mq8a7MlieEJhEJ5yT2aUIgl2joWJpu1MXVARmMJrPCbQ6Bcb6wWrm57BL7nvfxhLvxj9q2z66
VSetLefJyZsXcNqPAAIsZ3ipHPu+Q6I5AJ6bGVOQy3Fje9kzHnvgQ4z648J8ggOVhQADywLPVBh5
NwEhNdjKizLlwpCHn0JmNxo00AROrFPiQ437H0aLM2LSiVexivNQDadA6+91+a1Z1Y+mBdbjMZdY
Z2ZcY/9trTTi4AyTWA/TfegHDMlj0L9vS/NDaDxrLoIhu9J+dv1y66Mc5rs42Fu+PfMO3R9X3nb+
lq31yVtR/Y0GfR3wPbMm2NUOcxHY5q8M2LZTUhd0oaJX2KrnZQDvBCIPq8CYPHQE4KXuT3PM7iBN
Uiszoi+xFTyEzDiTqr53S/unphXPlbxmbeo/uFVKRh8ncl9P6Icb5gZqJafo1EYhmNPBL/1bM8Ap
F0+H0e6/G/Z8znkX72r9lvgPEwdufc4YphKR4IeHtgyMA32raMs8+JDXyXSYWwpn1PeZgeQzXcRl
HXfdklBCTP0VfRBscLpajrHszQQmX5z12jnSgueEuYLV6Fyl0xctJOED+DgZG1C72yaEiok76jy3
q4+cpT5EeqZD7q23o1e4mxDrsNOHzdZPlu1soqDMGTL7WcSvtEBpEw59d8hX41O1YNcbMb4cs5rW
plfEpwTK1G7GWwZmsUS7yweardO3oifACwYwCG+npCLJ3Nwt/JYSQcroVWdOh162eckORo3JBZGu
eSDo9cV3GNFoo46tss7vmizAjKqtX/N61vYLX6NNMtJCNJhKHHzs2/BjbaAw2ccubYGMdE8N0ISd
W8T586xfOBG5+7zTSP6m+nRqqupz1RcfgraqDvFSAe+khKI9Yna6NeqUd7psk13cj/M7P26/93Ek
AATbOFbLHG8a0PW3IYN8xlrrlxk9+DnEuHVnr3wRGn95KFYbWNoU7TSSRG/rGpxZSySZuXAN4Qxa
9P59HJP3k4HQ23iW7h0rYrIJ6Yqmbbgay6k95cXc3yVrTy3NsDbx4LkwJvWTPtm35pDVOBh/WnGF
kasn5SlfKFT2DC153RZF237kZc4p42nKzcFqm+T0vTfJGN+tdu5iLEzqTTGmD4sWhMxA5vcTQgJY
93gTqY7vIY/gUclQwzUl96unaReVNM9XPMS7GV7krvCd58AsYJ9HRGCn6aXuy+WGUTKnr2Wwj53X
fk2K+XtNWebilc4FqcNDXuIuHtexPtAZdY4e2QL7MPW+tg6ZW54fvsBWvUNZ/XWm9nPTVCtcCtfq
DvOkbYIODVhojgOne2h/ftultw1jJBeh64VK/Jc0W8LNaM7Dlonj+q7zix/p4uT70KIqZfrMCOzQ
d7ZaneMlNOxbF12+Tfka1paRH3kpp37O66ep5cc9u9Y5GZvpDn3oS1hqycWv8a6mDay+0mfcG9Wk
eEOJw2cXbiwNU1M8LWdwvhQrwQPrxsbqTZJuzXja5CRebqx0dDYL0Oek8cpjCW6NX62HS8gj9qIg
Hw3m5bBNU3t5Wqp7bYwROOr18Ih/ea+35pnLRLNz9HNc2s65bH+icpve8eF9n5q0PqbVSjMDXEBi
aEDExgQX4qtFT+TYZQzxPVj8t0PnfJhMq7oP6rsSLIPNxPkQAOHUaSeQZjbuxRkNSKjDGz+2/ELv
Gz/HkZ6HnL9heFGa7Q6Wj6GJdPTv3rA8wYN5qpf4tl/dV52rR2YPr5k2O8dm4hP1mIMG/dwf3eRH
0xf2Y20OH5guE1jq/xyJSshnYIhOnTQMgMkt1PHjR1DYieYqVqQgwxN8mgdKR9ORU+HG0Xr/uRy1
8OCs/vswID3ErKrpsZuSH0kGw585EvZELvFTVr1MSUzBi5+kEXRfyszyj9It3CXT7OwTPXhFx/ve
6Mv+PpzrbpP/f/bObLttZMu2v1I/gDPQB/BKAuzVWpZkvWDIloW+7/H1NQNyppx58taous/nwTQI
tiJBRMTea82FsrTH2/scBqw41NS8W0aiJFnV4dG0cLgHcfxU0SXYhfNTuJBHGlJEXSrxrdeM+zYh
w901YNhnc+CPvWVcMYOAhZ9TjBDzNi7qu8RQAdrGuRwnhoPuQKAZxovoqGNm6OW3FbC9TRSg9k/T
yG/0mQxoLbqaxvlgWSESewzP27hcUj8TgBO0fMGUaO2qjijUJhuvRwwTuVNfWycFadEmCeqGQ5A1
py7EpbpKaUvct6YgP5ISuC1XkxFYvSWsQEdZwtnmUfvTVHifUVLtyiEJPAxMV2DNTW9wlh/Y0lCJ
OKQLBVgr3foZd6izGQlu7HN7VyqpxTmxjQ5mb99akAJpLsH807XEppGnKdskZVZOjMgGMvyCImgj
GvyVavAelFruC3p2Wm/O1OvS62DJf7C4ivZJHO6E7b5OlS6DD0qdUmLvJfA9jqL5CfAw8RSyFViA
uR2/QZPo7OC2yQ3zotbFfUqAAvlPgDP46d04bv8C+H47tLOKtcJ5qvPhtYxGwi3odntuQrdTL9Od
wac15DUaqqKiuNOBvKC2dJOybPbrNtg7ka16BtrfwejmIz5TXJHYd/nypgdhvaT432PSI3a033rc
1iaBbdFGT4t6J1wyYww0jAdkbEy8WgLBpnDEU18VXlaVX3olfqz68eDCJthQWMy8oZIqZ8ozCV7C
rb4gkkGXaSLLoV1PplfqfSspVT9Fg8mj254oKkxIcZ+H1+Qbj2eAfV4C1noTYWph2K39ICWxApyh
t8Rle4zqWvP0eLwf09A+kseAXtpP6gi9gJEDjiTbCS+65HcqOnR017dn92uamWhy4kb3ahWvEhji
va6rdG7U+AfThgVXCohNXRh3aR20Xky5eRNrzECqAYxAIvL7VCHpLLDcejsufUNb30ImXaZvoQnM
rOiU+y7rBJ+LCG8FOdHkSuNPzhKLhendkpv2DSxQHZSquLdyRgM3Xq5RXmO7sfvtYAqBf0b/QeJf
6k0TjuVA18OntCNb6z1gbn4HTNu9bpXlA36zIHqYU7XY9nrP4XZXiumLMcz1ocPLvRlDo73pVe07
sIvMj1Plpu1hVTPjv8CGpcxHNsZVXaUHm2gg/Jr1YwNfWgszfT8W2k2R4SrSxYUkScrb7s80eoUH
fcxVfk2VWRtADgEsl+YBekgEMG409zP+nA1nWib/SQ65PCKyy8Rj35UJlC2zzc6Oqu36p2Sp3oum
Z4rcwYdujG+uVRZvhp2frNzv56a8SiKRoE/q92LRYF8pnF6qJjsvueZVCuTtxRIsigKm3iNZCJPj
8AMINjkKmq2yqBK+7lCRjpVNNo73CLFQRkyogS0c73OLTgKe1HcxJ8QSDJruVclylSpgykZS04lR
GC6WHUa7ZMovgAd6KGHUGiloN94cKses6oezli77npi2Sz89NwREkQ6pFNtOiX2oY+qFPMiQKBbq
elXZg642ne48DkrEklTwTc3KCyVj8zTmy509ppAexuU7sw1l0zSvUNCg/o6yK0SWWajGMPkzKK46
6IDUTBj8Zi2/M+T8xu7Qc7RN7MOXEtc25fJgZsBLSOC7mYJFUGPo9rVJorh9oLf2I8FhAnBYS7ZJ
oFASY/mhEU4AFEcnyNgkkpdOMC/f7qoiu4/BYpKxNNzgA8LhLfg6k3r5TrvySlhZ8nMBVMUaj8Es
9OeIv4IJTns/z9FFxV1dWZb4nrSIAHonPdrkh1xbZs/Yt0g8EdrKJDV2KqWiK0aNDb227sa2oWJC
2eXwr6+amNfUOVe0quNRJAA8offlrR5ROhGxgtGrRss8BNWBrjtNY52qdjGRuQ0owSPc+ZubFDdW
id+8JTgm6ZJLNmnpF6GelnjKLuuFosD4tETAygLiV1RxLLRoOJjEtnQl00wydemhS8dbU7KYj3M9
pnPklOdFBFs9E8NOVPYLSWz0bqOFyGkVAHFCXxHVAJ2IFoZtN1nPYVec3SwaPHx/NwSI5U85oKOm
o/le2GQ8hp2FjkR2OjX6Vfpg618x7hjzTUOL8OQ6TLhm10k5MxPzSNGkgHRsQ42vH4x+Fn4LbMmj
Upf3pHi1FL0cS9/Xlm1sx6Ek05rUR9QnYmOIdLrFCLA1pm4G4zTd2E5GTExL+LlrjD5BLEcmcT+n
Arp6SR1z7PvBN1y6B3YVtuCOrdKvtCXwo5kJSkOFyNTGM7qUZe8W+T7Uh+QaB8M9wBqq1oBlmCa7
FO46k+KX3aHugVq7i2XnsCTzsEpnH7TW0SXn8Xq9UEXixzGcFsuIwQuaM0X/SN1X5LSxEm1IYnWT
5iliRoU/o9irAVWcmoRCJI/BNSZ+43bKev0SoXZMDUquxhCxPiVOagMd4bhYhntByrpdiqK5DQci
Jif7VNrMnaaODshMVlJR6DsNPcEcyiz07DGsiSzRI6Id6bTDgFSzV8cigjbPKolxDGcvmF3dI7j4
qaSxOWep6teDfpkmTkxlVR+Vx8REu0E40LCj7jwe4pbBHWgJP7JliPaZhpm4raAkT8y8w5GgOM0d
lnsjIwVFW4xL2Kfii5svP5yN2+vmY2Uwra0UiP/VuJntPr8knXPqbb4fI3UxeeU5QmtxG7JGaGCn
+a6R1+TIZcrBmqp3I43fRK06GJ0gW+P4NSEQzIIKislPYCmrPaJ1qmHW9yyHXjnmCVVM5GeqIi5t
gxSlIOrMSe1vRRxTXercqz5fwi8JjcekyLdMizkzZl9rrR2vEX/pSenrVnhDJ4QVXeEcWfszynDi
pw3rNwuZlAwkFAvLeVcSHrtt8+RQ6XzpLauFTTbQUIsbHtKTRadP9q5bwtueBhnlu7kF3lsjDyzg
YjGKXTejDR+hb8/hou8CioWbXiU9vYmooVRdA3dN8zLD0fckA2aYrSbeKThfPZ+PtAFpVjM9ID4w
3jXlfRgHBFvFsXlQi568xrn4ZjsPOBL0jUq8cZlZ9GsKqhvU1YlotOD1vgD2ZrVNDcjt5nuW/MGx
S+jGaC4ChybQt0QqNvfCIXIwaY9UW0JPS6CxTLp1AqdBKZ52BGtkYOCpOt8sEXgQYOZlW7BSmqJT
hJwP+bxBhXsEgkzwQanZ6P2ciSg6zSE8WZ09Leu+2aRK4Fpl/gC58qa2RkhDFuddIq+p3To2EIwq
ehjsESZWtdyZUxv7hhGgwiyBQfVWy9Rtcc8wRIKDLHlPVYK0uTPf3Jm1feYWh2EstX1hNifEavMp
KbTHVEuyHQv4+eTKi3XLhIx06mzJfltU4HgTfC9q662XShjlerGqMZAmDHjw1IkmdITG6MOKoUvD
CSsOGj5xyYQ1Yj2FOqzoIE9SjaYv9IeFZb1TK42eneJ85a3T8k2ktdadCkqfWnsbyWvrrpBydD24
4yGR0rbYRDiUiXJnZgtNKs4ZFOLTbses019KmDcSQ7isLELwJbB6LJV1mMGKTyq7qXD3HxePWccf
7Uj1WaEkD6IhbigZ7OVjF+CEcfsfLfX/RksthAsJ4k/drkyd+EsmxLYsip8/uvhH3/2upv542C8x
tdD+JRxX1WxBcK1EX6Dz/SWnFsa/hG4JFNNEomnCtdFM/8G+0P+lWpZmgNEwWXgaJmkSv+TUpvov
1NR4yQ0mNZruuNr/hX3hiL+xL0ykZWQ0q7rp0F1U1b/rqS1ci65dxsOBPu4hom7O2a++cFKPtxHO
x63Vdc+d8p42xr2johypyqXzC6B42zRhHKBvb1JhbknRcoqnqjRv1M55cAYnPVEpDc5D/T712WVw
zJbyio10NkOiEB+RNRYbAQyCphGtWJdgJ0REwURt3iTMRwIvbEr/xfI1dhErzNqCUEy5Y/YRbytD
vJJy/FW4+h1gf5oS4QhJh1++uFV9Kxg7lsEhDXHolCGZCpsmJyyLH6ehvSYa9dsZPK46fQ0cMi/A
s9/RMRgy96EZLU9ZEANieI4a+9q2ku/96N4Akboa4TdNHfZCtblONZBUFarPTQ8EYgu66XmJqgdo
8/dDUH9rs2ZP2dVv0ch6AOMeTSO67UX6PjS8eduqnmkZv5dhZzBq8zELW7+zK+vcWBoOUD4nVpnI
XkXzTBgxYTY7I9f3QUAu7VhckzPnqxp8d8u8HtzkGXnxPtRGfYt2QqX4CBgp8ZvGOcYqHxsRG9Sk
eEgSWNUGSr0fdrQARJb6NLyudIpQBAPzrZrpwZE93ojhW615D9lQ0dBMCBOQ7CSdmnZkO36lOkdz
sl8C0f0IGqkjGhZ4oNRlyjEn6Dy3tlFAuLi9HikKmkp7edHsxYNISjBVlKnIY8KjTU9hO8jqkchQ
Whn6QT4xpHrSyuW3TVbtmwkgcOZzqDLyoevJeUp6faYZiyYfnsVdG2J2h3awzZNtbBN+Sm3dOloj
ThSqiC2grE3MrKCnBrMxlsLv64Z04crmiwd5Sd+VhrHoHY8J7nuLztnPiCIj/fQ6FlLORrZyB2Zs
0wvCTLpSPDXEUjCvDn8EGcX6rnEfEkiliCSuQoNCX0bId4T4plVRVUR5suzMzmF2JehsD9oPvfmh
pbFyr7cBg6aLbqevqI9EXu3awdZCHL6o6a4RBAsShDk6jYHfnPc6WuI4BOIYwcNefyyBixRXjSg6
15q5XdT3Sgyqp83GHam/MaQw96GewicS+K7TmO9X4wNSrTtSQ0kU1UKCDot4RwGY5QaRQ0ld8GfS
2GDauJ2Dajrq2Y9pCLbYCgfPLvR7t2PZF97joO62qiuu9RJyhIPpAq3PT9KwqTreU3bCBTjvM1N9
twOboV+XP7w6PWYgjlFlWdfTnL5PJHehDeVToVfzRMswAgEfmCm/BPVJk4iNwJpgZyk0upuLOXKI
iKFklKZrQH2wKTdEkz9rZeuwyKd7hL8NwWDbPI+JrW0UeuUOcTXEFm4VfnRb4h9qZGuBweEQGw+o
ESmpU4EIteW0pN9TBvDUybd6zWfd8y5QFr2bDUaScUdg3APpzjst1W6dKKq2juBH0wz4qaJcCvzy
Y21OOB7z4Nyx0PHJrydPwkm+G5oghIs+8masg+eiieZDz1coTPGgN4ZCklnvcwu9HdlNJ72Yeb3N
+RQUJSi9aCQihTBcVyCHSXldW9TGhnMtmR/zxeHsSXky2Y7VbcF0npm8QyYskXYbNHTfyR8zt0lX
H/OKE0sh8NOWSAT11kIOXKsb+EqbSkVp1WTafU/w7DaBfXnI26Ta0rhgAdagmnB1+ZvtKwRJMUF2
CSdL1l6veum+61OWbpU289qonrwAeUyZVsG+NJWzQ+Nw34XGLXW9UwNa3CdmMt660WPbcjpKRQm1
fDQuMbnM/D1l69Vtj0KgI0MyiQsGA1Jd+CA2Vu5chcFZhSTJktP4AgcYZ45C7XUxWf+lAN2S9N3A
P4E2vCjB/1rQuPkGB5OJZBEiKxiKQmyi2fmq9tahJFFxq1FzvVLzBrt5n6BDycH+Qdzm9JbjN6aN
4pMLX+zHoDO3E+X9QSMJfkidkhQj91Yz9J1p3Cg5X4USFBe9Cn4AHUGVo6Us45O3vsi+oF2vCBd+
Hjt0FgsBN7uyaojrnKvvFUUzXPfWw8Dgu8W9xE8vQ7uv0DE0TA4XeS5hvXc3N2nihW53T0D1F7Xp
34CjfW1s2VPsOk4Wtizzva1H+eQeQIEj2kPD09n70RxJxabduSH4+SZGHODkI6db5szH2mDGvg5Y
yMvjLdNLvlGlDajwku4UuMZA6mX83Riqm2nuXkVfvEdmvk+W/huMjHqjadmbqvBbzI0OsL2e71m7
0RoYzGPQUvV1XHy8hB+f68StQfUHe0v2NTjbz0F/VMJ4phllXy+juBpHakaJyhk4GHSW0oHfs/xm
csQJf1F/4q16dBbCcKNsvlsM6HNLUX+Le0pLVchgpGgpp/JJUzfClj4g5L8MTuQnty5/V0ERTiT5
qzqmT02lnjT6qhKA6ZB8W6nqT8uMkq0TTC/UK0MaMFmIfvPVNM1hO1QXa/wWdWXmNY3VooyjvMNq
ExyVzcnGTW0yo3i06Lpip7Vor/JYJeiw3SoYiMGFaZ3fV5x8kNk9sLjgVOGEhKL3+t1A3bbup2m3
yBMkGP8IWT0jsWpAm84GNCqI3cJkkTKKeDv26HGTiKrvTAci064NwfdK5N4uFxmNezkc8uMxNiUz
jkzOviBKbSaFDIKYEyJw/4dl7p7Jt0xPZFBiN2g42VrmHYQhL9bAZbs9I2VkXFkdIOIUwvhWsaov
CtoPJJRXRosdHIMSUghgizgX8CTDrpRTFyrJV6JtlY3Qtet5UZ/XI8cF9cgR0KAOn3FNKzQxJjIP
eoa4nVkAGk4XnB6N0t6MQ/AUJ/khMy2wz9euMFIOJIy61iQ6b4qCWx3LlNclgu+fyO5EqyJ02DOF
1eInSmPCMSy7oo5AdmBvUbQZIj/qqT+KTVmLx7xkqpQqTLPsFPwQwZAQTigkDQmuJxo6VlUcdNvu
zp0+/bqo57JDczKggJ6bgimTb0+DezLArTtdpR2YgX+LamCKKY2Fts3XyfF4ahpXowGYPbGC9MD1
yGe7tyLxGgoLw0dV6flGOvZOBP1odEPldRWTEGVFevgo6YNTVGY3NDAnrzfUL45khFczdqQ1dKMU
uw5AFM0JbfgAYlnSEo4YvT+taKz1opfm8GA3hy3Rm6aUh/5C75DQgOVpHilhxHp0TnPnxrRnC+Qu
uCyXzKxNk2j2VjHas6s3zg4tse1AwVnghE0tTcA80vZqbJOplAYRdfQ60ehJETGV68W+NTsD95p8
LyuEC0ckyk8329XrDSSom9subhRm3ljFlk4LT3Pvgw6X3yepii4+6WOMgtLpm/QcFdeAvFW/0IE+
27MWXoTdXSpkZ9smo8/Z5G14AQd3UUodSW9k/ErtoCjhR7Y5HWylw8VSfAmsnzR5gi/tYjABc4cf
ZdkMF6INhstyl0X2dYUMgbq2Y514la929FI5oX0yAvJZodocgZlnft1wwDitOhHaEMCKXjcJHWeK
Y2fv6zUc4FhyetCnGgymRPrjV1rVupVhKSiwfwhbVOekjIHq6uJbQXfWqzlYt0tvPwuqYLsSceRp
jFLjhOLRJcLyz+v6FOq+XURveTfrJ8BIgviRddNMCTkQKXPHgNdRmko/aUpAMm8WUTkZ29hjmiOR
0A4uhly/QJ9Szk1CSSO0iu16TR9jllNuaBfbCREIzcpMOa8Xrbzzx9WxejTiINjZZSd8Firxpsw7
+mNup/n6iMUHZd5wzumb40VnEpAWMaa8IKLcq1vmZm5oqC2qddYc1zrXeWF/bAVmIzyzUwyEvexb
79LXkPLb5aRh1/fXPfAjrbNdgJcXTYW8v1WvNMPCNZIMPyvebDWpzbe0CYgQtVT7egwCPEou/REa
k/bVrCiXhLKKWMzxS9y1ynWXW+diRDpaG2N2rkWvPeAucD29tMP9etVaomsD9qMvRuZmoCv0hyxO
tEu7IF0Zh6wk5ExGxrlO6IG2Hl+qJUT+LlIMBMRMN+n0Le8FiLDetfysYIIAkozpOUpIo+fTjoT9
8Ft94R98wRpW7t8zHeVqHZ8oyF2bgwVTtXQN/+YKzlxFX8wSE1WXt8Vex8TLWjVGgOIZBezchlmN
obIsGfCImjGj1//P6xNegCvZUdHbyPf32+u7xEjMblf1WMCmr9ZSXzeCySQLQSNO35js621LR9+O
Tmip9v/za0sI54dTWqZtWh9/OuZzaYd2VVe63H9/aSb/ihkvRX9APECXlgVj27sPUzZTyTbn7WKi
+SFw4D+1r/9VIKpL3eS37+ffal9ItSFj/+j+q3z/L1Teff49/ks66sfj/yiCwWtVqW85pvNRA/tk
CgjxL02jQiZkeKqrmb8BYA0HyqvpSnaA5jgmKqc/i2Dc5Kgc/dxogyRg6P6/FMEk0uAvh5ZL8Kpq
Gpqlow+3DfmX/35ozVqRatE8qQfUxRu0zHn4bi1noqB2KnUEDX2OaiZe4jheoP202mjTDl96NQIi
+aZTxkKZ58cc/CHthHG8HauDiqS0ftbMetPFt799zP9wCgB18A/vlhOARt3OlcyFv9FqkTLYleOE
vFvkelrExLfNq1tVkCMYmM+zW13aIfXDBU6iOCg5THAEEdVyPTvI+ZTuu87KfzAZ9HPVD8cU+0Fw
FQM2HRHEzRSBRtYwMZbCHqWseyOMny3SqBRZZBTc8DSY3chYA5VeVLfy6WY73wZyH/eAfr4z6/KH
vA8rqE2HG0++HMiyw4hQXl0UntrZdWEP6OXiyDxrdsm7yKcE5MDU1yQUadzJpxqt6tQ6va9WP0ye
/Y83VVOSku9JvsH1DYPSK7EO2CJH+kMPh6cLWZ8Go+0FqEbaUmGlg0E91oHQKxtMT5CyAuypJi+d
7tow9WNHJQeSc3Zu+w0LmIiHcrNZoE2qeIi8K0nrQcJKFg2D092YKeWSPt/WQNjrpgeSQGcY+LSa
By92i/lEPkdcFl4dAWfE0FHz2Jo+UzhTmSDFOnev5NPpCe7E9mCilpb3SOPxrubeTH5TTGx8HSCz
dYcqTNqzYLzBFWWWu5ZHpAVPwGus74sXrzWwT7/+VPl6Us2LSmHfobMmA1TeRCVy/X86WOr3Nukp
f5BoKf8AnsfEQ4C0HYd6g+ufXpX8J/criV8X6U5uy48wkNvc1pb5xi29JH1QeWtQ/h9Noj/0JmoR
9bKA0UMMSwZgRQTJIeOwzfZQ3ib6A1MXT405HLoToXPIrDpfXpV3brVpQ4nnMKvIDRCh1sTcmjh0
exLV+r44y/3B0qAmInFzeYl5Dfm8bTrswGNsU55OPoXOttsJig3xVr4rkCXbPx7qoJyuUdSlo2wA
o1ljW95Wy6f1UYCvz5aaMYkWWvdFzYZdzsPlO5APG7Od7X7DLIxvJTgM9bwbXOS1yVC+5omGCJ9Q
OltscxxVXXXRAfZhxfBehynfNn16PynBgxsydcXK9ZIiz8802uuzcRvkGQEeduLFFvUbx6IJLM7t
LK7qhryZsN92aEhEpF/14IW8wum1zVzvxw6RFUW1h7R41tsMg0eMJDlNqDDM6vijMEMvjxCW2/jx
WUJHtxTMySVHOh33vjF2d0C2thXd2b5c+ASNG05i/xlDf7WBHuaKaPDXtzxmSvUxHv7eCGJA0wnl
/n83kJ7mkoeG//CYXwOnppo0ghj+TAv0g2wE/dk9ghTATXSoGAYc05B9nT+aRwSJa0wTGXDRHpqu
ziTxt+YRmHMwPQ5zNyG7UX8knv8aej7C4MlY/4eh6G8zMtg0Fq0GCfbRKZS4MkD992GT9nSbNpjI
r436mU40DLlNrexgLVvmLQCQ3z6Zf3gxyZyvfpv//durydt/m3rWoaHigOHVgqv5fRo29mM5edBU
gju08shDrKcyPYdXxr58oCpiPld+/DPcI+3Y5T26ua2zjS7jo3aZPHFU6bxsx2izKBBb/PL8P79V
qEa07v76Zpmx8L3phmG6Fl/ev80oWg36h6lRNFEJBZKU1EJeuGuunKlAzh3CCGpxpzsbo3gQrDmO
Sj4DWQUo05w6iV9dtxJKgriDEBREuqV5jH0AIvo4Bd3KBY7RZBeY6gsjykS84zhRwVhGuiJoItd9
BaMg0Ju58qjQwRWRrNhAUmMXyY/tJIxsvYDcDAWlkKRZUzJnWS+DmgctkIEZkem88vrQEqK4Xq1A
1xaSYbt21m3JtQU4FmOdAkTyebHCSWaR2LtwKa8/yTx5E2gYWcPD565mRazBecV8Y0yuhwanOq0M
wA/8X99XBG2swFDZ0bcEdYsCjK+QjAVzRfva6+W6Q12JiTiFt5HkAdNSCfYGiGDUCPXJlN1+JYl+
bblya73aNpdS0oYtycfLVwTxisVbL2rWvCdNsopHSS1eqUsrYESsUOPP66VkHmdT8FSj1+1qVd9j
tOpOK7EOdfUV5e1gt+7qFkUFKkzr2A+c+NuK6wtBirCiqn2bDscHwW/d/3lVkv4syW4mIq/EGc/f
v0obyHDDXLX+5eu34oCAFpIFvf6961+5bgUrNHrdVCVJGjjsl8+/kKbgH5hAsQITVYDUlSRTr+wp
Z6o4SD//2HVLk1xrfg7+rPxB11m3YmoP+wEgtiMFE66wHlfyTiap2S013ZWnuJIVV2TeB3jR1Tsi
TPry8eMqq2EiZPe6pEFakry8bq1Hh26p+mE0W7zi7F938Y1jonc55sOV2P4B9AxkpLMWdQolHpTk
U6iIU+fWmDgkSVyJJFT8A0e3osZDSR1nrRmSUgeJHCUITTng5GlZLAchX2s9bFe81McWJMBckpV+
O16rRHJa1zfVEja1a4Pman035V+5pitf85NSGpBPxEx3sQ4D5TEsAJwq8hIT9Xp1vaCb9vvVv90l
M3HRNO2seGYJKwxcCXCwPGWaYBWN2NtuuWd9DRZH3rrIrb9dxVqK9d+lqsTEy/LaTIqAjEDX/PUh
trYI/JY93ek/nn7d6iAWYk0ePu7FLJBf3TQn20ZmEnxy/9etdd9HtgD2IUyGQwQsU95x0TAJWrVL
qN5n9MDHZqf+VAYlPybynJWu6Em5NZlJ1TyvO+ew0FBmy73rRe1YrzTVRuhZRDtuPm9YH11/7vx8
tvU+ipNrm4xYQ2/95NM/P37bHDHMKfp9H9XjsWacXZDPcp7CFCW/bCZ9h5FW1Uc6yGf2wfpH69To
9m6onj9uNe2Filr0kSaCW/2E3NQhuMwgahCGip0YFzy+8JGgUX7cd32W9foaH/J5dd1a93083W+P
KZQ+388UwDQE1ntDBa2SSGjePz3N5z59NKCV6E33Jtqy8gy3+4ixcEbs2lomXiMJhV3zLFR5vBLS
ZXvrvlGa1detz4u/78vJCGXSD8JS4dPI1+jH9T4FxaxZ/vH/+Nj1YZ+3lOvjPq+vW39/Kfk2P/eF
vRnRxd4bsz7QK9ffyQlDGS4HXCPSfIF97qAU6rMZ0Jj6ILHLoQ/2Kh5FrOciU/Sp2g+6yiEadnj2
SoXKU0wbTu1mUlllXX69oER5byTwHVZa+eeFKtCRfV5dt4q4/gmyqPJn+TpqhZu4QOdAf5Zhrhg7
lukdpieAan3jrej39UKXA/Ln1d/2yVGvkYiUj5CIRARU2c2Q0v3Y0uCe4f22lsxwrPOdTrQsYdgl
6+3uhY9jOCqaeklIvkTdSRu/YGxR8wFi2vDFZM2bph+vueZSiPUXVJvIaaY0Fxtnwk8fW3w8TZP6
s1WLA8rNztdx37C05FQzrHTRdTPSODGtFw3ssU1kh4vnzCUmtjnABPFj/WwsgzbvoaTffWz16zXP
YP2UVrp7KtqbxF0SVkp0uWnmvveJUZ97wNDz5LzWbUQagwgPbtoCNyg8MszDkxThJfx44XL9AtxL
qw/wlyq4j8tBZn9JnhqHg0Faw6GZEoyj2CDc46hfRo0hpK1F6zFZurM197FjrjvPYXqKx3PZaClT
pNzeW2F0rK1QlukNArLlxWL2N65lp4ehmw8kyDrXsmUY6ctDnQfDLpnz0zBW97EGEb3UBPgmktuo
dos7qZ3Z6t2keWjG8tN6IU+2H6m8n/tU3AQk1BYpPkMyRNeL32JCYpswACcdB2k53rDaUK5FJPQt
3akG2ap5GQPIUUJP6SmD9xmcMbxBUE7g8AjQZKL9jzBA3ED5mvaVaiGiJEjsvZ3U3F8zNNaLNUhj
TU5YrxbGoBHL5uyL0nyrJu22yCCaoRgdSCpiq07yCT1+1HiRTPbJ+QsgPBHNQpPsz+uuCoMZj5Lc
nbpoJNfbKICdBwsZ9Oeu9R4fz5FjP+FrszsXq3EJdkGOLbW8IFbHWKjDsNmb6I2DeIDrYdLF36ij
C697vStd+1/3X7cmeX5etz5vWO/38ZBlit+yBB/juk/Utbt3Gry7VdHTAuRCXQqszut1DnaNBlKR
e8zZiLCVNwvF5OaquQwz2Jd113pjBPRRTu2AHytgCYaat5f1DfokR/WbMXCA/Fi3U2Cjo5ABAKAe
jlkTjPvRXhXZ676u+Rk6IRFuMhdgvZuVa2CvDDfZrLEBnzd8Xh1vKma4mIYzH/3MgLlI8TgANDyS
e80hungP3q4zzprrW44/PtGk1fKr0QtwYev71rMfsmuWHfcKZTFMFN6Q388UEFGJIH0nnTk41zY/
CW9u7tvx0sTXcpVEiZWO4fDY66/DUNKC3ANBSsFRpI9mckOyaw7qTjmXyY1I9p3Ob2YvtLNDC1cJ
+H1fiuS6nnDJXAg7wH0v1TnK0XGR3N2FJCa4Xhgf0/yYzuW2mXZoDYedfSouDoHQjNhbnPVESPv5
e01IUrcHbCSUF2RHcMrHLzitLKRdSKVngATpEz4P3LWgHL/aVPa+a9TWcM3pDz19abJqKBdtQCwa
Oj6dnQ2XxNgLFavoESdSiAKr29TmjYN/42uT3Lbq9+xK3VWbi3WqXp1Nci0l5BtgSlvgpidrm7zM
l9ZL3knYfcUSNfilp9xanImAkL64e4gnR/1Nuyv88Zg+q171CFLQg3BAr//GOAyHboMY4paWnrKx
b1l0Ulo7Ol5+pR2q70S+Rt21FlKs8lNMD/EOdlSL6eFiDF5FOC4z7M6TZUXvO0CnG1JHd8sD7i3T
T++U6/Dn/BY9Vu/lpcaHsLG2jZ8/E8xjs8z+2hWeda0/tM+m97M7LOdj/xIceVfxftkTz3Ino2tO
5e3JmA5iT31qNn019PEKkjoE98XYF7lv189dcoij+zH0dfixGG7rQ7CjLL4hrzBH8k64j/2FDjuE
DvXNLO+wYczfwnKnqL5teAv4DOqUDeqKAzV6I9lOYpNQHKDTi8+u3S4ASIjHVZuX5nwRdy5/VnEE
N/jFnk7O4GMUPGqjpwRPBlbScL+QFjVsgK6Lrz0Uzkt0cO90r7iCcfuCQqZ90y94LnJ05+4hBFkz
efMXKH+2u+umQ+f6Y3DE+13amHY3xatRndVl9w2eVKLfFemhKq/HHcGxil8tvh8xksp/YGvn7+JN
oG8jt8k6w68T6jlgKjxujRsNJNFjPW/PaIwAiZ61XeUhsHuLGAfbBNLhxr0E94Sti2/ICOdgm724
nUc3lhvNs0k+78v8QNdAx35wYe51l71oP1WcBc5G/Q5LgCTkV5Wjsr5o5ZbZzx5DJXzN8IjoEdIM
ceL4w2JtQ19Ef0JQSNYFvLZH+/twl986z/VxusLPhIGkKi78/JXh6BAj+YU8aKxu/Vu4bX66/Hw0
H4JKUP43ZefV3LbSbum/MjX3+AahG+HUzFwwU6SSlWzfoGRZQs5AI/z6eQDv89mWPfY5Vbu4SUoW
idToft+1nrUZjF2KRl7s+Yb8eYyN7bA2Lq0L6zYHtDBsveyAXC161S/7Z+0lvRHbYs0i7d78GHxN
7jHaAP7purW9atf+VfJUPRUn/RZiTLALt90J9Q1UwwPwmOljehRXj+MHeacdrJv4Na9Qg60tRHgb
/Y2Sn30x7Ipt1ZI7sq8f4Afdmgdx0o9JtKofzXCjnrHaJ0cA6yux1T7qxdrZ+RuyczbEDvcrxkJj
zaogHpElbrCQAuNJGLJZQNyqz9mxpiOB6cKma7DSz+ST7oMnYVwAb7orKG4DV9rS4QbSw+q3X5kr
c+ce8lvvEznzj/BcN9Mh+Zzt5VYr15F7bTXoTLaoevbpJqC1vu43tlhDsDxzucU7inQHIMfyifPw
jLoOxeSWkkS/4so34/10BePLHXZyP9y++IfgzMrzkB8mLlRUf+4NFJtjz8hTw4JdUSfPLOSgK7yt
d+zTY3tCYwZdrliDRcbZhNk4AL2hb2Iu6xvvY4WXmLI+xCpr59srBLOkhldXzsGXa5fzcO9T9toH
Wxoe+/hTf1nUD6y9UBUH/EVvJ5+QsaI0KrM1PaNNcKzO/i67sB9RrcLtWhmHIVlf0/xxThXIhANO
c7KiuauvA8qRPpX77et4nZy9Z3GTPKDY3YdfsNAiS01Rs36//bl5RebUcou0GDYyXKsHikdkEzr1
PrT8K8MljKKdVzh+gWBVzGsjyFcYdwEabSPT/WjHLnPrg7CBk1ll2W0sKmAXav4ny7NgCdOY3+ul
1eaH5c3e0yN9G6MHS0QTw/Vn0ZIuq5v//7+eyXrrqkGY7bQShlNnr5O2aE6u8xYWuUOaXohfpPv3
Q1wjI9Is0gGWZ8sPmqb8rBUQbbTKrVZeX4sLsmV3YZKYx4bKldsjhJkmwUi5PB10ao9oqaqNYwto
QU3IhBM5K4xeVw3gmB2c/JCrY8ZdahDwzXjtO/zIAdszJglRR7XHdFqfc468Wfm0PGvDOXLg++ua
oiN0Qf1kK5FuoEONM1Hwx4gmfX75/T1MbP0+q7sbX1cI3Tj57ZEDzPKElW6VGwQRxYYGU/h64XgT
ksAcxM6NYxwCx12iFpaHNpFX1agZuwX5/P0hWFaBc8Vhec/sQ/aS0q+XKhsYw3/8RXXpMuR+f1NA
UcU/WofbJTXBBlyhEzh8WMrB7VwSXJ4BWGwuosTUD/At1oZt3KW65e9cbw65GxR48pLbhI8o91Tr
8IPpFD7r3SPQuv7Yw77R5ODtvxeQdBdc6pjY88WIxx2VcTtdZBOVGKutZ79YxXIduLndqWgzyM76
9lLvI9ScTJU85d87AVzgMJuR1OFk3Je1W+3oAQwX9AGGC88YLKib7iFAv59Rt5FPZNOTIp0OkCAX
55NILLUCwFBu3DkGy5uP1/eH7+8pBa/Z9M95P2d3qhraqQDsuRlFda83zZXDqsdyfPuAPpLS9hwt
MXdB1lIpRr2OWblYctm+FY+/F5NNE+CrREyoayT1aQW45nxsT6x9Q0bW6guhzbBkUbWHOwSVTwop
NSs3HnTsfTly9y1UZOMbv3c5wMvDUmVdnrlz7JggjGOJ+FkO72IMw+xHTpkxR5aVc3jZ+C3HbC46
V8vDXEOWS+IZGWSbbA5Bs+Y4NLzIVOiWCmtsEljz7bU7h6gtzYn/9TL8x/euzbcuzktRjnUUhO27
l//3vsj473/P/+bfv7P0gb6/uoxe6qIp3to//tb+tbh6zl6b97/001/m0//5drOK5KcX28WGddu9
1uOH16ZL2//sRs2/+V/94X+tGWcYGLx/6OP8omhhVlFHX38Ssfzzb/5pxrn6v3RaccjypPFzLobz
L2QttpwziUm++LEXZ9Gk01Guubap27qkKffvXpwp/iUp7HtAr2zHNm1Sif9z6/9ph/2pF2fSCfyx
4yToK0thCUNiLAYFSmfvp/ZY0A/65EIAOOAlbzdVVkfXWlzEJxAELOMVOXtpSKZApiXnyIdV25lV
ASAw2cTljSinkH5Sd6W1CdbesiYbRtb5WbYoFtIAGUiXN8eWFPJGQq6v9bzae6H6m7rsXdOMYj3p
HnhYTR2bmo0V5OdNqKpgwo0MCEfnUK2bjnUSWCgWdyzlc67o9QQDqPOYCAMY/G8q2759uEddTneE
4JC8+/Aa+olhZLLd11UIJqvYVzMruh7DbWoaPVzkGXqHEiSp8rVv4Sv/4Vz753j+j7zLbooob5v/
8z/fK/uWz+ewARp0OMfE0v78ob05GQMEIiHafeY2N5bok43R4+RscqbJ3Mgo6B2rqEc2kTVbV+bR
X9qrxrvz59vns/WC05sUbPfd9g+q7ZJUsvOlZJ6Ks+BDUKOvsUYqQLoI6VJabbBxXMYNxKJwCaGv
ZOjrKS1mzD2tstb+skt+/43wQMwXl0Ft7OfToUUV7ltl2+4ZwqklxEO4zZFUnf+y49/JqdhwCpKG
SQS4sE3Ldd59TBO4VqMqv9sPE9Tb0S3ibT3YEBL9fp3YbXABFtO/mhqKZ6YyDl2v9TdOXQ/rFCTV
ubQEvvrBtk9xJNz/nuRx+Wo0knWT1hmn5OwC/bHlLTH3U4hsO5znXx0fTwF5KS805Lmt+PeR0PW1
7cflX86EX3e7NE3TQ7DrEtjDqPXzh/ok3vSuVXT7mNIiQAMPOjociG+3oZ/uQj+e77/b6ybqNc91
dA/V3fzzH0533YW4bSQJmxbg6JtcNqMucDSkllH95Tx6J1NY9uKPH/XuANtCJwmaKI69O84I05T1
aRd/LUEtQanA6jgiz4nC8fLP55WF0uPHAXn5WNdhxmS56EDs9wMylBKk9T0XtOnooIU0ZvteBqMj
csAMlybsIu86jMcO6l1/3zqCwlilDgwN3qrUnIRgBWlt+1jba71tHhJwVnxvc6dsxl23U/AYhuRc
yUGHGOgRbqFFwM6saa/5Jjg7nJF5Hbw1mC8PY3JTg8gkSQMiqjGa0ZnaSdDeGp32WVQyOvxly+cd
+oNSY95yizURpmfpOuYvp60L3NGkZdbuU7OFVThEtyx1QPMFbJUWKhJ9EFuBqNk6yrtvUkqfkEBu
+lw5kIgk1On8juyWirmbZ+DABGjhFv3GItyZCh7aKMXJYjJzXDX1VIEFK64gbsD7gDdYYYacTOuM
0jO+HJqXKAOxGbi9fvA/Yp8BhjEjiUCg/nmTDePXexfbzL1rHqygnSy35x/O59hL7WSSabvHjgJY
qJuQpcevQ4EOu+kfprhIsAC4GsRWORzykd2hybfRa670FmTtFGvnoPiaJ/xf1z+ZUNc2dWl8CsHD
bCOrwEsnjZ3dyYJJPFoKK3XuvY6ip/4l1tzwAQQidhGw5izlOiSFjGatIlJJ+Dru6DY7ZR5loE7j
ZyLObgfl3hLZ8dB2ZyPB/Eu7G6CHc2m2unHM5VoMp3gC5GjRH4CyWl30nboNyv4BD2wyUEsrwDVs
CnGHrvbBleldHUt58GwqEXZOlIMCeF8QPZLAnqsRu4BPKC04H7AFOxE90p1yDeCALb4oN3iw4gh7
tLqubazEEVpyd+xfxtIEM1nm49YIqox9tyIJ4cJ0b5wNglPtoMruXuiyXfegUoM+OiWNIBOmfKgi
DBqjwC9VqPRC6HP5ZmohrsvaxNWsfTAKx1sV3ktYy5fCqW+kuLcLrL5ZJT+bhn3PCu0jjE6A2tAq
MwP4je9YFJNc/kitOuq9LnAdWUdYLZAwMF5Fq7xur9Nw/MtZ9evA5UrJrJWhmOmd47yb0g0AjTp4
GpSiSU4vs2HvqkRbG9Fw7w+QO3Etrv2Uisufz+XffqrkriuRl803gp9HZq/m7IAOym1Xf2ys/rYr
0rcON/wwaQ+1SJ4Sz/7450/8zdwHdh53AsMzPM8W7xkETeCpXEs75l5CUasmEWIc4rtaa5tt/Swd
NW09/aS3yEFLOf1FT/3rhUtANxlrOukhswb93T026KSKe1WwuU7xsSTOLR5N7QhiWgMaiA2nPTja
V63Hi/OXjbZ+GSX5YGG7zHMty2JX/7yfgfppmGvYz6KDm88VtrWyTK3TYBxg3UbPGWsG1rktSlFo
eQ2DJ0Kx9NlWj7FE+/mXb/PrXZ9v4xqGC5HCAEvx7ttgTp8Mu/Sa/TAwC9LnYSNAb+UFlDAyd+TK
pHd81WCqwm0B6M/34e678ZbkkvvCxhwmKff9+TuZvzs0zIcN6Rpo6fAG/LyHqqrAia2cZm8C1qCS
SlF8jtIkt/uxDMY31aDyaSrIO4ZtBtz30qfMKj6MtLvPTWp8SgZqmyDYSS3DnwiWkYARxy5BWLTm
ptWDeyM2L9tIx9UeG2oPXdtv/eyymukPwh/mrDb/L7t5mdb8fGt0iVV05hWh5bFWezcXCYSmaX5o
NXtHTN4+3yCEvzIcP9vmpMdi+aRFq2JSf5U1IxHTITlMDS6CVM4XfsZqDQD1szkxdbEVZa4EzUFZ
Ai7zYIBPmbVx+jTd6RIDcxL41rET7r1uFs42sMF6D2JkCPPOHp7LgyzY4EAcA4vb6oB8K2AfFVGY
/WX2JQiFfDcbYJM9A7sC8lWGs/nnP9wZfaP2stHtm71KGuJNwkNIddIJtfEAw+Cs2gpyaCgIw9LS
dZejHi3CtzjSNjJkwq86oR2YnqNd9gdK3hUFT/bNhP0XTGQfFx+zoepW8byYbTG3t+kX8lQe6jB1
L6DoImvu5/kPfaCsxCZuEpi2kmZprW2VXLgBPaXSb2iTRePz1GQ4mRNRA71vAGnqzV1f2F//fE4v
s75fToAf9sa766xv014Exdjsg86gspeONcBKSENgoftNCZFgy7hQrnu0mLahyFQwG9KZHfmg4vb6
z99F/m6kZwLOTZpRyKBm+/ORcUclwJx3zd7LHLXvhTueBDFLnQ/BsjLGcyTRypVRN+cY00DVU+M6
g+F/7Xjl0UMbQSpbffYL6NayRCHUADZ2PEgIkOSmVTbPcUggWROG/kWCh6cQWTyTQagIUBMlpS7b
3bAz7vmz9zUxcxs4d+k6VAUZjbi2t5kbvaU58DjfMa/bVMKzzeyPWUm2B6XREaqHP+xBijB/B/dr
MkS5lktXXXe93eDNhU/9yRL+s+EUD3YXc28vva3TVk9dC1a0CqNzRKieqIOvLjipi7/s219PeltH
HC2YA9uosd8dZmm62DVjhlNXJM+B39KwJeRwhazP+stC6jeDpM2EG/m1cPir+nyQf7i8mjSxYWPg
Wi6D/C0uq3XmlAeGzhu3pxEdljOxjD6JyMX9nzfxN1NeamEAiJAIYWjA+vnzJ1c+EBPHJ6vPzOW2
U3Q1O3cQx6RtXsg3AANCm88xu5ZKe2IjONOjbTaykveZ16NTIazCcb8K2dENLgegfWEdbyEH+7YR
/mXY/c2JjhLetEEdMblgYfvzN22DqDIhDzR78JEeaI5T0cTPSk9vBk2usyh6a5zib8WsZdLy7kqn
4md6iOwpzdnv76ie0pohiri6DNVdYfjHR6NtILxsJts5B65PKd4GKq951oEqwwcTNYfZgF3psUnT
IhM3g1WTOARaHXEHE80pGu8jEIit9rcp0K/rNQ6k5NYJo8oRvyCgog4kdKgYk3q3aDd66diMgw54
W51sBRnGb38+cX57xrJEAl1FuY1K389Hw/biJABX2uyt/LJvzUsh+FSTNCoGZ5oRnL9rwJ3EzP3t
hP11Re7immMyjYWWzXXfjXdxYwSFIcpmn03tE+DlW8NhdYh9GcXUUF+zXAFJy/ozIWYVOgTE8lii
9FIAQHs/yNZu1tigidUO1fTFNBEj/+cdY/xaFOELOiwedS5m/APvRo1+7LAkNwlXlCaeGVVI6BFt
THRqc8m68TVEqoRzz93ZJus1Z7wrcff4YsLAXGP+YxR7s0Z24Z+/lfjd8WKGzJFidYsT5d23agPl
mxALgVp1iH70bAyPGqwl8m1iuIBMXpvW89ZQqPVdoPRgw8TxWJoUEbvYzW7GDIq7jO6sYXjtgFvc
dWCIAHg3VwGgUs0iqMUNryZGmnPlkWxn+zLfR0w0r3LuC15sXLaugXzFA1AxldwmcsUULtJHG2e+
p56a6jIvWSEAWu32x6ZtnwmA+Dh1pBFrVuw8mlVAEBUpQMoIgQ2Hw2VqcFuz6qk8075tKuYAf95h
v9lfANpsm8HYYS5tvDu/Q41ACJnb1V4Fcm1NUbztxAQ1PkdRVHTyPgq7W1ur3xAWbv78ycZv5lqw
5oTj6Xh8XPd9ERvzOuX+2qlAjaTOIdY7cYg038coDmzQLWzj2NeIMFXWX6Q+9U3LqojRxXz25+/x
mz3AWkpi5p27Eb/cGUrkmm3pCgIvIriyIlMEvej6NupzJBKh8Ty4ORSRIj/Hwmz+crr+bjHJh1PN
ZRHjUMt/d5WbZIPHwE+qfeuMALyCcG+6xZe4DIJzFlTmNtLQtNDnPsYqICwIsdefN/43o4wH19IT
WNUNIb13h5+ZUt56IUmzeA6IE/SOlk9PtCHvIc7MDarjv20xS6HfrCWZU+pYuzzHBTL17hJ1E4jv
wYyvTlXmfSnMhRLV2jcDRZtd1NZ3aY4Ehewl716TMEGLzv8KXCY8OcOc/jj43k2sPUOURM2RjcGq
jyK0Kr0V3HRmCwimEqug6LR164TRJnUs7cElmYnuI7HLOqGYWjI4sJ7a2Qpd3plh+tSMalw7TR0/
t4O3s0i5vG1QW9BFKCR3QJ1lbz5ED3lb9luSZoJDZg7WUyLEF2UDf4bbkHOld+CgjPkPCcN/Thxt
H6u1Yer6B6o52r0gpcl3evkYYfU4Uv4iYzQiS6mASXUjdVXfTuasLOmtWxob1UMLOcrtwGQo+8m1
HrvJiF8Vdf0asQapYvcOK4jbopfaJbQ/CH9ZzprbDX3vQwyVfhUE44lMrJtpGo3HJjci3MeW99Fv
4nxvOQUlIlrk17mXPjKT6Y41SV9Xg6mjOOqMi7b1PrMISi5LY4jP7gQJjztk/ohD4l6vA0CB/eSh
amvHTyHztmxsh2dREMvRMSXf4BOKVomekjM8ktMeR86LGZbTi54gonNT9GMRShdTRJej00U4RNuv
5TgHRnZ9Oq3crOi2WRnN0acIQPAkswJrU2S/UYK2IjYyIl8iBTwjhUMDlpdZfZc+tVrc7Y351fKW
E07uevIFiVi6E11xZ4+u2qJoL0bKJMtbhltKpCLmPp25IPH8UOhCfXu2vOeTpdAorFigSnZAueWZ
0qN9Xp59f+gzogfLnpqcK8tsB4mM2x4UZ1ggY3QZCMx/PUHt2wBM/ykcaPHjR2oJQnHqz4NdsHqZ
JbPRLJ5dnk1Zlm4J5wE+qILpWivq6bpLVmDcq+vlHTp/43WUxuLgTsmhqO1zm/vy5vtDhaQiYq5y
5WRNuJENSYo55fdDM+boHM1SPAwJ1urWyTDkdtOq7X0BSokl1YWnqseRI7ALHSfA7Cv9O+EWOwOB
ypMWFsUJFc2KFAQUiGUJ0780tA9DUd2q1GkvC6LBb4ya2rEXtXt/0KyNDKR/H4RJdRE20C6WlxlT
/MsRCWTXDMcaj4y2glLS3zBNqPsR/DdRft1Nk2wcPT6ZGP1uq9STs0E8PaqSKFOjIkQw1u34VpBp
cUuBSW2HMZpQT8LWK20VkmscqZNPvO66tRzvkSy5dF8WpbNtc9N/hONOGKhoUWRO7r4htu9xFAYl
jEBNl7nmT484soncMLzbTK/rx+xzOr8pmjA9Dh04ZKt09iS0VA8BSfR3doul0zGqh2qsSTFOgpwa
uYWuqOho0bEkvkZaY10vz5i69qw10EQ30c7oW+ZI8WjVZ6eaCC6tks8L+cdxW/uCiCNUxwhCROsX
VziygzXttXovjRCnT+k8zDVKvOMuBDkZIMrPLeNOz4jj0NRNV5To6yY2G4WM96DC3N7og4ubJOGD
8YKRXG305aU2mtNpKBsyZTHdEBlB99y/bZWakzXER9X1J+Tf+bVNyMxV0XCeFKY7bMCXtpcNGjth
l+HXkOSplUnWEjUIvdoVAWkFCgoVK+o2uyNp+JYgI/tTFrs5bm7AjQRENx/l8IjoJQPiI7ZWqVE4
Jmx072eV+6kLLypQr5/p/w6kZU3tgZTb5KMEg9/M79vWjLkv22mtBoZVyy2aB1vgbjFrE4ghAbJl
TUZWPkafGUjSz7nl8+vJXWwW9Y1rJPZjGO+sIMoeh67vbi03ugzHx1JUxj3YqQKt8/CAf8V/wCma
XMWt9rK8SkUUXeYN2aKZX5ibnrjkvaT2estNBjGm7d+BLPLvxhatTRFO4pTSAiVEwawPVt61m4ni
EghvY3zwUMGTolFa9NuK8QHQ2BwBo38Zeoz3VRE3d90QGpeeiD7U0BPu2vmBxLEUK7BrroMgadeF
kpSdc6+/6HME3tX8Mu7a+C7Ky43d65+9rFb7iizwQ297HwcrT1iv2VyLJrkCJKscjCCJvjSvHOj+
oLS+4+bjihvfdliPSwJoGnlFWy4jPSBx927V0qboazTngbLPUnPLrWyjcDNEwXgduNV4vTxTIROZ
IknXctLi3ThY9POGJrkZsjK8ttNHr4JUkinpURoLzJOuLONUQl9YOZUzbWzNNi/sGWLiVd508MbM
OVnU15IyvHJGpzgFRlKeRInNCHiPt+9RinWJzHe0aJtbMwLYZw0CaaXplqfMFpylzhReLze7QvDT
MO5Z6Pv6dLU8SPoGRuLpe9IigrPwqq0bYKkVvv88Re3JJvaWbIfXQlMvto9IL6XOxgacPNUcuzSs
d6yovQ35IttItMHJ0CGHyTkQKy+yC3OcDjXLiJUUEUpib29Z5deIBM8k8eF4piM+4+hVG0kXxcCA
hUZs80bwLZj3kea5LRz3MIFQWik/Pjdh89RWeAXM+muszoL7OAuY9dCKTwD1PugaYfSUv26Zzm/y
AUmKk+BlGJXEJsAcUsvE2e3aJ3Nsb6Z+7iqX16lDMFnY0VnyBUoSoGBO8uSa/kFM8sU0w71oov1g
XsD7Y1jT3nIVXY2m+3VqEc/nVgHEDyxZ57g9EDSD1N22RMBNh8kMCrV1uonUCqzJLIbiC6OYHrvR
vqlsNUGVJSGvno7WmN4qshI6lkxp2RMCLPJVjKbayqd9ExEIp8w9gOGNTGk5OuMrK87b0qK/Ojq1
WGeloAKZjaSGN0xZJZtV5syVdazmLUFMdvlAYAbBeLH8EAvcj10j9JWhfGYFknqtn+mbJnJfXCOt
CJrLsNin7W3u+R/scao22jAa+yZmZoJubi4yEmFJNa4q3Os07twtob4tit/s2DY5/mtb0ZvUrskO
eY4meyeLCQ9UPbJBlvE5L/UrSiWIFrEX6ebGmVh7es30NewJNymUeYTkZqADpqlSaRPC3hri3ahV
YHH1eIMiZHbIWzd6PUvhCRlZK8JKUvOj2blXI8FKWyU5VRPSFwg1iRt4LtUViMd8pw9GvaNVpfC0
qQQcsXklNdYReQ3vvVGmdxpthgThvGotqLXCtd603NIJkCpAhE3eVaKmW73x5igbaRKKbG+FqRXr
JG8xxPuosyn86/BgK4ApkUaqvEPTwp4unXDOUQ5DfCEWDLOeOEsjeiCtvsXbKy+oBJJ1g84aaE3T
Za9uHL9ZTYGfHpImOXeYVBwU3EnGMRaqebSV9bkySgQGSNHlB3EdaTSjAw/0b98P5BMCgolMqLVu
iQ9BkzDS4vbkubsiacoNIsn0UvnBbjLtZ1QcOEgqCcTYlhhiOsVt17A3ZA6QHTO2Z4usx02sDx8J
SSKqo++v61JZm4jOJ7jA/tQV3JdK5RyJPan3hB1gd9Qx/VXdS84NMC7H6LYd62sVE5HaRaGzwfs/
nJJ+HE7Ls2ZmcgZed8SZeEk5R+x7UrugxlnFKXJY5lJnlEZZkkkrNKQg4cnLMQpUulNvgfHmm0Kn
ZuzGOV6loD65XVCjMmgClOeSEvzy5mIvLNvgbA29C/C2q06GVlNRJFVio3tJdTJZ38CP6ktzD7fx
0pk/sBJj+Y0LmBmD5Cp1V8VQUxgvhLtevjtK25xIrfiF1kB0ioMhOtms3UEtErWpamUyXOHfAJPb
nCQMGuR9s+yjHqYtdverIkkOZlBr28bPvqigzLdOkFSrTHXFqZt3QhLTXABSI+miaN0plM54KEa5
D2m2Z4PZHzOYkzSB5l+YYwXc2sbybTfaxvW6w1giG+l7X19bjkmS5vxAX3DnNKZ3qDUJOTKLjjVO
SCRqGbG9aUj/v6rd/BRJ7anW/H7XzK+Wt1iCn6Oc7JWphhheVDlJS2F+cofpsyuZLJEyI9Dl2OW2
s4kBJqIQxkE87+WqaYqNUU75ia+XHyefa77NLFI+uPGHejqHzaWnZH5m9CE5dmELI6n76Cq/IMUp
9C+Wh2JyWuikxmOekjSp19JZLe/HqcdQuTztZbylTOccqnwMTgjXwdvOz7xwOmikXk9+L3aNMAhY
KdXeqXHAcjSqp7Bsht23l1ropSdOqW4tLEkKTsgqD78ueOr4tDyMmoxOQ/FEgHb27W23Fe4qt+N6
0+MMz3etsBrWGhgmsjk+oq6SL3hW/S3NDBcptML6GKgrcliQ3jsNIY97F+ArPTS9p+PJfQ0Ydbch
LEI7GBzxVZlF5C+zgoPlCMxgSrUN1Cv3MqVidZkOs2Lf02GsEt3ORZ4g2GiceheEr5Nr+CeKfPU2
TWoSM3JSFit9R3Y3i2vLvSAcc1r3CWRvQe9Bq1irEk3z0ncaCRwtA+uoe19Hs90NbjhsE5/c5r7N
15BUw4lgZNz68Iq9WUzN0ykS2BgWe7G9vAssCe++mtX3y7uL0VlWRry1fEoV2mhsJ10PD8v7VjgT
AJbf020o1whO5j+6PCx/fnk2B3WT/Q2gbHn57XO+PS7/lIDdfJ11Wr3+9ubyW+XydZen317XJI2S
xUPG3b+/27B8+eXH376JHNMnaQJMWP7u918MAXdth0E8FaYCnbL8NNHkoSEeGUlc2X4jrC7PUpi1
P7xc0KvLe+9+DylHuoOR9bC8vzz0QU2Q0PIvltfo+uWOeJfr5a0pSqdtnRVfmhYTqu1iWMo8R2yW
l98fppiFdDHN8XPLU8b07kJ4g9y4qXUBdqA+hFUj1x5WkE1dVGela0QioonclJNsMDvG2X7IDB83
g4OnbO4FDvEowGu3b0NstPA4DLmOMvuFGxFwZAbnfVKHR+KTpg0QBeumHQ2ydP18uLRdVuKwFnZZ
RnGmbuCbCfLrSQJP1mbSv4Ll1fdTmNE+dSfq9xuto9sb6V9cli7XIaUO1tl3mfOJGRtpPQzkqyqb
iFLPsHPqc6SgnaSvDZl1tTRvEawg+xyidOOH/lNBxX6l2ZO20yfns+fcSEPfFUP1xR+ClBhwWGrg
kVn9++1DGrOk62COk8wS7bMiOob1ZO91T97lhOQC2qkOLK1uptHaRZ4i2SDw/VVP8cQy2nNap3Pc
uD6uPdR+lu0rkNXDyuppAkdExdQqr9fKyWrw0NWX6K5X1W0kfOCFlsX8KbixiuGGOKS3VmCMz4DB
cf98Vcrw92HLwsO12o1qxEU8kW8jY7oIAwoLFnYUi6ixUBGrmSFhEqw1tTWgl5wzq/w0dGT85R/8
pOr3dQANkWKkd+Oo4ovK43CbuNXXMujutbYia0vHURvlwymIQ7hoOy2rHY7sLEvsxAZIHD7Risy9
IvdOQY02IWJuZOS9dujMVzv3jUOoHkLkWx8CwMirMvLPGvqUk0F6rCpQI1n62YNEuk28OMIJUkQb
vcrw+EeRwe35Ki6/FiIghIMl8M6QAcxvWaSwGqCtKV05gDjqBiOvvkpHXGZGU3GzrxPKWkZypWl1
cGj86RWNIxnXAj+WqN1TRtg9OjLV31oIz6KsfNLSsjk5ogNXG3fMdmAfXqZReZBKkFeXRDAWs0eN
r3CSlD5WpU9YAykXw5Z0YbErnNg/NGb5zOpWbejhFPvAMdV1ZK/0jilfrtGWLzvCZvMBIICivYkg
vaKjmDksCAvW7pTAsm1NdYAfRPcsaEaMU6S8kaVAuLS6RcfkMTNhboDU4GTX9oMyAUYmeG21FIkL
Fr0u045wLNJ1NOTimNl5ec6jkjtRVjIPTijZ+lazmqgkoooKP8Fy4g4/WdHGiuv63FIfalyUWYKg
6jVEJ9TpvftxMEriqr4kRVdfV/4+9ut4PUnzqguoMDSDFh0SvbjSDdQfSkJ8akJspPGosp0tG2+P
9tUjpFt87lMY842AqBtGzPchPgYsK/DsRk/WgLg0wgC/iQsWTmHBJLUOcrjqFeFQWoqxi+3YOAWh
zNMIfr0ouxtppvU25I941LmOXdeshN70nDU4zccc32jqgpkwaQsnumBqb9sSTyoDc6oTScl5qJHv
p7F3WNdR0U+nN1Adz1oRfdKK8q3rB3HRGZNGcFRg7zMbuVY2ka8hvYzLiH/vEf62BcP3Ekb+bshJ
/2XKXYBO8ZxLUlZD9M9RhWUNOaes6UlT9zujc3I3JYJtbp3C34l6IPa6KKZ93EYJsZ3914jMqltG
QIQwqgN2Vg0dhrK42o099rF6yuyjxmrOQPENfTnEBVcVJ9xWGVU981GQl7HL8LUcC6ODpTZp3mFU
OPS7mDhrLw7v2sH66svLorxqYvo4mpKk0/oivpkKw7sMC2udTSSAGXXGpT1fRb0143EG49oJahZx
nsroUcIeskZkmUyUL6v5oV/HoZCkXrfQmBwPx29VnxuvTC6/PZiMja3lvflVyASLJsRW93pafxAj
+GNOFZ6LHJmKJN3aoR3o0AKkOEisAcSK7vT/2DuP5saV7gz/FZf3cCGHhTckwUxKlKg0G9RExEZs
AN349X44n122Fy6X996o7tXM1Z0hwe5z3jggnD+xUKoNxXR4FdIEL79Tk/QkOKke06S98/r0EPUg
K3ZOeWNr1ESWpnNcB8EeB6Gx7fPuIJOxX6n6u2uRhY4TL4cmz+zN+zDVlM8jwgLawmOahdmW5JAU
mSunNS2WAEM0f7nm+F2Ta3MIkomfJdZGEg0x94od8904bPM2bke6IMJHjYEZyOqUOyUG2Szf+nk6
/JzF9NM21ZqQZ24NE4Nhr2qLOVH/bmznoH1np0vtg4WGK9Ub7RmV825ign22KDqgFrenkIQn0h6p
/OAO+szt1N3SuvGxyOKSJZAaKcV7O7gcg8cNo4cYm30K6rVFedXr+5BwylaZpEfETb8AG+kGzyK0
OzRPGmqxYXOi/lQTbdTbu1ranFEjn8yIn+lwPD51vHw6e2JMnbftSM4DbqhiLcpHWmnxBuSN+Sja
jrXzFC1hhLI2qIDUc3rX2vk6pw2+ZkQW8SweO9ajAS6qDJIZRvWcDSepqTmxaYkvmQDTyuhvvdP+
zMuIh86dyosqh8+yo1FOA75sm3HaeqBmMXNySjYrwrge4+K2K61L5rKFNPQ5zM1cngLI9Lji0N6k
qbts5346Tpki3wykfk2dbv5Eg1A8ONOLtaTo5x5twO3DEjO1uRXrLywd4mWCQCIeldr5oK5rHMzG
I38OAVsot2eFRvwwpeWv2UrbtWP5Lm2bJQRP5fyg9o4S57nnjAXr2ls9NZgymMn9GPoDuIw+eI8E
/aEP1pNsE4IDFzzZofpheJFz6mQRnVUUpdsKTSVqLBuyjWSeFdHl8goUQGds1a0t6hOeO5cdlrwv
QgQaRZHz2BTPN9Lt6FOCXt2nXvHIrreoavV8Ze9xbvXPTvIy9Y54bSs864QUPaNRqF/RxpfbsJZy
Y41f/Zi0d/IyxovK8i8+bt1dYvclsCWrV1Hyh/JO8ZmPU3cy6dhd0xYlPlHGiY307fLoTI06ZBUY
Q0eD7axm64+RU+jbyriP1GbqvOBT6CF9iABBSYhFcDQFoyHOUOwNpDoYQEleUhR726a0OrDm5cnh
ZV55hSsO5Hrhj+UH7SKj2mII/eaRelQV4XRr/Sy9wplepWrFPa/GPRAUaS1h9Ud6ciLVvU+3rjD/
UJNcIOI/d/MPAInhUhbYtGSFtDKro2MhKELAWGvHRa4OpjXQvtyb2DeMcToVkFkzCpidQNQDt8XY
qTtCALEwQ5KwvNRpku//NlUljCkeD+7RtH/mxCB7eqK0pkoJYssTFtxEfrOd5urborl6FnBhIqQi
u3A50LOzVTlmJYLNtkab+c9T4e1cTcIzpO1+kvOL53ryqjGDc4NY05ZOTJsAa27XhMIitHsZYWFm
dK46Zti5/uztjFRdwEtUldFetPaPQJp0lxbORTmP/HflxP5MWaapKSus4JtW9JyzxIfuWaj0N9Y6
ANEgmOOyWHzS8uddZTb+QWZ5vU0rOSLxp5c6SF0u3ERX4AnK3TvNllK4bAWPUjxNnLpWbnk3Wlu9
lZkQOCXawt3aNYiIAQWG0ETHfu6STTAP436hRuKAlOdAuaW9qcIKWRUnxdz7WweoauM1ZnvoS0+v
/ES/Z53lnRwcC3T/PhpQlIi2ddhXawor21erEvHgAyk3qFt2rY9LGKIqJ2RQcG4Bj6/sbtCbAOLN
MocDJ5JC+uFPAB9T9hJSLGoiqx686LflJtNhckCGB8dbSZ0z9M1Fu7HZstetmzMthFyjpnCN2HbH
i1UamgRTGpwe++dpYZ1F7ko5h/LybzYQ68ENo2/pnEyX3outrMhod8UsUo30gUG0C4aLAESlZbtj
o6UzB7G2o7r6POsjwmkWv2IoEeR6PZ7ufIcIE8W5rw5JSWdYNwR6O9cRVWTlc1F0wbXv/DXiE/Vm
DrT59MaHpWBlgv5W6C7ZGo76qZkVz3XD4gm4dg6LZIkxZjc73phk37sfSeMlMTHFxjd//pUEtf9h
FT9bLZI48pQ+u+EUHvpHyikSZi71MrtkNQ4Yy63fRK2GSyJL62Wa7y2WeYaz0bhkRVheheQkAcqn
uFpMN5GNwENV7l+m6uqF7HIpUZdQ4enAZDvIW8IE80dXfXA16CiyJg/xqu+gGn2EU1Ut8MLk0eEQ
iAU30ePL4KaSijbqiBgbo2tk3qC9zkKb+5RW9j29sfc2o/oZikK/9O6Cpdtg1/gbG+25n92whLe/
X4Dt9kVp/24bB/LOrAJEqNQAMrtjBkr1fUkKdeE+mF7cCRe+nX2bgYlBrScYGhoaV4ERDZdlpH+6
Vka/QQ3Ey+rUt8Yp6SQPxhloeIRjXyqH6H60z+SpkztCBiyoXNJTtbMZvW2EdjF2a0fHgW/W25HW
urOTDbEsw+VUAxQTaGFSUWgSqWYaE3SOB93cednO0slMaz3PLSRlRyPfGe8osQAp4u28nX/nHTV8
jlrc+G8CrcfC2uT5sJmyDlutwPc+Zna6tSh+mq1TWaXta+3l6w61FKalsyZTgDTxbNt7bUJou8f8
npCMII0kPedhTcuYk9Me1z0QUE2lVvsJ+c4p4tJtp4pCbPxc6ien0XINP1Js7SoZqaws+nWmIYMs
7wdaVOPgZW24U1Z+RG/QUz7MF6MnAq1VvDBtk4ub0E1MaYF1n/jEH4tpGHERmNNR5+FXnaS/Dcyb
z5XjIJWs2wNiqmalE2dmZKzbeCmF2NB6Nm6anmiwiC6hgyChdd2LjhqRZez2XjvTAO6D3JF6CPaa
PTh+CpA8byuLZNjJmemwy8PPZVguhPQhe3fm/qSCvIUUqT8xxkoeiSiPM8P6oV2T+VdX81GyE+8K
K+w2hS9u9jL2VzHl6ilJmpPWNI9r4XjbmlNoV88lZWc+fVpWl33QcmxxSFZD7BgI+JKwYBQq5oAW
xr568tLvkf2nCybnI2pmdH1+9dUY+EOVq4ovcPV2nfCIza5/YLH2Ob0x/M2Z0yEZcPptJua7sIr+
Qi/d4hFLO/rSX4WcowcsMKADu1JO+R6P/b2mdW9Dchit4gGNVZ4MfcLJ5XgoShI9JNXn1/FkiuB3
OFLEknWJt7E9fXd94R5GOa5Cc0Cs8KghFDUdpq2U7B0hOoERwRtSG0n1j+Gn0LXLL6JM2m0DOc72
2DbccaSqN4Zcw08gfMcMItOm3SZF1WNYCJCssxWVkrgbiQgPXIuSZvCKbuX0Y028svW9S+LBspn0
SSVzZRvtqtambTJq9q2rG4QGNBy16Ex3VbLsp7ptN6pF9F6SKxwSkhu2O99t3D+zecA/Qq0CYZNJ
7jwbljUdk87YN2YVlxXAla3Af/xkvPTC+FJC/UxtsBAxkhVfLwTutItrHUiofFqmILq0RtmT4CTD
DWoqAaEJidoRJ1I7FM1z3z8+uvWaFgdCK9Vn0diMKcGxk4Lz3iV4y+86rnrSCd2oIGOHcSp/NLPP
NbFWDg55P7GRXALJMEugr2vntWxgc0VThKuyyD670QCpBeNnSUXPQzzGo7DoWvWLPrZmuStJOz2l
3tayKJ5fqOrZBDXgl+1Fkl6O3F7JpnZ2Sf+o/eGOOjae/AUebu5Cp6NxwMnmeIZkq8rmOzSZv9Op
A6xlYK1hCopTOyOmxydu1KMRTtHP89IBLmkFXzviXjgZk8xY8+RLV2akDJQpcojRcF9l/T0gCJKw
MPg+KTQR3Fnr7SkiR7sNsDbRDLTX2HvXRo5rwQMKx3NbAKN3TI4i+MiMiEwg0da7zszUpmuXErGD
CrachtRep4QuiZ7dxOycp6m2jtjvHiGEJtFMGpF4T0HICiOUu86ywTm7qHIOYhbPUSCbc10XID9D
31+DgJnTl+rMIbxQfl1GT1UODkKf+SYvSDomtuTOBNXzsDqIZbLhQDl5sXHx8kN+phTD9tFuMQVy
CrUKuybYUHnYU/623C2YsgciFRwtuxKbvwEtdsgLN7ea9d83EiBP696VC4lSGOZdTcwlyNH3cbap
DysaYz04wHtZ7CYRYTgd41vaWD+ySlawHPWvgaV9p1qimozmd10O2RmJXbgNvOLX7D2gLjut9gWW
ey+cmw2VKNTLhckP266fkuIvbguQTaarDY6E+XfkqSaW2j9YdeatVQT/IppqWKeyNU6DVzDIYi2k
U6F2OWfFb3helizB+JIsBff2BFgUGgXAQqsujvwGhrEuGEQ+gvmgZR8cS0taa8sreHfCDlY0E12M
gf8YLc73PijMbW5mVPC1vkTIT3VWPo2HriZsUvUcJcyRtzr5YwV9czNdT6OGCPu4boti56d8MoOI
3g6XcyNi22gjbCOp87hYRXQoq/lLVn1+SqW+tTUBV33XniucBSSxNTCEC/twOCDDIl6K15h5IK8A
g3Tp/kwsIBq3lLzLM82YwUyEvkemYzlFZAyGxo8KI7GJp3UL5PjoV9ThSTn89VwV+vhHOkmiottv
UijHp0hne5pPxcNgm27cLiHfELKlzHyypsNmNWurOdBYWtEk6WFad79MbYT0HRKRZ+VzTiXqtQFk
oXerVIZxSy2PTAmbihjDHvggV/0HsT/zEWNfs2sXkzA06Cfl+hD6TteiImk5910Znf5+qWbvVwu2
BvaXd1vAi/wAJ/NM/pB7znrnBzOl+bPq3ZuXmNk10124tbL8EkxUgHT5ZMVAQhNRYew/OM54g4ek
Ytf0KfKp8o8iaiiwHNWqAgQr2gc9JtO7RM7KwFQVR7umELYcqmNqpv2hVt7NqQO1szsOraXsoPcI
YyuzdFpV6Dx+Ssa1sQ8/kqpnOJ9pQlSlW65FRImq1s5bEdR7MQ6Urg7lvQUS2kGXofCYnO4qxv7O
UKUPxK4iJaird0q2gVekc5iiXq4wgsdJULKmtRn9lPns0rMMYKpDDPZdoleZtLNjb3KLjiphN+w8
DOZDySqw4MKw0uLYEWhwpixv+xCyx7VKw9uQNdRLqtbcah19CxCuUXJGyqGr8B5g3RrXVSP3nd04
J6VTbxWxi8kC+K0kFgGgYba2vcNOszTmJVpInYQn3IkULkaXBh2OLLoXPyp3QxOx6uAv5z1OXq5V
UvnbIhrt2O34lA+tDUKT1QlxgmpvKjc6VszSh6nCZe63A3onu7pmVADvVUo5osdebhQvuglq9DY6
u0ZYBrMC/4SdWtVOwFNCQanhsLQuq7JxKYiCWlMUVWzoUGgPspbzllZsaxPSSIkdZALS9D8rPivP
wiIG1B6yQ42C6km0xlXofjpQPzlcozQl+qDNqsvM5zKjsvToCeLrKPskCAEtXFZeM+mO66Hy8nOZ
0JqgJ2nv+rritKrNYv334A8ntsnAICO8kbZ94O645ppR0eza5yYtnhwb0HdxydkziunEm0nnDM9l
nLatuW/L8QIq3637rvdfEx9yIuvt16ZmRklmxEe0b9OimVs/6qKtn/NgiKemc79CgJY1ViD+SPg7
4roTzrtJgOj0W7bSvXeOKZ/DQt7rAf0U+zB9RU5avXtV9rvx/el304DvefqREYge1jNYhfNFnyfD
dwhwVuUltN3dEqn2i2uwRoNoUw/sN9lxdHrQ8VEHV5on022SNmKtpnGTWl11MKDSk5wg0Tx6ycTC
Q2SynevGadcYpDWSReFcZc/9kRTSe5oe7cgZQQQNUN5T9/iiTVHhlu3Vs6toPTVn031bUI2vsvkd
n1z02HGJ1ZirZ8LW1H5Q7R/Rlt06LILOZ+lHUORq9TxHVnrtTVNAN7zUCZsv0E1w8sA5NyFmBuB7
imJts85iIx2DDau1d+iGPscEgLdtaZn7e7S0xaOGVQI5M8Cz1NmzgY83Lb9ZnvWEO9nYYdvMtnaP
yI3j/huZYhTlGo085M386CIkXXuxSx8HVUZzFF6n11Isf1qe7zyc6rsbjc6+Y49elXyWF5Ooullx
/BRBiWZ1oe2Vur7mIvqHsMUNR6jVJTkJYqazfMnPGBrLq22d0x5yu5GOQEAS3WSVNk+z3xDCPPHU
4RgibdBPzMvk1sOV7qGD2TWvjmcAP+PMOYR9z0AjvbUdMHFZUeq8KR29APZTXhBSLopFYKWbNHlF
I/zuziEta2VXEgycVDd74APfOFG+CZwchAw07xIVFL5MNgZdldniDEfLjtVOexFZejsW0r416q8p
2Nt0Y+WflZ8O19GkRpIzYzOMjR1Xj1vEqIBu/TRHeYe2aYbA8qqlARcc5UtKHuItyo6Dv8NsVf0s
gafWvjKH52F6bmRVnSvMBSyepfWJMBEDt9VTdQrN8MG+OM2XpHXDL6eQDewPl6IF/MN0GMAuUQQF
Zjl+r1WBdNFv3aOwhm9sBOaJoH1zT991bGIHD2bdnCR6ct4VDqeymrLnWTn3JmTWc+mpO//9EkJQ
Ebkx3gru72dsEDfLyVc+GSFHtxhQERVWfpo04biyw280ePOKlXXmqeVLKtm3jWWe99U47qaptA5E
1hUvCcI4ekbigHNxLZxpIYJxLPbaT2cgGXGcDWyBbeSk730O7JqKITnzrtc4GDsAaLesv1UJgwhh
HflN1CNR0LCj73DbyPRuIHu+Wz7ZAsGdIPwwDNp3MT62Z9IF+mlvYBu6uKn5lkBo/mmcjisw8J79
EaRvGkx+ahI6V1ihWzkzDIUy0bEmJWrTjOLaLFPO/MSKTi25eTHB+h+Vaa8SgTKva51/ZB3wThfi
F5s1OaaWdthoiQFlCJ3E1F7asuo3AlUmPFTEIVx4yXMv/O+UxTa7zJ9ebSN96qmDfR/LWu0Sn/jl
MuF/07vVzdNheIKnb2CC5wKcpCI/tSL4Z3L1dJtxl8z4Dj79HuCzLPObhdsQosT2V3wmcXkkB9x/
W3+w/V8jPgU/icsGbOrvl8KzgqubuuaFNKZNujHggz4rt+tPfsUDb5VUFsieLr1JZOHJmZH3jfS5
7CpjEheqg9Fue974lvFwA/aW74ipih3wISvVkgaHdkipLZuj9oeGItI5+f9ZQfRBSyHr0XYWmsca
CtscylNPjnB+0plQvtHfbjMNeN06CCinM9tZvWjtNydDJr8VcNBLnhTLtq0RKkR/8aoajWndZg7c
DfCV3w/iHOo/QWAotXEclJ2EylhrEu7GXScfroO8cN48WqHXuT05x4HWmreOEut//Kvfct+RFqfp
s5/GvUlR9aaqlTjoWWMWEOk3PTr5W9W+RG3UvE92kr7Mzozmoihu0ZwZTwQf7NosuYPqkK7tRNlJ
WFFwK+ske7f+chGjao9TUq8jfJ/3rFrOMvIC4JRS38sGpA2T2amvEGGw5jinOcASlUZ997kkUFiY
C9oj3sxp1/dgDhFqNoIFxmhbUnDieoiw64e8fPF6tRvEHOIvqeqrp/FB1g5MrkZqHk8EC25hd1FU
ekNztRvxB6gh3HW2iYKBlo4DEzkfCYaNlRIQ/Ik2OGaYdNemVMt2jNhlma31xWfgX7fNTOa+Z1j7
yHLl07Sw8rbklb7TGP0ux3B84Q/2R/d9tFmQh8Rjmc37Ghnaqpdlckb2LWNYTQjWpPefShTFYbmW
05icppSBVwzjH95OAEIKGXiQRmdbi/JxFVvOM5uu+8xaOWL58Sj98FQsVUP75If2RHmnjKW/M7+l
K1r/sp3XMh/NNTv2vMjl6imAMqmDj9Exxzcktqy4gdA3qB3rSv/RZiyD4oKFw4OB1N96X1qXv1+M
yYLswQMJfsH3oMn2fRdNuzBfTrxX1RG1nvWSeMd8HMtbOyQOsdqKM81irfED575Yr5LS3Q/rZzWM
Vwou0vfMsNMnEkU+lB+1m8oLGvxt2fw09sP8JMLljAM2iY5E3hTuagE32NaaEXXB+ApNXJvboeuH
v4kGJ7NcuJWdgUDTNrefR7f6XkRoL1XROh/opDJEdq9yYiMpfCvdNs7UX7KhfgrcyXhiYUAElE1g
PEvRn6zUOA4t7zyhKR/+Yo17dwqIUAymLzYL64BxzDkB2aV7pSyxjRSemb5a6jhCBwpwUrq+YlXN
gthOk27T4J3Dbda/Z6Dia8ju7xX1Am/L+OzLTMQY/+d4GcbfUytfdGuFG+U284WkiuPUOB7hcelb
GnXmaRTSXXnaWDbcE+Futt3pH4bL/080/V/qBUkFtDCf/s/1gtff8z8df/fDb/1fGwb//T/7j2pe
h2pekhHIcHAc2OEAT/r8e5D/+s9G4P2L5/F9RnLbIpHzPwsGrX9x8KkHZAX9o5QQi+3QkJX7r//8
6Ozlp5kmv2KSHoj5+f8Qaorm/uHW/S8pCm5kPiICcHyEIb9I8fR/DwuwO8YOZ/R6RnKQ80wblwVv
ALybeoRUElQ6pDlC6d6RcSeyu9H7ycbIhTgOQnIqJN2d/ryXMSUYrqBA81wPD13aTKpSiRtnpZBd
rIuqKbaM/BbF9P43FznHKcnNa98o0Ei9OMfEA0vC58qQ5Lc757OYRX+KhobAHPHwbz3S0CyJeMkd
Iy5KWxcrpjn92n1PrOIH2XvFbcDGGbtDcK3Fgi2yL9/thsya2Yi6UzVQZjqgeVlXhWFsScJxd2PV
Poew6ddwqu5hu1zQnQ27XqXDIa1QIZrmOwSOQTcGspFMafLqUYhxwHRcL3ar0rVvuEfpomvrRqiE
VImnibLV+1i7P425+NY5FIE1Zjg9dwU50zTJHWTFxgABsIy6PDK0QzbbaGsuSESB4JziAt2Xk0DU
s+wMkBGlanBnNqlx6N36XiwoOjoXPZrn0NHqdssmSlF+9un8psde7Jl8wmSmtXzmJ7d+RfzQo1hT
U/qCNsI8Tkb6mbbUFg99dO/Jh6VA/d50xOeLOT+LbEiOXYdAPWPOawGWAWrWXW4B7zeLjAtiq5mT
6AKZOwQeI60ZFlZrozdlnGlrPUUR3+ZF3PSTmxOzRdQG+enf3Jx2VNOp16Mu9nJ2+QcEFKtBQkmH
gIZNMa9koMQ2aPnhVVKeKsf/kiTi4j1aN7NsXhoz53UTk7OG7ZUxog7UcCa08uO/mP3AiIsEKjAs
CL2LCr5His6wkd7wLOkCgo9FMsOU8lcXxz6W4mp7Nw3Fm5KBN/LnxFTA+Rq5+2Vc3usMSMBbqpjd
lFQQbDuvTPOrOU8uNLP557CU53m2qFDQNq4eL0FTb00krpQzNjUVGyqod7iAMBWINyiSl6iHES/Y
e1d5edQhudjOZLFbzXw0Wh663HLQoOU5eut9uXQh5OERL967rXjUmH13PMMKko37IlmZcgmPUhSS
AuruACi/LlQU7uDJly1hjbhekQoGVk5ZAO30wYjEenaMJ52Xn/XyhCMiOIHhYUWW1RXhPJDvEKxm
ZaFZjJC0d3h7YgyfP3z/syW163U0Pjw6MB9v6nJ0R4M31ccm3hfhWUlepHLJPsehMI7OjLi116l/
cB0iXgViywzz4nsXlFtk0f5OEU+wVw2gkN8Rb9FY/SsGD3kOExpyTQliCN19s7FBiN6adr6Qt4YB
fpc89F6K4H64YglNVyErz3zMKIixoCuMVeTQX4FHbdckjbODBwQ35+F5eHDwXBtoPva9aM8GbHM2
ZQSd0X65Zvxj9we2aZto72DtJcLpmyU99E0cJHlfvTKzkWjQY6FKn7VAltSG9fAaUoYcoG5ZE0de
xclIoVbIW7oxuar9hvWhCE0eFo/fJu3Z25aGH+0SIlcWNd+rFHMN9niMTRXwIbYYjsUB6sya6l3r
tjcVYFBVNSTpJKofOXv+WujiV5OWVImk3f2Bm66wBcj1YvL2Fv1ssmNU4yYYSo+SVmVskQ5OxmM4
+ZOGj7SfmfeZvMG9BiZbgp5lPI+qs5ZAcW2QISkKpteqgm2iLxllP0T3pmrCd8OfeURDa2Fgj+fZ
+F2aVDssOtxYFIw4AooJfzThxMEu7ZrfITtqm9TeyTaNOMzyH4YS9YqWs70sW/vgDxbMX1P+6AeD
mApER1PubMzAeBS7UT7htXyAert8avDird0syR+YU7PxxnBb5uqEjAA72+M3AZcKXqGabHySsEJ8
1ruS2tYQ9n1DZ6cbF3v6iupvtmOzLWQjBLtGnYgV5R6ONUozR58jh0ehbmLjwL5HVzXBwrihu/FS
WtE1hD1+uHGgbpo2QTdHyH2Ts3JWzUAaXJ7+Lox2P46PQzX/lWbTJW0x7BkUuG0Mq4mHUMu4pmoW
fSIinUEB1U5oTcoUS7xrgKHVTXotTcKv/Roi2s/DP3lg2Gcfq8Juqf2voTX9c2cN9rZix4FLS8yr
yrsdkXUDdgKHrE2/ss5JTknO6ExI9el/e7Z1TkIY2Cy+qlsJv/EUTEZ+xoSzyxDfm6CpchMtwU3B
sBPmMBnnMKWEFff7rR9aOnu4VYzG6HZuaiQ3YL9r5BTdyYOY2dZ5+EsZzjE1bNqBZaZ2xKD+WezC
OyeCv0Rt04xt5x0umaGm9bLkaJJ8PGsby4+Xg7x0IYrRRn2ZaaS3JLk+HoO9yCR20CLBSkWrmvu4
t8aw3kbFcAUNlLGR8Pt0x1kXHA0D6WSGMj3zx4ccCrgioWZEAEVCgRixEtOr6kmdAuecyiVdUZlh
rhazK7djr/DBNvlLRFDpMR0vo06xQUcuf+E8e2NdyLZCinGdmjhq/n4YlzGDQiXHkBawWDXwil5I
ll3pLkz9CoqVIlhfWV+VnUY7v4qw5iq9jfp3ezDwXEYmscckGjU9R43Jj+UpLkmYUiiszWVv+clP
gG9zVWtERM4cJo/qQLEieYYMY9g7Acm1d6b8RRrhxnfGV6SFO9evqLuac7mmE/n7Yod3rqFpU0uI
IQIA88040t4TkvuxkuU0bcrOGDddPdtxOFh/uJhdYhiuxajR3frjlTL1vR4eZahS2jCp/ZfjSB4M
Tlswc0JJSg0L2JMKr60fIik/Gly+54Sx8HGVIQiRRztXK6NlQPJmmHvFbR5YFepSE6Eqpoqj9dAV
Y0XaJDpCG0SGRl58YSTs4vphmZVjdo/c4eroPNvOEXISlxd3DVHdrFDM603Vuh+tgfoNbAdFQeh5
BxU+Ya5H42B5W50h3aONauCQYzYhpoKDIc4ie4xx6yLD8N3e2GTaJI+M17nwU4QWrd+cDU19ljfO
KCP9zokReKGmzqm6qpq8eQK1TWCSwFJ1KH+Gi/vqYyx4ho/c9kMRvoj6tZGaqi87H04lbBuFo48I
f+/ccDcL7saXesFK4MAFkuVfOTuETblZRCuRB/kznv3xmJYLJyqqZLoHN7afzPeeQMtz2Tm/iqRe
XsvmrNVg4qk/Fngk73+/zG3xpgk0wSU7THdX0efEhTvtk7SrYgKeFszZiblr+6Khg7DdeD4/Sbpt
fTOQbnmNa28aH+na7OS8EF0NutGi1AAh5dIm9YIrsbniI3/kTGVdnHkquJupHRxKN6iA6ksEUQtF
bXTVehfZLV++8qLYqjXOSDioF2ZlqCnh3U1Pe/ekLLcmEZG3f3wryjBczGaNQKZdYR1072XKh2Og
wXgP6YStee7snTYMHTsVOdxjJtWbZfDxtaqk2HqCv0Km3J8ewd+wery5Nl2RbfdzaCPUKcquL7UJ
V5e2fn6NhH0kO6eYguVcUv6yzCUfV9LWZvz0I7FR+dRRxk1LW9AsscH7tjoTkxW+WJR7kxAxvVVV
FQCQ93rttNZW2e5NByQzjjMM6mIcWww86zq1sLF4vl5jq77T476OUL2/+yoPHnUCfk1sOEIxyJqx
TTZJnb8TPtvvXXtGoYChec8Vl2/nubJWeWN9zGa/crOZkCGbDSAZm0+/hCY1HK6SbLL3Dwpr0Rmc
tFoVIyKa6FSLDnLTig5ICN5m5OK7krq8tIUaQqEhfF4hi3FhX/f2eGXhuNXpuBVWwKUXYZUZueyQ
1eLLooitaEc0E3mIeN2FtpZTcMc2W23nHBn0Iptu54kUxX6kSbqwfpCXPm2EK60V9QQNikb3NPK5
kXWoVukDWMLAj/82Qva51stSIEcuGBAbaF4OVsJlckgf5Yc0V5EzUcxEp5pq+lV8G/xF3JhFwKR5
mENENZ5zpxwEIxCChY18TCgTOnz6du+1iLqnbiEdN/N+MJzL2KVxmbd6pMly/jGUrXPjuDkhqiRv
CTxv7YdEn8AyIdUJturf2Duv3da1bNt+EQtMYnhlEpWTZdl6IRyZxJz59afJZ+NU4QIHF/f9Yhdc
3t5ryRLJOecIfbSO8zxxj4yHnyC3aH3IK/X0F+ZuY48aS0Cr0ouYyEvETyvYfVDhTAY4QsX4WWis
DZFsMmtG2Wmq0jcEgyms4TTGYuaPMkt3hBEQKZOlvoULdQe8A0arBnm8RWUuhdPs1ERxsBeSyyKS
3oySO5Klqeb21OMVI1StoA93+QyOJ+gfl6Dot0Id3A2NZCUem0ufB7XTTO13yLk7Dzq+3FleMrYm
vxkVCWpaaqE7jyWzb1GU+pB+71PZk8WOMpZikHrchRoeNaHtHPNp1GW0qWbHGlmE+DDELRPPWJc3
YWNVMlD3eIbAQH9i1RjeIwyVc0VswjEoW/jwEMuG8W+JKaDczBA8YhAn1ZNAGX3rAKSW7YP+LKM/
o59oau/rvGMHFU9vB1RA6VUAqLFHWB21SulrUei6O5hDZgN2uaahgQo/rVfjzCRxnA7mph7htnYR
4+McEi89QJxAxADLMHXJD/qMVp9ZMkHNqIaUtYehoO3K1IQWR/JeZSbBT4vwMIE7Rurf7gKxA7eg
TbqjqiDRW1PPDsOsHSoK+DwoxQfhwVeKbSsiaStCsqBjwuTrM8aCevMCjmSwCeGYKVaFkrHcrrXD
BaNosyq8wgwQlnRCGRyp2C5iOeLEzzKOOYZ27KSS3CSV2CQb5NNC2KR2XsbpUkqzzoXRmaGJafXd
LMu7Zo7T7aL+1PSu3ahRt1MqYx0nzHnmshbtc7kbXKLDamXG7A9dNRsrIDGQk/A5sfWAkBoZjV/I
RHlpu9NANEScRyueSKixQFsCQQdtLGmrTgoYTJOQrkxCyRrtzKukKhVmkcIPjezPWRjT1dN5wZZZ
sU7UE4UNbSzTlMFYNjPFl0X1ZdQqzI+5Q2VRVY6GFJEggTcn5vmyaLR6yQyVTRPSUmeBxTTD40fz
vmaCAi/QQZG9NOIoDzuiRjVQqamqzTGU6V1UNXrIeFnSBrEFJrQ8LWT26Dx1jcYckF64Dzi3VhmN
VoQ+yOoKkCX93LQWU5qeNof4EcO9AhdgTc3mkbKVE4VJImVCLHhkaF09TpyVSoL3YEaOWZ2QOAWT
+qKRdugipdO+mcYliesrJ9dvP/ERzNQ8VYqGwwKtqKRhcUNtpUQ1UKeCwuejuFBwl8b/WBDVS1YH
IWI/QvJZjCRbHm+PSBSXXTsuJYkKWo2HRS3OP6oMNzPW4ntAAJ4LORLHefro26KxFwoH+4n20R2a
Z2sZObAb5emks2igKimz+tWThyMZqV0FzYYtRp+oEYEuGaPgdEztgSkcH64CUmnG9Rpsl+QWSEW8
vjssdNp5dUHXa0x8iVDISdSmdTNpccQ1iNWeqgCdquQVbAKXl9DA6vI0WC9SxoEL/T7rYv2eHnJ8
A9CN1zSMtK71ZuErailLNeFdUngBkzh/mdMqA+YUuqYyH/90iD3d1fk5+KbJGslBSHPLqHLSEspZ
TBGZKGUWWP4ytmJLM0GT0oj2gLTJDR/J5xyRMssipZgJS6ZcQwWVod9+1tcoo5XBy7RA4DfFGTgA
srik6gwMOvcBh9lyDqfOWbTOQ+U6/6USRhPwqkSMUXVt6yfPqdAxFg3hAMynQaZsI6CKR16C/xh9
k6wBfhIm+BYRTdRLFdFt+Yz7ywQE+VwFG9KzhRe0LN/q6WdAgUpEvmFllGoyPS+fglMmHTj6XWiZ
kqVlWg9oU8V6Ag+OdhDXakSOnMsF/IxspT8ugrR4wzmpYJ6NlDivHtTCZCd8liqnvo7A2oQho7Ha
BYs7QEQDwr3wUUl+qFYvk6GHmy7JjsxTc2xHKJUK1JNOXAaHB4nTri8mOD1B+DU8gFoFzeOidtNj
I9PXa7Vh2yFy3NY02m3c/BjFepZ98pGii5lG0zlT4ltX9XxKUg0mjDYNGtRNoYHmnIpq8DqpWwdB
yaRcBoVYLcdLPDN7xjMCGinfhrBn8K5YbP7K8v+/g/F/6WCQLz5Rlv97B2P1/REV/9m8+Odv/NO8
kCTpX6Kq8A+7vKhpT/b8P80LWiP/ArYiLVTZhMT6H80LE0c2ESgpx61JRvjEWv/TvFClf5kmwE6G
82h8LHRR+X9pXuiS/MRu/kfzQny+hMj7AvaPlZLyfzYvUimougXuhXtpSnpYJNT7ozhcdfLMcEwZ
P0hu/6wY/76UMaRnLYzOf36QDyluZPfv278vScPIEOQk+B4Vzuh/X2Yhatbj88vfvxYjRFkrf0Te
Y5AZIavx+/77gt1ovY4VXNT/42cMTLGKnoObYYEI9GmlCMKuWv99J/+ZKjLzjqKf89mWxrpcl4mO
m+3ft0GFvn3odUZXittcaUQeQp251RPAQjfHR9F1DEBEuGZb7UdziLGLy0wLaCukBR18AyJyrFQ1
Mxy81sjoaT5nWahbSIyNekrbEfvnxL6lSTw3pbgQaw3t/apfR5qKnJV8Y01rV/IquTkKC37E0QSU
gp4WW11VnhF/956g857CxLh2k7nCqAgCvVisFHj7VtosYmexMMr1OJu4qv9926BJeFhMf5VrRRrR
8gskQ8/3KZCUQ7zgO3rx+ipoPVzx5vXfF2muoiXmmYcRlKgf15MfJkG2TsHHpWO4rp7TfKPck/Ez
DUYIY7QfSZxuIkykxbbRVzJCeazGylUYDiho9HGF0uOSZXHFlEG2bv/wJU2cr6UBaIkAeIjzFJLM
v7/8uZP++1+nJ43EyYfkNBpS5/3Zkf59Ib4p13/f6bTM//s7GRmX/6CH9WfO+ffO/77o/2PYKcwa
gwaZqpGtPjrr7/20SdJ7YQqm2n9coGxIVLRsPSQoSuzqpGwlomewT1d5cYGtPX4zZAi94jmq23r0
vxlu7wVPcqjRPjyIFLYAd8w2po8WEalwqRgs7roz35nd0mS2/BWgGXPGjeZN4gEKmTU0UOI3jU51
Y8f5kL+lv5JD8nYrCBzdBK0crZh0BeCjQKHYMP05XlSAEAvPYFCLYbw67ZiUIRSjbbeOwIna1Wak
lyhaHeb0NoWnfjV/ildi+A6n89SKz7gc6AwVW5QCOBXhM2EDTXnGM4mNa2dOt7qK9t4B0KXmrvaT
HE0TjwPGAi3Ku8/RAoxtLvlFSTztVesoCDwvW0VcBNxTtQmGY3X9GJYJZWm6WZHpV+iNUVcYdD+s
ioQ93JfmZ/kNB5LLd+hf4pP2KlDQCN122156IGfYajikQ3O3VCt8Xt1U3k2GHahWvClO6KWbMz8H
42Hp7ke6Aim2QbY6UtSyyveucLFlfqh23jNI7DANk6AhoX1ihyxW9HDW2C8nqkONzYjk9NNp1lB/
JXgumxa/U0tXRWUDpDWwIYYQgkMd/QWLv5ZRYPwoO8vE8v7hNnvkIWgURk58eQ3prDsrALyO8lW5
IaSRFuwhFpUYkCTNiaIwornyArhpxTiamLtMLqShR3EsPZcGZunWEwVOfYCcSnQfF42BCKu95Z/6
NX813ceB3p02gM3bmPU705q6PxGZcxeZNg2WdDCRaJK9Nf2XLhMfXI1lvHtMtnicKof2cW46xouy
Fd5IzvkwPLbqh/ozvsSML2y0NQrhlQG7BzWfjC7ReXwXDRUu2BvL5IvCBcNzceJkO1lhp/DV1xRL
MIuJke6UFpd+W72CaLkbmV+/1XRkTJuHrd8a5Z6b2v1qeFfNFIUtaAE8UIuHJwPbY6RS3xDpGpod
YlePNb2oucWLFlsxd8LGSa/D2hvWhNue1MiZf5FI2/QbsA5vXN1O19ovxlcvyqb5Ub9R/X/E3+aJ
fWdqXO1C/ZjKl2xl8zV4+GT1tA/FYlMeG2WJtF66YflT2eaaiQVyX820gB37wao/TLmLNfegWRP2
0B/yR1a4xcM3eB4yr2Q27btqmKC3Sue733UUR3Yl+ssbynxm/gjsd6ajuXLmMHQGoZb+0RtpX+Ii
n8ZOTLeqTesget+18yZGt4xUxvSNX1ol06uIQrl1lfatUd7ZO4LJMtBBad8wih/6ecG8SebUWzJJ
+WOa7WJNOZij58HLjUzqzW79LkGe9ZPvNlxq9Ogs4L9nWLBc8+ZjfgEc81n8oNhiotxABMkoOr/f
r2o7eZuuiy1QGbbFAeNydTV4I5+fTtE1fqdCMXgF/G9ruPeJN6/KY9L6EkLBYMm9jCieBXtRXJUv
lKADFEv+4yh8VdXz/g6Cy61n7eUvY+Q84RUxbFJr3Havwbwaa4e+8gTMTfAMPkdhUZPDs1wYN4sO
/pGfc9Cx70jrx0vCQ8m0BgnIB/ysCMwe5BMIGNirJlAGXe3E8j5lu+QTybL5FZ5bMiWURWwgyo8h
p568oAEPqumt6K9JRfNpaV6EyqGHx8sw6IfsfxK2unBviIqlESPlbf0lXdq3YGdKNCGPUGb60Alf
BxEA0utCS8k7oCuDMvKKbNlKrwykiuKpGQ+6+MtQHATdkKFDdtvMDVTSPDd7/GSJT+dKIUM8jW9l
DI/b5mPrl/kS9He5+WnYZFm91eTIuqewhKhyNCacXCySsiOvoWL5IYId6zw2i6d8ldFtRvBhY5hW
A/eczCq4R/0NTXOWrANGvH8fK/6hqevhAsUHY/8Xl8Rm6+grnGzJehFc9RQ+3lJ1J++BA9PxmHfD
yg7eahDD9AF4ZmEWwl2m6ziGX7BdE9Tn2Spvnbjzci5t5s+iJxfMax8Lxk5jV2p3eJjz9urcZpCc
sW6p2KWg6Q68WYl6mAPBMbSuVb4aQTWzjSGgPunpaEnw/d7NtbJOztpm8tW9cpgPwdVY80TTstkI
bzraGLaYFDSVaJcUOj16OUjQEHNEz/m/fdk8IDm4UuCDI83li2w6cFlgoAXnhzu8FN7CUTwAEg8m
qjxGUqkUx+0+HbcD2GnwbpvcTb1XOH3cwcU3dBs18gLZHwWLNkPB1FFtgxTESZDyNz2veKOdnyAX
CEWiXX22TJIIVGNLgkh/hLxT+IxCUX0yULJUyyF5mQuvW+yk3u9VmGM7jRp3bsslSfApT6kCWbhj
1TxdZzai6/OlqNkdIgTJRLeWuSp/CuYXr8IRUwAJFSZHL4VEwyIBT37i9CQnkBMsyjLMfbWpy3wP
vdmhchedg8ZeUOlUuVXlJsrGTF91NKQy7obIKq34i/7PznzPKEqd+OlUL4NNtBmFvUGkYRu3qnR4
S2d50+NJuMXA7xPimyNuH+epcegfMRn7K+hOvQ/NlebVS0qd/VJ2wNq6+b09Ccv+NLsho5/rbtUc
ho3yXvknKuj5T30f9+3sGgccf/j/aKP6+ZLyTtRRq95lTvom+nHwUpODS7ax4RrBDZgYkRGs+IJK
uQlQYPg0+B/DKjfcPn1Vjlgl1iiIINMwtkuiuxQ/zXfx1jW3fnDrK6jT/pR5D0zILtOGWIl3QXUf
cR+TvEvG1B7rx46eT3ICCHCabsOtvnL9+WVxtylPKGDqPQdHP7p2sWpehheEjjyxpUMxvh3hEe7z
tf4qXecfKIFMeGf5br7Wa9KAoXQwXxRlN/zqjuWHSp+Lo5WaAs+QI8r0A1FR+9G5W4UX4UX/5sGp
l9JVbG/P3t+rhA4f7Ftrk0Ro4s2g6URQwjv5oMIhvT54McrBrV/3Z7iRi2LJIHq10RUPbRFNIhqO
W0hbqIQoO1Lrzu9UGlSLccGGRp7fwYDrXDE9x5rboQvprSbzhszDp1P5eLoRwDX7oHJyKL45p1HX
TJmnvDI9FC2Lb5o7y3bftUxv4dp5JauqDu1V/MxA8bwZdOW8NPfgY+mj3TS7MqRu6WW0CZpjf67P
tbyTUCKclWJppqv0PWbAOeKpr47IwpEaV5f0iw9PC3E48AtgJIUPVB1ruvG93Y5uo8FhoCC/l0VE
c2sc6JrD3Fj80UJzS8nPz2q7gk+QIzYSGcWxkvsE9WGfHoIb76hjhHeOaTMdsMvucwR2mL065i/M
v0BY81lKFaX+so4vevk5Zn73XeVeMbw9aqaGnI4RPY9oQjoMK655VlrqdphBXtIwJuaMDFC2NQVD
h7TMWC/+oJcD7OOSKfBCMtZ/X/QI3orADJlh1PdAwd2gj8xuPXdASP6++/vZ35c/7wMT39qHZdTI
SahWbsoOQ58WLQU91QElQ1oR7ZMur6GNkfE9vxuk8Z/vMsZ9KaQ+/8sDuc+SyYzNaIqx6P79wXGh
UB79X/+2WpaU8YC+W+3C1xPDrlLhrapxOpBzIkXk3aUjFOSZ3fMXysYz2VS41CZdGabN1hh4tFCk
J6cJUDAwkcux//etUpLnw0wYbPmosd22Tlvcwp/iJ5Y32AmKO1K0hu3RjkP7ybqvmbyzi96hxwr+
bOS3spLzZ5Yy/ECJ2EBWV1e9vjZKK/9Eh29syXiS1hL2IpkElKJ3MCMBUz3bQobgxNCURTK560Wo
tjZ8chMpVemo2r7b9ZZuyxftouwmyaPwSQeKHgmyB1l3s5/8Nh0FtyUWNQGiE+u75c2IrGBLC3HX
vcvvJEjzhk+/T3BPs3Af8TXLPE2R03nqe7er7mSd0LrAv2JuiH4hM1zisTK3+lvFHMs71t1H6a5d
2k969eEPmk8utPpeLPXBw1SDe4/v7WMB3dmSf2jtMRsG6OC8+DScxWkk0Zr9NDov9oiixs/cy1cE
HhJu2NuWMWyiJLv5FVA8vDHs/BN50j0h7nvXT6qjcemove4ZX34mz2gA7eC9+SnuVWgLjc3cMNMZ
0oaLV/0QXEb8NTSD1FCJ3eTX+oIcdHx6tzmwmxdb5VPm/DvhJVeiRLSqXeYOE1Fs5HG7y9aajuhN
c39xatfhboDXt59g8iVInyyU+/lkid9DQsmdZgAhe5v4QBnBYyKmQ3BTgL2jxWvxUvMZq4W3wCsD
Bj6cVtYt4OMwExFgDl645anE/CH/BL5OTtXfIi7nwKUW3K/RRla4jLfBi27HNp3l1cwMyy7w6slt
vHitMPAKes3ClfiTTpf6zavivTdPdu4DlKY79wnSTLi0kZvx931+cBbOdMDTnYoXAV0h4Uz+rGyo
o0gbiY3lkhzoP/ZM78xOMbgJ6Nl3hGr6WQQtPqPE45eU/uNWB2T4xFQWfyJFsMRBfsX/QXLUdbhR
3ZBBbKeoiOGrM/A98N08RoZq8SMNd6QlkiM2W3MnruTEGv3umhwYotZv1VqCWLx8HIp7dAG1rOBK
8Y2p1CnoXbx3wmsb8GTa3BfT7T9H5u24y7dpILXUYlf+pgFVklEJ0ApsPgeSICS2wUVe1f54425U
S9MrDwEFoXeMwtNryYTyjuylewaBfnxXS88kEUjZgwtPUFbSmeD8VMIoCh1ue1k4tCHgqSDYjKlt
YanrM8bKN23jjRTj1XNH+YmDM7MpmAnSiY5XcCkiN/mAQwidzfgdVVsRdot6JZC7fxH8kZ5qy3L1
LJYh0oMyGLkLMpTqr2JAjYDa/qv4a2TLfkseiXZkuM/boP+IAitS7ZhzglFFaalVuEfzrJNzet3H
4jPzdeydKXpQnUw8XXaD8JIjl7l54uu4gnNCmQkdjOTDq4hEZwCGiWaONU4d7Ja/Mz0WzssOBbOI
O6g7fkqlI20AsT3rLY3d3J9P0d34oYqATPzCg4FTA8uQAhA3vDtRFRDeSL4Xnzwk0Rsk9VGwq7sy
O4vPZjplDBQnHuKx5I1RByjo7yUtw9QpHsRqm/7Y7AWZmMrpb6UMoYBNkvdFcWKlnQYNGYCXHIe7
yViTaGmhTR1rWtxSwBG6lVeu+AOMsqHp7TGDtx12CVeB4xvpNg3R34b618ND3ZfdDWREtpotBco+
IbyaHShRR3eaz8DwmAOnd99Z2StUn2VyAC8GaGC+ZXf0QYt9liLxcCQJ+9zTI32h753f4J1Gqd3X
AHx2zfgss7CFasl+DDh7KQ6F20Dw5AtdMhS3Z7qez8SBogN1AqD+1Xa+MQu5RtdzmZyW24ka6kRZ
y0YRx92tv9MTiyRULsyCALCaFV8xvGxaZtHajD12aMVprrJL9kIlza9Qol2zE92WalcOr1S9OIkw
34EJyMLmyKk/dVffU0GLNwoaL6sVrWlXHrTjdCxMJJxIqu182xAsFJa2VjzF4Wl6vtwpLs/cR0iU
0/W5UyR2dOHOs+SEW7d7GKc4YcaU9c5i/OTUgJ2aJGw3kk3DrUg3xRVE5VG/q05nohd3xB+IZE/U
a7oRPsGOMqEJdHCK1iATDCqhwIeQ5BBGmMeAKEanfUS8CIDl5+96c2MAWDIjaovGOw7LNrSfzCqQ
pC6sYFkeoNAswDWMNpuPqVs6QUjhZ7hTyS58Nig1TjWtxWlJCcv44ag1BjuelsLjTYMozlXADbj0
4gHmPKmm1b4MZ/mn5TZfWG7MnmW04JlEisCXOrLsPYk5g8svVFVH0i2T85WFImOdY0X7YjWT+2Ou
3LGsrfwjAnxKJ+Dt6QX9Nt2HHSuNDRsqYNLxqlYs7R7JVVwgjbcht60UpwRWqfM4FSsyVK6VoFyJ
FgbdnX1WLaaLyVIVzv1zo1fIb3nvXG/10jBuhqql2MIgKzcKZD5Xzx3Ya+W8qjo7ZfJt9Izs0PE0
fscu6bGH5YAU4tKAJOFFg2VV+5ilKAhRO6a8HXaQy/Mzs7PgssK9280WjxjSmcxffD6IU0CjAc7r
d1Hph/oxjbGz4lEgq+TYRoIF4zKw4wLxJ9YQLuz354OiUk7BavgERKRhGKUbdhwb2LjE5MmBraEQ
3bP9WoOrvfbsWsRQ8uZhgge1hx+pueCg0PRkl3vxyqFIUZBudf9dnJpwVSwTL14cuSnKTb2Gp/Cq
fkPM0ff9pkcncButBssNK/RNiI3Ufh3pKzmGm2a0+wLo0pI1qnLAllaxpC4COl68FixM4Ls8Erfh
h9iLGYqW5pDdUvU50++uD6CjeubVrflz5FIQzp3al0VhGa8TIlhnhg59athInuXolGyxWIGr84Yz
BkHr7CM9i652rwpHg38KbfKvoN8NK+m28IZfs0YIbUseqkxPyXEp+ioLn2kU3/hg+1V5LK8ckrPq
iRcubNA9127zQyyO9TEgRybSMxyVPjjS03Vjq2tjV75JkhX+ajrZtjcb17YdkAbbhoj3HfW7ULeD
NX4IOT9Sn4VVkZIlM8G/2Z6c/67rdNyI9uTOoUeP3eRwHdzwNWMFEOANHHxelvtIwrJNDtfpN2IH
Ni3a3yJ2WS51YOqYzD/K63Er/7LrAm4E384w6YanrL3k3/jNoHqpHWZamaDdTqdWdwOcOy12cAxD
6SynyXqm+TH8KM60To4Arn2e1i/eZFB5TbulWFqWB25ytQ5WKqHbcpHuZNL2u/Fa7VV33ED38HKk
27P15JEzc2F3vxzLgLgeL/KV0GuxSUlK1o+tdFjMx2mCEs4fUhyC8zN7VK34MoBAGmQFFMFnmBFI
m9DYRiV5jwfaRkTdyS34ND9ZnAJ65RsPi/wttw7Xz2p2w2uwzg+s3uY63iDdsqAcLt/3/fEyb+tL
c2VTTKifUL/B7dIlwl6p7/OneZub5YRiys7unEsL9fDogLF8cdAQ/gdb5c7cYaRtjC+iEwE/lXxZ
J6vonBE+vCxOJQWdSyrzltHBOtpWftF5Jm+93/0gzSIpO8B7PYlvCyxQVtjeZdt8o+oucF7SvYL5
UUSD+JwQ7K9K19yFTKNaaBxd9VDkROALN3mVPcVl7WyZdfHBPx7NzeiP5+FNWhpb6CqguoT99DTl
tdoDJXEaFZHH3WDcSSaQcokuEIFLn2jw+gt7JN6C4F4fn1KN7sEnfA8F0idqzkZl4d1GQgIUUi/d
ulryhDN6FG8XS/TatANeREbKRofhJYr6CmgK5CZUeDu7GDfMPKPXN5eZsSoennEB+YyBBgoyfC0F
kA+2DhTEdOTDbBt+p69hypRsrCm1KKoN644QWfbR1RAglu7wJa3rdXsfGIT2QO3Jb6OtwX56RszI
XBckhweyPgLTM5xn6b5wtVVxJePb0BBYkVjo14qdaPfYl9HqIUJigf3xTDWad5FKK5t+6GNdxLMj
fAT+8Db+PudPCkvYVW9C63Vf7SvcehMSwamC18dIPVyyV2MjflK4woxXvWF9IS2j8/g61O6i9Shd
FN9wzgzeFdV8jYRMhECG1Z+HgFOOaQBQ3OSGu6VGOQQeCuQYhEBWOdryFkG/2lFOuS8iW9xS95ku
07xVXH1pXKo3FEMxLSiCcX2Cm28zONGe1fTe84ni1fAWDxdEPuaEWIR6oSNvqaR/+VjfURE6c9uq
wLL7B4U3C+2bITkTJXK2EX+mwvnd2vqv8krTIwgx/Founs6LfnxU5p30cBoeCxvRSmVcwcXiHjfz
5JMGP+AQ+Ax84d8hpI6wVH2kwmJuPRico7W6NL5KS7LDtwf1MdWeqUzDHMK2p3aASI9nCRFcQKQB
EYy0kxRvOjz2LUQTFszR+Bpg2rEkWFATojI33bFrP8h2yPe+UdezqOktHqt9uIH7hg2SV64zFg+h
MgdJuAMJ7RUf3evis90mvQXvMPyAQQgpj+03/S0mK/tt343xeVDR69OWzbrZRDt6rOGv8pIszZdm
Pdg9Cf90V38hH9LsmBkNYz9hUtpfGB4rrV+l50A4zqT91bPHOQfwizDh3POKEXZIb0G+GVF6aSwm
i80a00ohWBsplhX2Ausvyj34r2BJgnXo7NHYjJ9n1lX6xL0qN3zJXNK0xE4p0B0AxIKxnJu3p5MN
8tOHTZsI+He3zENczokj6Ika9ggCmnt9ftqqL56/1XxT+jVdU/THIEoYIeJYaEbH+CA4DvYaZEFw
7itc5XCmhNhs0/pmAXzl7xm1NcFht8zN02KxjCHp+PUFvNlkEMBYyRe45OeR5aR+9gH5E5g3bNqU
bvDjQINjMClK0/30SVwqN2At7pkBIPnahXeZfYzo3pUbOlzcPSLg9AQvfmYUkn4FmO8TXCXqn4xZ
Zh7HmdvtokOy2DX9Ciw2ByKyVioxS7bsPR+XyDh5I1pmUg0IK/MPPjGa+aFfMxwnXtPvUIPAxp6b
2qZrvFMJ0NFoknpRZspOYOn2tE/blwQOiO6YEP5fyOFpKJrvNRI1CibJrUr3LOmh4BO4ws/wBWOz
s+QFiBUA0aBO1tl9Dp7HNydcpjlsrv1l2Ks/2Ql117jSvwrNqtw08iZ5FQTAGnjgFm8IR00yQReS
L1pWev3MwcS529ZOPnk8tM+9mptP2PviVLVHN5l+mc6giNV+cYAqdvI9XQvDFSQCfy5pljri6+CO
B1yzXJnOFFNOSTUw5ecm8JpwzSEPY6XxXAtWdI295pJieiK5eDchuIzuDxCZx/JaFL4u+DQX6DhI
yMYLz+xXUnKchlczcUEaoBZCL4jPnC553WdKnWepUd5xaAvyrKtus5t2+QpqqE/piGeByK50+it1
2Sl2SgKmCwYl7KUHec3xqL4qXu01N4jKJVLbxu6vsPlqWD35NqZonFKW6t0n9+0Svs4XiUkn5R4b
4PmcljYErSwf3wgac2jzE+YTUMDSqdK1VRh5c4259VqJ7tpec5s10Lkuseu3GLFBcgWfpLrxx/iw
GQ/lf8AS1WU/HWmY0zAaOk/THUqWhBsqTV91S/N0fqVy4dLGeutoU16lo7DKDtXL48yhjiWZthEc
2PLfNIwS8tHaUlY0HJif8RHDq4dkPRy01uJ3PX6Cm3hj9vdB4L2q3vMlrDZndqnqKB8Uu9s79f9y
DZ4Q8a68qe+5GzB0117jCx9HdQIJPC+vHq1iBAZs1ws72oWHcccMMyQZikrPDh1OyTw0xHaPl/qF
pTm+8JCx4cmVt7gobwYb92HsLGnFKJ8ib/viXaSE8apRjIHsNrpYfz1GerKMvEKcsMqfXNnAd2KM
MKNXxhHNtSfcyTCb9aGnPFp6Lt4UuAu2F+DmKW5s68RY6eVOCp1IX3XlEoZDB2ZrpJfhoSLD3kFL
efotnJfoP4zy0oDYBvghvYEpo6a46YW9tONgqac1rS+unv7Xj8M+B15/Cn2CLOm9/okv2eeY2/kP
DeETL88T87wJ6yayoIsUJEq3ZlP/1CKPCEe6pW8B/KuWccZymk+n9H+dJUpblUULkLmpnqrfC3eH
z/jEuROG3eQN06I77YBMyBY3xvmJe6pd/RtLLiegDoELI41CkBLJRtv0H9NXKrEGLZzulvgr7OvR
YgxiTJbD8ApMSVJcQFJR6uan8K3HTozKrr7TlyK9EZHYVqXRuZw7B0ov4UZGz64lm7WmT6h/Cl3B
JSphlBBIarG0WT/HO5D0fBqbEqHxqbxCKo49YcXuIHrgZOpia2I1Nvi4AUguy6ByUNTKL+ox/JHO
UNGaL3CbDHJ4/NUfKEiQUnlN+cbv6z0+OzWrXXNjtO5KS1Fwiovwrp3H9xC580pmTMGWvxpClG9s
vWCuWYurEK5a21zSW7zq05Ito7nU62i01Ft4YVPQxKcQbaFiMfFMUvbGbvDpM5SoYZmHRLHuxUdp
OXylx5bmm3DsRBy8rfKqvKs0eeLLQ3XKq/E54S9I8WfTvdA8mavn9axBqFjTC6/RnuqT+Klu0oPJ
Z8VOlgbnnx5lfJ3vMMXDZ6u1odBAXfRCk3kBPcZF/YbRopNdgFtTAr2IFJtt40DLp5ycbPvxQVqd
UmHwmRgiBvvRGcK/VhSF7IhfxHuMLyob3iW5zhe0Acz6dezg2GZ0K6FneNqqPk3+jrn9fXBBwdgv
Q6ZtnQ7tAr3RSxY4tJVp3KKbch8/GA570YlhOSLkkYMXIYCFhORKwXLT7rODthegvtL9wu6428Re
fS5P5mpxTJ3qOC7VT4WG4WAhC9nI/uJomG77Ft9YutE6dvLTYz84dBcxKhRjF90LZXnCzpMjrXIg
Y7bsCUg6dB8dHmUWCvNnhc2jfH6I7tbe+73Gp6V9+/0s2YbcarqUsxNtBCbjuM6k65GVX1X/cWac
Zrv4raIN64uJg4JaHYB+65taDKMCAoY4i/+i6zyWWweybPsrHTXujIBLmEFNSIJeEuXNBCFzL7w3
CeDr3wJvv7oVFd0ThihSEkUCiTzn7L32CnkHQjcOX4Q3dB0YIjrH+d7EAn3HFjOtn7wjjFyWTy49
9Znjsjpmz4QrOZ/2F9/r9ZX5iyWCA0V/B6SasbN/bW4A87Nji9kRbWrjgjM7YVIzEXKFnm7Nks1/
aIU7k8oW8w5g4Wg5RLSn5h7dp2DkRkWd0y3/ZPdemThm1sPs68YOcrQH6f+7PvObEMu6cCf7dfOi
Hm2UL5wIxTIJdk/WCR6+/Oyf8qfkxPHJ8LrsV4LONkLMx+5GHNOn/oCKyr5O+akaH4xzhG3twE69
YunjJXLFpECM9u4rI+war8uN/k5f99fIruocvhTnRSIWbtzxI5gO3l39GZHkuJrpp76hCWFug7Op
X2VnweUe+ZxfeXcBilj0cC/NW0sJrjYkYLJuj2810126U8fwBUWHONv3dAWgTQQfXOme0vTo3iMs
u0fmet+916/YLthHZ9vqkxWbHJdkPZgcPuYdVxCuNPYR1ZBFjBIS/XnNRlOvb0JAC/fssp2LPgHL
IyFl1Tf3RLk8yos6NbssPcSEkrCzfWl2LDB3vbUVJw///8G+1RCQcGWm/TF/i3gXbhDFnJIRjNxq
sQmvabOw68XHY7q7aUcW2c59a3DXvjDrbl6SF++ZorSDZ8XFhjRvLGmrwg83/fEtC26KaOOwr6Vj
zHc9fJYI/1fAS7y195Y8UTB0fJAhDsOV7deX5jZhz0FZU68DsnvhljMg+uk+qVTjYZfceh/BY8NW
2+CyQLbOJtL2ROWynwzUqahu8Sjb3/Z3inuYt4o38ew4G5nuGaPHb9RU/Zs1MQ7xbQZX2p3DZjdf
pxf1o3X78jHZFxh/V1Rwzqe4cKUj6CEP32s0LCYHl0U9pfbadO7U3ise4uxemXt4TTWjVjamv2rm
f6/sIWKurx+EyOFgqOmtPIffY+obAW0OwBjL0UjwVF7uFZx34n7TXd+8AoajVufSVNNOw4U87DnK
mpLuMnNXmlfMmsIVTTDjBk7gbp198LsmtlV8n6Vl8G376Lznul/t1FdcYCKjC2CfpI09dSmoQZ1Y
MFZ0isVlRxPmfs7FOlouwOHjtO9+Qa49xZxBwzJbkE/ta4pENdxHJSgMaHmbyNqU5r7MbmKUGSGh
dKh3tiUiPoeiba1/T8foXNHLmJctLNUNfcsQH60fca2qEcqQaMMmd+zunAOQS1Q9pokM9cx1mrH0
FmoaiCo1PYTzxhyPkHpj+2j0W3YkvOA8e9MDJKPVSkDcTiCu4tPhosIwgr21sbz9teGndyQf5+I0
jPfgWeIFOXiTwywn541YDmog8SLUQQ2XYjq6TLuYQYJLsbFf3ZjZ12QfYcRWycvk0q4p9mxL2Jex
F2KTYPHx0gxhy862G+N6jDEfJz3BiGj1zp7A6eenhKZPGP02BCAiu8verAfvgjwJ6x0Z4x0D63Iv
sAYzj6q2GPhC69COZ0keTfrCwhzbh+HZ/hou18F+v0z7/875r3d1k1XdznXxRwtwfV7khkt3pEEP
xw+AviRAGDuX2kkjOly/NwFf3OLYuxDWDDzR1XxgwqjgWs4E2PBMnQiUOcahIhFk+cqpUNTDcQZg
2pxdYVErXr91fdCYCwSbHa3t6/cItOdhb/mJ632vsXBH1d6us5DY5wn5B9oYg2tftPbX7zXLA3WK
1P56M7VYD65f/X3g+rw/P+JaPYnAAiTnZrAYb12flGeuyYq3/KLrU+H0U5gkRnocZNbchcNhrKjG
rQmhSh/sTV6sjhVy16i2BDDb7YDC4hPsyJ9U0Dnswo+f0366acLpfgygUYQun1pJVMKdXcR3WRZ9
emb+YFri09CGbmtllrX2GG/E6XSIReI3nK99cDcWo7mLSsKkq+wtAHa4cpJsJIwJun44jDsAVsS1
JyVFHh0Ej4xLmSGLncxE2zhCp6SBeUL6IzrRzEyIJ0nf8qFUhyFmf4rjhEufzXXT7mMGV20/7nOb
yXasPkutNE5WgCyqDfeTa/l8Koek4D2S2rBtdZdkcTBPmbrknaGfPMn0AcfEj6sxi3fNbQXSc0qB
OzXTB64QaEdEau/6wc5JL9iZEG03eRYzsozRd0rUFu1Qh/7UI2uEqsWi1dJsVtp4yMrobUiMY4k6
dcRdEjAe6L2q2muyozGX9FvekALHf1gg+a4RXnp1D4cDkddsJYjpBqgltvGr1ZAzY6mjfte388y8
vIqUtiZP9SfJ5Wfh0c/IYhmsS5luwO2h03DRvjS0b2ADrS2H0d6A1QsmDJEMWBwrd2ULVVCx3sH2
4HSud1Px445F4mOpjsf4Afh916IWa2AjMwwLwdrNaiPr5ccjj3C26CUmffMhKFMET5Fxr2tcOKQp
p7MTlRgHc/D+WpsBIJNfBPXJQhxnwRqI8S/e8Jb77YjEXSc60I/z/g0eeXWo8t9agvKBlESKpjFT
YMPl0WMWMGB6iHV6Dk0XJ7dJB9mzW9aarPiMa9wWOkGXNSKF0kW0MBOq66TOR+Q43c4I7C/yim8m
QmGJ9iImtdBAUsTIa1P+I6x2bD0je7zNZY2qpQz2MnLZ9HKqHRwTdvIwEuwwzai5I49+MDNF0waX
xJHo60qnD1mDsDAQR6YsZgkRWY2KmlPlEjcx0xNxY3gZScH5EahIQ6dhMeTJ2Ls6HyyB1W8rD38S
u6G1lnFtIw2OYQGHbEcPzajFcJ7d6ejMJmdJwm4ApO27cLkWEIO+rjsGRI2FDdPobRYDI/uUJGL7
sD3fnBg2JGkElIzVo5ZSEgyioK8M3ZpNgnYJSb5jXuQ99lZI269K5aZhKUuqXN7pVP+GgqWbRJtg
oBlhhO6mrkLUuRnq7+K3Eml/1lNWbsswQXrW7Mhjgkxsj1F3z5YmCULAsDNZtDWi29Kw0BlqRBt0
GaG060ByQS2HrNxO0j7ZvAFDTfcwB/eyGYizXoUqsvZw8E7d3CTnPmajkrfs+ooqvVfhZ9yOR91C
96UhMmCJDUE/wyewGEPgO//JAaGu0zh8i0pGyqUDtqE00t1ktkTmNum8M3qr2ML/4TRBqRoOgJO+
m9mKKYDTV/KLXqz0AgVvozpmiGM6IX7uOYKjxl1lgiZWyeAz9gQQgEm7dyy86yVZUnE6fmuO9j6O
fNal9CZfTClR5PVXW1LbHwOyflZAe+9ci5ajsF4KW+dafZUATQxcEg2xbV6gwZXNw5gL6z2l3WiY
zCodesEQjLYEHBwVmwhjtLngtG4Hgjr+IOEq8THRnQgac1BFzkytBwakY4gtIUAlAi793tMxIfcJ
AHESS/ykZufQ6SaRN3XZbAuyUYxu8iEahpvUDSh7GvMx6wnfNiQ9Q6z0DluGGJDq3GC/cQhO1kPj
VjN6AtH6Z/hfftnPJSRTwMmGQ38iCtvoNq8oQCVD+1lqK0tLabZTzTmqqvi9rG+GCB4IM2JOUQuA
P6us7iSp7OwvEo8huXcOWCJL901LaVMGecIAH4eCnkwdGEQFPDp79gguAhPcf3RuFBw0h+2wsr8y
O/81dRC9AKZCDdDowed+ZDvGJg2QlhhGHhE0put3fYnUHHpAunEt6qV+wfIZoY3ZuL+Pqzbyvch7
sTD+0mmmT8FphlKOXBbXcucN5ttF6Qd6EX8PE2dVJPYhc7eA70omeS35sLF60fqHSbUvbfmwvMRj
4EQcVJEtduYUrPTElBwn2UvsmdE2KqQOrIcZTVNMijEOGg8dHvXG7TgVM4KcthDNGUcw+BhsAc46
1NatDr57jsJgOwzyjlRxxM3SKn2vmeEEED1nt9l9nufTnhjYFQyInWORfKVFM8KGWeFtzqcAoX1G
j9GZ5DZfQCyMNVh/B9RyG4hDd0XIIe8k7bCZljZ1y0bcivlMPa3LsSWgXRFQI+2G5jLMeXctJnpf
IOIYQnTyNdNoGuQA2Dsx+1aNeqJULdE37ryvqiE5lmMFWjLM/JJwecg0WPsSYgZWlQzgRgeEAQVU
YamIYyZolDAITxSShdCla2hODdy65t7UK4B4UmNIOFLYJxZdj9am9hu4wq4cBk+R4004EDNmmAIt
NsqRehqGVW231S4kK37l2PJ2GukZl0dvGpjF9sz3yYxbGyz926jBKJMKgIUheJM9ifGIqbNtHCCQ
byLjlXBEEy7XlPsdDbUymUDOxuLZy1p3E7g5Q04Fj72z8kdy+l5ETejSyIIc9q2iD08xohXGpg8x
vRRtgm+JiwlR0a/w4oyX3LqdzEZyISdWvqeBOWkpjq2u/OEdp2R3vVfblept6t3vIMsfRwNWcN4P
7UmFB3NkHmDY4I+kEaI09yjqh5wuVOO5Z6/IP2UALGrQmOITejlGrnOEdf1MUrDiYGVbw+6uUu0O
ZyutVyaNSaARscDeCx0XbJSS+VNuW285QaeeQMSWEJ237eBwrkwNytRc6z9mKl9KCMMkPGn+qKZz
HCD6HKhfNgQXZJtKJ7QwRboQtQ+z4xxiuybiEFGDodc7tw5pFYZ4fszQ/jDhD1F9dX4WjzSxRHFb
yZFDb8YwxvCgyg0yb3Rx1/P6YUuGzW05NbeBiN6n0Y32Nvj3eTMluXVP5MAepgDzOsObd8R5QdVD
/6OBatkQIbYbxzY5QG87Wq26QEmJgWVFO4gcXAcjVPxlUmNDiomZI8XOd0WT+RF7AajMnBzebaj0
6eCAcljBedqkYvC2WsWQPouSTWFB98iTtR0yXpU2RkZN/y0VFCut42nhBRn0dGJ/xxtWPQc5oJD6
TK6L9TgbNr5bqOA5lrSZzclufomS2NriAJ/BWR/BhdOYCDhqCUs4q0gyTKnBCzlohRyjOcSSLv3Y
GjV1zqUKcwy3E1ZScusdtyPvp8pBNM8Ouit1M3pcJRSzn7a29bU3oYZU/Ytpmskhy/ILQoTRADxW
I6ivF6BYTECyrwlCfHD7rganJkHTqU/WaIUPFXRVwqdAgyJVdE3L3lp19+F4lTrnnneaPMoVT1a7
Yfwo5I1RxecWq7AvHJcR0ET6QEyElC4fu2zM1z2vlbcpQU0I8YwNZPo0he5XLAe5NycTXCMBVpBo
AUNaLGXFlL7LFDZixxsq6ZN6cjhEsnpvaiTGIm/fciNmrkEUdxzUEhHweFScuZvcJrO363gXYlKB
HQFJojYftVzbVPFwF1b09vRdHbra1iUZxuvYOdXFfFYSno7KA1yOX0FKZydIJ+mzGdsWXTXdmo5+
m0fCWgnou+bW0iskxxVNtZ6ql8Xfq++JwKUTHJftrlqUvYAwDp5Ti3Voov/CsClnAGwyZO/Z4hCp
5fRijTlmRTfuMB+3OhGS9anWch+i2jtAmXylMrFLdXpHZZGiFGppvk2TuDRYC56IAaFb1L7nY9IS
1KLQTarU2UmE+enJHgxKaGM42SbXjy4CHuWQiQ6GHO2cFpoEL8bo04Dd+mTOj5smJsRn+NZgSa1F
V/Cf3nc1HmiFpSzSp9C3JeZQwJLIFKcw2QYBpd5spo9BZMebrGdWy6dBfoBM/SHTCIkmzgUwTk0/
3003MWXHwRT2RXdq+l3tNtWmo0A3AaSrpC0J04IqFQlzPvtctOAMqANnsvfQgqLKttHULx03tIKc
PGicqnzjRepglsYuChrGymQI3dNTeBbkyFZWLvZmwAco9IYeyNh/pD0ERNtyfXbzoEU67RxMTGs1
maOCpN04IZaW9r1NNXTU5b3SGIgl00sS9ntiVmgdRDogyFDwhnGyG66fKMCtglSzQEdW6y1+2fYF
c/d4Mir0VncWwX0nCcqozixwPDG5k6Y93g+DTuVNLN8qMBNaobV7a9r0XkMR3szBslnWOTjZlyLI
aW84zvONCwIRwN+XS+oS3ajkpIvhkoQG4dfNvHJbCjahWjzsQ33raMlHasJqbSXvUA//bFcWqASd
9MEYUY8PZoe0ZOL91ZbPPUBPauoQVAIve9XsgDaj6E5Jt/gU84EJ5JQVK4KGdlknmfVpzF1Gj940
H6UFA3EtgVDfjEufryVCqIm++lEem6lLT57bcnS4FmOdJsTlg6TVpawIiURPhhm3rTKdQ5Q8lBky
hjDqviMNTUVDc6DuKHo85uqj1W00B29/oXh3K5ozJGMh2OliBt6ipLiwa1xbRE82e64CGKAbE50u
ekS7thWx7g7pY1ItrQw83gaiuNggSNMeya0NZqM49A36ut6aC6pta02QVb7Wgsrd9WhcyD1ZQfSz
MVU1vyeWXumRXJL32cxhQZ5a36I+Up4MNgD91G2bRvthmG9mzUhPxO5Wa6KlTl7ftZuqAa9nBrEv
k+A+bRBfi9k4mct4R1osTFBHX+zMYQSnbWz1OoehdgQI8jJYJmKuAXwwL8pe8XlGe0vMqGJGRu6F
zE9m0WOUIi4ynyaO61xsTYmvYXoxMxsrqgZ9mHCkkwuZexVy1Cvyq7ZjQeAIVfAr0oxKa4zvuX6M
DEK/l1Xf4QPFYLpu41uiefEGm/F9ibCjMlAYVlO9b9NsU+sieNQaHCIzc2H+sUzPXolp3Q7zwWzx
VggzPrEtvKdjMiO2ULtCI3az8n6iuSZvo6C6K+AZcgbkm6AljqbpTMZrRraWhVv6dgzcKXG9J4IW
OAltDlSHYaGihr8jONjGnOV8z3GMJgThe98S/mrY6h0HVceH2DTnSfLPRiiq66oYt6JOmHMQB3o/
2V9u+IDFoaInBYK993xHGR9axzBFLdOj6c1RVC6Z3X4YGmUdWXeB9RaUeEuxYB21Dp0H0J7PTqMp
lMAMSMpkExuKbVXCkLKt6zdOORpMgY5fRLPeG7MnBtFEeKrZhYHMXfsybfVIhhIoCfs2bUqkAK2L
nE9HQKbSn8iJi8uMVN8oGZWVSx0rKeF09nCVCs8C44SraIGMC6B2jt1H2TAQUQyvJppfoRnrt05J
FInERtUOSDXTaiweZ1P7cis9+qK2+ZEBp7RuPxWepKtptj9c395BGdLP6kJ2WXdl3Td72plyJNsx
rON3S4OvSzCp4oIak29yaHvaaiwNZyJyVlOBbx+Sa2wCS5QhmxgHVkNjqi2XLkYTVnl0VOauC334
CoykWhtLXmnA7mQiDBPX9bCPrAwGpMvyVkz6ZxZ4z8Wc4F/JrosVw6eA7LAxe3f1Vu1mO2/P9Qj1
rcuETlauViLIqT8HZe2WMgMorCRN0bbmk+cNSDnYt5RzU2wHPbhhoUtOruFZq7AiWFVz9afKq6kN
81Eg9cQUJ/s3Ll7xfTp201q63iM8J88nXwrVf90+u0WxsSEeb8ayxpZamo9Wx/pX6FazIQh45whN
7NCoGhX2p8DNcq5z9HhIClkXo9ZAHRnsbd5Yx6YsYN2hPDAzp98Fgk2oi5PTDApWoVzDj8AuSYvB
X7N1z4eIFcXtrIOwepKPwmqdFolHhGEtjmFpfce58O7ipLpAPOx9Au7GLcTyihUYx0tesJG3bN9O
wGTV2naYOmaWXtHdml8K4QlJTxJCeF6j7U03udMydQheTViv7mwi0h+YZ0TJZ1OVzsWlHU3VMK3s
wXnxEN/lWP3wvFiTLyvxu7D6nbJdUoFmAc2z+QlpvPllszBmK3PeeSgxZiJb1nXAtnvp2pdaXm5D
B+qyikJnr4KJlJLRXAUOM1IZTGzkajYHjkBRHAg0CJPBiqHTvwrnxkDKOoq10/fvYSheEuKWgKJR
JUdV8UaQdb43ZHoKAlhmk8J+aPaLyLIjCXLCxy8UC2mp02w220sjXFAMYU6fI4zktv3oRX9qFiCd
MStMHXYDr6DtF+i1IApax8ujFTN4ybhgtj/Tjhi5wq0T3SPqk3gbvzZ4V8Wofdu9fDDbXBJjgsbK
TaqPxB4/tU7cGo195lp7UXyyLxUpLoRVg+4qWhQrLedgngELLd5GquJ90MCREagZinOqMPInSN9z
xeLfYcviQjKuqEe4Ptv1N9kAbEiJxKD7v5B3/vcvo6m5J0cCQ5WUOXRAWSZ316eHteNODKqXImKA
QkjhXxz/PGl55t+7eW3DRLje//Pl9cf/18f//vg8NLyuv/cdlwmj2ulC/eZPQhF1TV7xcnP96noj
yqE4NgNu1r93r19dv3d99O+T/+N7/3H3+rwA2kw1fOtN4E8pVmEvH/NjAM+TCn35F/98ef3u9f5s
jjxEnmy+NbySQBteyfWGowvH7d/7Yg7+/31r8dnio4nfiGCXBA8IcqQ0AussWpnHLO1m/kvRHawg
X2XV5O6D0YSW4zI9zYdaHkEsyuMcBe7Gc9nSXO/CBP6fB9LlKY5tMXkQ5v7vD1yfdr0raArtbBWd
rt+KpWUdR8PFydZrqYV/GW7P9XnXR643Zd7wxyk6H5LYxLhtA2ektuJlXB/uDPDQpfE9WYZEMOwN
uFtttAIxFLETGwcoWwutyKkZ5hMNCgK3YvprJd1jlzCgGZqJrITS7o7XG2PsEEREJfG+jjejEIE6
45QdFHS0FoUr6X4uAXAElbFbZmIWtS3jQvIoU2Bj+3ihSiULKKq4HuDL3ev38lwh3e6dhpyksNvA
GsfecH1kCAt99oOq+JUpuvJ/fy5rIy6oU28fA+Bou/T6G66/uwrFQh4RA3z8jkDyf/29P3/l+mv/
POf60NgxSdFVgSv0Xy8q/dcruz77+sC//e7/8+G/v6Fyk3bn9e3h73P/7W+WsbuP0+aU6WyAYWax
/Lk5IAXpJZso9B4VqGE6CvjsnKkD1ex24KSgZwxuwTBMxLQuP1NLr/dOHTAVKKODk07FwY6S5iyg
nqo2ZY7fhXtymvykI8oyRLdSl6C8QKwQcS4+h0b7bcOVPQ41g/gmY6vfsHOh4pRU2ZAKhG3TE2Nm
aQRUnl5BGPCkYBANXkv4RPYpbFoBbdfQePOe2ICVt6liSSN8CemsppHsnAabKhxqzEoM64eiQfjp
UotYI1CDFoZHQQZySLBGU6GBYi9AcM50IUYcuILFwlzY5VNnM0CoI8ggJBCuBrpkGzbdzLs7/Ipx
ZoWHetQfDae4Y3sLnTjTECLEyT7jErwfbL2BvAyDR6cu04IYOZWLn6vsL5lecjGLg/521Bks9Uww
dZMxXb+owbPQI01qnDZBimkrEWiJ5VzNnFpAcRy0ynA/JoSSbiWaC3ngqyC5i4I5W+ezh4RG735k
mLr+nEB/Nzyd8FjVIz8NEKMTJhOScr3SHO81RVbZMQfZhGGMg6hH0VO0NO/FZ9+n2bYp2i/N2aYZ
sRZs5pnop+mlrSm2E1mhoY7w6waoQUk4CE6W/HCk+Wmk5MnKlmaaNel7aaMdj0qEAeUdCEsEjln9
isuAxFMXzknTheGqdumT6mm85NaQvDqkrA/CKsdD7VA7hMxgU3I/T44St8wJmqF7qjX2xTqVaVfA
MFkyWxkG36pUPyvTBWqd94nfueWN6Mx6q2RwJwzrq6iXvi0vR3AI0xwxxEokPcjAAmNMGhS/nSw+
ZYHCOB7W4iYq6KFxOYMpFAvek8y4DaGMmNrQrJuWdkCNBAY+rbEulkTMzvxlp2JfhJgr+NEb2gGc
MNF8yYX9ONjEr9J7NEI2a6lEAWZLx9s78GhqmiFHYWkTrqk0PeguVVDhiZMTPKbWIMkeNX6TdgQX
J3sO2aDgqC/Q7VrvQ6uBS+nm12gvQp0ygcyHvZUuul67+2YYuBR+isiPmlqvKzHxmX3mVwmrmpnr
M8MV9qxmwUgbCWxbONqGMZbhl6nzHUIqfSlpbwUBMW+Rire1AtwW0NfdBnlw1NL4QDPz2ait4FDz
DgnPFLQ6S/msl905yz00cC6LqJUrbHWW3A9m5O67Krhpo7g5WlbBOlLmR1oCNxomrLEd3mvSXrWK
V5BXiGDz4L4q9UsbjZR+vN+D8AfJVtDspx89tcVNE+MTMFpaeCLSUdOgw0pjZOBEV75FMaLqudBg
6kQ5m048wF0U3JSzTa+X8wN6hPimXENRoR0KD4Nv2J8sFHYKY0/bgFRiOd+aChpfJQjGHpO8/spt
2gYthMSNaQPfs9C36bT2EL+k7daZLfWYdw0qwwShDO8tAuYuErfs6QH46Yhup+LUOXF4AVRfU1MH
vAtxuB1N/cNNPA01TIH+0kifJyvud21KGa5HjrwdouC7o4XW6xIkhoG8a+x5XXWfXGJC3TnfTdyz
Qc/ZTXoNsphp5Q10pmSIaGpQwZYkIcOvnE499aVibKme6rbV0JZGvwyzN9c1zYJtJ9H8jrqhs4fn
lzIlRuPSL05E5RH/gmc6a6FjF2Fi+GK44yUaG6MNOhSjtD5Ikq53BYxKxvgoYUdSXItQdaDzUJMi
5NjNQkhfJZgqoAERON6t7FbmB4K1zJMU0R1kUYVGayEhML3bBonbHbpQgx+PLoxh1XM/Z5iaSBNt
23ltuAvet9KxF2qhdVRu/51ASqXRVvyMCUhC1UQFuzTtRWh1y7ve4EGSkDLrbjpp0sXYBk9/SHpa
+ATtUvs6Cwa0wGxRj49jZ6AHt2K6xWIzG9V86hDXZDLMbxaRGUeuUw6EVxPX5Td5fqZPeie0qwA9
tvwysWvKDqfZ9R36fzXOBEs1fNDeTHJKuPC4qyGgjTC+OykakGwc71L69kdVMVghQhFoRmJiGi69
gzam7wrBqzOO75nNMF2zk5t+FuijJ6wWtoGFSWtMqOZI4adhOvekFh/r7aTy+6zSWVML77MqWpr5
HRZfu3lJSUBCM1M92gy1ijmGImpzZc6F82Mvp6ptMMJJ83OjOIHo2bHbm8evQKtvlTZVQHP47xMc
7zpw/Nol10rW0ZPutVJHquvVB3Q5eY0QAQoov47QXBu4HWNmbFDL964PzC5svNqxnsq2C09eJN/i
DLJh0mj9sV8INmq50VWKmSIsniMRRccob7zjZI1vkQBU0RYmoe3s9pCXcNMIGfoyR06QoIM6pXWx
RPrOG2PpHgatsRuXGkBzqAtq6kjy2/SdtkA+rzfGv7663v3zEpcfIPaLwZx//QYZ5WznxuWVu0p/
EmkG5MdR2sbFW44u8pXw+RPZ9MWO7SPIaSITuqNruHzJIJ0IObswN7onAJA03g4q9H7JdAnR/usk
6nBVZUt/vbGIdYKAw831biRcOugUbBurawhOCD5Cqx/nPy/KbFs1+93U3kfLEZ5aXA/I+SO8iLOF
4pIiojZAl5TLzfWr//je4BLy0dsYjBojoTm5VE5CVGxpQ7NHfZnK27DvKeiK5bP8e9Mue9Q+luFa
Y+K8tmqGnXt9IbNeEalhGlKzFNpubDtYCctN4kikTNf7cWiUx7mmG+Nl5t4WQ4qu3hkqFC+QWfPm
Yehc/WA78Izc5WbOEPKKrs4ICFELqQpY7LGvcJ01pbyJnJIFgsC845Lxebx+1WjCIAXELmlm0IoN
Zcq/T44cezFJycG962u4fmVT6pJFg4Qris+VrPVj17r6ER37ENnBQdbQTAzy4un5RJjgM92aDpH5
wFikPBa6WxOk5gJla99nxT6PWi9fMzao+QhLDd68wLLjtOaxMnTz2JpJs+m5hq46G/WBY7BULuhk
WJeeU0ALgHiTBdAUKgSlFdO6ieTEtTlQyzDHvFRBEO/03OFw8ih5/S4Wv9VSV1xv+uUrXQWI6WdI
5v/C5DrkQ22ajIZI07gFwbtLFo/gggbVi9y9hERuFM7c0F89lN2s70bmo8d5ubm+/9e7Ji3FLKeZ
w9sdAtBbPgN2bv9z440wVFy0AuvZEyhwMwoiIzIRlapd2aN4qdnwegtI+O8BeL07JXjKy2kONn3r
Ppqmeq8qPHXDvGglkzlpt5E2fpnY41n3nYMaq9N/59bQRlYnxlsDGOHsHWjuAN8MufLSswY+Sdhc
6qe+gztM+5h/IgqIhDahj7wanqPvPdVf4qk8MZrSEKmi1F72gjCXEzbEZPOsnTNRr+/gxX7GOyYW
wXP0lKP12DkThNN1/huI4nJSjjvankwQK3xJjAKmlWn5DEGgWxOahUqgeysW4BgIki2L+vwIT7pR
gF63vbaD6hgNe+1hvuu+S+5OyAZXFmIIEEfMAN8NTl99gzCne+NP2czikH+RNP2AGY0hYY4bHOGN
fY6/dKoY7KkePzQjZ8BvLE54pzpS/jC7jzscIYa1jeQ3YhjwthWg0Sf9/R6AlR9fesZxK2zGCC2e
BJ1SscV2niygKfc8fYcX44w6DXCBjz8WIkHG6PWn4nKWre1H+0feGo/iwzwGj/Tj2eu12LFM2Ltk
f53ZM7CsGO/J63QX/Ix4w18VDOxuF571+GBh4CfimEXbppDcWvVGMMVCTn4GPjuTUYrt643jAAf8
zHSCqdE5OyVfOC6rdRH4urUNGxwFOGLRW2DsBfDQi1UdM8JaI48DFKUu7MRYN5DEe/dn1Ba78Sus
V/Lhl9dtCZ6s4/OEz9utuRjurXrvOY8i2/0brv3yh3X+X0WfX8q46Np//sNw4bmzL5zCsjj8/PMf
CE80qbGdkI6LNFWX0ubx78+HGOnMP/+h/3dVjyrJTB2jpnasBJIVP/0tTuU+/SJl6gHKaYZuYasF
l9jZTPmOtqJzdm/mb44Q9rVo9LKF7TLZG33bEMTGR5EtnNSE2Dj3EBQXmJ2KIDfcZeS2ewYzdvYN
OwPJ3xtEE5SBL/Nv6H7bfJu/Q+G4wQO6r16G++Qhf6peOjoOa1LUfiVHiLVv2aeFwWU33GZHrv3o
MDUOWIz1e3M3MZHYOfcsZmgN9shmsFMjn8a3b2Jsmkg1XVsbzo41mDeUpbOFO6p7cW7AMI90s8/2
4Hv99lcz/NhP+Rkcb/QbYwKGBuc3DihJXNuJKm0DMO09+UIMqf3Qt0b+qh4ZLDzVfOhYbWAV88j/
Y++8dltH0zV9K4M5Z4M5DDAnYlK0ZFuybJ8Qlq3FnMTMq5+Hrr1R3b0H2JjzAaq8HCXy5x++8AZW
NXoNArB+oGQbCLPBXntmyra0H18Am9VXIBbmU+k9QZSAq0ttOGP8tkCiPnCElqDu3sDqe8Kz8oYK
pme54X2+6RC7FT8+Z4tOo/xuKm687zbiOvLVJ3ih6mdT2dCnXKj37TMygACe82uJsgisF5BNLnBn
yJGsUwM2wC1x7XhTaMi14nOymo6LBMBZEe07wmSx4RIdOK0dO2vELBH7pIMdQSDcdQvxYgdPATl1
V3qhWSlFRDp7SuSoiy/qDUxbYHxPk0OU4Qj1GkWGDbcYespJ+snzTb0ev0jBuVQOcF/b1h/Tzvog
r/SJ3Dxi87UAY8hZhBaePrRPkIQgRN1t4pvufzPzF2fi/zLxdVmUVN3QLUtenI3/aeIjZN+A6JKH
J9nsn+AsRc6yxzC9Lob1Li8I01WMWtcntBmQTRCNLjCSMNlpwVVLf1lkf4//CyG//9syxAjhv1yM
pKognkUslY1/X4Va0o76w+qHp1imVsj/rbiJCndiiJBog2HD+eHAs0tQx6APdqzaY0gDF5rlBf5I
fPwdm//vd/Hf+l2YovlP08j5ar/+x71o43Z6+srv//t/Ah+KizJu/tXy4veP/sPywjT+oVq6omBf
Iery32bdlvQPTdQ1nW+buiWpIvtsUT4WT25VXn7E91VJN1QmAKbh/+F4oej/sHTDMPkTXf59xf8X
xwvNlP5ttycylw2M5ETRUilzEbL966SP9VhNMqmJEP664C1kbaZgET1rwMS8T+oD6FyOy58ek0SS
HqpQJvSG4oxoemoa/+hj9WeuW2HBHNeAKeEahEgED7F1mpo+39Lgs0gpgVAKZEKgVPam3KD1G3co
6YW7Skq0Nww7Tek7VAbjday1PY5QCDZoxvwyNDMQ5pwNnkpEcNK6CTAGIqx5nbWeXqMF9nhMdJFn
bDiUBvB09j6UVU3ARXzTy/sxS7GTfWS+NCRXa0L3PzVDNHyzijBWU3GjEqnFAkZnz4oBWFSatm+S
7M2cwnknKhujKGRvpBXYymgzAgF6H/St0HE6T0XxOMl5YU8aHouGMW/ygOOHri/SAgq7dziiHYHp
IOoljXLCwi5AbAXBxgA8pzbhzRtCA02t5HEVR+hJ+JZDmVAi0VcqOo2dppDHo2syG4mLd1D99Puh
1eUN6KLJTUVgHIgEWZk8eFPH8ZBSu0K+IFHcPOFYRYkV+m4svODrmTxpvF/zqGZfk4Zd9UALJJ7I
/6Q5cC1dK8Hd4wdAdxRnWFRY3QoVmKmYpXWqTvfHMG1ESxncrCEUMLPS18vxqC6t4gx9e2A24+mR
9cYqGQR77EuaIL1A5p7AZk/BIVMVsLYz9Z04pEyEuE9VNed8WAQiR8R+ChqNMem/F+FtCDGtxDnA
OpLKyI9CQRiJ1m5eUkNRNX2dlDkgWNyqeYJEx1qSX+MoPJpZ1DtlWCHibLyL6CKlQ6M+CwMyEQTc
S8EuUE76YvlcGOZnoEUDAtoCwjxZhTy9Ebt1SeiZw3HZKtaAlI5eZdBBheaQlkBvwCo5BWSfdozR
DexaNIpGPfvrA7eGeWT22scZhRUS4uaBQ11YHUO5+KAHi5lFgF6jjGmEYNLXHYJqnddmvMa4FJp7
ROyD0xrHRU8gYDRAgjVUdxpYQmOaQgoVpRdDf0D6mNujiQqipMjxIQWI14SKBJWCvkIrUBgzpvCJ
Vt1GSFOEYbAev6WEV3Sz9nmlNyhXU+8DsBVyjjtKLW8gMSR33YwORSDd1KgE8YftPaTAvj/WDzit
NfghCnuTM4soTbTUN+1OjwNHHAGL6ta2yONnusiJO3bUjfpW+jZx/HIEus5iqlGyHLO1YFkA7oSO
k9zC62BGKCLcjdizq6VkD0HWQ6JZbEX7OXXnloqemjy8dNK1vSmlLbxBjLVr5BCmMF3MnYAe9dsB
64Z5lr+1R3ouu1ZAUxM58fkhUryqzGvSE6XVZZDakWpuzCRCoqmeCXmkAq0mou+pKk/igKhWgQXd
WMbIJqcUM8olU54MjKdz7GVktwaQK8U5YvJYi6s5zz0VjpFO77uahktfFhRHH1CAhYZb1GO00jFe
0GUFiUdpuMlK+SZTyAJG1q7JzQFVqvBPdWFcCJ1180R+/aQgsVJn2wiUsaqhIzWk4H3pMuV2ZN4e
0Yeh6qN313M0ygf5B/dnHIKhZOM/XxyzsRrstKnfJ3PGdcHsofjOaemBVKlWAdbCq74pSJ/oJmgF
pXyxyP7U4fBKYa8GFeHkNcl4TfpqBiOSxd1I8YmkpVOiWwYEjcHDVjurN2EFDEFuhz90H2JHTMvv
NkMEFXgX8LfHSNmLcEgBRLjqa5CUc1z4HW6XdpGjcFeSqSaRBOwkeM3D7E/fK/yVOlHLkJCAnMvH
qZhnXxjqU2adI5NMLdLmq6UKQIazAPi+vK6Zb1PTPelVc4mz+rMY41OTBWDRdSGkCEPjs5qxDgjM
7jMH3bitULEwNRmL1R4YX08RwzUxuY8NOl5jgfdRNItO0W9bhGxzMqvuUf0U92gIT1mUjVt5Ep/0
VmMhj8ouyc2DjLlPlIMFVkFLJpEmI2bfQ0GsYNkZIsVy3VSucpB9ZhkG40Y4/VSxuKmG6QNH48qr
e+U9xK0cgYv4OorSUxR1mi+9V+KQIvAf4pCjQsvOY3D4dWwgA6c31xjZ5aALBjJNuAC1CDJRaebX
uej/gLitgaPbShA8a5IILFcG9iX/KWec2yh5Y7DSJuXRakIDT4qZwkqEvqX5Lmd6si8Nelasdcsb
I8SkwJIeRevJbCF+4ztMMRhTkL56/ABhHO0iSR5uy3ut2s6NZYCPfWx+xXF86CWK41IAxp295SI8
mld54GQNkvauao+d+UhodxmCN1rhMdS2QU3dryrYuRNof7tImNdD8UAuQTYDBO3EHTg1fsb6qNIc
4aiJi4z/xI32pXZLvSJWL7XcylgMNG5u9fKmyWlkWe+JqL5MYa0eugiZzn4qt5MQv7L1mA2v3mCz
CuUudsFg7wprvkxGiRgAzPFm0o/WYH5pQv+mi3DVFPVucgJ5cobuKrVBej+gJido44rgVOn0cARZ
2mQ6NdGGpgdhRLnpkqsRk03i0YChY22k8LjljzzoqycuDzUnDHYtg4MDkMDeUOBXAkgBW7Ls4UM3
XVQWhgM5oA3zH5bqvBEiTMEtFWkdHvGUy4QyteFbjwE3CtQ5iJZ29LfJ/PviPijZxqpJbru4B9ap
i+9NoGF2BIIzrNTvenwOakV3Zh3+bZeTEOCHtwobLdp1BsW+WTf2VYebuYZ5T3ScZpXUIhSRaVLY
uhLp3uUcpRW0LTRUFSlyq5j2sdoZdlTnN9nKjq2mHABD3uRW+wybt7EHTRtLfoESMMh+dKtNnJrX
NMMvPSQ8t1vUXnWDhB9Bc7H1UuKPOc0PxgNAw/D4mifYr/V4sjL1RarDAzXIH7nWNw3iqXJLURO/
ik6rrtJEgqszxcQawATuo8xGrxLnyIcRgs89cTokePNWdH/aCEW2siEvyocH0mVZ+T0G2yn9Bg3l
Ryk4fSk03puCvl6o/UC2QqIwMO4xinhDL+Bb0yM/mFD/yTTrg/pyQPuUEaOdVD0qbT1oQkgXuzhN
WWvYQmB8xkW1w5+cNnHXHsJKo0OTWqbNKJVUSeVjBO25IfRjwtpyf5uRCaap92w8wlvYtxc9Ebbm
EleKtbJFkVKBViExrWN8CeqIzBrlFu4JLB2klTmRVVtqhE3JDl4KyEkJkRfn70KVorHWgVCEFGmu
y35yJERfA0hM4zDvaG2/0oBHGjgUL6209DZytpYxF8/d9NjUpr5Jh0U0YrzOOUpmBKfB2oSdi5yZ
TEOSetysa8jdtpZP9R9dNmsokN2weKpkAgjj6MS3pghgAFXOIJKu2UMAxt2jWmipaCj0fqvKnxZ2
sUko3AyssTWc2MARIrU+LMXZGSjHImRfQRRqSnM9p69yijGIomtn6YEP8YDzS9A3B7lJJL/NePw0
qNeFisx7ykanxuiDxSAKdShWqJ4luF8uPpg4nftMmRgfiOWQERPM+AQdkH49IEXx+6lmdhiowEsA
/cOPzVCo/+Mnv1/HdR05Zgdt6ve3fz/8/kBm7NHyXF7t7w+/P/n7S0PGWkWa4vW/ff+f3v73l38v
7N9+J02TnSJ3hU+br5Xc39/jhIU18fsp+z7c0r/fqtaktakMEcE6zkBl91oaKAz/vvDvB8kS0Rpa
7vDvD7TU/vnLDtLLtob9GwQT5S/zK/99j9/fUv/1V//6nroViVNJk+mjNCpdim75MOcdLLt4EXkJ
RAo7v9/8/Z3fD9qD7gr1jdxu9HMZzWg8/+vf//1ln1IQ7VqARnVGHIGA5H++kVTqqV8zQr8gvF98
XVTTjZCW3sHv94x+TO0hA2udjnHgNfSc/nKM+DWLiPKR7s7vp50QngrkSPLOr4doLxwa9YnTatYO
5BNJcoH8oCMFsQpcTuotAhTjx/CsvFKIOpZ2jXDcjsiFNvsl94vArq7zlYgUAfryGzwZHCObSHob
nyXUuaHVmXs4lQkdB7IgG0Gge3K0ntACnBG5HivjOTubJ2WcV9/UKTESeEx7KLG5TWddXPVoQQ1e
d2f9kqugbyejVPIJ9gzHOB1tgHX8NbDx5K6Y+zo2FFuEYfi0/S6w6UFQZYJw6JT9J+qSFEIjjhZH
uTWHAB0qu/GVK1sJ7AMPJywgQavgrTqnO7iHWGwhtQh/jho/fn+wJTnSDpkPuUk6A7SLaMDAqFFd
ndIZbhWn7GieEC6M61Xqt50nwpwJSWajY74tX8LWK18WPTrEd4C87gv4DzDQN7L8jprwCM7EnFB1
P/BRMlYmUmN3+NOzTk+Cl+nHDXmPvo393Ke43whryvakrHApUeN6pFv2UUz4QLXgw05qjRYJ3gac
6rZ6DtAYOI8viXgRvk4AtNrAmdcaav+77DX/ZIPOTvFKWmMtjvNf/YzR4QoEMfxt06GLtJIJcld0
Mr4s792wjkj1IP8RoJqIfiVkGWzP9W0r4tuBPJ8M0gyJPJsU04GZknyhHrJ+uNO7eqzcbxLTcG8d
2sGZ3gtoqJ+08veImWrPV0RPj4gU7ymejlSAAf3gT096uMoC+4Ru4WNtOieIS3x7pUJv5R6x27DV
U/BjbvACdID9IudoblDz9fVTfNA3+k9x418cnO6PK8zfW3yBrhj8CJ3XXlWI0Nhrn7B2X9GRWi0D
gJhuw7yKoMZu8aTSnbt4Kq5IWJw4FUvMJzaCC3ecZNTBU/rj27qYJ/MEgmwBWbqjugnCrQWXUEYO
8kQRCVcywwMfnq182igUy0O3vGCl8dkKtiemjuJ8lk/H8OVdA1RM48/eGWh/HHHTy3CC0tY6IuuU
rIMVFVkT7Sp7tOm/+tLLBJP+QjX96a68vMT9RrDvLXKntwpFPNymjzEqWjYC693lnDjImku7GRPJ
1RKLPI+Rn0FYcHLWUmFTzWkGpDBTlD5r4Y7RxHHCqLGCHbDCVuQyAMTb4W1Q+9jajYxUecicEScw
D3XdlmLSJ+ik//wuBQ0v3CK40aMjUbzg+SACWlASB3WkVbidEbm/8LrJsfbrO1wf5jJmKUDJisEZ
7eqt2ZOhyBC6feos1HowamSyfR+S/eg9nN6DUBJj1/I4gjVV2EKmo3kYUTzH5msNAM2OvLuKNQVa
dsgKx6hAu3/NlHtq+5adkaOujMl5XL9T/7GmL3Gm5sP5jZkANjm5naOq50woRRyEJ/g+wop2HlW7
ZTnzMJllO8jkIZYa2AfeNxI/Hi50L+l5FceqOAThxqDGsQ3znbjVvmlZjXiMzM+Q+4J1h9ywvh7r
TfwUnUL0Xw27PIyr8JMiCb2JK42DFR2yz9hNt2AI4y15TvlMwMTIlT5Awz5/9sAiGTdAsqkrHuZN
FO28Ejcu5OmePsvqJD93fwokFKbjQ/BwjqzX6IDr4F4sRq207PqreYpfaL9CY0RX7vEp/6R0jqQ3
Il1KWXXvxj71ydmRKjRY0dDFIGfeoydqqV/9j7YYHh1qSG1YJ60+Iaij2vwnFo+JsrrRU8TKXkV1
Wqu99IItzBXNcpSPHWHhVxUbCKtUotpVdER4GpuBysnvpf8QbGIryAn3QtvMKLvSKDdXsYto7YHJ
UvqMihtuAUxOl+i9ex783jgyOvMOwVo7XTwXTMeYV+RGcoHOlwfykddnpsPhUvuP8iDxiFAMfU97
p0BAEbLOKt+yCuEjIGk171kjsSsWL8oa1bmL5ICVUM19C27qJaFegyA8eH/o4mDwffQTRh79cIcL
tEL+HpsO5cZhyRFY2+MOJhabA4Tu8hMhCvQ6QpcxqP3wGUOjzBtvE5EquD3ccjj+oLcvz55STfmV
b2dMW5CqEX8UZEqYKIfI69fqMvcqGljdG2YlwfLYY0K8RH6hcJmdP7HLRJTp+dfZ9vjCJYp3NHlX
w3LTB7aeMdjE0Zr1tknonm3wtgwd1IjX6Nv+/h8OeMfS1NmFrtdcRnFxWoJ67aZP4D7t4Lk4oZ99
wdk0UtfA/hgJXAaG0kY1Y9T97FtEz9u8z+pRI9jFD4ArAHsLYI8AHNFbaJ9wjFM7EXy0fYdLfudk
YBvB13y1KOTAG6IJeWSec7wF23olumCA10yr5Mf8oyPyDQD5wRnlMYUa1krtc0B5nKTc4LjCigOv
IxikaFzd5Dt4JbbzzPo2ckxb7YD6HG3R5BW69qwd4+1G5SDyAMfiYLXl41avfbxTV8h5gMFBjxh7
WhHbsud5E9+1DtWzpqLF/1SBNgObFp0tEATMgaf0TOJ9a6/ihYV6jxz8CMKtsqs/MUmy2TzZM0Dx
w+q8GbsBddtw5eET/7XYsLIM3sOv4FPYwRLehR7CmYyg3XscsduyOaGoT1U+O8lf4Y6G6kgFBFtr
93djcticnNHwYJRlbye0QiDkrCDY0ix74uE0F5RzGELkP5eHiKY/95s4WIOylvyeqhE+FeYCtnfZ
HRcuyKoFyPAFPHpmr8Opz8O3KYHobwNe2YFUtEkahEV9n3BoLj9BXBDwLLiLfD3lJ7XPdng/OAJW
C5mjB3u0mmWM6HDJ6V4N06+GV3gnaM4ChBA3IY9WTzaaukto676gDmXffVO3hfXOEX26wagRWhYS
1vhtuughI6LEI1dADqy6z8cx8hLrVK0N1w88qllO4AFJtJnlL4oTg0lxh+cRd4BjWN8wgcu/a+H8
yEJ7/FHIJmXFOgjAvcQtMEMBHz4jPEldBaopd2ESzSV+C8zlHKcHiNmAQcBhrFvjKwP3SLyHo58E
IWk+q1XmihuQ2BxXlKlG45USpxbs6R2r6E74QvEtnx+TjWg5UDsZeKW54H+DQ7C2erxZqCQAb9qy
7UhrbBGOCa33tXJjb+M8IZCWEOVna2P5dzy5/Bna5cPyCFfqCzTfeqQwtiFQZeEd2XkiWFTb7o7Q
+AWyOUzoio0DXW8MS2gCsXm8NKqjvdTw8ti3NaT1iSDd73nXB7RjFuuoJnUkze8XRxN3xtaYpc1x
hacJEXeLSyRSePbjda7Wlafe1btQrRHcvQ++YhJGfFRH1rlxTd12I2LEt6FiIiPxw/XMK6orq/xF
QhwHmGjrUiR+oNcm+emDCvRqpAQdQq1jr7DxIY7ZxVjxaPOBUwGZRLwjo4RBL4JKEM36YiOzWuVx
O6pHSipzBpbYE16C5CnEavCQfhrvAWab6tPYewxf/wNV8K/xYO8DBNalrso1+5wJVblhtLOjQOKB
pxmOK4QulB/FYVOr0A0YOBtcUCq4LP8ufUOuOPFYzxMKEdxLvTqrw1oL9xpoBls/TFvR7TscX/Zl
ehp3UMIwRcVupd7mGWScu6Duk9jNC+czFm1BckXCIlyjEKhY4dfC+fwOrqt7epymC1JVg+yJ5UuP
7xfaiqlDUUW8NPEaBYKOK9AJ0jaKflCa10l4C8YPM7ZLFI+JGVCA/WzFFRHhtaXCTAgODbKxZfBK
UBMsz8A6s3YJMCY/7I4EqPMO9ApzXjtSaDRwWVhM0PBzcfDwqQ/BMnpMpfKSvQrpmabOdqoRz9lg
M8VJMJwyD2OfEtsEkjAw2ZUjrftq/cif9Wg7ol0YnLMEGQVSOLtwRppuaPizm+EvvvjVlLcFcyxm
8AO8TDl10pFwZjH8w8oeeaW7ecdKGHY8jsDJ5FmGX6teikpMVp4jxFEiwatwewpssXJVhuZIkzZE
Ushgb7Mxa1BQcEiREl4b+a4Okcd1xu4PeQKKCeYrtRBI5pQagRXQo0MMd9AofjtF4ogVWqNeYLkY
BaOnNMLxNRy09I/L9MPDBumXwvJpx6S5o31X0UuyKYy15OmAVZL9hHA+QRjniObQ6ZmeQ0x1oz3l
aJy50c9IoZVDTUS74CVPUZEgIRGQ9xB7mxiR/5IMIiaxNg9gvhENYvWl4w3DuVynJ8xysHlCTb6H
2J3usP8x1C/TOD1AqYtbjmxJRgfhNnyq1LZuFewzcpk7p5Ks2XcZOUGc87q1eMIPg+bXHjEudq+Q
R7Wl8o0/OtoI0DQSb1A8jmlaxyirqPF6Il4WLprX5h4e7zqqedeH5ObRTwB4686RBH6v3MTjmYtm
zwHjrVTbkFoIRxEBE3vdnD2PCNOeOR44n1btkXVj4nul194R2yvi15p6uEfc0b4iGs6OjgX9U/iV
frX7z2pTrj6rHwWbuW8QYzqcSrv9qVR2cEzxsJb7itmYpgMP4WoQ0zBF3ygLNKvHiVx2HR/y5wTt
TWrsVGZJ776EV6zax1edQfpSnP446m7yTdiFGR7HmLE/V+jNOxBV6ou5edz6K3tp4eDNxdyTmMTj
w29wEHfpJtFFJkrlY3HMD+mWG1q1r9p6KR6g2egtBy9V91sieGw3ZHopHjRFtR5exp/uYRPSxHKP
v/Aa3r1GMYJZXbt58zkyKyu0Fj1Lpu5huiOsD2ZmswwoVQm+Ai2nbmJzn9LPPaFgPByWg2R8ZW3x
TmTufn1hGyufO58Fh3bAEdkHkz1rX7yyeFmRmUevnHoBe/rIHrSSCZ+GNU7VNME30h6BNmbZdAe9
/wOTAuwPlmaBAxcUayePWtQf8SI9s9x5l5yk4dTCwPoBmZTf4+f82diVvuES3umH3+sJ+2PyLbrz
Hou0JW0myK8wOzwG3bFIPmZj2+DvNZB7wz/Ek8NMnkpKCITFS8O0uygEVNY1eScnNzyM+LS1fKfA
JNxSN8i/jcrpnmWXSIcNssDG2OE5FOOJqdUeyVSlK+GlbrcfiKjBeFO8o7jhiRv+40it5NdNbY69
xd2OiJbBgR4d29I3haO4aYhFKVbT0c8CEhe426a3MN2AJH3qHw0+eDT42P8AeB4ImjTrfDdQhHXl
yzh4JO29glSWg7CLLzlgUcsNaYaYYht/fOjHOP+DwM2VN28Hz2JGcxzXCywkad0Faxq64lnwSvBp
HNUatiYhBqgvA+6eHn4Rj2hFNKsqJ4QQxQ+d2od+QtqsuTOBNoHPPcioOthsWbjwzJveSb8e+4e8
qs4Ikwjfix26YucAF3oXmsMJr+RJtQMqL7UT7nEEu9bfKIDsh3O0C66Py8CBSdKJdhqEaHMVPdto
Pb0+jCuIadSCv8YtoguUE1e555STg+gN2uRY1zkc9jXshK/gD8Zu1h5+mFShULtK49cBLrHusBJL
/RxbjoGKcb+v+vfhi/OMt/nMfY1YqP24Vn9yrPo06k3kbKrwp2poqtrpZ/Z6LrFC2TfPRCPdJ65x
XWnL8m4RZcaitVyDuKDM2BLHUh1o7lOzisCrrWCuzUgh3pWdb70Qm+9ylwyTvqjTUcOUFytXjwcp
pk/h0zRssBWa5B2wyGTeAxWRPZIJjufilVgg/5Qn/2zQDWOmYgWxJHQEYcs+jUszdZCl2HFP0LD2
MM05TKnPd0V5JzCHxo1AQ6M5iDO1ZjfZN2nD5M6NSxW4g3pCPqi6UvOtEE5h4yEONZtd/ma2x/Hx
wlM/iDSAu13ac6tH60EkkN1KDoKaGlwSVuCGd7mxF6d3KnSFDpdiHxQQi278R0XGAoKz/POkBDsk
Y6HrXyzjeWx2+hKH6vEJgZ415mdniL5m9JPlTi/seI+Oir8f/CmOzPpvaiOW6o9rPFhMTFgChw1t
T46/1EdQDFgHiCGzsULnxEXtxQh28PwUsivo/h/U6QjhUUm+EvGSLVGwrLaY14Gpp92zqi9BS/nc
bq/tlX+Wittau1ovdfGCXvUOrr3+0QlrEq8n5j2eK6nfwz1x22vP9jNXLmEYu8aRTMMsvsQB+TA8
CAtuwBmzAzsqb0P5mqyNxRyxqxP+opS/TrxFTQ7eKn4MbnsjuQTiCISnO2KHtxR05R3OjNiBkXxe
hSeOodJhU9VBnND4IYjCdihc51RtfBmDGJRQe29cLwPyyRU1AxspjTCYn0sWzYkIOgwRJVifvztg
fmC7fSVXr15R7v01ubwxWv2VWIttDbQwAnnL7GPTIy4NPrpL9E3qQlxMLZcNEqJN5RlrOdmRWOzu
yO8FH7H6SoiZUPSjJ9TQf7yxu43vueT3/I6OitQOSD923fDyXilqsLQWB51s04QHlGa6YS1xSl8l
OHU3iSY2MqSUZgLJS/0Nqf1qjMGK+KKKq6gIqpgsbJca1io5w+WLUyy7jw2OE08MclzjPeOGKmQI
tzsMF9WdtqhxEFd7LDLl1r6CJdtT8Kip1hCAmh9E98ip8inVf1IhQgqJmhUxAlZ86VtIrgiqwyUY
kZS1lBy7xU4OtfA/2BcSUaW6TckdttngotxT+4QlICMQXuupKt0H7QopFqRVuE0278IrNVG2DD+N
tpSUuCweENYvwz2knPNnUS2tgU2XHj5NhFX43DGiAFNSUqR0S5IUfEzDQbkWx9TlbPtg2MTkGhBn
kX+bVGhSVCowr76NuOTGCBZv2BoWuaXLeOOV2FZQEKMuxQk/dMcM9NRZJ6m1TSRByr1yU+WdzAaH
gS+o2HGZgekbtpQkNsEhSY+G5vNiWYOI7JPMyJBbvCrr/jV/o5OM2i9ez28oxn/y+1W4R7GlvaHG
Yb2iX8UipsvugrM7MMGpNJkcPmVFRdFlQNi7MAyl2EOivqQjYDcG1zJXSH/iQCqmb9rjilsqrTaa
oeSv6ZnfpbBTE1wgHa+hyOjzNHqN5pI7UhIircZ60jihqMEn/N2AjqgzrmGAkEkMDNPD56WsYoM5
Yqld6c7g8219lMKfFnQMapxUmOIttfZR/ywsTw/Xlbohcm6UXa5dBbZ+rlnAzfPhT+E6e/ijOC2T
J14yD7ZsUuvFw9IZmJUFvV+X54BRVnuce9I2NxJQbHI42rNXAhNkN5RfDDpXz7XyynyiSMxn6uk8
3ZoCab2MDffbKhfekJ2M8ajYUsYzP82xGNGcQnapJvI5KVd5EUdblc4Jhl0qajgplrR2Gf1U4w+D
2g0f/Dnvs6QriEGskOIizlJ2DCt3xH1B4sYadUJYSllzSRL9elpg/HgGXrP0c4z+xFnIiDNeKvRm
y0tgvQHZJ79CQdAxUKHqKPaQF1c8RUqUn8xOXhPBMs496Eyl+M5dZxQb6/SNsj9fcPlU1jGFC1C+
9jKZujU7JScfKbWEPiTdTA0DOaqaC+uYvhyM6/wZqj+RIw+Vc55RRUNAoKABqpwVT8cbaAsaszAQ
EOiQXeYWPF4rQIkelcPlEbErMJUCjR3uWWheofz49aeFR4eH15gHPqEv16LwR6VsfzCR6qSG1nvU
SShVdqa7TFrT1aV35gpfUnLFnmuJEn7fmXeAdc8lYOtJTUNdcWfMSdKTSlncUdmruVDudQIRhBZ+
ik/8huHn7Tn4C3z4tgwrf09nfHmgWJPiBctcjhdZXG6HSa+4XBWLiJ/wKzyOwR8jWsPLbXO3OEVz
aQgYMnQMAdeITgL3PyPhFi5+2/wR18skWB4SUkodFncRLSQeIDkoppNL+0acmn2wJdlAmpXNiNtk
OpidMx2GT964f6VLIJAxebwvt8N/c/PKC+qUebQnHg914ZSsWVWxQD6yKjR1w5LPlV2rbTq6Ahqq
wDSBRQf8Gw+RF1sWRmyzUGsNmzuadWdjp5L/mB4PlgXCe/CLPHbukNtcRICcXvfr51DGS4DqkDtj
gwZMcukfAAMl+nUQ3sRzWrLWeWXPgTfS1bUc6axnO4onQkox4ZU5z5sHoJ4FoJzuZJyS1sZhDqEi
7mdgKhEPro15z2Pgd+GTLnMRYArlZ6RKSE6BvlJxJ9xhrgLrvAx37YEI1OI4zFXwezwGyUQBBQI4
CrKrx+Iv7lnKhT+IxP1g7enXMT94lCPsjNyvJZ93ouceZQTcW9yKeZ3ctXbDsvoM0j6uisue9zQ2
WBZpZbfdjknWnroXGqThA4NHB2n09gxxkqpH1SJPStgCSsenxYaWNU68haNEX5CJuTrWsRa5RI5j
50FOES27yiVILJuX2XLYTqzuuW8/EmBiDRxWeMLqAUibKHuoNDXyAUXWaPYgvZbihtY4NnAgxlLJ
DTVP1K48Yy6zD86sPaN55Utud0Fw4e8Tr4nLA2lt9KuH4Eg985Y21zKwMIKB6MguyRMIxxk38WX4
V9i7Fy661sxJs76o4+avEQawLbRrMJWMD6L05MLpwx4Qn3obN2DduLMJu1Cqwaheq6gi+iy4Yuk6
2Y8TtnAmKsAOihNlupZkh1kIpgDBaFlwGTA823EH5NExUIvGMPSf2csAfDKw7EB8/dDcJZEq3Irr
ToCJo6y1ZUxRBGQp/7UgG9QHVx41uR/uj+fKtAzo26lLfXLIdtatfg64JxInJmO8ZWBJ87gk7n8B
BBmAi+xIdwOK+auwXHJT8JExGmD5ZZ53vP0yCXpKmTbCRCba1BCqAl+lyklWtqJzIePrZEFLpqS2
6vppNVi17bN72ig456hHDi+x/s5itHbRNyjV/GWZr6iOkqSaG6Tfk+JzER/lyEtJM1YqWVs5nFML
0v9eHBE/Fa4iGM/fZWeqnt4vI43GCzsZVT6I6A+f0EJpgMI5FXOsQI7WRy4Al5ZlwHU0IuwKE/q3
iNyBvRx4Fx1G0FPOxKKYdr3yDKS/PlNnA8lhmUhY4pxQUCF6NrLAZxks60fFPRR8oVMBvzvBlC67
Pd/gUdf17oH2YO9YNM7BsDwFb4yoKB9AdiVU7mWHFVCyh2DE2qx1Df7D+mHelnmtPPMsKbSKNERp
e9aQvyjUI9Ik4EjUul3jAbikkssOVFAmBc6VW8u4TZO5ZR+WZYvdnxQfaU3w/Wh1WFgAOnm/1lQ/
b500dNmeS3XLNOQuEKYkgRYI1FmgDxd7GqyliUiTjRU9tSEAcC8UWTxum/hQKVhpIDLNZFMOX8I3
iBW2MfVeI4uKIuxLXroNY0p4Y72jlF01DhjEZSYhwIcb8kJvssUDevYNwzPvlPCJzl5Y7/poNxXo
M7+jsbJ0vSglRG6EJTAr9LFlr5IpObXLQcNaxGZF/aKMYNGm8at6zcTkUTBlQfxTkipi3DNZgRq1
PoIsA5Fa9CMuHEZonTHbaeIN5o4fsbUvMQdeLc/Cja/NCAlmtNLOOrdQoSpkc5IX/4e981iOXcmy
7L/0HGlwaAx6whAIyaBWExgveQmtAQfgX18L8TLrPkur7qqet9kzPjJ4GQLCxTl7r60z2x+07CGn
ZzYvn4J/WZE8yI/OuiYKAWEkxCrE1i4x9JBWVst9r6H9fKciwsu73Zo7j2em48S8nTOdriqDq5Gm
/7wMIMucnVNJ2zOSIFBWBJgRZ04xyL7ntkScHnYvDQM9UV7yYPBUmO8T6ENfXPD0QELznlu3Jy8M
u4LaACid+ECIHbgrwL6pZu3AD+8PeEtulOSEoYEZjqa9i8adNm91SufRusaYSCMGTos8AnemkMPh
1sr7kBUXA8t1MOJmre/yd64ZbineGSORgqfKO7gO5wxGjBycoghncb7npDHyFIhWHBAxtJcQaq27
TwQhDFDMd5q955+D3mPfzHoZgBCatWJViQvD2JCcWw+dMWtzoKArlg28GK/K3EexjB85hizOuFv0
iT3qHR0c26dsvzQZOK38VRFhzEEzfvYFkx2WnHQCFGm9QOahn7ms93gqliBZwBCSK6jyCzQhzagO
S67+aIQmt+eeoZ6Wm58PaAJoybAS49O7Xwzyd9RG2ayzX12mb5QnlD9RFsEDXWQGfYfqb4/SgmIy
k3NLhQn4syIBXhPe1psAHa46aDRQ7Rk8bJ/It6jBp242/cTBXH7W2pJukbSdlKdngG0a1R2GtjFQ
CaeskJzxVnk5Jsqydw827JfITEl1yVByEgiTBLVjESswmQcAT+bBX1Iv9BQRVWkVewxrH2mPjaLo
Z+OQARgHtZHt9TGm0a1hakmcluDqNgPLTs7BIRrCCKyzQRBaOZr6SoI34WKncNY6YoQzQvpT4mhb
oTgj0K2eR2fMV1HYuRgrpgUvZ5mADZ4ay2MjtYAYvAW64Cr7uy2izzFkkqlNZudYFcHgblLWNVHk
wSZANH0z9j7wIlc8Th5RqmQh/fPPQ8eZt2HmXa4PtZlZsMjRH69PXRCYsZuo3JSLLag0pv5QdIDc
xibhkA3ylBiIKLP//GJECiHm9ec+dhGDGjWYnYYbt7Xq5hBl8b++mF1g2xVTyTg3LDf0hz//IHXS
L292BvK+SppAy5dWzniK//x8/U6C0IT+UeznhVGRXBkV129zvULQCCc4hWqjjlqDslPL2plEnKnF
/eRyjyTo/dd9SPbT9d16GorQtsl6ovqWb68P/vWHy1+j7OQ3fx6ss3AvW/ZgPdTbVUtaD7QH3sT1
C4BmcIXXt3P99vqgXTevvk4ncTJxK0WFDqrMYqYD/v7PL+Py4789dv3t9TGDVGkzdZLAdMGvk5Cy
LWXUIHVpCEIH/ubGkcYI0Ly0utGB8otdYCLYC6JuXOvStleGg8rcPw2p5xAP7VZBB1KSKEldIRaz
vaW8nVIZKKcfIEktO7/wF+iNnBVBc6hCv9+MjU1jRKFpSymhpS4wg1qW0aVc4hlNS7H1W4x0cUfN
E3QdS/IOZ9MSzATuC8LusHBvxru6Z0KWuk1gel6jaZ7ZEuWEny5uQs/KYNcSMuFP3q+ie2xtCoJ2
K8onnVYIzHiwqAUJ316Tkg5W0wihSGK1zv1siDt4XlVgWghfmzG86SeWJzOaw8BuoWfAuHDYElCf
q+atGYP1TSymtEoODx26ypqqlZeR8lcXwx7SvJ4IkyZc26zDaaBr6LHXgkC/6/KROlRtbXzMfZti
4khHMzZvuKItAKJ1656yCGj8nDXf06AxQYPqBwE+kuVOMz3VMrr1TEJ4D90VXYWYCDh2hWRL0Mcm
Oh0oDwdVeutRUh/1dZKtRhQhhWCHAdH7pdL7PXr6xAH/XqXsnyvXTfZCoUGqqDJ7FAidEWYeKSwf
suKgtc1oUXl9MX32DuXEalMH7oVZcS0LHG3TB/5A4B6uRPFv3sRm/NbMgCTiIY5gq1ZWkFeQG6gA
2SKzd5NJdF2ds3iMSxowA8UqJ6Qfpajt6AnpsYOTRliahvJcNMYjIQ1rByvE3qOEiNQLB62L8siH
ywHmr5WaG+jx+F4NvGNNyxAFat5p6Cf7VmfucgfCxSey9KwEsWcdZ+9uz2pUt3/5qW+fooEJrrAx
mtZJ9CocdobomAlRNUh7jeVEBmFZHn1TYpQgzEu6drXOxbK8F1W4icYyP2MHG6tRQmmQ5rk06ns1
DiikaPRiQVFH4dpvjWEiJZBaUA8JHJyRVCWPjMcouh/LS2c6/muylBDtjQ+57lhMAMWTqifJ2AZJ
V1dHW2vPrmuPu4zoBCeyxXYcG7Qq3LyrRnPvB5Ew7yXkXueRlywXEfucxJVUc9zvslYjXH+8ball
fTcg57UINFjvsB7RZFmSVOUiZiBoCXKTfoxdEu8gP61TRaZJ5ZK4LdLhnUwTukCqz7apYP6drW83
csfd2GLsw/Zxa8rMOJiQSaMqZ/U/h5+2SSCilo0EqkewqJ+Kxt1KS/intm5O+Gn6I74VUHvix5w7
DDQ1hTOmAHoNCJLIA7JtkQZaKoH94zwqRHPQ1UPvYJ7toLMdSsQR2Pz2nnRRsRkzm6Q6XeJ6nO6A
Q4p80dD+hg1cBEXlBKHImQna7nlsy4/RybG0DSJQZn67XOk4dX19Y2u5QYjZ/MvLaoKXknjjxVje
RiwqjeiCifW35e80U+zGBCCY7mC1KX20Hq0a4ecwj/i9TNYqxOxNBCzcN7tBBuI2OGAb291rA+st
24ChbkTuoSABB5dPOK+zISYpPOr2QtfUfjTL+d6K411a20cukeJXHhpnj3woo6+mZ0IRAnfA5uaM
dNbGjrJh3L5b3bSzvF47qgSZBthEDGCTAgrhdc+znk97UzdPDaeGkiPq7ygmz3kwf9sj+xscV6A+
fFZFQsy3E/3dEcAbrC5bXWzLfG190VH5UMm+BdFNaZFCFIh+9oSYsJwaapfWymlfCdJmqpguMgQZ
6NzrysSmozfO44z/9TBH1hgkIYDe2SjLg2Ih4+TVkvFl3g9N+hQKv9kyGGd7I312okq/7cP65EfK
PBr0s5wsMZ76WdLUQYrVtQBACFKbZv8bNBE0szH5mWMS2gwzfq7WEZbTfeV9aImSJ7+uzmEz5wEM
iAT3gP4JRo3dfEg/y6vbk16TOZKJmFwuyT6PTsaci7PQFMOmJ8etlrnxRhT1C1fpqm60Gi5hz/Zc
Qv7SfDvfJJ1GFzCyHy0SUHJlOxsspb/TKTylnWEipy3ylapZdlZjAheR3W6e0XZpLNpAXiac4xDK
p56MyH2EQ4fGw1IiwTsctWlyTrJma7nFT+cK/AGCmB/gNlE4jksASAY8x3jti2jcxJY9BaOsgYO7
ct/YM1OtZThbe2R75BJHWej5i5AmGo1uvtfciKaYScpwQeadX1Ulxkfy9owJFGDD0DJY0tiOujGc
yBC5gz/3PlX9pS06agTZZIKckycIxVHQJ7GkBj0SRz13l9RdcfCqQDMKwoH6yF27jk3sYzYjcdGI
vAqNcG9MMmdrobWH3saQ1DkUFZreyJ+w/1zGeTqBA7vVUge6vipwQbCgb2rAVDZmSYKzqKCkWvld
EiCZp/aG9bv1Gep4n7nYH0pLUCp3vX3CCn1H3saSnzic4H4/CGzIUdmS5ad7JQLuNZlO6a6W3bO/
4FkldFDyMdlsqcj7ShSrzcobkMo41KlaI9o7OiXNrHTtPfl9s7/NJjaHQiI16WOUplVPbc5ruGd0
MQSWW6EyT+UZ1+OUlT8Y96EKO/Znrd6aVnqrKAGjX0o+v4PjRSk/Oc/xxbMLtA3DO5Q7xKwzuwHj
OKv02DftdGqBgaMb/o5sh4V51PYvsfYwkhq5zvyugZcovxPgro8+nSW9SgZwAp53jiL5FXVuGGh7
0653RBrA5eonygCq2jcFS/pMFMe4JRjJzrov0cugNVhuNB5F8NZTbyQmLqEa7Pvmmdv4w+26jRWp
fmMLSbtZhExBKrsV03k2k/g01LRQvdTcjsKnQeiyyWEbDj2RDe8CmoWEB3Modt/bxN+PxvDOhPPg
AAMmtASiBKG93KcbOGf2qSZvchKqx22+1Jj06nHyk2qfooOb84kPaWDwtSnQm75Fe7Az8T870F2b
k00K4gWwanMGTEBZHxy5T4XAiyWxMlN9MQXgrMyn9TphxMlisC9jqkLGpuyXV4XpqQ0H1EFpFjiO
Tcl1siE8jDo5xe46NtbskeyjmADCurN4hQR6UcPonEXevmBbZ570UG+mGNINgyFnminuzaV/lzmc
SkARqJoME5RPTJ9TH+u1I+6pmPV5AWmmJ59H6eW5tLqUCnhPrc6p7U0edYdUyualQ7a4remvQ3d4
cJyW8oVVc8pyFnRSp0vfCIKIVEvSYZKDGk8HtsMAGsk/svcAO4295fvQe0FADgB6lsU3lTO3k09s
Teugw4aNHJgfCy8nayuzP2ZIPmQet8cRkzFFS/HRWs2lWJiZg1L9arl5nGwGgxlxcG3HWjS5LEm1
Yls607wFWmjjx2YZoTEy5YQ0jBV1kDC1PirWvhuz0H8XLUzJSR/BaoLtPCbwpH1u0tqIGMZMLvAl
JCcfB7EPZUFsZQVw3mGYLEecFqaHVzbsnkgd884khhK7bFS7KllsCAg+S2GL4xSqW12XYmcAh9ix
nzZHtawKkK5nEaEmlkLOiCCMDfVBZG12PyR+GsQDzXUCF9pdVblAxpzZPOlhBoBPOlTNkpB49mnv
jNiPPHdg0wcN4ZDnMma+yqhJAVG0hDJZngSemc9Yv+foxYNgu1IZmO+0Em/RW+5iwU9Z1K8dV2Wn
DmYuJriSOc/Qw9vZzRa/AO2T0M6fdZ26iGMJcVd7mGEtljYEy5N4NHUeTnkTFoTlRltkgGlQh4qY
yb464mP83cxucvBVlVA5IZrAqfdKg/Fc9Pm4VZU4hC3Kbd/twORTRisjPqzuRZfe5OQuAUGNrtgY
2mC/Rk9HRjajzdBSAlWrsnvTNBB4piF91ixpu29n5OjsIig5Jaj+e9UfFP6Xrr/VDBmdPT29GNao
PbHdNZk7v1TbNSurO0onoWLj0WsctIeqdKGbsVFwB7qaesj0nfd00Uv3ls3QuszMrzGLHXTN5B6m
VlHSdgDPXvRvMpxeKDvYbJ88Rjm721Vu22Cg8OtTOJgjDYl8n7G5P7h1y9jSxIeOTr/W6mGQNZnE
E8npxNIcaKoob4jvW3ahumRbbiKcjOgZDiydyxxlqDBxn4ix2LtFb95Zo9xLyiOSFLRzPGtI28kG
ueX6ZDhNTQWWmFgr1mkstx3t28BZcPRE8jYlTKt6zN3I1cINzRJ2iSIrt62oth2y104wjM4OgZl1
ZHn8g/a9MkcT7Gf7oY82WLAk4Ratazo56k0k+nOc0ipUkra854P/NXJa/eFMkqFWNh9xAnTbnCKa
lGjNuxr5f9zQ/YhjybaryG6nxHzU3FEGuj+79D1Iifo1Rsiv57hGqqEB4+5N8jfa+D5X84tSMxYy
nwLwUBW3Zdc9q7jcaXkUPeb2ayfl15T6iGhjtpI1ZQ6wpCSKGdRujU4/dFOBOwQFCfh/9AreQXrZ
OW5PptA/WgWSoTD9owttgPQ2x0N7Kx86v5D3mT7+NkdsJB6heQAVfPumc7PskZy7N2d8qavK/lbW
Y5lk98XUgqUtFW2gdFqaznSCOp9ya2adJyYkmLb9j2x8uet9enlwayQzvfIDCEqgyQSKRvgtn5qi
syBAc0uyqtcaGr6NyF4ZsOR2SAlPpUyUHmuZfCVV/l27UUNVt7lrRTicSrSUklnVVd633+mCFCmL
fmSvXj4HT0y3+qCRIsFBgltRBY0ZogPYwMI37kQrd25WsKcZ+23JCL4axHSSkkQ4IzJZ8MdnVUCX
86VL66JWuwm6xmqaZ2wHA+CIxNkXxlJzWYyJY0sRY+5rCuJDA3JOsZgy6gseX1oX5ByhnbXeSt//
bRZatU2H7lfpcMaNJKyDWTkXMxdUpFN322msilz2drWHlcbScAMOZYNFH8H4ZEEC8fFtcda5fax4
3U0uWo/MplQgY4MBG6uAls3hrfTr74Q2Zd8XP3YIDHJw8KASLagx0oS+/qkVyIlEBAFyzukjJzTj
NAs4Zdf+KgUuKIIJ5q6p9q1VMbxabOVCGb8OXfc2SaUuuX3nFziNodHnAcyPEu0iUCVNY8XcUUv3
eQ4t7+77rCXpc+yGm/8Pervi2v570Jtn/F9Bb+V38ll+/hvnbfmbf3HerH+4vmXaAHB9KuCOBzdu
/N31//t/EXP9Dx2Gn2XpwrPtv371L9Sb+Idr+66uUw0RlmN5QAf/hXpz/+HyCx94nO/5BjzO/xfU
GyvIhV/4N74hqDdTeDydb5sG61ODN/h3vuFgQLFX8aSBeNsoawhIMFuEiklxCec4I29VX+UsIG67
lDWgk1IztmYaELOgHWqlxtqcrIC9zYgMgCgyEhMdPBN5UFD9YoP72XcFXKTM+OW48KasUty3jmEd
ZJZ8Nm4cUwGKUU8ymRyriuJiXgzoSQuUTKODroD7c6MqmqQNw/G+n976AXiKjo+uHkx5nMeI9Bij
XWdFA1TUZYAzi+rk5yW3wSxPklhOfCOo+HJPP9vA8+irIlxsmvQXiXGw6aC9r7qJbL2QybvuhwcN
OmnrW92Nm7A4CgskdgOhAL1peqvQAI0bkxs32+5HpU3xdi5Q29dtfqQedcM/wYMXjYEWIWMcpMCJ
123atsIEYRE45tjvaV6sKLjXm0zVP5IauNjSZsmPQ0W1iPveXxsx5bO0cAPmXQJWNdqmpEpxiCfa
tsR6UaoSm5wCG4BePMlVXex1+RkP/m8g+Dje3FORI/ksxUWPciNoGB3A+TcvdlOu6zojv7WP4RdM
/a2VDqd2IGs8SeI7orgQyVTWr8iK+0tsOaDHMqfZVZH+qD0WsWA11kGkMknObPtyOHix2FAC8W/9
cNLvm+En7S++YUSvI3SQdQHxfG26xtdguS7k9GFFF4ph00/UrQVPoVDuw5zQ3ZsLy7k0+X0Go8mV
IkV8kzOmKVxoHRyVfdFrD5oJzb6psm+noXsuFcoIn1gUCshjFCRu8VBJzD6xEAr1BBvUFBzSWrjm
fechIYVyxDRZ519h5efAu+sABg651OMIaMnVOqKQtecEPIpftuZ9HONTGGQBM2SOStZyvOmSpnj3
UpFDvDfwqFBvEGuzGrt96FJSMpz6JKZ243chNX2zIeQMzY1hz+Nx1sfoltKavxnCecBA6TyOWVW/
Mj3O+Mu8PBrWdV5ZbJ+gYcjIUgiq8n6tSDlTLMQpts4IZodx12vJS1ZXjyRXl1ThsaYaXbfVchcn
kw4Fz/FnYyWystkyA+q2hfTZ1AZQ8xaWhljdOrBUR2t6GtDE+SGzp4qMeZ8S7usNmr6eDS3omOTB
6jUXlxLvairxVA8FrW/DdU8EjG9BxZCOVuTjetSL+JTo3WeiHOaoGfvWmEK0GT6MlG3/jK7DSzCW
ZH39oHmRfcqbe3dMvdssRaOVpjlscEnQunR/Z1GS7sdCEsfB5kJYLpbJPvqlIebPujkOfFV8wa+7
jU1tDkoCLg3ON3LImJEG3o9psyfTaQGU6E2zGsyBoAVritRht2pRbx9Jb7AH524uday+VkXaDoGD
2zFZjT2dWiCVb+ncHNPBww2HLmjw1FeZexYEDOcMVByx5ETa+xj194M9/M70iBwfo0cRksxwnLQJ
Ayo77J72SQ6086E5mxwui9w4DHMDXCWTaB7qUUZ3GwkgY9F82zcSXGxGj6AAIOASbBVXwO7cetk9
2JG3oSy/k3161kwQY6ZTA26RZAjoOIFrUSFYK2B7D+NJcHXsp3LaIWrHEhU51LpL6BSlO68kiXuE
n1MQBstk5QztBLRrNz0bWinMB71234nZCGm9FcdRe82NIQFUkb1qFtUjlieSnDgCDVUGM9FvIoY/
OJcZ3k1/otGk9yVjhIPnTPff4nGyN4Qa1mxIpBewRP2MGuNWJjELzKyCm1m7aFbIn4gzUBdj8ltU
1Xjv+yUANeU9FVILt5bWe48V0vuIllYAof0uVMPDlGAaixyAXKLtx4PPOC5YniFRT1mbUVDxvZ9I
JOiJjOG57pfST/Lb66c+IADiph7tZpNqkx2k1vCmCuTPynmjun6u9PyBItRDrzfflgfXOJFFv3VH
7xTmTHnJPPSHeboQDLH1hE4bvZ5Y42u1RDY54c4fgkjpdBBoh9T67dgl9WUQ7nMZC3X2BLhrVSPW
MJv3UreoqAvtZGbAsbNKfU5NWgdKxL9NVU2n1P1hpwR6w9+XGrxwzzH3cy02ZSqGe9fMcRyqixmm
6sEKGUONLNwMJKZwFNJ51yrgmE2XgAEY7Uvqz/aN7eLHJLScRkkL9LCjvELGwmrCjRuB7DTIVr04
JNObk025KB8oHg4acQG6ak6dpz5Dq1yiMrMXx9XHW7+2of1RAbXrqX4oJpbKmYf7zWI0oNNFwyWy
ieYt70cjRnbesdYlLK+6KVuCgTq9/l37pX5qM4PRn8hZdkr4vFunPcw4BbzCSM/0wmGMeMYQ2AN1
hxwmTgpfbuvY5rwSoV8dTX38pUx6YOSxvZhOuxks/5ek7LvpG88O3NSgG0caPK6W8k6znYOImG8T
X31ncviVkv6OuB3fckNs1ZFB6ZBGJvN4EZNOaz/OqT+ttVBHVkpHazUoAXmlb570jCUOa3bIJSag
OoGuZqKDvzZKBcJ7ccD2+V1dMBdqc7e0UnU84uIpJvGHmHGGs76e0nO7MOwczdlPbYEaJY3nVZ0t
kOYUqNAkfoyprQOvds5uT5I7ZdX1TKMVrGd9k5HBcQvKXYl5l5kRxcfaYfVl6m6QDkykUZxhdO89
+s0lTbz5rWshbRLuBVAvykisQgDL+unIhv+OrGHsbkqC/wa9tnel8Rk2dKocd3DPkdTjG6vTREDu
CkGgVv8tIns6NbQi1nZeoK7ik6RPVePXBNu13xON0G0lqmfHaj762qQ51zGNRJbpYE0/zFWfPyZ9
i2fQevAELUJCh17ZqVsokGHgzTnmH1laVMnoTZPKqm0MTf1KOliFIi1vycFA12vjWxGJ9WL0wqCb
gok930q/fanv9FALKq9AwgT6bA2Jw9p6PTCcVOabIYJVoFfqKx5p/Bis9PDFDsj5MJXWLrHBeU3A
RJ01QT3jESqUeNdIJmYR1zKwZRHqphxTxUyd10/mFTcKCX5IuJXA1VhpNR4ZqcPZxL1aYaxiihj2
0k7GFZm2jLQ68B6NNUil0hfPbCB/FOdY8x+TrKdmnfSSAum8sZoRRk13LFJPHfo5wWqikNhMbCp9
ShAM9BM4NnQw45ZkoK0UAqOllhrblhY3jgdWgS6YlB7Rzr4PSXcu6lvSUiiGkOIxs8q/sUnug+cE
nPkYxnYTTJqOAKN8NFyULlPp4bY1W+QZ7ozoxTd0YKOESuPqxb1aaKKiodUixxrCp8SKn5KQIsIs
W0lPdonL8KyWuIYKA6sXJsPBWb7YS5zhFqXIP3++PsgaW+yz9sEclwCM1vJqbJIMpvxtitSUz6tV
Ca0125qQr40TlJDl12XS61t7IC5psOoDs0hzuH73X/34Xz02Sej6foZG7vq3eZu3CIGdevV/fJbr
vwsbgc/emYYchThBE3/+tZ0VMBP//Nyzhl+TUYv87M9v/vbtnzcVOaYiD47A1D9/rQHnvImiivg8
j8XUX8/7P/2UIoLeYpMGs+IW+JgbB7DIfx6lvz7B9amyGq9vYWr+Xy98faxqSxRZbuahEQPF5tPO
avrK3F2ha25rYqi7/qJaroDrd11ODR+91fy3XyDVIOFlucpyAjtXou+Xwrnikoqv8fDtEs9z/RKm
JeyxDMw2KWOHZaj725frY745xXSyMuOmKFMV9EO+MxaM27BkRWY5lqae7DPW6AZh43rZEG5X5M/G
ckKJUEIquyT3+MVUHPQlrPT63b89ZlkeZiM5BLPLuuVoNHYZgLQ+WDNxv6Ndg6NYMkyd5d75K8NU
b9n9xkRz8xpLNS7BBFxFhKovr/PnyzUOtaKe/bfHKofaO/IzyvHkMV3TWCMlNSy82eka5PrncSkn
fztX5G2nJEkNbs2Om+rW6vpHfuw8xKLEg2hbPtDwqKH+fv2N6cJlM2S7u77hejnW1+/+7Udjnoet
so5c0aer7G95B3nXgy9a5Ft/hFt/xF0xZHQyHlDXO93cHNpFrnbVoF1//Osxrjs8AzdBtr+bt+pA
lMjNXdpyoSEDtbavun8T5HQ+uvih3Yzb7FTeuOfX6UAMwX7eNmsiggMJapVs42FFAvOdOryO24Dm
zI1Dr3pT59TcTj6RKGofPgYyOxQn4rKD8LHd2PcADbcnkMIrmAorukmBOnRrhHSb9+XFTgzOoEfu
snb9mnqr0wKWei3d9aunbZ3L/MUDw5oXhDPwaFPmqL4FdJPskRs7KE6v4WOfUz6AmDXAR1oB5duz
Cr7nvWEF5MUDnpsh7IdqOT5gcVArUi9u5LimH1W169p/LBR0aY4FJUs+3fiWNGervHBY0B52ikzL
Lw7PDD1Aqb1vv+Wso+n6X0p/xF2J6N84NB1k3Q16LF3bEigjsUrMRMbdOfQPACepPV1CFjm3vHZ4
zvtok7NSH+/GLadE4Iul4Z2e8myH0FT+wI6jZuEuqXsrHY/1CL0zyE6DRyX8BtRaO9MduMGLzaSA
gI2PRYI10WoDuTbRhm/40be2tSKzZjXFVAhu+mJjXWLEs+ORNmRBigeF7Hrl+GePDfMXnTwDwcTI
dngnPgiF41FS6+sRL9i6zR7HHnoBNO/ukORbt7xl8b+82HQr6GzlN9WbsrYpwrhhxatD9dWcdbJ3
IoxTN2a+1i+Kee1MG9tPMEKy3BhW5bxxkI5Qr6Zf5z16l2bveZecAJpw2vA/67XaGAHjnXG/UI3o
1OVr1QfZyzwDRDMvmJPqFVhGuhsP5dkQK3mODxqfFMLVDf5uyE8oAL1fOiAnVO40jAKC4+9ysDfj
Wv5u4lX5wdEp5pfwgVHxxjewoH8OG7WNn+Q6yVbzr133pG83EyPrCRZEe+6X4vjvusKUsS9WJqCf
/FdZnNMRtUP2glKuRc6QNWf9YbgB0LbWb/wfAhNhanC+1Oq2PseYuG/L57w+afsfixunGd/lfgKQ
Yexc6EB7mxGjDgEITVzRMkb4Ra5hYZqIagnkOpg/04/JOyeFKP1cgmlsMnvcPf2adboZHqE0wqpe
tS8i3Xt9QGxRjc+VnvSLU9/7i5i1fhJFEDX3XfnOn/ftDXRCjod1AbgNSp2zLthjA/tDTJcDRr9w
PXLKhtWrOuhfAb8c3qiVfIh0Bz2azXsOs3zDhZSrXfnjY+xB/vwgasB7F14burlHUfCH01/jSeW+
IUBH3Fv1mYsritexu7wk3VHlPZbqHL/w4XhKboiYE+t2Dz1ICmglsD5N7DNQM0FK0pSW5MpBD2Cr
grT4aGmoYx5n40fDM94Pn1zJXbsnP9LXTnF05qLMQeTTlbK2PAgYlzdz9LpDfj1KC1HFe27qJ7/+
GsxvRFA4cwB576t2r+NJo7DVbnnKJD1p7S8YrBZPYBMR1m4L4yRZ3EvwtKUIxDjvxPBphnfSZAmI
5be5z2YgD9NHU77rOtq46s6oz96jEocGkb/GGRlJ2+L+FiVq9HQv2YtD3eQp4ur7FSl49YLMIWpZ
iK2596gFEk3MPZltvRvO+0A+2cr68sTNDIF5P6g7/8O7cIZJY+S4ytVnsvIu/c1tEj/YwfzFHQwC
muGJ24RhYWx39FDdXeFfRmvzad5jncBEgigSbCWJkiLgO06HG8iD3CxjN2PsO5cSrxGIw/DFuDqx
KVq6Ioy65Y/NDxveyql8oc400+9bIafnk0b+Zw128lH7TVY5Vw+nDYXsl76tNzg3252VsSa/pUn/
6Fxwpl2HJpJHTQoGxcY8cBHyTqbD/AZ65ZZjQN2NKkagrLdBrJ1oE17m7WjcRE+MnMmJEwekk6Pl
Ds+8BYt/bLsruUFPRIbZdt7mMy/O6MNQOnGvDQg+mBbDnTiIYJk5rGgNLXAF3JukshcGS1o8y4VK
lS+l2ctncAMvOTnkNzCTctVrz1YflD/aR8Xkrm3lgZNFGce4OALH46bYw0Pk74v049161M6/0ZHo
Xxy6Yc27mMWaO4nbcXn69JVKCsOunewRIHMH81uG6uvLm0Wguavq5NarT/eDTIQb7dm9x93whuXz
w71n+uM8ugEHKP4cv/gmQGvULrMIDgAEG/QGmYeZ2HVO9DITWnhxCNLSnmXMmeLaMMu72uCKREIF
8GKr7hVnlEuL9wrraFWc2NhzORD6xunARxCwlMzI3yXSSf/65MpjunBXKJYPzYn5y7twlvx77nrF
TNxt1Qp0+n3B8zEfBK/uB9uwU80TxyNQvjWDghnoF+2sPYsDJ4n/XtOXafXFQXAeFy8qKSFMJBxx
vuXz87G4+JlC5WG5T+1jvUEsX96Ie6YXEt3s6iV/MR45jdWJ6Tl8dM9QSJBdMkYFfsqQxbFyz8x+
9j13GR79CKZrXB4Nzt/KiDbavOMVVcBUhn8Wy2gw+lwzXCzsSflLhkrqrFtG0e7tnT9mjVJwSfvF
kaEy2pdql5w48Qw++QvDoDhw59EvOfHJGAPemNztM6LWG/ODT4PcgTmUIwu9bkMyCy/lfry33Slh
Qv3gCxXPGZvLOnrisi/2c7RBdKtxQRMZtpwgk3yIz9I+dsyT+35jYRNdLlZ6PrwBN+AIF+3ahN+0
/NW0XKTkUXCZ5T+8LSZ/XoKtuNoN7a4O77qv/2DvTLYTCbIt+yu1au65vDHvpoDTgxAS6ia+JIXk
fd/7179t5KuMyhzUqprXhACFFIHAMbt27zn78LH27Q3vCjR7tuwJBRZeM9bVE+6waEcVpRz5yQny
p/Mkr1LhpdpG50I/GipoN/TR55FiQawBa/3Si3eo9oKrDQOSOe74RP8gpPHa3aQMkDW1+iCvcmGa
w4WXoDhGl3iCDLbp0IvDwMWklhOisJM9fa76FlsokZS4ROBW2Ex8u5NyRdoKK5WX2ARd5TZHmh89
vZKwafi+uluL3jqkYbSdMQFmu9ZeM9QCjF02lxojjvVcMj5IdUzB2tI8fTpPHNIXyJ9ZGka5yOmg
bZYDeSn27TJVbzmsYgjlH5I8qdINWAaAtxIFoAZc5rbd2f58lC++lt9LtHU0PL2mGZ3FNWVT6bGt
Ov0Babl2tLIHliibtsTwPe6BY7uRbAKUSyYi72ynA//MEOHrjKVL9UjiiOevC/dUFi/miewW0Cop
AxFt4/sEJ57d0RO9vAzIHS+hUPA/3YJGA+UOrmI9TRcqc3WA+nAKuVypiAW4QxWsD4s/lSvvzzU4
ESJkIMnLfhzO+i9srfYt5kTJBRx4Bp9TMHcPFTWNvMCOFesItf4316wUOy14bGfb0V0NF1SfzXtP
piOVv7nQ1E1qrok5IdRuhx2axbzbxgLt05o9EJV76JxbHj6OzllTl8mw6N2VZXibzYZFrq2vyq0G
vkO68RvrFVfAiEeMnva47twTCY48rag8kSIP9HdToGlkFWBZQQZJA4yUHAtbuKxWxqWKDXZjqJ6i
Pg/9gSfMiYNraxPirOC8w/Yqgc56uXCekT3Td6RIZ8douq12hmZPbZBSp1AID2xQS+M0Tjj9Vtmx
+R6bX8DDlvLIdA8JHnpxc68/ax/Vig+lvfGh2JF+Ux9QBDiUxizIOC8xnfh02VN1vFR0pLHzbO0v
l8inRoTvlQ7Q6zMAD81RJnKf0hhs7Euy4QcDjqhEBVzn+sBL4eyyD0iAo70X5oq4j7BbhO0SyG+K
zv0helQ8akvP5OLaUtjWHhdgW6ccno4qBYlxat5bPu4Qzx0irRbt1SLFkxkcOPwlqpkzjv1vPnJF
7PEhjhG7kweKRU+mMILhbynkXJyKOzpfI5ga+k0T/XhQE3SHvttftin74OYe9iOFIKYFb24oNm1y
KuJVQNistsxOw4nmI8PO5lGNlnMG03xR7Zm0MD0J1yoNREqXTFmS3KASF2p5KLlrz2IkNtCutXZA
gboB2uJYM6g9O8ZFfa8UeQmNfJTJjer+OG64uFQKLIV1BrGdL4QX0EJ59zIw6Taxur9hicOXNxon
pQIXv584eb8Uw8I8T/ka26xg5Qf5PL6NJtbqdtms1A6P6w86yMX03plLrdzEGNL4G6ZHBF3kaxWq
d/fYhg+ISRio86vgfirzbUD1bK3swrPUNSKp5yspyOvwfC9MdE5t4MKgyCPYubrmJvsJbtOFDc9F
CRUdhArF/rlA0kPIcU9fgF03Q2nc5cfYoAzZwDr7E9Ckv3ZAnw852yCYO+jgLsTmZxIYS+m170Kj
WBVWuldjG/pYOzDseTSvDY1hsYrxRrd8kkCDNdWHzfpTfRDtxHvNySmEYUgNu3DrpXn1H1FjGX9Q
o2Uv/odQWDKIfwCn8oTULl+YV7cjG/YLrX6f78pqMzCMBFC5MIj5ck/ah390r22lLQvyVLgs+22M
Kd344G0W/S7aOPrRb1lfxj3rD5cCAHlKVYV8k21lH832XDNorw9T/xiZl2B4ntM30XtFOG3C8N3g
CdDRXUCByUSFTQvRwVEDbfOQfs/GqnvM34ePKuUoL8nHrJIH/KdkU04roCzuvjmyKwNg7kka/eLP
8CF90G/thUEMxmZwFTSjrf4BUi2yB5947GE5sl7EnnLKdDjdXkWnDeHBJysGMXkxAUOQgGjRNmiS
PYBAR8gCm2kvlXxo3v2PeT0ezWPI6gaqPNBYCVEaUh58OptTsJ2fQeRgmXIJjgx4RfodHp/A+kC9
gMMcAs0e/SO1Mue95Rx+YkO6qDQIV+VOLIsPd62tWTPZzL3qJXBWJEbfaLJ4Oq1h9SRMThh7SMPg
qQCm4Mtj0k7jjjmqu0bjWnK+2oZrjRoFmomyqFOcARLsfQgo6N0H5XCYsh1jDOsxOMCGvundtoJJ
tcEPZdKYe2A1Fe/JaTzA3jC2wH6MLTb0KxEWUHJDljNcPgtycR60FR1vVoWEbxuPRc6s8xO+L1kJ
+bJ+y3dwSmIYUNVGlfELG6md25cbQVQqWsLq8uSfAVsc7QeFlsLCfii84qBOi/EJvbHihVSh+jH7
HTneAdxejc+RhzkQU8L8Zr0HH90NaZ4a7mEe4xHfsvqceLPApAHTg8FdSdpf+apdYfEXsM/OhX4o
HK8G30aGC0hCeGmAqRDWR2tGW4OyrRECBxRbm+IEY0WuidjOWfPPJQTfne01b/ErqyjEO6IWN/gL
WmMXxazfhwIMsS3h5V31UUbPVrTiU6xdK3GZSpmjMIudo/1SdTk1ee4LtcazhUGdwz/5d3RD1cU7
Rye2PyoEpZeHmKxA9FFDZ2AkLP8sgBkqFEWr+Oh4WGK8AOTNDspNwpp5CMdFSl+F5xLsMmDyDpY4
eDvL7ji82UgQqGmd1+wI6t50sGhPm/oVjUIBzy5FCE4iQKkcGGZxqmKkw6jNQRhEEOWiexTOajrp
mHoZzCA5tRYqdIh2l3dbfZQO+kHj0xrfKDc5oU9vCS54AphxFHm2SwrFI61+dZfLMztKEi/iPwHU
qKzpZiinaf3JVaBDnGQX2DC2meIPIEnpEj/UOdwOfxj9cWqC12czN1kEt7Tn7GlDWSPrAYnFInrp
bPAkW3EqYLrJ1Tu4AfJjvVqPb8lv9NqRxrcoaL+vtG+T7snK3ZLE4YNVmEAGH5PpA1gXuA0DxQTr
OJBmfh2oqI8B7O8FaxzqAiqOo1aBqocUs9CbI+0AnTZK6FWLdMeYCX0Q7QMUQFQIrPIoOmB4xm/l
E2ilZgN929w6O4r8p7kC1AUtQ/pS1n75WTzCUcQUbyUHiRibV+45fAA/Rvx5+uqwVw2oVTFKLvw/
ca55yS5zumNjmAaZ4+QirgiQe0eRSKfIkKeX8KXXNh2edEjGV0xGkDsmt3ovX2ipfrfxI5WWssnE
pWtXgTi7xV5raAlDhyjmLUtHsnf7hQ8qrt8NZ+3VgW+3IHCB4z0UP17Q/ql9td5DVlFG4mDWcdMC
URq3QXxJOtRrgO05uf/wCnAK/M3OevFjwnFrxdG4jtQTNxvAeH9KPnXOveRdcImg4oUMni392mNI
UDBefi2/yq/i2z2Z+5qTPX2NB+QCqAWM6inlA92BtVyMHqXKT4xhBCBydAEieODqiLZIv52N+TCW
jwRhR/t2r2q//rElcKN8LT1ZlT34z7mxDYjrhYFnLLQRGb3/UzUQgiy5GLAlpeA49ZsTtYufdkEI
zLwNQOBmNnHSnuIR+MERXb4tHBk3/VcLOx/qIJyZbcjQ7TBu2+2IFoG852VPcgbcfcrbk3sG6Abc
tTgn9hsII2cNrw6F6QLxxtPVPQcfzKtCMgTUd/WJHtvLJwMgS662L+ErJRT6YXByS1I1KsI+sNWC
44MCx7LfA57FZUpf/MFgJU8WLs1PcgF0zvFQqczX8Y9O4/fDuBY3fwdWzH6N9uMzV+JPFV96VLhV
/CKCvX19Fgq/23e1JJ9kYUucO4QE5ZzsMQ2yI3Mp+Beg3AAlNz3sRknIRLK4eEjCLURpXX0D5rck
oxX3KPhq/bEd/G0y7Fr32S6UY6sEl0AOgIJ78s/97mAkAAbqiRpSBRAdDITBqy2w/kFOmqZOsRF4
9Yw+BiZA96+5VXQo0fFsEjnCCqc5ZzQqVV16TUsyngeA3v/6m0ze+/tQBPhfY/W5VXNYMXI6d//5
+839W1uBrYJV3wxRW1asA//+84lea7tg2Ecq+IFWxk7dbwL58P41v5SZVqFjfrpohjyL47D0E//9
1v/4yftfmDLX6e+3FDXo3TRpnkzTQfxXhx6D2i2GxIo0P26Ce27W/a7JwF7z7nedeyyVjfkY6hvI
1H99e/+vp/n3a24gA7b+Pr5/T5bWYL6nYP0fX//78J/3wiyEISH/1b9/k4iQFPWGrenvXzhGy39y
f1wM1GVaWbqr+4/8b//9/ddGEQpATkaEJWSFOTqf6ax0ew9lFM0v2cOV0WJ9iYW8JmY17qutadrh
msm+utENklozZl5RTO9qNp61e2jZ8NQA8upkmFliiJ2Ci2eFpntRQ3FtW7Z2iwS0KFDw7rbETZGM
ZrebKUdH2aq00RSwPB2Ue6MelgYjC1eBFh7KoLVJIWsTLW+OQwy0UxQ7mz7TNDrGvVj3GIbUGllB
4tvu1jCRyYbJayqD3awGHyBJbwOJb+Vd65P0wFvEeDNcTXoZ4idck4fMpzxTCY4jPy7WwGi6QMCp
LQFwx9lbEFCn0OUYOLyZjrtTGmA7BWzNcEiB2tfkwJFXhzFkLTTAeAZJdvMnOdd7uwN0YMbKXmT1
rYyUT5X8u9wENR58DT2BwUbOuZkFh7S8+R6bl+APUwqi9Cwy9ewO3bs109QhbW+UsXsj+XtIzTCf
1CUwmgR1JCcApq/sIlDxggCxXilo6OB0V05heh5I+JvaEcteqf9BSXJSA5t0TiSsOqmAY/Ktaftg
SL9zGRmIm4kiQMYIZt1vmDtfjJHzQ6cSNFjIyMFQZg8q25lcOZpQHKdbHZlum7/apBVqrQZTY9oj
JtllGXOW2T+SHnzFb3+ZsGBHpB5CSCGQkIlQDfWaVMSMRKJ6sKjFWO79GlWj0G+du+mdZ0uGKhY4
xjqTxCPLOQT0PMle5GX6ahD9aWQyanr8Jai20tEdF7MGgFksh5KuR8ZrZpDqWMYd2HpiHsdZUO2x
xwNilDGQE3mQrQyGVGoiIsOZgJSW1NZJxke6MkiyHB8rGSw5y4RJkiaBvrxlZU0f1O3oppJGaZNK
qQX44cJOOQzkVY6iyHH+25tRRlmagOYdsi1nQWGJbWzCsxH/KbKl0G11FWTDrXTYXafWlPScZtz1
CTFH6IFgAoLAV2rC/NS0PEeN+j6XkOQq3VFWvcF5MtNfxk4rdk02f+BVZEnRNbQyDUm/Nsh1tIHv
nPWZPkHVI9/TjsC7uyR+ciV5mta++CSBtiSC+kylZxkROqvjbRz7Q092aG0BmXX6LCB37TTZwZMd
5vtMMyAdu7Q/jEG/ji+1jCNNZTBpzCyz1FuYapG4GTK8tDL1z+pbNdzfKsnINi14ucaqZ5OdDrqp
+euh4h93p4nNixDN1oSpoFTkpYbmXsOMP6v+GoWvf0b8enAJWNXuSascHtLSuqEmrxFior6dquA0
9+anlSNfGAvqaCZic+ZWMHigGNlT8SeGjDD5RveQqIVD4MQZ8fODViXUHzXOYBH4v74xxMehezM1
ljmSd/dmalmeZjDdDicNnFLtwrPOfmschq07sIs7zmMt42hhc6qk0wpSalE7k28VyDwxH0RrTJat
heU16jhdZPoAwBlFLxNrhh2pA7a2fEm1DEqnOZ9LRXkJZVhuxdg8slywngodGfJ0CW1nVgm6sevi
j2nQXvsQ+Zdet8FGVTgxR6GJOYGE3jYBM+DLgIgG8LqjAXEGCmOQ6puFxPtG5PwWP31d/vFb5jwm
A8hsb8hI4EpEpJLYsD9IC+4sGAq6DBC2ZZRwETNxkeHCLinDhYwbNmXwsMLaA8EFJyRyyUtIOrFZ
NrcqH8685ue51rcVBe3YxUxNFfU1cGh6Je6zj78qk7nHZXmJBNAsJWdjqO1ZXfhZ9CvGJ6MYYaob
FuaIIrzowkiQBqd05FUQjq5kFqAwXSpmj6LLIjJYJFjx+vRbKRww9XP7KyzaW5XMbybHOZGurdYI
v5x6jndIg8eDTerzxPqdyhjoMsHdz5o02e1T00W/LY7PiwYgrJ4D1OrCxe4td0FkD8U6c4iajlJy
peOmektkDHVDHrVxMeiEkD+6CLIfM9P15R9LMC6owve0/bKgMi2FCgSgmFQYeHg/Eerv9exR8Wuy
S6rmjLpaqkppqGsFZDrdr4lmIGzAb7MXJey+TDzKMO/kqEv26gQJaFmaEnNBEDfghFsko7kVZpPI
PnUicWGjMPckq3s1kF+VQsMabZgrMuY7h1cwyODvsqUJ4qDtHckEN2Q4OFJccMf+APnLnRaRIP1A
Ronno96gqTZf1VqlYpeB46WMHrfq5Fmd9e8C82zRdHtAEaOMKi9NqicZXm5r+LhiGWhukGw+tZw+
Qxl2XsjY814GoOdCRqGTPmjslY6gYJ9xk8qYIfDJFS/JUAc+458CWo6Et2cr25i+3ZTulNrQMsrI
YFd6GvqJc866wl+FfefybJmT5DK6HZUYjfaS8LmGOKVeQFGzGloAjr5XfUybWjSOq8jHJFtrJG2g
E/SarvzWEmv7/y1l/3eWMtex/4+WMiCH/+4nu//Af/vJXPUfmmnbGpYwwzb/5SVzrX9YQrc0S7c1
19Yt0/qf/+N/ecmMf5iqpTm2MBxXWsn+esmE+g/gNS48K3xpAmyD9f/iJdMwtv27l0x1yXVH6Ksb
wlWRkxrGv3vJpqxt+9yOnH1lJK9s1ghEsDM1ubLsKpfIMx9lrD4x0VRoVkSoYMPSpDc96Z+ABCNP
kXgTQEE4LwCelM5HKAEoxipukugWYWuncP5F3BZtJ0lMsZnmAFARkFQ6iVSxJVyFTGagfo5xKNX6
GPWs8t1w82uVHkVO6ALWtGddVY3HyUZD07DmlUO+j4IoQsWrDHiDfD47g/MkSuhIdYshJUEOEdTO
Majpd0hEjClhMYYUzpu+aNdBbXhKYUP+1MBP5QnIxDS1XkM3Vh8KnRiy1ACBGAfz2bS1VWxxfvVL
YTxWufVjW/CjmrD/icyW/nFtHiO3HXcC3g1bfrC204bhr48MWxSGchBi2nZD+z5EBoh9EAQ90vul
OYAOzbXxlnC2Lw1x0kWXfRmudSDvdhsU8/Q4+rm607p2h3+/YrFMiEsp9Hjjg/cElaGug57JZw3d
x5GYnxRNPKvEwwANNBLxsnLHaNUzxjMmMzrUpQ3xBXIf7rNpPgDJ24p0N7UEyNwBQ+bWlcAhKBpM
AkEQOeH0ZUko0STxRLYEFeEKPwuJLhphGI2wjARMo0mPOpxSKPbTkKabb/6pJACpkSgkX0KRhjse
qacjN0lkErlSrUQodRKmpM3XTsKVGkKxJNFIM514k0b2AcijrkPEcUcIzjZ6Tw4A4tcwqID9oT3k
Sn2MR8U9UvWtrZekJdZodsdTOiKVmNPwC/Ncv6p1dS8kGgo+zlmYBUwIMxq3UfGDBofhVsCWkTBW
2qhx957bwKYiiZ3q4U9puW+SYQvoBwYXrXZg1LFR58jqpNPLJMYt4vDX9xCuCiz6tmBPVAP/jwYo
bWtIv0AiYViJxGK1EpBVKvajKZFZvez2mxKj5Vj9Bw6ncZuK9pQEc8GJCO9HMbQ7DNA70w7cw8wE
kCQmpyj812J6ANQUPFrx1mC0pYV4JhIusE2lEYtWOm+mYsyHqXY4OEO6Aa37WEssWM+x6Rhrv6Im
KyJUOt8zc47dteIz8syZkNvwNSxt4ERGvUP7WT1koiQlzq2hibZ0PbEzLUViCeqqzKId/q2MDVj7
PnsPpnageiRfU7ZM9kxGdNfG+KH7EGNKOvlR5XPVTUxjMqhjrTZQ7igPg8SoZfDUHKkfDVVakeqq
6zHMpwLwmkZOj2NZwzZ3rbXF0Q/nKgZQ4TC61wLAFwnqrnZqzK3ZVuvRRpBn9YDeOgLyoiENEHkk
b20qkE73lCXg4aaPiAEqmDs6WhzW64GFS5smOMiVutAZq5kN22flc9WAG9ZmM9oOMfqEMGNQoeuk
5BXNY6rPv8IHPg86LIhozsP4W0Wm+uNYEHrIbydiF/OZP1XbMc6+ed5EDSf2rixAVOSoeAkABr1i
FwXzRYLiwA0RltiEcIzeR7rsid8oXpPBzutnAO9qeMtYtBfW1DJtTRlFpi2esbqhuXmtC2Zasw/Z
2rTG5KxcA1JM7TyPdnqZPohmAAtgWt99GM7LFEKf51sVgSmS6jYlnb4D9QiMM4XwacWk+mKacdOE
/DHMmXmLPEk29gdLIorFg+VCx42hVC2xbJKY4idAKUiqdyuoNW32Vs51smajqpZZHHGAwHsgKtJl
dMQlaTHDfZj+mAFs1zHBbQlWbJ3hRl5NVv1hjVw/YuS3rFoETlhIX7Mf2HrpJsnreVcjo8RfAFC1
mI5uBD+ji/LvYgRcjir+jLOeabXWKiu1Z7yOSiQKecpFPzBArAv8WZnOGEU3CTdSfmaK7HU0hhWx
NiqKmOEHiAAsstGFwhgZwQt77hpM12WuXWScrSbj2qZjHIesSXn2BTbjpqj+QRvwsASkXFmBjrhB
6V+rsUNPABNRiwmPrjWZkcYQJW2CJ2AR16rPzfU8wlQ2hJl4fVcxTwh7pplYvCbogzhEmLXYjao/
oC7tXybD8fddTGuk0e1xNUwWerkSuJTfiOys2qR2GjpgHtE0IHFtbCCFmC9+Urdk71RHzSeiZDSZ
X0BLmC4glvDiTdB6IoZZbdExbQxsd+8IRgfgZlq69jAadBeNvl3BrAUcom9CnUwbkhJhOe3o5GUr
1XVo1jaowPJQmnmbuN339G+tnhMfjsdq1VtMPkvMO5E/sCc4IykaSnpzJiddKn0FQAZFlxM0oWdz
eF4009ivOhVFtKVDvmpnXrd61qTPtEjPMBVYfP12PVj1KerKY2YF4mDUKHYCpiYWkM2VORbxA6Hw
CLWM81y6w14HjoI1nrl3lNE5iba9byNVV1oNBjltEHb2aj+CExYlczOqFtw52MdG1LzsyBIoVISP
kWqjRBD5KlGAd9tttqVRPJAMw2nJqW13o3VoA1IFQHpOfwVzYLszQzbgCPcBRDAuBIfzcag7p64U
+rZ+UiI6TKFhML2OgmffDkEXwyHaWH7ZL4dQZip0jOlonaSmpR1Nv6KVFMfmCbwS4XPluiqV8Qgq
EhBRb+66pDA9a8Dew7PMHpqIMsAlnFehZR+kypMThcGO4HQMCoqFZ6yb0yOW3w3dhQB/GN7faqzQ
FMpG+N3MgIUq7p5a5A92UOrbYLa1GYFrjVI4AILvlxbo6rCdcQTBwO1q54/eTjRu9N2dh/sXfCuk
EcHGO2irY+6lTf80IofaOx0WxwqeI1cZMYClbpElC/gKOYHe7q3S+IgTerNxThvTKAmsYBHbqrSq
TbWb9vebOe00shzczyQbEMea/bcy+xIoLL0gaibf7ZS0ebhwxT4z524rZTXWiBNMhAFq1shlqNMl
Oc4yOF9t4zDHgIJnoHq12QcSk/OwIs/fgTJ5WGS+WmpwAtEQwtyf5EgzkY+j1S4LH/r92JkcEvuE
gXZzqzOL5mejosqpb34iOZVdWu0d0yn3Gnq0uJjoRctHQekccfUxsDS4EKeoq/b3ezoSuH/euz+8
32QA540yovOsDfX+ftP8696kG8oOSVbd+xHiKUwlhXs1fBXGl+8nu571JAfuwhAxAdUco5YtTLxu
LfXrWhPl5f50B6RnmxAdyZ2bfMcx32+MAb/U4u9jKwhtVAfW6yhHJEIOMvoySPOtLz/2Y1QjT+Ms
w95a9zvaoPWmkXYg0dd87X63Eby8CTBI+HmYZ1TtVes1tP/SdEOjW0HgKO+mJgmc1Qw4//62Jo5B
nIHZYXP65+39C5ooLrOFnhOY83sgYdlcn0yC5L2/N4YLOvtuahJqtrJAryAiZ6Cj42jcGz02NVPe
3B/WU/KjYuX2/n4pKTGGCLejzpL05vtrYd5flvtr1ejm0YRMs9af87qd96FZi70/M8925pgYiEgP
D/ebRt5rnN+qA/oeDsTJJSpKoiTgjFLkFbkJxMs5FDvbO1/7740rmdsqlON14s63TCmVfRmGyj4d
5DUX8fms6JrOSodAXN6AIq091Wp+UnUe1OU8VPMmxLdzdw/5Egh9v7m7h/55Lxe4d2l7CG9U2vc7
7Pp+Y2s5y6VDpCWFI2sfTQdWddRHccVvakXd2a/rYAO2jL48Ddqraw/T+v6XvfywGxUq87YayaK5
s7Q76QpTCwy2f81JtfQq3R1K2uQwl70/7tvgJXKGYH1/U+7vxf2N6iXQ28rtp8YAv0faWIi9EN+W
HWmwiCWq+j+u32YAbVDCPmGMjl3y/i02fSLK5p3eVQxD7xfyyKqBknOqCFygIHDuLwj7+H+/VPdX
Cet8j1Au7sIdx4l/vgT33/L++wpQf/u/vznLNqGNdbjLoISVfQ26TjX+FKlDo3jMUfa12qPGidgW
gC9NvZasc6bk6izeG8mS0nvsuC35vFNxU/IugkYLIE+fZ2R1TvsDuclxkLSO6TC91UDevNQJkBPk
KdMuImhXkFGT09+bUeoIbS06NIj6XAGE1pppdyJLUW2S/fTIvPYhnUYklJVSnfXAv9QWZzclZKMX
3T6INRAFurUTjbgWbfGEH5gdk0m7mHVIIxTvWoYW3s1PY3+K8/xbs7UXNSDWMlVonw1D9JqpL3GI
RiJ1yregz9902yeG3OAjoGXxuQ7zFMLD+KiiJisqAltHVCUwLRgT4NO3egNUBSfPmuodw3Oz7uyW
kdbMsClIu+3gT5Q+dv8cl3p5AEp5ao3B2QZpeKu0ycYxQdyHSGROZWRDuGV/DVTQxo6dbzQD9sY0
gmhynmMwgMTlRAfnS6FP4E0ZeeCdM1zNDo715PR7EP2ntP4edRI5rmXKVN8PFfSuWXIMzfGLAwm9
a0U5Kx0zc11kMd5qTusOjckky5gQ+pDxglrhHasJbTUf8vQyOckfmtEEI04hC2gafDYdxYoy0ehX
u+TomKOzHO1+a8bl1al3sCA2lU7IoOYQaG0W7SWxYcSFI4ZVkaVk7mWnrgBlItGf6vji24zt2sA6
TRQZbV3zkdCYizJqCKmZV3ZZ3hy4gJqBU5Gpc710EuwHbYHNXQ60Pxuzf24s56PnRZhDFAfdQESE
a5lPdZrsnUy9VmmLsG4yvLKevxOdM3Ufk4YdD82jIGM0thDWAofEopEirRmNFT7f2+T7qNpcovsy
86eujXrVGQDS9JDckqa7gCb2woIJ03hooSDygf9tZNaZ27rhCoxFoo/msYphFZjkjHWhWGpVRFCA
idyhVJtrVhJigCY3pi9K6+9r1pMrmAWoZIl1Sic0lk6SH2mcb2Ed79tsOiQMtJKeOKBejN95p50x
qt7m2n5KNPfdtTp/yah+ORezuVMN9Kuwoi9piVhWZRKZDMOCmnRTW91bUWRXnuVC62k6BxrT3Bxl
CoD+dD0aOZw5ZnZ0SqQYS9L1o3ml8DYE6N5TQeGYeCqZX4TEG71loxpHQi4QUJsCjbiRuZdobN7m
ycfz4COrhjJWB6FPhimif91CCeQ45G/XhI+0Y4LAPKqiDdS5d9IjmJVrBVsB1qHhxy4ae+07DCXC
qv9U0erVqtJ5ps64sZ1ZDqyOcHg7bS9d44BPkggQKUQIqJWVNDpYufbcODlZP5jiASRkq1ivwWLW
TM941SrqZKaLWT8cIKFNK4Yl2wkGKH7kdmQuqlYbh7iMLs5/08qMlr1VvjmCGKCyd71C035aNIzQ
VcC5U2JBgvQbXDJuuuxK7DRBj3JKhOgyouuUhHDSs54pVb8xErzoZUass5pYjHtsBdR5pRxVPTiG
KlmTwaDGFyzWiOxrY9OYaGvDGhQw8zq68aguU0iEtPh/qSxQund9teQzauuBth+zF2Zhj5yL56Mm
cBq5GZW11f0anYvRi+Ru/snP0azVzVyr7wRNFFhGxaGzmfaDwCDuFOxBZ/wRaW17czyPJL8MZNsj
xRUYbAwHYxwIUh9wCpNf0sjiagEhHraVyljE9vMbMMtLk9ONzRLm1mortD0F7Au7BqI6n0bglB9h
AXFUI1uBWNMreoIvSzXwSCJ+gUukWOeWdHTVlVmYCgP8KMNU1vbbPunR+IW0BVrSj3zf+YX1g1bc
0swlIC8S4OyISBZTY5RZvjV0rI8sa6to5N00g/qXtse0rmUii0jKrer7TxVr0D53q98wHZhX+Wyf
Wf0T0kXB+PjrxFOxUvKjo4J4DUT6CLeGZN3ewuKTqYSvkX9eQTAUNBBYyNbZ3erdvnW988OWTpr9
yGQQl/Veywg/jv8kpjV5AwzcozWwN8bUZJ0woDs6Dd2rddwQkJGypfFBaiz8wyMNL8JL4bqgxeuV
YJ+RgeS4F63vgGcorDJUtXhz1EFnGYT7X83Kl93VJsZIB0WRRLrU0bVOzOxs5eRIWJnFpLEb7CX/
k5bal5SD9bJ1SkAtYiCXW3h1dyr8kVgu8VGPdk6d2Q2bIjO36vwD5pikYc1duwX8GwM5wNLhqRUt
gjud/jlTpW5fFeF7oVbAfRBmV/jce+D9xgxN2zeBRQdZNHtANbEqR4SsCeMB+j9pphUiswSRb6Fq
sDh069rEiKgHJ4m3lbk1jGo4KhZZU655UjiFrSyBRDIXz3kCnDGPE5tmKQta0PUXH2VHV5P4HfnQ
4LPxPAW9OBlc1aQmbOZ4mI7CGEy2L71bEzqKBGg1AkmLWCWWioWIUksZmM9F8BqZXtY2mE86JHJl
txCmdg249EkEAbC+Nu3hOzGS56I7NfBeFj2ThFXahe6y73TOTC5snIzkscgCgY/hlcFXdJn6DbRm
dU+bDBegivcMvgB23Np6jABZhhlhjql4TehvL8gEgJYgb+yeNJ8kx+iTl89g7p4ZMzJjX9gtAn+y
RpZlR+QZveCIDEvfm6KEzT/4zUa/PPiDUDe2r/d4Qyy5GI7g+dMT29wyCTv3zJyRiKUxf4r7r6g9
+Hplei0lERJN3ySHy7jVMGXtEpVJayefro/wk1lEvZ3S/n3Wxi/qJk8L0g8Vw8SA8OzRj4uV0VO3
1NGjkfJ8Gnv4M4akmQRwyzNHoCuUwgnxaZoT8kHwMxyUd7PK8Spq0x+wbteiQibYNqQRG/FXqYuv
mY4HMX3AbkfBUVMGtDmOctKjPkbKCUxl7BC4856wDCdI3SCL7muls3g7Q4FqsFgOSAoWtEyvBvSQ
Jaoqz8wMr9XcnW8BRNEJZSE4WraShuyl1vTC6+ympJlp7CwjI4re7A7TCIEwtMSDrcngeCdWFkXm
wjmOCkwxKTzA/2LvzLbbRtJs/Sq96vrAHQjMZ3XVBedBkjVL9g2W7JQwzzOe/nwBuyzbJzu76r5z
ZSJJkCJBEkPE/+/97QR1DbOBduX0oDzGOqkuQtsjAiwjFdgJm11kveR9n2+E+FqVLcmW/I5ZGcpd
Z2PjKoX3MpQ5ohVMKSp+DWwbhzj6d1Uw7/TpwqmuhpmihVcX9xnUeuZXE2QB3WjweKWC6OqgbE/L
fVEFLaUmZl2PKfTWU73UETKVg7Pcf19EZcjpwuJMr+XOaZzwiIQ6MSUFhf/NpF5BE7xBtMzZXPY3
nF+nWr1RPuY39ETGHQMe3kGtel/0yLsw6QExLtSbxqNFfGFvgnIRcH/m7JNLKQM4gwfyzwFxOk5d
f8rbnB517s7WOo56riuFQsO0ASLEjq7DaVALNuAC0RHhjGq9sD/F0pyOUWYPJ6MbByo5DATnydI3
Q1DUJ1r+HQ03OiPLXcduQa0VJUJgVdqIVJEjFFVWHhAzrgIil460u3DR5DPWT1UQQZjIJHyhjfxY
pK0gyULOWJPUxN5UM/nRN24JMGKkFqX31iDrnTX6w2lZgJUfTzNCz5joqYOvJs4xoVaUtlgst97X
FWK4BgtL28zBnZGrGXjgTwgwbLRX3+6/r8xrUBFWig4vHvhpwc7XiV0eNIvJ0TyWIVd3n2ZRbcUw
euu2PaWqnFXlLsqFKsb8QEYAWi+6WyQKlJhzHOJBVHrXcstUd5db6hkoodqD4eGFaFqzhqJy7RqO
8nt1Ki+XzKOTkDof0a7NNQM2ecpsKU+lutXHVXB06Hz2jQtNOxlMIocG2GUOcVzLujjgzLnc0hGj
rURHxF+Td6+6YYzb3KoYTWghxmC/h/5TfVnuLKtNoHHHhF8MmSteR7Wof9z67S4D3oaID1xfy/Zp
xWiwy270hg8sVPTYslhWT23rH8fipmtmDBBMExJM5/GVbobcBbAoIX6xSBgkAK4xdJQYbKM5zfrJ
Vovl7rKwqxa/Rn2blFyJ4Rx2J+Kalvf/aSPUl2S7loMxTW3H8giYR6ATDJnDISEawr03qxo3z1Su
u7AMmHOtiko8ZQGTldlBfBqFwBhiQHLW5OBaGKEk44ow6tK8Qp+FOq+gpK31VLMbv73QJbS00Y1f
kjH9whiI6LhpAFJFDoBeRCjZ84eiZS9J4PWFBcyKOREdnZ5OgF3l6xpzEIj+pMLpaB72UZNtdQoV
O2Myzy0zmnbMrX3S83I1sblvYPOZb+5nn8QoWQdkGq5q1hzrSH8o9P5VS/kEdu+S4Bkj/Z7QztMp
Zc/tnVOgAGRODzFUw4VT2Qjl/1c08q+IRgxLyL/kED++1lmRtz/rRr7/zXfdiKN/AJ5Jz98QuoTP
ZOg/tCOO8cE0TEc4APdtoRO18q4dsT4IndUuE0NhsKf9wBCb8oMjIZfyCJI59IbOvyMdQZ3yM4NY
ehb6Qc9hA1G1AERWupKvL7dRHjR//5v+f1wGzHNUuCh2be+r2zlUJW9g8SF2Cypj9ZOa5vob2fg/
8i6DP5S3/Lnxm0jFdG3kiXwqzzU8wffxG/DYZz4mIUz6h6nWEwxFHQWonqGWXtHJVbJ/8QfNMDoj
RHVMl17uPlfaeExRm67gRH7OnOxUpJBE64E0OZUwlYwTkUoJ9TM3R6fioqROMcLZtnGOUkaOpazo
NhLcWJvgaIAx4mq0mPsFyCcbgRatn4ptr9XXf/1BHWRFP3+rywe1bDhiHr+Uw8/767ca2mk6Gonr
HQgtOowth6wRu2SHR9idGbMkOmo5K5JfTZG+pZFxoI91LSLlQfBz8Pgl0hY/O4Qie8tMoDspwCM3
QY1mkxWc5JI8YjuqgAbTCyvwJdaZ/kQGFCStfdKl5lG6Bm5pQiTRDMpt0RqXDmjCNKYpg1OcmA70
bVKAuXLix8jmOpjOYNWAb2UDgxeDQFaE+7RA55XmMGmneMG1A7DpeoCPTZOKopkTtM9g0BpKCtUh
dPWHPJrwjOVhRl5AfOAqghcLzRJ/Er3p8XTIy+GakoiLod8ghHulT/MroshrwK5vdiKpgifRXdlN
IObHfs3HordsJp+KCsCw7/UvfcXJOLOBk/wPv5Xa6X6hcLNTIu3wdMsTFkfobzuloJ5tZO3sHSjM
MwSufCqJyWePOIE+HwUCRQyMdd5168Ak37BHapAUgFxm2zo0Gj07v2shrYVI3uFUO0koDrVD0jIi
HRLA1FgsJ+iwcp/HBsGNREqG+xliDDUXIpyDfV3WeObASu3c6UZ/6kUKwjiI3qzYa9ZlZDLSdZCl
xoQR4CXUtvUweNDCvS+M3OF41NVzGuYXZlG4JBNa8caFmxZayRnlyGM35NdZwY7njBAfoXJHevK5
sfJr0HLNzjrRYz9O0t5IPb2Kfe1jJ9sL6lQpwDVDEKDc9iSr8gQ8VvyKZi5wabnejdDxsPoTBSba
mx89Dx6vmd6PTfLm1smJH+o289hj/off6U9+Jhe+ne4ugjkpfj2kGtPouolW/yEyYKzUKsYEwPG0
o5G0auUdtc7nv35D/c8OYtcV6Oro6lme4sf/fGokLKrJSiTeB2NE02bb17NLScBUB4Odd09llF8Z
GmFpkds9JxN7cIQXGz8W+Wddjlg1Ct4aUswrHN7dp7/etj/bZwHYU1LjZCo9g+vGz5sm9SbPMy31
DnhhCVXHfRuyaVzJkOBbDi68AqdRTpPi335bkPmKqe8aBAyZv/0GXi2lmw6IM2hiv42Wey9Kzgdu
Eb81FYqkYMSE1bj3f/2mulAv+9sRaklWO7a6TP1/16g40KU3cODSTCbjPQo+BoqpgcPlwi/JYXNK
nQZQT9vXfPAb5z6JKeHQuSJVzBFvuu6ds55kY1r6nP3D7NKOSbSJOcn4wGYh+KYXqe7tyejEPBcj
d2ZDUA2nSF1SO7s2Gyqh6RQ9wda9yU37lPd81dgP0k1iM+LnfUlrAy1ELNsuLgcSOMW1zSyM4DKm
VUmaHT1bjdmMcy4I2yk+BxNFNCfHq2sAAyHQA0xCQQvbduuvrXgAAgwmqhs+ej5kfcsfgdhUCC4H
sN4WWzYkDqW2Cj6B78GNRXaKGZowKR8nRhzhrigzSpMghlcktROIQ0Ge3TIdZwg5XAyEiSdh4mcr
qx1lIyw6IyI4soXujb7Asquey6UVJOp067RccyqtFyvCjO5NskM3Pi0okG7GM0N4gGnq6jBBVBgq
uA8Soznyh0NNf6/oGAWPZgDzos6+jUW/jv83eC3+ZByhS5Mx06+7hCuErrMjSse1Pc9Sx+5PwxZC
4KglzTVOU4/azWCQJdh/7CYl5PdVlot34wryXkK9vDQQcQLScC5JsIQ6wCxrokiy6WF7u1i4RI6E
xKVo7w5QQegR4iLjQsRYBS3JAFMww1sguuCikPoDgVc6dbOkWqe7jhP6pqUETm5OTwOv6jRMCF8j
B5nnRCD01GToI+iEbjLmwhiGmKDoiIEMLD1JERCTkE1vKrPBkZHYmJb3pRDHOhxuAdACk+/1clWA
gZGJWV8Ws/lHojVUnPzpfixRuXHO2hbsTlTViJK8M0R4kVr5rVvhjLbH2sBIS3B5qctnryOhSZqU
5LIcVnrnJWS/a7jF0H3NHUOsQAeno1LYKKDstDyn8tdrT7YNebmGwuBmxkMzFwSFg8eoG+sJcybI
xjS6wzsEWpCsKZv+Quw7Fy7qM3xt2lU1d8cx81Guts4N79tQ5/AALdfHNnOBDYXDnRGXRGlFW1is
oC8J+aynuNu4fENOyldlPrZD2qyx59zmlfU2VcC2s7rc5aCA0Md6xBU4bDdt5JuQgfXasajD2YlO
ox3bXzpL/pYOw+hLrk4zEr2C0MSpSNZCs/j2ornb+gZ+uYDBV5kcx5GIRYu/XUt7emFoBq9JeWYp
GqnRqb4zSfyeCMjDzBWCXqB53QWQI5qmjHb9HJFQGNcbIpoUv4ViKyUJnOhlASOpNqPdEBsMAUlw
IMgwLhGkyHOdWwJRIRdnAwWXm4bt1jVJvkPo9TyBWIjHKnycg/Qutirw2eUxtkNJnXMKcKWHh6yr
DmllEB0NI9+xQKKwM0w5KCAHW1Ns4WLO0kMlPEZPbkH5aoLlFQDjzbT+LmgqqlR6/ZAptVKvE74w
ONqxb5Kz3sj5hZAJW7mjuJTYpICZRFhYV7bAH9Tgg+I0ZNA34+qCAImzoAykys/FAD1B7Yoe8kS5
nfsGP4igSJaWD6OsHPAyKbjBsTBWGepjJwN0ZyZcS8MkgzutOSPxOZQiFRcshzIwTPB5+hn+Q1Se
59D4OPUdTirthTn6DYPWFVcbh7aLIg6MNGd1v//Uy/w2EPz+WS3E2arHU+OIo8QeGlqMVgoaNLu8
0+4MnzPznHOKNQEFNBFA7zi6oU/P8UTDuNH6jl4AIBRTkyThkctqU/det6ATpyRCtLEaPxkcNqsR
hEjpo3kmhuEyiVXyQravquJTbZCBjmwkprEA66RAUkrH33jx2pMfdn9UnG2O9cBx7I0NfSz/Kq2q
O+rkxxvQYeFlORlAYbWcDnC9s+MWiHb4iGfttXLo+vTCP3Bmu2rGc2dXn9qqu/ca+TkxT3inTxVi
7lXkwflJJgccSA0BaXaGp9TC8NribEdqZyXV1Ty2QAlzB8VWD+CRogpe0eyhTtE0yhSJlosJ10rG
u9TDlpg5AAgN6N9O0fe7lFN9rrnyIwAiWqJEMm2DxMdQNep7UjCp9KI1c9L0os/9+0Gj/TEW8xU4
LzgkMv0U53w7oflYUru9yOoIGp5dImYehidPcjUhFy65KTUvP9DnpIumV3D9INUhvJEkWRy0EUlp
R/+UeSMoI5RfoURdiQSb1xfDgzsgsCBy+bYKcXuZHMxlIT2lFHtwvPxGa8uPiUHJKYfOQlHQW7Wu
u60ao1La1QeH+c1xzgFflCMBffNMnTsjiW/fuB1szjDd6h4dP0IyX/zovm68luo5J83QuCEbFtVO
QBEI89tohns9jO+dijNpXNunxCPGISr99oASZ9q2QGnbvio2lmM6CEoNOAIgq1fD8FCqSIFGkrzo
wSUntDAi8ZARvLaPRn6rxJu+aNFnjvJm68cDNUrPe+wa72bUuVYHXvLQlDW5NZSCWiGCFcqMDHFz
A4lWtdmNkO5dWJIwUvbdTtCwEy4zP8aRBP926LRn47n0zE+uuZIEkTPA47oZ9d3ZsvMTpcGvhtz0
afA1M4mQzyotXTOaemjxMCNGRi9eWmg4/eZJaN5XTHRkig1MI3ztEUsoQnMdYgFlzmpbjITiCPO5
r6f7jNMLAEtFLxyJzHPSg4c8PhmYRibpqfMcOppIdywX/3XTF0+DCtVwwHAPeXhVkBfuB8+NPBM/
hEwpoRMfG0g8y5F2eCghEvG3A7LNTcTlrZm97TSmyPQ9hgaDbk2E/K3nKsGbGQxPoQ2PsiaBlKaV
RukAoQ/KzvlBIwg0GvoQQXsKLZXHc8E5t03eLIIHabYnw0Gf9KdiDiEcCmsrK1NHuoK2i3MctQjY
DZHrnsfaexvVm81uwaEWpI9hCc61KjH/VsED6aDOCGRCj4dPrVYILp3PNLCtZ62+iSNxmw1zvdWc
VgP7O4O0MznF53WWfULliHUjQusSx3vqhPR/qceuNE9/DWOB+HB6oft9PQxKpkwV4aiVpDo5wUUb
+qc+73deDiGksLSHadLN4yhaDPclaA0GPBQuZ/wJpABtOse8TsqzbPOjqQSPGjPXBmuibYm90MJG
TQDrbwtrtohHVKKx1rZuGK7OOzKdkcqpNN9u1qjrjKhshPSqIx+3Q9Qb9qfl1vsiUAWKLE66jeh6
BLxKnda75IGTFrO3VefBUE0Hu2L83c6gSEcyxEOlcotp5qy9dIajol7cbaWzR8e2r6yArGvvHGBn
QJbQXoU6crGkyh9rNwP1oZoAkS+5cuDxWYUOYvMkBqNiyMvSEpciN4gNlQjaW3kZy5A9NHtgF+ey
a2LgRawTrrqA0YgFdqrSCKAQkqhyt99VDcLoQEteuzq6HmZa9VxzXi09vXTCmzJi7jFP5K/44yXD
pBHKS3g9FM1D3iR3FcImXIWv9TCeIwlryZUvbmd/Nk8oRp6T3oOzkhWvMg2uJf5EXQ4EbTvo5ZT8
i1HGZd/ZXNe7Bzj7r4yhzn2lhilE68Vi5tJHMcxFo19PbgheKFGdPd5lRmCwLb3sM/O+7xLewejy
be9gKy5sPaNHAeGmlbl57DV6VGW5X1R5C0nelsBSra54XCjp38Sg/NBJY52DjENUi4po00zI5JdF
PqTaSUTJFeNuf7cI9+aO01g6WPtFdFgLVJTrSGVGVPT34qT9it21+7bDLLeWfSWaaWxFk8842wi6
8BsUflGs+kqeivUdl3VlZwAAcYDV3r2N9GVjZfMXWWT6OrHDY4QCJIip/gx9/ui7/j5XBQ0RJ29x
798zYcJ2VZgox60L2QYPnoGWnASI09wJ6xCNXN1ykbWExQQnWpPjKmgHJq592605CI5xxiAuKoD7
VQzd1qZBnqDILdQ78x8mtrulhtnGrgtGaO0FDanQhc6ELcKAUHfPzNoYHglNoAS8tGltxDxgcN7c
DjbTE2AFaELit96kIGdZ2uuIngt5Ex+ghShjlSNQ31n52hhinhymlzjIORAhIRBV/Zaoy7oq/S2T
RMxf69IGymNm7cEtTDzAaso94+5b6ZE9rbK+PZYyc2EMsCryjQcy4Lcewa3MXtzNUubCCXxfifRz
NeOqjhPUCSKNvzZ+8mZirnfa9IjEm0fqq1BokNSCdFxJIRbOyS1Kb2psA09ypo9aT3/dK7i62nD6
0R9FAtsaHcaI7tIYzLsuL9d9CzZJt9GA2PLab9EsDxNDuDgqX9wWCn2dH+LJdNa1kRyctHvJ7Cmm
viyPKSXyCxldYEEiJdSXq97N5Tq05XBwqKe2Lw2ZskjvvPtxDu0NTsuNtGe5zcJdr1M9wOhSbrGx
b8x6itaBgAi0/JSuz68fozSDncsx3qmy4lCEHh8LGqpT/+HbVATyYTqXesB4vadQYcfNk4/G3Zn4
ui1RPOod6B2TuEq+weFcm9LfpC1X7aGGp2kwaKLmngOJdSQ56WwUdolrAHNFc+50Du7l5wk500Qh
vSjbjz+3/BDbfs4fpeBSFlMZHKyCMCPgZwmdbMJ5htvZHLFMziWHR2JcaYZ7IywKJ6S/8n6ee6tF
OkRXj6pEy7fixFQxUjv6FHVYoelsf9vrkjHcZroAJDUyOhlGuJO6eJtnxg9IJpdCSFKz85DYlbN7
IRdT9cWQbl4a4xqL1WPM2ip2qKNrgevlrQwSWFeFqsQ4mXVT1+bXtKQ25PlIUoV4jTQBuvYu7OFH
TaG3W77SKK4GrJHA+5K3KeAYtfIIpDavViQvjG0LBj494LlM1XEJJMeejdieHXw7tMldNo5XcUF1
vi+Yy2XY0VedSOUmnWdQj5l+mRLxl1NsgK9hyC2WNI4pMumZlFKVI9g1o7IN+ogANJFQ4SECN98W
uLgO2Qx1ohrirRwpDBelGR1okoMcnxLKRhlOEfA0pwIOWmBShSHTqkexu6rhVKaZeevDbdhRvudy
HDrnatDDba4V9TruXXCREVYaM28Pnn8XNk20h9TAQRtRrKkPOWG7GysmUyodmCngvTzq0XSsNes5
oPXArKDcVrmP8zIhvDeBmNFB7Evd+S0TD4TJQF4IKaxBX/gcoeKFV8z0OOdNEupmei1uhtLZZwbV
ORFTVsKPRz8WkKLa8ahfWOs8OS89mVSL3yiv8DMP7n2Uyqt0tm4an92WAVSTZi0ZbaSBaGSrLPvY
bGJKG0mI18EHcejWciu66qZpkO6HRfImZs60XX1pcKpciQhDkz8BM+l0eZbS1DYU7EVW7aWEOzD2
oJUFfLlBK48TElJgLPx0XtF89X3/UlVx/eSirabbsA+eRMZBPdoS2CvqJK9vVB2NUXDQu0fbhxI1
cTzzCSFplUm9nqIQjFuZMysxdFx4FEi9eDhonFPWmPp06g+02rKgb1a1B41liG4Te3ypETRwid34
qDaY8F94kBVAeiD0EA6jxJFpTmNO/l622sfAO2RFdCyqQy0kPg6sBuawD0pIsnQKniKzvRHNcCio
SAGlAQGoMGYO0469nof8Ho92mzEYCwKxGexPtZ7S6EinB3t2DnrmvPSu9hUUAWJQXTOJQZt3FYof
nWFhFEeUogDP1cxvShk/lSS4raNp/OxYg4Y+CwOLkV4kEFqQiiAn94g1X/V2c+V7Es+nvK9QnLhz
dCWq9MqYopuuEMAc4dnOXkxiTlofvFoAoyzsL3qXPrcBk8XITQkqFhAv4DUk4K02vph7rkXWsw5F
YTc01ZXmmdWekm18zubY22gqZwsFBiPhpDiPKLNOdnsTmdQzV1F3mOZs2krLePVnWcFWxo+E7olN
9Y1iPi2LQFTKJfHjfk3MMrSO4aQ1hXuuK73eG1pwS07zjKAxhbNucg7pR206o41YcS6pNoRRUxCd
hTgVoTHRvrdrcVrue6H/ESE7jKiOuHGZGTniTOswD+TX652zJcQW2G4E0pyw+r09pAbMKUM/tQmW
Cs6M3CytAIqEurUskgSwFYnL8TZtJ3laFn6XQidsQB+2YWJ8W7c8MCMWouYPQC+mTlgX7o6gtrug
M8C7b2CLVYCUtQQWj0lZ5JD79CcpmTI1bo4dlyPrjE4v3hZctVd+HovT+8LylATT7Ea04FV+1sz6
tLQG/vOXSnDzj//i/lcM7RxrYfvb3X/cFxn//pf6mx/P+fUv/nEZfa2Lpnhr//JZ+9fi6iV7bX5/
0i+vzLt/37rNS/vyy53tIie46V7r6fa1Icx12Qoq2uqZ/+qD//H6r4gSdFuXVMT/8+d3+P6X6iP8
/W/nl7x5aX7WJHz/k3+yLMwP0MAcx2IMYtJB0r0fmgQGAx8QFUhhu6aLltWCJPFPnoX4INQ/jk3L
yeMRtqHBaRrS6rc/eJ5wdeYJhu0q4cK/I0pg1/9NKgDPwiNSzzV026LVZNu/tZrwjLopikibvoZ/
NOJUXAxmJy6cdkAlhkoqEJG9z6cSQmhX9edIWfXMZqQjvijSOkel5KJsWDW0QI7LOlrjjHfVhLFX
urb3u6AiGDTW1mF5MPc/R75ZHgdlk9OVTW65ZahbddfRWa8O76vfH1vWEWaPEeP94bZoUEUZyZlx
GTkyIQrTHT1dGsLpFuDzpz4r9F3qrXq/0o4zKu9TImhkGTZNE7cJea1OZW3lVMoheBbhdrar8lB7
ImUUJe7zYBwPOle0IdTCcyqjcWvb9hsTjWrvcA4zL+qsIU+kZiqXWeK0LBofdRV23ie014DFjBHp
kOD7PpaUR5bvyM93pIJSTViyw9TsmvfDBfnr3RHH5wzDjMzg8aOTUtuzQgIS07m7XLSTOoErIM+a
/SLtWxapReEsV9NuE4Zd6qvkBwKF17EEmLgstJmxz2q5aYmuPKR85iILuBb20LjeN2PZlllt0HJr
WbAd7a4RA6EVKA4rFdL1vljWtQVXSLzGh5yk4gM1AkiCWE1jrFV2AaHJXdsWp0lTw8tuuC495kXa
tywExnWgfD16DpTdDPXhlbaptmPMeDd60XgqRis6zWIX6RSe7QhvHNaHSVU0YG/VYGBLEmxmiCTj
zOzIhGK5d/GVLrLEKDMo4xvFYfwYaL13wpUfIyOP+23eARE2CjAPdOQpRAgyskhA0rPIWeWzBxyD
ay8yN9jsufK0DjqkhLLSv3iFexEr76Vf9N8XssvEQbh0PtWqCM3Azu3CyxhzG3UJ5elcFn70z1vF
ZPVQmW8xRT45E2Zhpl1bMssRi1SQ746GClDtdm7oR4fcYc/04m7r+YytGfDB4Fba2KHkapkUJvnC
SiUbuqDtW+m9eRURKWRm4kuYlRrw27PLLGCKtDzTbF7H5pNPJEQjjEMfmz7fbndj4r7ZIboRW72X
X7XGmJCe1nR4dEdFHKMWreBgnLpsnjYl6Yroh+OS6VzNRVR9HfbkqhK+Uo4vX4OV6OVOlOXtb589
HzBWB6iS961fa0DqEUi3yhFL0SsHz8liOTZV6OP3wxS3MrLM3Dp0zjpTPkUz0v6oe/LztAyzO41e
2aIPHhqPcl/oeYQVMP32wXBtZx+qRqoBnwp72CJ2F+LY7sp7e4zJcukd2oR1/5BqNhk9nUfzMK/2
SRKBpx53o0Qs1LSDOA2qOAacrBGgDqXyvM7KKWtrPUFcMuAi7k4MddnJJSV5SGRuTniJPwHb9Tv8
M1Ec0sXqLSa8+G1rZVQ2TUmKAHG6MBq4S3OZ9PEseMnkPxXNsvbSnTYGX4KJHbToPYBirY1rP3IP
SR+h/wbXiaqygStH9U1XRUNDLWjefL+1rHMHvd8mdvx1OfrdCghqVSWcDbAbAHSx9WBFWB7ODqBL
7BMoamnMYZfVTdKBa2Ym3zaJ/MJD1beb5Ry0rHI8GIGmBgqiT190JYBeVNBYH0HvrxIzZmycl01x
oFK/scj2/X4wfLtpKpN9Z/cHT1WP9AQQex4Z28TwWyr6ACQDifFtZqYH8sLctNZcKiTciPq1vwpL
zhBS+d+TgKKU4V57eikZX6pvltbbZMrzECnsoxU82PJmzuBhF1gtW1xQG5GSmrXoqpfzG8CX82ja
8bfzshsi9/dRYqycOsoPQi+1fRIMNxrtxIHA55VZlpdRAdW8jDpzTTc2oaLoTGujLihJzhTDsbFU
TADrC/yhAJhUoOh7lKgRk2XiaC2tRg/0u2LS6sDekYJzrl7u+pJOlig6CmlluZ7UW7URnVHLMV6n
xNC3RZSl5wE89BnMMSaMkxVw4R1jJWRdbi4LR638dks2MYwTTpt1UKh5VuutwikqkXegvg0w2B0N
SbDJLNLsPOlddu4Gu9wWGtOjrLWGrZ1D9csnTjNj1cVHP8PqCPyAuDQ/jE+kxcx48E5CcIYN2It2
ZpLd5g0RUa2BlAN+InwA0p1Tuc8KisBG3BRHBzunJ9W1YFkHxkNuvJRuRTaoBqPrTMwmraOTK0Qj
bV8d2VRF1dEr8YcOzjGy08t+FONhGMaZiE3kChPWsN43ffBaqCh8wwoQbOhHl/xU1L/BHilBf8YO
2589sk2qcZt4BMTQ99/ZGPgE5Rt+KXqctGnVrWURMhDaGw7RQN4aOduwb4LudqSRGtvmVRv1waGr
zBCrALSEE+Y8yNnDaVnkbhnvjDJ/7BQAOVLDnlQNdpYFRXZKpmUWH60c1Z+vwMrfHvCgm+aQY9LX
ehw+Zk45XEg94vzVButESnCttX4bF/RSsL++SBrNdce0pEz7pygoXqaGwZsx1JCdNQqyYhKY0fFG
T85dVnoqks0QFIcdKvHl1h+Hx9QiVsG3u3idDE9TQjPZ6hZAUU/fEioPlKlTonF+CQ2o/Vb1lPX2
feKjfAu1Zt4rFJaVltsGk97AwUipPbpsfSvdS1pGHVKrfQo9GVmm95jp0UU7zNPBNowdvdg3kBFX
xYR3tPMppfUwauFBzY+1F1D7MfudMcOMcerq0e7JD4rSR6cdsyvsvJlB9zePUngoMUTkbHaumoR+
W1T0O2Y7n50C8y2T1K3B+IlqXIJqIM8OsUMysT2CZ2TEqPr8GfmmbbspxnTDTEddB17KognWWllB
EUZytm6rrX4Yk1ZeV6H9kGGL5Z2dMCs/+tFAratVVx+PS8vck2bpU4VzTcBMDFc7AmF62rUDXbrR
zO4j6SWbMhrIsphH/bHhmuT24g1bGVGLqYZGybB3fVptcCMzTZ+pAs8+o7/R/kPv+T8ctXudfjl5
fn1AJYIWXN6DX5sZZHjjbG+zOUK70u4pe3DQ6cF5LBFyQPlNA1yfkSA5pjGep2nQb3rg0msYpN1I
aAhV0gCT0efKKkKArZipJyKgPaehcuc4HyXM4qM5THy9nv/iFtaJfjAwfSdO8CFF6ca4xhgf3yZR
1qykQRx2lzlHw0XiAWen3Y4kotNPYmobX442fSkm0OVOs6gcQVh7kFWFhGCa03WT04RvXTL/CGYj
0VCui9w2dulobsLZifZRmH/qMdpGUcwlL6Ye59Q6VXaaZ6CyCUDT+s9uR1KSF4rHwVJQBvt2QJxw
MAv3E70xsi0sk6BOENPNpS1RI0AdBVA2FsMlHX+gINhdy0lHzeu2O332PqXucKl5bGl/34GXt8GJ
2C3YP9Gjlg5ricE7fDBxPqZlIw4zk9BVFBXXrYEbpaCdvDIHnj6OMU2+qPns8N8Ql60K6LHKcFQM
IkpCfrkp5/iitVKGpA1ilRLsnTEYJG/L/mYKQhqLE9bxWtLxtrw/mqDmRGjCcTALJ6En6Yu9JkZ7
UwyH0bc/9nHhcRST+kMhE7o0kIAWgcO+7EYcsV5CBrhFIYe+NKSoaRPCNgAIjzU9WA1Zf4f38g9N
K/elzgcXjYvxkHxrr3gKxvxLEHZs9oA3BOunt+r4YVbSCb8UDtV3B0WmLsz0i97aKIv77cB0GYhQ
91x7+MxsB61xm8NwCCxng6conIiD0sH2EQ+HOLasbOZMSxJxP8bxjnIkJWjwbUR4LU94XyxPer+b
L3/5Hl/828PLE//9dVlUX3o0QZSptjUYHS0ofUNdcfVR8XWW+8siUvOd97vDgttf7tOAJ+TDcy5r
P6cbOjNCWW61tiiPASqCGu+9hpx4t6xeFpl61vtT39ctt2y7YfT23z78/jJxQcd4uTvdJRS3v91e
XpzCP4K9UFBcZqven/jTG7y/Tp/4arho2gmz4x8foGDkvPfT9ogTGel0WT3F6hoXLSN46OqbpDZB
Mi2z7WXlsnh/zvu6YlKz+/f7vz3H6Um4ysGwwNMlzE69/vvi/bmwjxhhvt9fnhOqTXpfl3dljE9g
eeafblnn0clI3JxAw/eXS13I5ckQ35RmbczU5JxrHZP6LtcZaPcN5Y/3ha1GXcvdapqq1eBDAQN0
yFirL1UZ5f3xb/f//DHzx6ssz09q9P8tNegBC5zPmJyts2kL9gLT4jIVTjEkDx+Xm7PpMKkYKxK/
ANmdLEV5WW69LyLFhXm/KyD7pZxMD++rlls5srG13YwDwMZf/mD5+z9bxxETUSL98ez35wjPu6F4
Pu+WSmqY9foprPNX2jXk8Zaau//fEua/VMJkyExl8b8vYQI4iJroJX/5pYr57a++VzFd9wOlRul5
VNMXhi4y+OG1af/+Nyr8H4TpSv719MVYhX/qexXTMD4I6UqB6hpmL+p5tMPfq5iSF/RMXDuOlJ4Q
5Cz8e1VMJcP/Sbiuo1A2kcmDDbZ0Ezj5bzagaKr/H2FnthynsnXdJyICkoSE22qoKpVKvWRZN4Rs
2fRd0vP0/0D+4j9765zY+6bCtuQSoiBZudacY459RTuIJEEKrCRufbKe5qdmAVlKF2LrCtfYl3GG
+pw0J2cqaMDD2KE5sTPjhlDlTASzouz1XUgy6JQOZXOZup6JZ1g8W2m+8+lS7CrpEW+ddysqwfPA
+Db2ppziU2Gx65cd24mKTYLQ33PZFOQro4wHZddgjIITpL95t23ckEeoW1zwqBbq6pUh7hKUqY2J
APFZOhjMyRwe0wx1Gc6MPZWh3LIraBGiA5bxevPglZUPOoyDaIr3Jpf90ZX6STct0WtQVLeViat4
kJRx0hKUfiRzNsgurNLof3U4F099RLcvhoam2A7ktQGNqoB9A1zovS54A13P7OrmIphXoPE8NdPZ
8jR9u6va98ZbVMnsgZFLTSjD9skwHlN3+mi977Gl652vSKaQqbtKKYQdZKvPE3WQux0tm1BWpj2+
dEmFtga1LROxqnS85di7pKlHzNZTT77NyF6Pf7mi/6eQ/b8uECldIWm3YwoWNhTov8nY09nTQzXU
9QmE1NOnu+HzJfdIE3HcFqUw4F5YuP2t2XNQEnTgkqj/O5n/fCx0/L9cqwwCbHP1V7iesr5684Rh
meDSM/reBurxpC6/49iV+ggq6i4SxTNqzF+JzP/tDHzp83OLYI4UlmJ04PgWw4O/n4EFX//S4pc7
gSm5RmHMcPp5HeSBmKNN2Al9mI00QaVJj6RemzxGC/gRPQi2ds89NdXy8s/nYR2kfD0RSvoK9yU3
LDYDVo6/WgtSU7QjivWccTonIi0ZeyLxhMg/doepQr5s9JqNgszdvZtm57HMl8CApRSnC0wLEN0k
Rvm/hqn28SEuZBVX+eHzrdww2082NP42TB//+aDt9aD+vtKwvmCt9CSOUVx0X7xKEXcA+8aUg/Y1
GTTtfEQ/hMR0MBRCAdIdTOUkO3tsvrsoMbZNxH2YhFSK4MSrvRYfjTuXB9tHVdgbFYGQIRPH5jkP
7T1OGlQJtN1oam3zJv3RVcRZ5KLF6hU27Y4p5w/wcjdoAzkRIvmYkOcGoQPq1onFg/Cabt/n/r+4
gj4vjC+/MRBiflNlm76Eyv73j2nKAIQVmQn2uwNUbsAJ1k1C7Nn4HHuLuLZ9b++XRPgBiUivUC+a
W6zRIdMJpJr1CMirZmyvh6EIlAvYyNROkPQ2SBwxbsTkPw2NC7otvAGUO+zdmkXAr/t6V+bhu19b
aOP7Jruid2zCo+7fm2pajtpAvVvRzG1ChU1J7uUQ/tv98sWUxv3imKanlCT9ilf15X7JrVaxP7TT
0yq4qfx+5JQvtzrMf8CE7g/N7xJtbyksYz/h8QNQ6ui93qsWbZTfYuRnota1EekOFjvMf7kI/9ex
cXyYwBw8eowQ//6RaNxAdqfd9NTMR1Nn6mrJq9fK0zwSWvcJeDYsW8PZfz4O4II7G7eWmzLCRGrn
2G1Gkqm79TbvxVvLTk0uM1aVyL3nsoS8NDCcrzo2ZtaifzvS9Ijee1p8ZInl2fOcO3ws+miI0dxX
9BJ2Xl7ctekgd0aUbGurLq4QLLwlMnQv//xrW/+9hDmMRPGRWa7rK/erhTpjbp5Ebp2eFsR4Ky4C
zxjCXNPtVnMXyClsGkhwDmNnn/F02YQhkstkNfFDirv3WEKk/RefnvWl8JBQaUzpU/pQyjhsZL8U
Howd6KXHfnKKQ5971VxuTbgsB12QvpkreYqJaj1Gg3kWvufskKzcJGo0tm1h/duRrLfhX27TzyPB
Vcvl4CkTBtCX6zUtOtfQBrdph5TekR9tPBmnAjoEQVnYq8C4ImuPo6sFmn5Um/h04vrIcI14gBEU
nd2p59wThDX3ixs4AtMTwKB//gDtr/7C9Ww5jK19lycfq8l6Nv9iJuvdvNVuNbGUtM6ND/OGEU+2
k371YgivfbOb3YIe6qwSZoZ1/EMNdPihl5g3TkJOsY81K0UO69UfmeOnj5Plbk2GTUPqFXfCyKNd
iHZjW+EZ2HtLQWNXGM99HzfbCtMotHuqPQ/KpKHqfz37Xx4L69kHFMAz3XKJpjC/3pHDbGVJ43TJ
yZR0Axs6iHEzzGdU6NGua0Ep293EbcSmuQPAt63WKJkQdcqV06L5FwqeDB6MLDX+5Z5xvlQb64EJ
nrIY8VcnKYFjfz/lA96pagkJbRhT/6A6BJhtWqU86+cnx6RfNLFL3CbZ8uCFtrWeQHTYvAZSM+3q
C4pQEHlalc6unULj5MD6rmpbnaSYreOSt8FSWltXjfmtORRNACIq2jGPsjDVuEc4lP2TPZkWXaHU
eK+K+uTY+JXyufuYMok4bbFQ6kqCUqVAqekU9z3srmCuAEh3VWZsG4G3DJ+evo697iMcIFllfX9T
isy6LQc+xy6DzVV374BkL5O44lRjw48xNeToP/3IPxjZku66ioTJz2lryIHc//Nlrf7HIuCsAAJf
sUOCt/BlOaZcDUeYccZRUn4cR3SweYPsFxGuhQ3Qce/sYkCUD/fMC4cyaBovD5aiqQPXwrFk4epq
NVojP5uYbjC+deIihXdp4veparJ4yl+VLZvAldG3MPfbI/ezt418GGuCMnMz+mOCXUYSrJyFftCY
9S00Vfm9Dp9UuGvZOV2D5ckDvfivaYSelrYhcqESvcc82NXV0krKDnwbOeQraqd1fZjOI62duh9/
j63qds6IvyCijbBzTR9pKWhTwb38Hrfz7QJfdas99gs2Jv2o9aNjl5HVkxjorqNQx0e76XB94qup
mY/uxtx/cyJD3JdENHDESPc1BEujSq/kMjECQabwzx/QfxnM1/gXrn9kMw616n9pXEy/RB6Sc5bA
wxCFULa3GWEhwCBwJM2A4lOno4fDwKXxUPyBk3ly8wwJpFfd42ez97kSl8yoCCnK0MmWbdvt/+UI
19X576u3Z/Icp94QHq9fNwWJgS4uNNrkTy3cjMNjEUZQqE2e7VjniR0EbQvWMBhDOiagxnP4UNXb
nFAmK8ZwqFmxWixq3qiFDdi/HB39gv86OqU8wdYBe77vfbnAZ691WjmlXGVayEOSAO+P+vEtTxUx
hqKOkISjqTZkN5/LIrG3TorWNhWMQdaHXtxEu38+IPvPjv7LCbPRLUFgZCvFoX2pSnNdG9gNRXic
bLTBjt1mD8W08pO8UzmUxitfCro4Ka+JvYkPRf3Lz0X9blffcaggaLZt/bP31lI1Lo4jHM+zrH5R
zvTnUI0l6VBuHsSJfQdkErV/3HiBw7JI2gB3xWAtNrj3l6injzZgJx2gad5plbCl4q4+8VFe0qn9
qOoqXT3w9bHtyBsQFfd5NDC+4kwGcURM7uIPCOx18kOncXw9OaQxg7wgXCKlCnaIWcZscNdTYVzF
Psc5kO7XSu8nicCCobxEkyPtyT82ZXTuc94qRUwbwLFpNqkZPfju4p2qmId/ATmScLEiuarTkFjN
apkO8dD+5uNuiaAd7EDM3oetIb7lueaXIoux8+DDl8iOjyacEowHzrmKEmunYpk+Ce87Jzu+2OX4
EJoyDNQIBTlCKLl12UDzkPOsa7fucGLn0QhbFxc3ouGTX+pdQv6A2Hmi1mceqG+AlZZ7e3I2UtGS
cBaGRMUYO2Co6VxEc5ocrCr/riwDOw5WdDKHQXGybSKFe5Dfi1I61Hq0ln21qzPDvSyTN53JakY4
w9MXHjdx4BVmJGyEYXwg4tV9XaC3MIXU8TBjkxa/5yUTD32evqtlHukD4f7zkP0yZ1ufIS7mp9GW
u1cWwZvCMvyLlTqnduzwkq6TNmZuKMamkU8S55HwU3HECF/vdBwClVP+SGI39AG5GPEdBg4EqhIU
vJAW45ReHDrBXb1glj0tEvmMTSwRPFf1Elkm+XR1edOOExMuF6NaY5Kwbjrud69jOJZGZXW18h13
7uj9jCVjNlJ5smt6QGRcN8SvFumkn9g2gwPvM8X/ZGRkkZaHSp9rOS6r7uTq8WNkSHOIDNfCWFxr
KmhQPy0gQZoXhN23aNVUe7anDLg5kXNyAWlHURWRStrvhsbqNi2bqf0glLMjnvEsfXJZmIQC22rV
QWCqN9M8vmQuvXiRZgE0NWNnWcR+Ro7Lvhihy9FN5L2whzWTZaJO7SEKLFWP131K1gzCIoIq29wt
/fojiO1UeWXem411jge2jR2i9M+iW5dhkPo9OG6LSCrPhduVldaBLY444Y4uaJSDCTGwEdTaoUZU
vdhrZU9wKTMPtWD+LbRKguYxzGwxeiV3WNYcgph5fNneSzU0yT3ibKjEGezNsDKHi48N8YUcAQAI
4lkY0fQiWvQpkljOjaBg2hkxxthpiERQue0B52543RsJ+zHPDQi0Y187PQ7l7F6ogeq0CI++Qdap
O8lbnyyKi1n8HEzC4BcZOrsp86OLWg86af1b0KneCkPLN60iBNdllxxk9oKVG1DQzo8ljGAceHYc
3Yj5p1tYu7lprEs2wGaQKSGkWjJcNVKcVWZJuHzdW9EhWYYnWYhjXKXpNcAouac5jy/YjI9d6yFD
cE08EdMldMduL5DJ3BtTv7PWX7zSxXiwBk/vZdpPL17dZVhml+fMEtfUjwR6FKW+9QQHl0VJ+C3u
lhdjMf2Nwjd5WbwGtpw5IPBJnAPOS/tl5c5CR4yH82Czy+VpmMRg0rmtghq0zrVrk9Gikkx+K0Xk
7mw7Lc+ziOxtZZCX2hBbhoHHvWv9RWKVRlXSevQnLNkek8xt9xbOva01eT+r0R52ZUQAt5Fi6KPp
86Ajy390DUmrY07F2XLStxpw0IFKraOUvJlVsqfQYOvfLK9Ss/Q0DIrz3KI1Ef4qBroG7Bo/REX+
YOPYPbGcxnCbLICf88K/HzLQup4ir5BtNjucEsmIP1m7cpYNt+XRUfFTAXnl1mR4v5MJCcGgpeoD
7AYV3vJR5idkTT+UPzl0e636lPesQ4Mx2De0SV4tCpnC6RAExkl8Kcr8nCfisOTNvRNzD1baNna2
70ys9aCHdNq2xCRM/TZB1qLH97JakRBmic0eAQ6hFE1QSzRkGZZvOuM3n+86tSrdmokX7rNpRBrm
2XEgrTc5adaq0UFOkRMQPesWtpNZX5ZWnKAyINrCbo8Gismu8K9yHLUXc2AE7ZGnFdTxeUlTfd/M
GNG81r4ClWEd0DY86sJNgzzCNl74GimFlU67pXIfULJbtzHtcNUzfmZKkV+NC1rTxNZEwfmVeYxW
x4dhjntjzCm/XR+2oJufGb9te4ema1ih4unLZr6MlX7OCVUKQUa/YlbrCpo37FiIV/GymykmUDrF
rXdMgN+PBSAMelA6YL0YgUqlGLLL9LbSznXpuqTJAkWnXBtFENqSt8linmo8BJuish/j35SR1tnA
me6bjT6lRoW5uvCu2+FYgtA6yqZCQrLkJwCZr4uvrOtYmRWc3CtTreqTghLQ9nlGI/js2Eb2uI5w
+NTekx+ze/Dn7qowWiDd+Ad2pglfJE09Mva6Cfd7jYrCLnp9Nt1y6yZA9sNYWGi5avtoteTag72x
An/xnrPJ/yBDvbz4MkbQTJOrT2vsPnDCYBDM52Uk1swAfGtC8GUXDsKi1f22cqPplmAy/+AjaCmG
320HSzxbjIdcEqneFsxQgJE3uxy6eK2G7ArWidgU05JuVbqcZO5XB8UMh5z7Pg68okLnbY71yU/1
i5eMb6PxbSpcAOaJS4t43jZe6Dxm68CDdZy8cdtDGUNl6OgQt/BWWwC0lTq2Nt8rImldi4JkiOQx
6Wkzcsu1PHQxUa6pTYx1FrRS9cHNune0Q1cTT+JpLm4N+t8bdn60nXRQAYgMZiAWdKEZkLTuSzQu
yNpaSMXWEt6rhnzFAnGd2xnGNpwYZc9TFPRdfWOrnjENtVOgLblNpfNISQ2+zB2ve+DlUVJ4wTzA
TIn7/Me8D8v+Rx1ptR1oxsyt/T1S+ESnMD96MnvStEawpfSvPd70zcBj4DSScbEZyK2hJC4R0Myg
7o2Qsk2gjDcJKkQYdYCsAfB5QRun59KHrQFSiqkAiGthJkRg7E1sl8AvSOX4Ng41udN0N3Z1zqOZ
Qe7TuLyKviv2WQQCXNoVpqAMhPiksI+NDYnFoz3RvkWkJOuXdNSkN05tuA+NNDCg1aG27YI5qwh3
ML8nsR00WTvuc90esNeyvod5jayy2sZiQl80GYSzGK8SShwu2Hf29phqG+8Qt2y38+mEcZS4kCzD
Ll8KAEN2+xyzgaOsIIOHsn0YjGoXxfUPC1ShchEkkSEBsIqKZChp2aXuIbXR57ZNXOx16oNid8+6
YnC3ANlOJ+OW4BB/qdXWQAyjFOiFTDWc9j5DN1mEd2MI1WLo0m3agczLoNZg8cSDydPr1ib3RaH6
JRxnYuPUx+o6X5tBfi3eCem6NDNIhy6rSP/Lf4pyPvvR9eyuyv2ZKCDLhEBB5XbTRSTKaanNbRz+
QEz74KrisXb10R3qZwzPCbIwmhzER6O+LW90hragRIDuRyx8Pm0ZLF7cLmOT/kS2tivGkt5E/xzj
NtvQS7R29srciAz/5K7i2be2Ksr7AqhizFIAMmjl3KzdQHMQAxi9+LHWsFbn0EEMY3N6nYbI8XnR
bxRHPLIHJ0O+7j+7icmj0yoPnx71z2CjYfVYeCWJDElRUqqsf/38wue3fP71z8unbkTRPEW5u0pI
xnDYd57z/sfu/inE+PxGn/Hh/33P59/nxkzWVej8+Tdi0HngIaYFFz+Z13/++pcftb71mHkRKvU4
DI8WktG+GtND3RR8FH9/Z9HVYtn/9W3ndtWn2gDU11/j8zg///Tnf/75YX95FwBaj+WS5gESLnTx
n4dhOolJIZ8SdLkey+d//3J8f3nLL9/z5cR9PTV/3md926gvn/2WZtQcXSKH7brszOLktO1wy1QY
wT/qgFFN7z4hMdSq/WEyIrklm365MrTqD/NAZ38xK9I1WNE+MwK2kTWMd7ZHgZ8W42sRg2XJkvch
Kwl+oQ3awm9AHRuAAyVop4tfxm5yudR7b292ZOglMMH31jR8i+LSv6gi3zXmGJKzGJc82nCXJgV2
uDKr241lD3fmkiEXDo3ipMMYKXBdXlfM3l0Cbl2vKO4ATE2ul+1Lmy0YG5B4j1PC2rjC/N3GfvSQ
mj/0iIBbZEjlSw3JELzaFHinpaQ+N6blHZXK/eqfjnCQWyZSSjeptg3dvp3tsZoS8nDJnXQ85QR1
b/RonlNt3+t5nUPgwth6E3CPGHJAbhKouKgtMb9spbyuP7hKA41yn0KulYs5gz7BCbwn4is+eMZd
L/qGFkm5K22Sk/DxMiC3j5FjkFG51+zYtlElQ9hwSjHt4qSRvMl0s59Xduhdbj4mtLp3elE/vaEn
gsH2t3aLztYdTy6XzkaJj5yaTeA5cLt4DFDwNfsUE9EK474gnLCJfjeSw1T2+kJjgrpnIOGhMG6K
qfFvDe/UFOOFvsa7aQ2HyuzJ6PRw0rbsg+IRO4/qnlM79K5jvwgSzdmz/fl7bfl3DtOkg04tOrmF
EQxj1+MI0qv/IUWV2sEdskEqENuqkCjOdzJnQZXoTmNRBYOrb8bSyU9lODLHsr8JoBcgmSlEGpVV
HC3tdETj15od9a0HNz9qbpQZJtdytp0NyNNyM1VecwgL2J0R7LZpmdGlKxKtWECDpJ7CrT3DABQF
YWqLkRyXolq9HkxyVgxKls8bi94DZhFyaXS9RXyrT6uHx46ZZM4QABQ5cRC2eAbivhk2nmngDlrr
RddwscBC7dzlgnRyZ4mSY20lH9lE3lVBxFVIiCv0jtE6oor0bmKC7kmyYW+ersmwKglhRNV3/Grt
ZWValcyVbyA10dBQv9ocgQvEAK7lpIeo7jj9sY/xn477ska8HhqoMYkWwGA+nUufCwu6VPqopg9p
QvzlP8VIwUClwDjZz5X7NgwNlAP1I10e9bJAMlsIVE3s9jJ723pI9H6JOh6nwMocSSVZJuNtDmsq
i+QHUySpFWY7hXvaMQBuwQpoijw8DsoztrFE+VVHMDT8EPcyHqoaFFP1OvUll76deNTMbkjXqLm1
U0IQ6RyRIJtl18Tv7GPACxvTUTyIUYrC69FnQWj8nqAWz6R1Vlp7u0DEoEVWBgS/fRNtW2ynnEYS
Y7qnts3u1/HA3GP7hhucBHbSPmVtdO04P0ybJCC6PHd6QdcSF1G8VXYJiQWs28Y0p26fRMOtztt5
mwsyozyzto5N47yVPfA0T4KOsBw84ipBMwL/pd/bdfdqZfG5U9Z06O3lw0zRxBbzo6jHQ/K7DyML
za97NfR+i+jV+s0FCFECNBIDGPliqTEIqfMPYSeLfW+oOfBt0RMwNB9DW3ABIkWJQRmXNg1+tsnx
ppnBzZQiL/b5D2qMqYuSc5XLq8XNjW3S+btpHT5HQj/4JRpJFgx0/ajbs+TFN4EWCixLLWHlhyS1
Lkh1D8MiroT06aLK4eTMyZORGHrLTDHaqQZ+mmfI4qA/nATzR0WUAjKlZVemArpMYat9XwxPKW0L
u0l/F4Z373WYwbtQAl9a5D55aIumCfIVplnN+X2RFZfZEeaeYYGtrI/OhuTQdt11ETXf/BlCRAoG
Yd+PxVNNphG5Vqm3M0Z64H7Yufj6VhafkQeqWqhngGFoSTPB6vauxY/J5ra6Q7EWXaBTJGb6Utct
0wl7fA+RTeDzQYs99zOj6yV6STP5SzRzSNox9e2yuFdpSUnR5kI92F0cgGMzp5GwQ+jA1y13QKyN
H23K+jAqSFElGxYtqsvQ4S9wnBdlkSrRvMH9bLa2gNNAZtYJssyd2SRkOVlYQ7OQ1hyUfHhTzM7i
UPcHo/Re4mhKzo1ZfHcp9JrOFIEg4AwNC+2ycXKfyGM8WqENOY87NFsAC7qIwqsEPE7sj+xnC+ak
VTodzRRLQ97lbOjD91gi6YXBNhz7vCIZ1nkjBCwN/A4DxKwONEVfB6tLzhhffrkT39vbMeldbBKT
EGhPnQLbX5NAvIQrk+Sbee+JEgigZdfHQpAzyH7Dg0gdjH1bBgDyu3DN3QnjCgZe0Hg17bwkm6/H
ECKZNVYkfDXdg3DpaTQyf2p72KiGvbFZPdmqJj0tdn3KU2Gddbxu8dpWXHVV91T77Ou9HpgXoczD
3nYH85BIKn4eVVdmSxpXmoCnMzSOz7RUO8McctgHMCXUckKoog6UIizLI5PtBcMMpCDZb026iZu1
QzXKsCBSaGWaxfN5SotjFQ2nmvQXORUbFk43791dmSHEc7LkOaSRuQZqesQCTndkfjyVJUmzrZ2M
QWXSzWP5HiEDG1BrQZ1BAW9j9L5rcq3rd3unkM4mw2EHqI8Zth+Sl06GXpgWB+atCf22YiO96AiC
r+DEpgB4LIOaBuDg3iRMeV84dEBoVmjGMJuSMd11E/3C/YL7WCtvn4o62dMTekj70jv0Vg2ac3pc
Krv8oC+eNzHOJsvCs8iA9luURd96CTAvTVuKI6s5GxNj9BKryEJoXKPzgxP6y22O5bjBoHvmJvpw
ILszF4FvMGPHwh8oboyxiPdhhBR5GsRrZCWBdwX+SB7Z7dCoa+u3op0mWOr1GvaT3jTKPWmse9i7
/DGAH1meXKKevfTY1UN6RSw7JFFy89TZF+lljgsg7+b8MIUH1HMkf2t9cFNCfZkW8JB4AwEOLBWk
+8zpsXqYrgYjoc4fdtruAZXW8qXxx4e5al+amHE25p1vfT2JwFhuexlijBLdxYwpSWTRXZDwnc3I
vjNakm30qDZjF9+63P5kabk3qTOsPK41rH3td7YQhHrY3dWsdhJv1ZaVxNw17Me4RiziAYEvOS2i
NWWVUNcg3E7dE3OCdOsZfrGj7/+wWHedhtckLRRPTQdpDuzIbkg5nL5Wx8XQ1+gD5X6YINcof1lL
8eYmNOv4gi32obcGep8V/Ugm75ZxO3X+Y9G65OKsgTe0bmlKlwmxtim0Wv60/mM/MF7XiIOEqhgs
5QCICsOoecTW9nMkmFH1kQFepE0FE5kRp+RSkdUKAJ0NLJv5o0vMbbUaoz9fVIQlTMaUTqsz+PPF
DRfwh4rARafHQqfWlxbZuFqwGbclcHvgxeQAgvKpSyWuwJJRLHa4t7uxTc6j+4zLkTmBkS/fUefi
BO1hpayOTzD+KNDs6voTXvb58p8kUh5XGK9oCAH7WnFzyOOmJr3KVut7F+MWhxZKaGk3MkS1xqg7
VJZzkmsU82c8M3E3/Ib/+bvdF2o3RzixI9ic/dnp0xDpfmfT+UFN/5mZWn6q3P8EAXde9E1kebin
JTSndXj6/JmlHbeIP/7/j0/ovrVF6B/TNSyIlnVabPxy0QG0vkdIHuNV+51BMy7Q9euf3zRhU9tP
AlrqYocs0F1reFvkG0TClEQxkHe7iZRZ7/PVFu+VMckukm6EHuZ5Y0CqJ3Gi3JYNzqMSKu+2NAds
RyVlBVcA3mVzfcnaIr9abkAWkwstwxSTB6ZyUJrJyccZdKAddPzzxXX/zgfJoHD6sXh2zQzMwdWI
wRM+SVfwmzDsvv+THLtuQlMeFbAc8eKK1ZI8J7giClJ/UPvepG6BBrUGFEoVZ21wjOuraX0BxYxk
hnF5d9TpsitWyEpCOtNmBJ72PXOW7uQl2REtt3Olsui9cRtjb5dcv11XBP2cdcAYeaGfvYPwQqk8
YjKe8xXutfpOP7/4+ad8/av2aiYphFKixmboGRszD/G1t6aG6aXNscehZo6stYMjYsxq/XPl2jOt
tO47z7jvrIA/y3GDAAoRzQD2kmk/cgHouZC9f0cV/7wM433unbPQfJG5ZJoZDnR5zZeFfe0Gyeqd
mOxvlrBeCNjG5BtC2irchzAZgnmZoIaK/kRN/Itoj130Fjn9a1MwDgWZETNGKG+VMd6jwHxpV35j
aDxPLhUIplB8uPxsq+l2RvNDSfmO+PJ+0i6bzZr8VDRLp8IDHEOTf+uNtMyFwP1rdwjYKc0Im8O6
OxSUjKxKZGer+TqLFzZ16z/956WlH8XQgfDfcu42n/+eq6Y5GCl79vVrX741ydeL7/MtP79s9p3a
60l++/J9g7+66j//8fP7ltbxArORlyojyBw5bnmMZjvfMmr43TjjhQhRWu1+8gqNLNlpuk1FPRvP
igpgowrIwIM2d55xLtIQqBAW4L2bmxcCJd0tc8F7o/VuQw3bT+cw0Bos7WPEB1KMWPmG8EHa6yTM
MYIow8Bim6xuNl9qPUYbQwIma+pq9cgtB3utH6rutp62STmNe6fSF4vF49pVV3LEJullYKz8IX0A
iUaW0ExxU1ZZegWK4Dy1hAY6MbeVXnt3xIczx6i7Hw0yz0OF5LMRBbFLlTgaVfPEtl9R0zUHx5Es
d50ZCDTKO/Bjy97trUcrbaaj7COK7pBnsUeNMfO4Ptjuja394xQ37d205IemNQltC8VJO7GCXO7r
Q+pNx5gtC6UiiusYkfmBTiR7/c76rdTEPSrnHRwuwHt2+oqjiRaNBDbIM38ev5kWccBEp71bSd4F
4Gd+trl3UW573zX5ndtFH9IpzbMZG7souobtOTyPGZTrrHVOMDW20BfBrLaHzvGGE9vZ50J7gtnw
St4s5g/Ihy+NsKOgWQcBbaVuuDueEz9Gb2BhGYYwFwAS/pG24yurPb9idZK2YC8Rx0/Sn+6gQtY9
8/4FbP+2yLjPurEOhoqox1gt/QHJ1y/jg33WCOLDfbLcaIQdFqkd3oknHCfdlUPO1tbo8njrRup3
XY3hoV0uISR2n0nbFXPMwjfQBeswcLLlUbJZKQhhOFjFN9uVP1VZAn+mL7hlrjbDhWSSxDR2UhyP
HSarlqpOtj1DpH4I60OiiztavVS5bM7teD8a4ti3/XU5LVXgGCS3GsQOSDO5g1H1Rp7J3RgNdyli
AEgU/WaUwA7CMNKIxhpa1xkRnubewB228LMz9zzX7u1iM7zKUJIIfN80kKanyGIITLzbh2EvOFwb
41w2wHa9/jIV03eZUa7G9niXVepeu/QqOufBHIdvcT68lnF8Uc50TOnZO2ntY8cr3jyF/mwZ6o1t
cFvIsbquyvKdTx/fsozu3Tz+Sa1FBmkZn8ScXbPQm8yVPty2uu7d8ddkyV89I3kW6PcpR9DWOiOz
k/4OmLTeWl27gn0EgMH5R0GafI3QHKYnphkNGayz7uz2Aw3Mj8Fy38RT17dwu9eFcmmqn7Ppcvbj
XxPxzsyTnHEbTSkZx/b3bFlbAYKZRTu8zL4g+yFJEQt4EbdoR4cCfAwC9+9cl8k+NUH/UHCT+2m+
dJ4L/RWdMH14M2jW90EvoinqMXFD0T3bxFxbHq6HlmkirZNi64QA79DqrDJARa1nbn2zFMxu8Qvk
Yrm2lc2QngPPWrPemXJ8SpuuJsG4ZNTfnOOeiPrcLBn9f0u8jJwUHquFBQcG66R/1qTNZ7redIZz
G092A6FO0AYlvXJCQ26Vo78brenGHnCcIzBI5z47DLq5dicGG2yub2MoaNN8W6+2Idk8a5q8buRc
dzO9K7WuWQIIahTGJ5PUS5eZFK01+XM0V95o2uxmz4rJ3umpfc3+/5F3JstxK912fhWH5/gDCSSa
HHhSQHWshj0pcYIQKQp93+Pp/aHOuY7/Hse1Bx56IEVIwaaqAGTu3Hutb724bfJEztSmpvNKTOAm
6aFMFBqtX5w8rFbcgImggOWNHbQG1Ek8rDrh4xqc3ZvarwA+Jp/wTCXC3j48zITDz5APtdn2e4jL
Wt/d92lwV4bWAQM/BwbSOfLxjQaTSW4J4ueiV0wInPSpLOfnoVveqxF4gRIZAKv83GQMQDQuz2Ch
fxQ0sET8hTAkzcxHM8Wi4nTqEzdBC3i2j0jIM3dtrKOosYgIKeJ2X5jkAgQtUpJfIVo6cnSDj2XU
hy3gjpz4EJhSD1ZwQw4hqGFe2ZuftCZO4HV5loPqq+umd0lfJ6lack3mb4KZgbjbAbMrEgm0rn2L
YvuVqQVNtJ4OcpyN3xCY2DOF+6jH4b6vfwY6kbqcsq56rl0SsXy58BcmeC8uk0IEcdsAoApFQ/Gm
Ney2paq+Vpv5QO3HxtPUu8ENxK6lse/NiuOpbH8wTJLemLjVAasCNq9hQNdm6FQP03w0jOF30HF+
SfvlobH1bhNEue4jm6FZXvzRaYuyuQ6PYRPwUKImgNWx45j8srRfWoztqE/h+RpddxIQPDZM7ukf
5c95Q3BFUSNqKyMIiuNACZwPv+bQiS+xat7DAmKq3erqPqSbumGW/CkYChxwP8XbOC/zY8RaIjUG
EQgTcl/D6eYvGp9nEsDinQUt0MUwz+VCn1V35tofIv2qVhm9XgV3oWtd3cmWz/X8bA4pSr0SeYVA
jWcFXcKcwt7yLtH9rO2l3rG/AoqaU72Q344XXYOhS/pvT5KXyUEMHEQMxouAAwgIyNdLm/MlWDjB
+Ln9k4rxkClkT3EK/TkyjMp30DJulgZpFeFwoLM7V+7gNdQe0XMvgZtVzx34bi+T7bCn3Iy3qu9p
QHcgrQtrfqyZ552V7JwzoWbGDm8JiYkwHs4iVxAIhXFRRvYZDs5yDvBRHCdmYqNy6jNU+PrsljHo
BsHlxbtn3xmr7wS4+6mcaJHr1VKcYpMDYpqunSXUkncNESi71YY5Z7k40D+7txPUc7e/3J7IMyP3
89pSe9J25ru4NdEE0dYPbXKR555NVBB5jByhpT/GVnK9/SVmlHuaQmkuFzI/NTQAalxdiYg+N6JT
5yAL0IrY04oWyqPDgOrXqEt5ntgMPdJmGgg7E3klfas/U6sOz86xivTl2bUg+WS6ZZzsviRrsmP6
NUCeeenElO9wRVAlJomxd8G9emFnaY9m+Rr2pfNw+4cdkuki1hk+kJzNIK0Rpj+Ply8NFN1p2y7X
aInYV22qGSCl7HQdH48N0PscDcV3K7t4bxqNfc4WnFWigebPhM6z63bx9AjxjxOYV+VMyOb6QNsC
u9WvGZ1gTzqj3C6jQYKNwXGvSxZ7Mw5QEmalMVzPO34afHS5lEz5Z52eS6euk7sfzQoIgKH7RtId
Zjb1+zSphS8HUSLDGybPHm1+5j6IY3EG7YPOz0gRMxpaxUWeNJx5PUeGaDkuc68fSLw+agqLUUQ5
kSUiOfXTwIZlH4hmf+oWotXSWOyi1WeJiY4hxqJdpsYiiiaidrd7lHfIYzqfx4yg5y4gfCJZuEnr
GcHotqvZmeKWbzb1cGfzke0rm0a8VtFXbNvO9ccB9QXiAUyU8g5aj0Y7rqVWJLMzkw/lkBwFjT8q
KK3FvfTm6pw9bobeHhCwp4fEqCyc/Eaw63uTDXQr3QQafzgfsR9cwql2LlEyZfula+6rRZ6XNi92
k9P8TAftt5KjREuab/pwlbeUGQeCnA8CvQ5H1yAlLwHzMUUgCTQTK8zSf8p5vi5D8VwWQ8rMcwo2
cGZcP6KGM0u2zQJTS+xoW6sJCe9ZSebZIP+kAeCkjm4eEqfp6iTBaf2zWOy+iTMS1KHqdzCnRNjQ
qB6zkxsYL9Ucz/fuqHH6ZP03K3cDv+KnlpVPZattJhEGCFlSFF7wm9hcgbgyO/PBlrBQltLwEUCB
qi8W5sa99IkE+MySFkGtOdMamMvlksRfWWGpI+d8Gqh2S8ZgA3RIFsgwSY2NSTS3LinxQhunwZId
KppgBNjReCXLzUy6tdcsWEF1ZmT2Oy6Z5KELxx81qGMR9bBQQw5sy5icVUK065BL4DT9aplWE4bj
kdCYrlxjAUOqmS46mASCbJIc0kyfhzujHoM70854KvWsezIFKRXyd5AqQkNyFNdEu9LTTKKH3hq0
I+js9y4kYpaZPj6lSJzaZHKJvCe6O82GfJvTI1zvcXjoJq3hRaX1ae7Eri7YMObJPUZ91Rx1zFeJ
JRn2DMtjJrKHqM5t8ixI2WDeEZ8LqyLeZ3Lu2Q9f9an6ySOkHyMNrSdx9urorAy2kk6eYZRvBlOo
vd13n0WSwNuz4idUxavbZDrPibzYfexyCqa+aIvxrUmbzWIDEycWazfZNGdt8LtRSV6ZnTAhWZaP
emh62orWudWxD8iKE5UBZnXDFDnASpnccX/F9PKqB6tZSIbqMf84oMldwgf6BSlN+FhUg8Q/bp3c
SvMsRMtMJaz3DEWEaQ3Q6JsBQ3chP8UitF2RuvTQmUhs44n4cdV93qzxt08sLzpYdPE9hOQ2aLGF
Lq+VddDXFPfKdU4tH61fNGXrl5ISMRNQmVMqKxTmuD9jh3l4Q5PClcm5Vdbj0M9UTKud+Gb208fO
OoG8xxljTSvrx1oOFor+ayWfbl9FFjcKTYWnFUzBCoynBhkiwgShAiguOpgRq1u5vO7eGW21x4ZB
VZC4V2G2pa9qSdRNkVzWsM6+hhdXpa7wFOK4S6lak+8FL9DVu5s1Uw81wH35C2d9ZmZLdGD2ckpF
SrGJm6ZMP6MxJB3NphncLmKbWvFnAbyTg4Ue/eW1F4PcjSMD3CJHwrQGp8HR4ty5dMU+ImVNRl6+
ogQwgGPSRKanSQvPwgc5jti8kY1uy3klkDLgdAvMc6HzM6MZ53HCfEkkPzIzq8EL6+CYkarko4u6
yzFa3cjtvY1mljBxWU/86hSrMT2Tg6yGB3CGhN23fHsUMP0OGtBfKug3t690ICT9taSmFkHyoQx+
rsEOYTez0jFDQr7GabefM58E7j/mMMBUq4lnHRYmNCkG6gZrCDorb0FipNXGb9bT1cKWPoiKXpwx
FkRMuPyOtE58QN+5PxqlHyckcFrmL0ewHqV6c4UEzdi4wqZrsM5HzI+RM/IsWPfaKLlIhvVEvFow
86rcVnuZMjzlVTL/7HrOYnbF1EeLudiy0rfRnFAYaajMWojveIMZRpJG5VLctZMG9B6FBw3OvYO4
0MzJN+hF9HnbT5baOWZhcZyTh8GwvqKKo0Ol+JZb+w6ODAfC6HOilpyK4UcExd0Tpabh1CywQyNC
ibl8VyO5l8Is9nY15SdCBMShwUDQ9t20yyMOucRJckwlPPLVjrrpbhSScDL9urR2e2nqvruUzNxz
ZqZHommm41oDk/VaP2Qmi2Y8y599OMqHgTJSn4wGw1+21UxjeEi7dcKz+MzaCh/CXgLV3v4JeCo7
3f6CWf0RRVoIDa2ytlkZn7Ww14EJzsirBYeQU7E479EIVQ/ZiHGZJz0+BAtOcNbRJ4btw34x9KfK
6mxygyzrZPbBCTEK9dDU+hVH/EPt1h8qE4SzteIx6rlFu1kji4NNcr2p9I7jUtTLH5rDMDHp1s+P
9tod2aWmszJNJU1Q3uV5UkeGPQoOI6fZqXM2CJz0Y+ceSC5Xe5r89gYtAoO7WvezUW+g1eN4uslu
RT+QogyeSuu5ehQG0NYpE8b1pGY0kMPJlMe5yOiPBzE8wln/kQwoQVMHNwP146OVVldnCrGULX6D
u6eF57dagLiXRu1aUskgcaBoIhXzWXZWgQznG4ed69uAydgNJ/xeaId4bdXslU29rUf7ratcYghy
yqUQdU/R1m8NlbFXT6xBt4WI9koJXMFUm6plOw4yzeJh/1yK9TTaO5z94/i+q3n6HeYSzO4pbkkc
nMgRQBlxzB2m/nTWhq2T3+c6yBJSCOqDDiWCShG9iEECF1Ng6j1SIr2+Hd6FhuEa1jH1r6L/zfFQ
dJXXZYBNRY/admBTvX1Otv1DG9GmSYFn3sAxdHvB1TItBM9le30MXxcKQZ/Slb0eBgrc903MEJ0c
MJLUpCG+5zmafJ5JXyslbiwidGliBxStE41MXHV0FHhWY93Cnlgk9AxYsAzBUpMi9+m6oafqYegQ
VcxMnSNQUIeox+iucaLP1fzftdlnXnA3IaRF7C0035hX27k7PIeie5u5rfAoQVL5+xbUG4beCZ7v
UPYvwh9SVqx0Zn0sdk1RX4HAsT+6RxI9fuCib4k4wogGFYKyhC8qO2c/5xZH36AhdDTVv3UM7HTL
XF9vWPKDK7xd1mR7vNC6BhwKDsaLUX5aISIT9AHtmmvCJ4DVReRPnOOvZC/SSxEI5tb1amh3A6II
NPus5O3MgS/lyyU8ekaWrGKOkXyqdr7cWurYSIApcopHJlHSgktmX5P22Vn7lCzty+6WUlOn+UPl
9JeYRWaj5Z+d6GtsxLybSs+3SyGZ9S+HPGgj36J9Ttg11/GvNbGH7S/ScafG5BMCZuTVJmaZDISr
MZinjBzIzhoVqao87e58z5kkutZMoYAN9/P7MEQ1bpEyhNoYzu85nkMdmj/tjP47pqFzqAEOPril
/j1Nz6EqjQ8aFSiei2U5x9JODpa5NF6IWd3XaFCVup7dEYR9jC2jv5jTcMwHDn9KSOMyUOPk2YLO
uiQQQtmK5ySAkFIg30Tbz+1cgTwgQzrjB46ZHzdtzXy3+LQKAcAj43lc75BG9F+dml/hdl5gClzH
EhxI0AzQHNl3ycg+0vvmkNMLxnr0mcf17rH0mkWKKlFfV4JJEX5FBAZjH0J8uownTobuxwL71snw
OdsyfV/XQ54TVAfOtoriz8gJCF+pH4tF/ujm6HeW2YdoLFjVEqvf0NXwEM0MXFLnuaa8Nkc6hGa8
dvYzyl25PkT1xC9qSxp7i7VaIQFehlXkYfXl9q4oO/DdAr2cab7prMgqa2I/cw63DTvgbKsbJ0xz
ySYMwTMmDDz65DScjMb9rHT3mEqFO9A4RoLUjKqrvoLW5Z6lAtB762VymZNLMmgCv1D5vIHut7Fn
tL1LwebrDtzakkEKm1/yaWOmJndJHdZn10jaZZfzcibNfZk6lruGcKmNpnXXXqdW7NdyYjKDnaxx
K7vlfVDxMOgFbumWVrcVymuJDm9ze+XNgEs7sef72tWe+0FqjOOxv1FFVIu6kh+LuHxhIzAd7Jud
YpEjw1NOzrVOuf1vIKrb4xISE4VB4qKhnaa3yPUNMSH0fZJ4VsWyFCCOx7DxZq//zfMwbYaGJDSb
XaXEX+vDiK1Lobx5lletBnm6SKdhAdODP7Fciv36//qM1IrS1fWzAakQkqFmTTmmoDy680WOQQ9F
kd+1fm3LAgceaVOGFcyc9bhTObrhGSZPUh9fcEStXXo2nYiANOKPYFoatEMKjWmJzWJb9dwULp6m
zG64eDl7WJ9nn0Zu3jWEWzJj5PokcXHIHDqKQbgK7MDLcnZKZhDXJ8uFTxWtZ/tcWy5paX1ZFSeV
IGd/jmhBO1Gl9pmm21sqn7dBBVut4XDH3Q8hF8vAzZpL4hQDdGPtFE7FNkiJc285ihMSwpLmKt8B
fsRwB0OGNprPtWHFG+RtNrt4s7YrIgRuHAXWbZObo8STvuyxaGjbpcZ9luLaKOqPkiu3TVL12mKs
EbH2GLcAlOKcNFtX9hwZIW8FMA73oo55o237LMf+rVtPWVnjnLrBJEQnZJt2dcbl0fhA9BglxhJ/
jgYPfSPtfa8WTmwpZW2NiwMDUnMI10wzplFIShZFy3i9H8cbH6kcJK/2z23txktHo0GgYJ/Kw9AV
M3Ujl2wyzWe3rpKrM8vvLP8EYzb9YAyqz84ZFx1C/AxNL07mo5nG810tGnKOA2KbLSepPGQN6X1C
74HcVjD8XG3QRbliBl66z4xzvGIkRZEfscMojDwI953gCTrKJNuOanpN+znyVZMiwplbRvx6F3s0
D0cfSc9WH0Vw0RZWLMOZX1wTTRQPP26NgdFKrZbD0LYPgtd4ShyEbDMcWhmT2NzM9y0drwXdkpsE
b6oQzbHCloMOx97DxUW/VsHTgBkh4jjFaqqaXWf27LEhBRDmhtJzowLobt09gD3C1ALk+EmYKG9K
lm+MNAOiPqNPLi0neM+kiVcQG/cwcVp8WhBw9uhJ/kL6/B1h8vCXc/0fiSr/+Of/nwErypXQBP5r
OuHlV1x8/2cy4e07/iYT2va/lGlb0jYN0A6mpeCb/E0mdMS/dFgKOM2JUbHhBMAf+498Fedf0nJB
LThKh44IJeN/kQkl0EIYxoCGdKFAMgAt/I/wl/90Ff+LAPV/ch3QuMB64wcBh1G2sP+BX+mcRNe6
SYNwN28Ib6IuFMw0CNjcGF/irvnoX7Rj6BNBYR2xF/3bB/X3i/lvNPofyrjo2v/x38U/AGuAgKA2
WpYrIJPAZrzxlP4Nt1MWVlnD61hoiE2kc3lLd8rGKzp3+rqY+zGlu/Y3+vz/x1+7snL+7dciprOG
JubXNj96/Kz5fa/tAZN5pDcH7ckCe5L/X37lP9lH/3yj/2AfYS1vApc4hAOirH55FMRVt9sQGX3s
d8nb//ntIWj4336dK4C/Id4xdAdB3j9pk22mVegW69vKHNwhjthDbVk1d5RkhVtTBqfR1iwpNmy4
5f7Mye2i8hE+umPlG0aQGF4QZiRa4CKJUMorZiazY12V3tLkFgwLE7dmq/e7xdHfA2cQmxJP2W7O
8UTSu2RD30xc+I05OgXN0dViY+bdnqjZDa0ZGE7JeB/QLaFSQA1jC4rLpSW8eGoL376Z4obBR9SK
A0w/ytJ4AmAscfhMm2masZ0sHD9MO78G6O/I7mj8QjbvqWLz1+Lp1XQ5J2qz8zw5WfB86WODw0oV
H8Zx0beBo4N5pPckaKMd7OZXO0/ceSbrNxbssphfiQPwxqLvMHtYqyzI8WimXZyx9AzLuiui/sgs
48ssqagCsgFVYX5bOWeLqv6gD/E6zpXftu1Fs4DTG6PjOR2f7JIwFmzpbKSCufpI591up9BbkApn
9icA1IoTFhy6ZZA1MuLxdWrZvaqq+dDDmguDjL2ItR3JK/TQSgAaNhgJn5iYOv1iOP5tanwfRnGe
XqyQtsGPMsK08lyCxESxPJai3FdjNm+bfgy2fGwHrZ5/FNqdjUYJvOLCKLqihZDhtI3FBPoz3kpZ
fji0lZOYSWA/f6fL9BrZGHhDBEPN9DqPa146oo+hQFyaOss3FurXsPpd5O2vviURfnbX6ioht7TX
vDlN8q0zVh8B9kfNsXdGwXjQtIdXgOff+lhu464jRZ6fk5vTqz5b93P5YNdU1mlL3ihzpriyaIBR
/TBOf8IpVgFKwGldaHxJWW6l0Z6XOCiIgsTq2IPE3+DDJabApMWTt3xqLo7x0cZ0hex1c5xcxKZ5
Kb81AC57VOaezHVyQDRgKKPAIRn/adf6MG+Z+BCycSbKAteYCaDByJof9B9RdZftb1UivtQiclf7
NL3LU75aW8xvPYvxbBCLFBgLwfZA5YUoYbq6vBAyigkUJwvS0wdUr3piXDKMRugDUy+qec1OWzwq
0TyBHKK4EeJcJgoXnka7y9TRf2ZadERBsUXAS9O15v4hIYVgm4zDJZ2IG9IxSuuGW4ZvGOr97UIr
l0Wnhomv3Ad+FjCyjjU+4MMYAWxWTA347Z0vovFCrf0IR+Cv27cwiBUOkJ+IxB5QSWaPkE+IxQ7b
ZdNJ9ynFFYu5hXcXaAJp80JgpWktWFDs9LjeN9NcvMCnvs6GFdJP7D5EbYce1AH4/0zspaPAGyhC
TgYDW++EdByY4nem4WqH+X0YenTm43JyDCc59oSSbirT3g5p84ByDYJG314AOrxqRYOXvOfju915
xGv6rLvFOmHgYM1jmMV1vk+SYBs3Qbi11ieuRNjtOXuaGDviBAk+mHlma2kkh4F+TG9U+IgRgYM0
4elMQyj6mv6di+7ZGJNraghvxaJ4Yv3LxMDitT1rvGyanbLH18HhM26t5sNZre6O6rHk2eEmUTOY
3JCccw1ZyPAWrMGVvYWMO4d4R4d7kh7rpydCDFdBnx/X28ktgVPNBotZ2MWI6+PXzHxrakPudLci
ViK3Hy2yBhKbBzJKGVGXM403tEWBziNOtwOKC0v+bTlCTjATQY0Mpbv0FmmaZAL29FF4U6pmQsYv
SUL5jYJXbkj4hR3hsvhPI0DJ4Mml+bVJuKhyMb4b0AwbU6nDYtpPkckslBfWTfxnoUqyFUGSDOO+
b4pXzUibHb1g7AOEYK3fPy3dznLKd2WMr/UwvzZqbWQH90zo8H/HqGWIXn5dZ2SoJ577pd6yqCIP
H3HElLxOxLKsMU3+0cTWa00YdVg5iKhMQEk0MCzuRtYyRl3m4yizR6Hnj7mq/6jF8QcM/aGxPseS
K7pMfFytlu7kgJJGZ5bpMQyg346gWGr5XbC0l17nowD5j4+FUU7Ex4pE1fEmjTUIDhcfa4RODiTF
JhztFS42kys8T5cm09g1FYo22q/fzEtZO8nLzLp7oDb1QnsuxdPK+qkp3lroJi0Dv/lIMBRjsPl1
BhHNi6R1gFVhk2P7g/yy3N6g0FDw1n10d7vhYcx94F7CHk6/luAlwJM0OgT7aFxae6ftfrIjh15u
RNsm4YIrsp62eps/OrK9sLV/RGb4o0lxr8eOxBO6pGfwypvegUSiYhpKU5T5nWFu+yb7XIRdecm6
qjETXQOxUrQNzVIDVSW/Ph7jbbAKYMYxfXTHZj6UFUqBrgoQETrtYzIXNAoUrBu3sUlpsXBJktYs
omb2xJg/NgUPhTGND7KMwOe0l7ogTmtVw2frzhd12YWZ7KPUCBwiAOSZPfrEJSREZyg50CPsdMfX
Crv/ThKkTWJ7STrNpP50YbHPcS36KGAqXxQ6mljeAhQuXAAWeqyFNpPGE3vnotlFZz2/ErzuJfjE
t6yy2r6qCJB14wjiEH6suT0148uCQkl30vvOwIiW2fXiu5P7o6lBnPYGsR0R/oXaGbB8YJ914H16
XdhmW93iR7Gp/m6tZVvl8gHpBoFq3XRO+VN2SLjnoDtUxmC8I7/yXSvfZwNlTZD0pzHp+lNiI6up
rd3AEPu8aKCgZA9YJY5htIzWT9vhViaZlF81GR8jOWhtiSUoqlq68ktPinUNUi5U90szPaL8wGbd
I7smJRvdWFh4w9iCIsmI+nFN3lREVt8O0nEOwCh9GRa67yReB4yc4c0SXsyOvLBXoIzfRL2ms2iD
jaglMIgyN9G1hnJ1VkDhGLtjUhempxglM+B7hKz9KecMoFGnfWgdbGtEk3wa83CIHa+kw8R0bXQ3
LHxP2uAeG0XPPjGYI6H0QoU37RwgTNxrIdFuDS4QvV/cgyabs7HU9+ZoFySvpm+hxuIzoA3ZktCz
rRjZWYN+cJWAPSUIMylixIUgQSnLyJmrRQ6XlQHXYXDHr8WpsAeYDX08C46U5XpzN7xgnZb081Zd
MOHsXaS7G/7czSZ7eiNHGjPtb1a78WQP0zk0mZh2E+Ymd+xRC/YlLfHgFx7xifjs9UWsUX7DbB3k
fG9oy1lN8Qeqp3i1neOHNzNYQBGpulGJmdsEH4KxLtwlmv6uhQH6hK4iomgi0KXCV6d0goYndBoo
ZxBjcwjdpJF8mc34yYyc3He6IbxrDFngfIeMZaqgINCQ8gfJbrOfJvcqaSSSbXbXsPcSkEjDOWH6
YDlHeCOfgSvBXGm5sYfGJZbp9+DwUAWRqC4x4GkWYIqCLuhQNmN2i8JKP3RG+VRkyPa0uv1qeTTp
Ev1G7Yahdoi+JB5ZOpPAAYn3XCkpi6+oeP1k7oItE/nUmn4v+iC2U5FhkUMrQH8v5Wlhya01FVPg
8eJvdxQLRey4Mc9LQOSZnfhq2gXEftBGohSbz2KsbMQEBc1xaUA0peW1niTEhtSsFVmGQ3vSgofM
+h1mXOzWLpMtxoUL0uhsi+0l9lrMUlNpxdvZDWpSxOPPtBuIcsxjTiAJwkMFd0kRIE6zBrmcdMmy
CYoO4nENV94JW3Z6gZBAM/TX2ISyHRrpNuP05amshn0yWr/yfPApto64f4eHPJ5ZBiwkt2GwD9jC
d8k6xTDH7s/UsBGPU/rJqQhtqkFTrqoltXAO98akXVlVITs6+m9uYyCjRHutHOhdoRtvqyLS68gn
9W8UZlFeQVVpnhnRH45vk5Eofap0rNVrqx7ERrRXou6J7qJsMdoaD3zCetQZniKcAB/ckPilZZ5l
jFCgYO5QL0cGdwRKr/3/ScqrXVq/ew6sjAaZYjI3X6f8bPrS+Z2Hxp9CLpB2LEpbsITxpja4rrYk
KGGy6yNSs9RrdRrQtDrfM3t4cip62KJ0VilydAxdQMqZEXSPTTT7gyPGbeQkDJb6P1YzBVurajnY
zsmrqWdkMBrjeKRGvVr00Y0MBE3smuVOGEN9aiktUMtoet1x2CRriZqSbKuqxcve9hw2TG5pu1+j
wtOdPaOeDZ1gZzYT6oTW/dGlwvIbqT3HlfNkVCRspVre7jNzFb3BGke0QtXMfA+5GEXsXLX7IDmo
wYovphU8Bxd0StZTC2URtQL2C/x4SSIRzJOCB3+c702gvpRw5vAWFUf+9eksXeQLzd6NCs1LiMvC
RwPAajPsTfmOlK1Dg66eMQJ1RyorBoGTTTZ9sIJWlcMSPlpnCuF8P0w812pU9yD2OZHTMoj6EeJq
Szp3SgjqDs/vC3IHoAvTp2yI9XSYdfdZeE1wSB4LOrNBZo/ALKfPFdTJoshzJhDxbMeg4OxOjq3P
p8vt3o1bCG6278hQHbsRP7UrG2YS9sQpru3OEwBBOG3NeLCxtcJKdje3mSanTW5PhQtoChss1pa2
H8b1TsskBipL35u1gWDY2o0RJ8ZGKDrRrJY0XBGuxpp5h+bvuGjU+iAz5x2XKipDnw7EoXB1PGoO
QJ6WfkORbjXyGCCuOUAA9OWg3PRUjtWlyzBWK3veG8wcnRj2UCQXIFbRrsL+5tuF+bMQ1bYRYKMG
ZgyOFn2MCQKir4a8VklVs6ms+lcpgaC2k0BiJu9qHegezKfFncBVMUkL0vxRX+rvdJ6hTfEZqgb3
f5ToM+s/9y/9woPdFj91graYuIjjXFaPZaz9qnAAMsvm8JVj7yZT0iNvjT2NMoeBrHrqgGr696Ik
O9Rsmt/6mMIwgZu0MQowOGCtdwvwIHCUk/LK8qm3OMkGXRl5q/wnMcOW7Hk5erNEQs+veS4kncN0
hQAE2wESvG8zuz4HDq6lQkeO/qZNTrFfbCvaBSK/Gi4tsBjJMuRJEvGK2Nqi6Sf+ZdnJqv/O2+pp
yKNnpwjeblNLO6s5skcFMVYZi6qjnUzd0ohOkw0T0PIdfqdBDJBd7gJ3a9CP2tQjY0fmqh5zneVU
wUHNQl4Bn+55aszHNpYX026AOOkwppNK7PrMnI5S8moy2z1IS57VggiLQcpFC+ikJFw2qlrzocLk
uUNsuQ7McrhUmtxLTii+k+a7PKtfdYKavAmVWLCqQrEbST+s8gd71UIIuknbueJ418F08nsKe/gn
LIJBhVC2Hh46c2roDq3zPt0mOnAky63QvLzpG8+RvY0BQz9imWGkf5hRzUDO7P/YEQFwyf42Xy8q
hrxGG1IjraNruJ/o+DIw2k3OgLIWwV2GqmqD2DrL0+Jgl6Xj0X1+RXmpduv5DvVTs53rd4MOBjo8
XAIFyxtYtj3wSMb8q960rq69w+MYzVl0zhLKn1lqd6VuPGVj+8MpOnAbM0ahIZ+vqdMoFhSILybx
3LOTLrsId0IvREHqbTv7c8wStiJr00ICOItShkrTQKbNhMmM7FAkD0t7mPMVeCrK6aCZjYegE/t6
VpnvfeKce0T2O4zHxV6iHT6VKXFtCfNvU6+042AlTzh+82NpWI9mbZqngiIoWJf6FGaxHpQ75Lst
zxzwCYbPAqUBnV8zDHOv1jBimDqqnnkxP6MWRmlb3RsOjjNz1TyoeUZSPzY7w3Ekj7O6oDtqjv2Y
HQfDuM/q0jpNcB9kWI/7W2JNDg2nGSIaTlhfsHn8tVfbvcq8kWNaEnFqUooN22ojSt3AUbTT9Mgf
l/q9XPJ93oN6dFHqgYnhCC9WnYVhu1RyTvCgzBLLSGsSA86DVBkZhhA6mQBl7qdxfA8SyHC2oeMJ
nKO7m56rdMzmWI+3dTF5hVneHJVAhGq3dF2bMtzj+uy8wSC2spG0WmvrHaqzuTWA0jR287vKtZ8Z
qCRsdRNu3JRdIbMUIiM+QIMpmMBDR0Hp7ioGj2E6S8RzsdoXTtJ4A2uviAILnIV6cy30vWAO6TCj
QN9abrrL3QaqqrzL5uZkw1uPNLqGrWLHHKeSiiX1EzptfDLF7ias4q7ZiDllErkKGqWu2QTGzLt5
6FtfrvdX15vxnogopLo5Wesjd06mMUqd2y87kLTrLOMN+8QlzoptG8YRIXAhR6OfdiPGc+hz4p72
U9Mcyxw2Rkc4ImHbJNLMIvtzm3inUdLvLIuyHG4cck/BPc/NPZ3o+P4mG4SmYMYrazR5yUztfkia
nT1N56IQq2jQSB9kpX0WDDXD1PENvfqlGkxMI7o15ouluAs/bO2PsTBhBoqEaQnFKWrZSOFWA/Fi
DgwVHOxaEDQzdEYX0YCGWDVUvBWqrH58BM951iQHCLUIy6tV+ruYWN9nVSf74hXU8haJV+ANlk4W
tVNDVFiFFCkW5IlBomeuQqTWyc+WimjPWdx/oPPxMa4zc6PQXm4Kq/h/EnYey61jW7b9l+ojAt40
qkOAAL1IiRQldRCy8N7j69+A7ouqW+dmZDZSoTxOJAHsvfZac46pDJoNUoVceh96lUHAxKrW6QRZ
oOrEKhjo0iJGXf5lsTWvjTnh1YDRm8jJ5zCM4JGn7BJN73NjxR5dlKMuYFUIEREsu2gEhsAm4WpF
fis+sU6zGMkuTcCZ3ngxVA+DzJiUw14LCaC4DS2w1KBmHACp546ea6mtZR2kof4wCDSgW5G08sLO
+uwqfGk++vS5Jag7hYs1hRqAz8htSwUtlaC6Wh+6FcFMnVq9V9p2qhO0qhVH8kbzPwjcdX3kthRX
rqXCIrJQqxiRxARaN+/KqOyJlGBgS7hv3koHGMarBuZq1vC8k/e5Mov6PanJNAALjMaX7ONVsy7q
/ov4M1RkUnrSwd1rSUDhHjfTungc9YOiL/nr8iisWy2jRDTY81rsm6XeHILSZ3rcSVehBIptQjOE
lcQHKRD8o4WXAMOiVhcSnQEIhmKi3H1Ue2pVvZvyxNCmEy5UqO9LkDwAmnscmAfmBJdGYrEbhF0Z
MX6e5fp9TKbSHspio5MSDC+yeKcxeI9G5ToL6nUgDTVqh6PAzHGVKBZylyV5nTv+Hdfkkyrkr2rN
LyRCvbeajhwBDbKdAH5JF8rHtARG2rBZJrOGVQEFC32sl1+ZThlZh4x7Af1U8akIqPLaGkHEr5hw
es4k6Q02Kx+LKhMgw373K3kxClZyQuDtqkKKAaroX3qMOuIMnBp2yvlKxE7kqVWMhCsDVxCM4XFR
cUgca4EsjU6GesvW1MdCV60n4r7xcnIIRG5n5z6sxbExE68uqbk1xix6XOt238o4u7cTj6Rt+X7v
iWJtrgYzM9DtxsMFWPMGd/KbHKMYipSHhv7SOlZNsHb6eOYgSa6qhkAxo9ck68ekwcUwNcZ91vQX
kWxhR84oncKwGNYQFcNFgfErGO9jTu5i0FF0Aln81WmEi5Tl95CXBnQR1J6STozdUADrnkzjqdFY
9iOs9auM5OFfjd88IexpDaMEQ1c8Sb1iogulozfhNUXnM8GQl0sCH/zWugyZJ2bfQ2995CY8EvxC
kOGr17FntWjxcPbmVahHfl6MlCW1CPjQAqQ/FEYkXoipaWNXZpoYT/SUl4Ntq2w0nwhgiccqVSTk
pNnFXCLtupgFcgyLnblotq2OssSQjGsvBY/ohmmg9gN29XL3W7BUCGiAZ/TpHiNUk8c14mzjPMZ5
cUCaUl50cdsr4nM2gIFpalHfaWN0j7sqQO1HaEgyKa5QiOG+YFZHJJR+06pB3eDToS0QeUDa/X1G
7aIyYqqqUt7UWfKILqM66Wa3LZCRenMTxB4Q9Rh6G5oh5RpO41cjoNKG6T/tKfbqvYblSxgzC/0G
Ixif03w3zuwmTcGmGyBPlH2dlYrPzDQKJEY9OXraLROiYIsaJdgI9woyCuaS7VybO9Tt4M2WOvV3
LwQkjspXfkQBwG4w6qdAY8sGUXRSBBrAKEaFdaodK8XEDqgBvxBK4/orf6zHEFwDltOIUFQ2KcaI
Ihfvd6FHsUCg9+BfWg1lW4V07/fWhfTEEV9MNWBOSxAgkVwKEIyfFGmioyrWQczMs4jc3cmS/gS7
FOMXMiwDnRew8f5tUaGRLU1DYRG8cV75UWquO3K5OpLoK1flTxeEa9PnnwWfCM20LBTHn5D1LndD
T6yYtbzGYgkIrJLZaU1aF1WxVET0Eau4KJwiL/RVONEIRQall4x7EW5sxgj1068CLMS+iqlgxppv
6nZEvtVOjq13a2BMiuRoXabmtIkTKoDYID5FJHaehSjOHYKNcy6Of+nUJ4XGIkCBmQZdukZxh5Qs
xUtIdzhEkbu2ZnbluekYfQNgcvmE4n6YdhK4ESfPZwcmPM+gks3UJ7xImfOGDF920wKjsRbNEWcv
CH6isDZH8SeSwOFYoWXsemMntfoXCXrWTmkCcYUqQHFCox1Pv98heZYcblSJgf4YuSQSAKQlqRHh
KupckS2iDUhKVAljWQ1Ux3aJuM4RpvKGOzPZSsnGGC+ywDMbtxm5B2FTkiw5Afg3Wa0D6S5H/p55
ZbqTeoEnmQy8xbIiPWAlRGY+9AHx3L4TxiTe+OyPm1oYz6SiAMG1suihFdPvVGWXGfUagjPlo+7L
6UsVK14tWp6Sqq8wqsfLrE0cJaNzSGfGDeb4KxcNxqSyydRGIlyr898wSRmM+xXogNnbNAQdreyU
qtE45qGDr81aCXobn6zFT1PNPZ6PqLrnxLysTQ5TsLpAemH9iF8mXjnPJCpQreZsVwaWg9MV5K0J
DkCjsyBXCkLCqow8o9A/BwbwmpzyzJaQOTUs5fkQEwxRVOdh2dBQYSplLbLhxVinlJgUjaiGqRhN
P11LFlSLARFdxLnnHLHSIug6eeXR+v/yy+gotLnkpIpI6y1EGJhZzDWiAGmwEfj3AIrzm9G7htIi
4Z+vRYVifDSab4u5vCMA/1Tp95YtGkwG9EjS454CmdGqo8YRmkNDA04lzzsxKWZeFMf9nNa5FFWH
Mg8ZImV9s63K5JSVFag/GRC+ljRuoTDAkvz+Hexdfh07WrFWAqGjbm6wuovtEKHQpGJdrHsg6qwl
WUMRd34D1Z/G2MlIpkXeHEwe1c3SBR/7g1qqIVA9SJGqf5M5nuHi0sgaDa+SWvsOG59JGTipW5//
ijo/MR3f+TqR1IMBGjnIzSMG6XZfZtJ72qKJHGHeewN3I6hLajlUl4QhG33tZQLDTzVPDkoy/cgM
RJwOeu1OprfkqUn+kocMOy0MsixegFjD0e3JFNgjzt42QeF7utZSHcmyN8YCN988N8yJCOCRgp7x
roDfdBgiAOjBop2QUKcaNEqnfHgqRWL5dI0tlMIGSSWzPtOYq0dDBaldoa8srPMg0+jU55FDuIkp
T1ASt437h0QdpF05Z8QqJPI6h6m8iTgPBRW0GdIWoB0EEscOK2x2v18KdvGdIkGQReI+/8+3ssgN
JuHnFekPq7pb5c3pX3+V+SG/9ftnq7aelZfffyESr7Evr1LECpwsIAm3KkTnmutIP55/lmS3yFVi
/yYGpQaw9njNI7N+SAfyVKU8UDxONpkNEMpCgTJbF4snwFZKaQJjUVobyXITIQ/gTAYPFuzC90d9
Lmoss5ZPjgE3Sy5/5K3xnRArL0jbqCUupJz8h7IZ9klozWfeQ7QTSwxdsYaSNupWpdhbD6Jclhh5
g/UUyETvRUyPiWdJEMB8axrrWCaqBsK2hPk+P+9JYkOfkU378JGS1Drgu9rmWlu4cVm+JmHS0kkY
XuNMsrPR748iDl9vMGEOEhaBR95SjkGtwg1PuYYKJsGxHDqXuX6OVD5K9lk2elbEJ5KBW1nJmdYf
qwJuHpzNTVlw1pMpmbI4dyNL2deRn1BZg4fLitoVkuI2yggzYj+DaaJSQSojVzDr7m0BrCcpnyY4
VGtJbs96Dbt40Ik+9Jt6T08KMt+MLaZNe20nLGiuUErULWF6SLnxgPK/BQtCCzO8+KG1SJGupXer
wPgeGe6g+SWXdwfFj05pRRRYvBez5UkH4IK9doweQUec+sEwViGdw7VEutaOKf62Epku43Rz0bhz
9BkCJ87w2gaijqQPDGKIEpqknMF0DUNpTt1MBRU07UkRZRCDswUofSQPrmGsRvdB626odGIO3hOh
R3K5pQGII1O0NgN4ck6k8Mmm7wks5h1BxQrv4I6QkXGbN2g/opBpc5Xjeps0enl5j59Tt+TOTXJu
dtRaqyqFSNI1IaOvMgnWYCvkVSfw/Cdl+TWHiuGWoflYlgOdiZIpbjUxmo4XGVIfavFeHTXAD7W+
m8iNwAI+/MjxQAoB9gaL2Z0xFz+xoj1rw/RJLA2yokg9aIa2Z/bm0BiiGQm9Zuks3ZHlAXju8is3
sXZSJ1JK2zrFTh3O6pN+NoWou3QR3BU5oGEpSrED3SknC8fX4X4MxjaHECUYGcxVplvQwhSNR6U3
jsCkB08zUppmHMg3dZuZe/zHsIQbwdr1IFe2FVTm3aDxNrj9s21ggaMvxKLhDGLJB73zZ29MZOUY
+6VJjkuvnQqfCXscHptK9U/oociqkWPxbEh+vibpMt/MTHtQuKCdb3GOP0r0IR1N0vpHOrCdMwia
8KhgF+kFCjgzyManVmW0XgttdK1UwnaFuhKvnVVN2DKN7IZkB9ahUVAAExOMi7Udt5LPgUrlCbP1
3K+fB44xWEyT+hmUDne4FpXPAShAexS7/LmtGCKVhCY9SyaOcUJckmexLlOb9mX8jPw+tUkECZ9/
naCSlATP/sR8qaVIvY05IoI0tswbCxMN+aY0bsirChvPa33GrL3GaC7T4UYeZdYoEn//Nw5n+QR/
W1yP0UuXkiZUDszWfUtgtFgJ5zDWtG2kN8PJD9T+1LbRAFa6VA5dyBxz+fW2GghpsrKeOZWhHRup
3ePK20idbj63iXlrB3SR+fwBHTFyoI/SE8GutM7M4DWeW0x0Yc34OGgMRx8BP+p5PLrFADW56cDu
mz0XQhgLUrOwyDOvnNyorjEv97q6rgpmo7UoTUeZuoTGSKKskzZ7F6b5AAOkOMd6DCykPA2DUnhp
lRjnmVcsxPohD+KdFVfpY6axHDMBzui9WqxnfY4uitfvJ9gNkkH22YiYCKolSgkVz/kicmwhp9Q0
wIV1HYU6ugCjP2pqz/Rk8M0doh2sJnX32Abxvq2L2auagWmNlpyBTm26eoh346L58mcW+b5nnkwC
28EvzMFu551fGTrmi4jKjnKKTaB9y8Vi3jBka9bZVH+ZfkzDDRvrsmoHpI+D9elqwhtAsZS1xmx0
OdcyJbEhtWos7iwiOOsPVc3WoIcVUz/dmwOEWAjBSgQCMl2eUMGWQaoP4AS821bai9xVJpQkTdeP
McUmhyZQJMrU7SVADaucFvCDUcQHJl97QKIA7nyzcEszwjCY1uOG228JGXsQ+rFCxIrfsY9onhtA
GPIJjqMKG8zW0lDbdLrOmX7MHQwV0hoXBCeHmMGiGt8aXarOwTSCGaIpxrJNtEhR4bFQ0I5Gz/Pc
z48BbQTcdGhbckX0j004hLaCp7sjs2CHJA4gHNFjfpiylAS1nXQVLMqRngBvcoYcSLCcMUsynbqj
KUrJqSFXaho69ZASzL4m9sTcqT1BzF0UZtBNJvwRwnIukx+YCiJUVZS7EJffU1rfQoTM3Fl47EqG
5aMmKYs5I8OY0xNXz6q1SQONpmVBrxbz60H0G5oC8QR82hoeEFqMBsuxBT9rx97vryc9zG08Vvdi
ZD4yiRZeky4HvzKqwx60pOLJxgMQ3sJpQgY2XSlnOyHsRVb97jAiL8OoBMYwNovqQGV2Cma/dzvu
N0brCRSQsLhyrJNQGxHYMVrjrh3Vmt59D19FBck9tZ3LySTdaYZQr4cJJV4RvAqiheydlrE3ddV5
Gpc8Nnw+G/bQF1nmGBQq5tL82dRGfbJk3Mpqk8ZuXpmpRzRQtbb8xaOpB7vOzNg8y/rSKJyAewoC
mOoDPdScEJ55HJnF+uKBygYwldEfDKN1AX7XkP30h9+DI5/kqs50wQureWOkoAxTDQVBr3loUvWL
oNc4nTstXXe8Hxce9VEzkOOmea+vE5FzdCXKKMOF4DRncnloZo4XgjKBqNBV2jrkDVDt0HIdMnTj
fRw/K4Gf7pIZzq4o63tLb8FHaO1GjeOzVkx0SdKAIOBK7bb4fTkLtUEq7YOik/Zzz3wQhiKN0OXX
fr/0y3f+bCFL0+qJZnXWaE6mAyar9YYEA4P0D3LOBBuPlav6VbZVxkncR8tv/H4n54z5c2thDI8t
KN2jiYfn0reeJtszNCTu0100r1CJmpf+ZUDufg2cahs50jl/Md/6T+tAfqoa4jV2BRq/wLQc9Znj
gnqpuBHU9XDB6ua/KxjhhktTeRZaQmG1tFVgBapuaK2k16B3Sy/eiJvUy9f6J7/wUDzp/FVk9BLn
jWKVPcv4vE7zqxEDI7IR2WlnUnMIHq5vxiFy56MgusLmucZAhxOUAv+BaCbryohQ/DC28ilWbOUp
+dANVy2cGeSBNzpV4uRf5TWh0VYdjfIBFrR+CZ5JqW6qj748siAsqBD2EUaZ+V5q1rBZFNnpcLri
nDyijM6gQuY07BzL9KKSE0PqxtCPPKQw8mP1UYCk2GTp0TSugvDJW0ec5yq3pLWR9tBjGr6qLcKS
llHkO4zV8aQi06rtcld6VXLNnqi6VVgFoDCQK7J2XPCQdNv8OX4W3pAS0ErC9rAuvE5bK8/qRyrv
ZXGlgHsPv9ujcrN2MbfqpsvQHm8Chomrfg9ALoMBv4rf+vesXymX0DHPvLnJVj9Hb7iTRQ334No9
Sy6xFEhtj0QqlEC5ntjVkBB5nDilNXKR/qQaK+jXKSqMVX4jlQk1iXCNgdng5uzXfev47Wl+aAYH
ZkzOPIeBD+3KFbz9IbZBFz4NG+wvhcuwR4jXTLf2YNO4NtMuP2TP0oN2zQdb1S+dvElR+B7VHQC6
vgN651pP4sW4ypMjc+MIW5JUKC9fuh3egJnecGwLh2xvHmkcc5C8xtt0XO6AgBPHtAnuDOx6N/+u
j9WrcBmJQHMVL9vOa3V/Qzi5Jq+NN3OH/Yqghm7yZ0PJ+06SyEk8SV8j7f4V6GpsDg9A4ts37BB3
FuBM2RblWoq8QfVQYrRsqidrGyK+bmxjO2UrUdnGN1O0O06y486gycyj6nTXys1PnMPREkzAknfh
M5Fmlu5wRRpGLLXTHORVvAuexpvgxSfNi7bGrc7PWrQl5tkPnLt0kc/+lto0ARB5b6FtfNf7zGYZ
bGiW0Ft1A2hQKEFfIbi81Hsfxea9cwmLf1w47ejYVu0mXLLjVuFpfE939dE4l977GNrNQfHKNarc
ysHzfE/eMIQ8GRc0LsXLElgMk3mtJi6hoSFJEj/xDwQbxBNNtUKEeBKVc7uR9jR9hjeWMuWDOd8i
qEcB7tH9TpHlnRQ+GJSam/zJ+tASG3/nTbAZmUAuurZ7c0DusJE+mjdx4bzZ1lo4Vluxs1GBWvZo
my/V1nySIEZ9AuVzaq97yJ4WRw9SXLLCNslTOmyEK72iuOWS0g4Sr4BePpuX+B1cTrU2PO0yG6v6
XoKCfeKcOP8AW2zTTXYQn5SLdQnjLW0wfzvTQD7xCXFYB2NtrpoPgSQ9j3IjXzMm0nfhrnjQXwbX
ePMP9T7w8k3507ihb8cfmLOnbmURqs70hH98VaqrTlz5xYY53b4zHtMLmLzI7YVVeqNv/yIqNpZP
1dEWV7fTbHBbI0ZGWjf8BOIRxEzcsSWujC90nBPZKeZpQFqDD50V6IpnoWKv4aaBVTlBN0GaRxIZ
SHWSubZ88qvyOXwXDLxGdvPJiXVctxMhnSuGsemKcLiNdCZiBe0IEVL77hDVXGxuJnISlq1p0T6s
zIfygtHcLCAJMdvZC4MHxRUBNPI6fd3s/BvRlypU5voRQeQ4n4UnmbnjY3xDzy3QCl6lmYeBVDpO
G4x36oaZaWuz6n4GJ/NYgjx0xHV7EJ7Gs3WYHwSGqFQMR+sQaEf/e4A3eCDjkA4wE9ErOyLcivxF
uxpn4zV4Ykt4NbbKl3BoNjx/MYd6GgYZfjQ73NTP9Q4xUIRS1BYfrDVmBjt81X+CPTLxgOHrSiae
2Ibgy0QCliI3MOTBVeQxyLV2TYBOgTQgHmbHstbmU03uz48YrIVd/AaAyH+UttJD1b3Hh+wOZ4yu
HcFzS5C6zakNmQxcnIGX85CylE3+pmI9FAdP3TaVE2yzyY1/rJYUjZXpaANbpkockM2gV7CcQHN4
ssgQhmbzmm2bcsNICU2FwX2+FY6MYFFZT46CWIYByGa+hLknyqt8HUByt8O1gTT7okwr2W2fraMk
euUeE6RmrCpvPOiexWMiPQgvybrdULrL5+g7OMaFY36J/VZnTT0DvEC70DlG5qETpghSP/NNu2fG
mfEWqxt8u2mw5dwe90sA6ro45a/WCzW6dKgEMNzAHR3hnT4/clz/SzslEGHPCfGe/oyeZdV+WCI6
PQTGx9pnWXCEi/4U9Bd93M371Gm8xg4wAHnVkXC9j/wuX6eXjDHKB62fcGfuobSo6+Y1fC6ndfPJ
Iwe9q90rH8Ijn64rEYzj8IEZwwMfxFzZwF6iaxJuLOsSD6tO2sqM0UgrFbhKPNMr5S5GO91cj1st
OYBD30jejEjjpd20KHfNFYxU/cuH1TY6AALFPYnBxrH/aYHw0fuS6QV5+XODYNDub8LrzCfdrwm9
JigJRCPzpnU+PUKtzPfEzXL2X1WHcKN+qNalA5qJsmWyAQp9+ltFsC1SAB5jbSOQ0HAjHBL/YgvT
B88WH94eg+K0JlElKDfDg9Yd9NDDjQF494d8WcKnNIBvR2by2gVkuyI8TdQbka0915cBmfwH1Hqs
/Dg9zsC0kdSgrDVQJgNoXPNgAvjzzE0GPo/sCQgM56zcSrkTijYDK+QP3T5tQWivpnwnP/LnDZKS
cBv0azIi+j3J5Iu2MgFdvmKOpIeukrtQ4jmzR/qFSiEubrp6bFunMa8cJIXuSMFWftePrQVFc+NT
hr7F2Va6sEAhf5KjG03B/LF5iB5yPJW7oVoHT909qTzIjDwxjGtWROVsSR1wy0+gvSGb/rP2MCr4
VFxOxSgD9E1QAIPY0ZyjnEOFFJ2Cd/NNPrJIpN/xpX8z6N1tiDd5Kw7VNtx1+/ZVfSxTb2IijKb0
CTIgEXWEtNjhTKKuU64rY2O9tZlnoijK9gWpBPkD+SdYAEMAJQ/B/FR8lW8Lzgb3JpoHk9L8mwgR
7B75D96uTP3GWza94F3EhpXqwJDQzmNhtKkZCWR+qGGq7GiTXnMv6vbNE9NO/y4AEzzOP8VBfype
YtP2N+Y1oPza5c94UG2ltUe8ecdSc0ouFtYR3a54WLlK3GyXSrJrFCh2eqOOa/P3gCRcWqPHkb7e
ndeJORTzANvXDtIJBh3zkYmbX961/iKcsyecMiNoRR4zTh1IRT8Qe87fbGwVxog9NFV6lP5evKNb
eWo4dewARWjM2k/mhowoPj4Cu7WLdkRHHz9Prk+N+sGNL0Bp2VG3YvghD9jO36LKqb+7A0RkHhm2
J1R1CPKfAXaTdbWhbnGyC/Dm2tHcYpe6IH2O5qHEC2ZSBdvgIh+oHII3npl03xe7EguM6hGRVT7p
M0ns7uK3TVCwrwGVEB2Kmk7SdtrJAEC9p69On0IFq4mU3wUIwsSzfGL8G7xJLFhUVLGDsSTfJ6aX
PvsSebhfr8JbOb6JxaUnTu+FrnMAz9Clgoo8JAoIqSnPSAQfVYKIHruSsBbK+hauGLWPuLK+uBjs
qgllPAeaLVCoY3Ydb2a06t+IOK53AMLosn9N2kq7YmhhOikROHOuGfm51Z2wXQDXj6QGcWqPmn1I
4SeTYeSa5EnfeEALlOMuSLlL4CGyNVk/d0TcHor33lwF+/QanEqOUBa1Uodg55tGwKP6wXyGgygF
q7nGJmMdUCxDAEQsvovO+SMvWzqLb+CqrjQz+LG4ozgjvOL1gQZKLS7uC4eLK+zTN3p3HBTS78bf
IyBZpuzX4IvVmPwgFFXtybxj2P2If+pNzEhvW67VT/9gYtb0OfNRI6+Ko/WIl5G+XnkYdlljg0Vc
h19ZzAyL89CGVEOeo3oXr9mjuF868geW/bp7ofXRVjbpzxwanOBBfRReM1f8FCcXnCFoYOGcsB4i
/OQjb98J3VA/a+D6WMKddrYhHw3bsHdANH/6++Ye1PsYMe9WPgiOscuwuYVOBffD3AIXf7XIPhl5
Qvmwf5DQC2DPd/hADLQSjj+6mmdd6kt7Q8x5N2GE4H9E+MmziiLUnQ4hJOV1/MPqJ6WODsDnY6LB
F6y++9KmRKBsQp/NLt/eu0uoHNIv7YW78zF69z3i4X1njBxrb5wk/IVfzBYQXVjzM0TsYm0oSOFX
6ptwEDcVRvm1BQvFYfXX94xOnJBoAoQ+63jb7EIs8GfpaVlsFpEYZzhjK53L5RBrMmHw6OcFp+km
vbxUEmN5h7YPQ1s852yM1VuKlt0eXfXEjcNFCi/yPvzG/mo+ggCNfuJr/8kmIDxJbv6aX6fMI9dS
v/jeuDWeWKN4KIwvpm4H5TDtQAUZr6TMAZmZCdSxx9c2cDroIGSOKlRpdrilIva/UY5zXEd7G3+r
HDGojFQIvavwiL1KfGSVD1YjdotjjAfmWpyKd+ToFlF0NsIAQu38x+Ap5Hla+ff0m3u4f6GEniBR
2eIlemA5kllysJytGHc19+auvTZ3lsfwkRjKVXSu3OHO2VU95gfJNfbb5CKujZeap61CUFq4LJ4s
ltortfWtfxs2TGPu5Q2BGqmt6Eh3PaW0O71wYId32RxKdJKV07giIz+Gfc/Wjrvpo75URPEGNjxI
lozhar5M495y+pP/OYz3uHGFzNNEryBdhl3fbjfGibR2jn6Lw4dD3ICNcSW+Lg/QCMFrX/4QiCBv
ZtXNqAA68jw2gccfLDxtP53KB1ZBNIfWbuLF1l79qO1Gj09APCjrhoHgDY9xuCKamJYEmX8FfSE2
SoZbp6V8xkv4kVOWhetxLX4RPZA0axbwu8BCvggXVuXGOJbvzQt2CpmDp3QRbpFmB1rb8yh1qmcg
gh6sFHg8o5nd73egaXscqKXlNMTeOEbNI414H0PT2xKHXTDXJAWaqZsEbXsNNTzZR7+/niDCypK2
4laxkn0j9QR01ezjeJ58UJUYppQ5fRFSpXGNVuN9640g70Qt59vAhMur0jurYtwlEbUXKmUUokN3
TsS48lJCH52w7LE6TzwMw/IlRnZjd0w28HjPCjK45qBKI+XSWPz/L6NZHzu11L1ED9PdSB6w2qoU
lGmdVjvr2/ouGqs/WEDSgdMXBU1Y9AnrrBQ4qfx+0Wey0oXAY7hAExOBMcmOdUT5EJp3RJb1Jiwp
zNE9YkGk8aziPUXJQYt2IhpRi69Ccg7oWAxlYCIakLA+16dBlb/kBLx4Hi/ca/Pi8353EQQ3tEyd
U1ScuUh66mwLd3cVTN9K6R8hzMuUsEGHeewl1uWGR0XEf8yF6FR5g145I/NtZnscL0ZDjMGM1YLO
DIMzv3xWm/ukol5dvo/MEUZh1HwJcXy1QKnXY/PYCnPCGqnaxZi+D3pJC3W6T6WgeK0K/bTXXWky
zskUbEpBPikcPGH7P+aS+mSQO7cyZFICCA4lSkYhpMi/+Ax31kNrPpfdrLlJgBrIH+fbMMsPXA4K
GLJe6ROVX6YATsnoOwfK86cpE65p+SGOvpA8yPrQ5GOz7XBZsc6k6ZbINxatcTOIU3iqBUwnmDEm
z686rxeDyF6gYDAzjKOZWuO+zykySYV2FehgjIFm1bMs+ZPcaYVsP8NfRYgzoMH7+Efvc6f9qAM8
XQF4Hyj/1NVSyoUlyQsD+ymuQk7Dkmn/1/8ifv6KXAMCqPwXI2n79d//pammiXjJ0HRLxZ3JD/0D
6KKPqZz3gllvBhU+RGGBKejZL2RiqJqMWJes8mo13pUKXEnCqG9//+P/k++y/HRLUkRTZ0Kk/gHt
MUZtbLXCqOF+DT/+qDpiE9A6iOliCItAiXAgul0iXum//7kS2KH/eNuSrBiWqTHcUuXlhf0bOUds
gLrKo1QzaSHno8YpVuteZAznSccLP4uo6bP6iA3vqFvoORknc7ItlK1qDbt/eCnLe/zzCkgyARsk
3Vm8oj+ugJRo4oQ8tN74IliEuBLAQgjfIRzsjfAQQv5jPrkAYbh9R6Zn/Y0Ai5lwPLfog+kfbgfj
L16LDH9LUUxVk60/X4sW+ZIsFBGzctDALA9s8AtWIJ3K9xAvmi+Y6j9cCeWvbkAZi4eBxUTUVf2P
K5EwsZvLUiBiPafdZwzZzVA0dJJUWt0Ma3P5+A2pfStLEs+z3GtwolYjpT1yAFwm6U4hhgCJcUys
IAcYMPt8Shp/yU9cbLc4rur62UQDUk4oU9uMy1sSe4K0krZuTlpStY7M9vL3F/WvrqmsKAYWWXOh
Xv1xX0+BStJBEjQbM2MjJI8NSk41/MPD83uT/nnnKDLPjibC3zIM+f/exCNO56m15HrT19oVNs2l
z4z9YND8bnliSlqwxpBf5rIHx2DxzWBux1g74v+AczikFz3kjkqb8jyQQmESBowP2lS/rXZhlpRv
aVUf5wmARqlXntj4Z7ELf4o6q92//7Dk/6BnsQYpsq7JomVKID6XW+TfHkZLUwGHywrHAYvSNDAK
aAUgDjtGLVPGNZ3rKNsAC96O0J7Epa1sunmdPgcSTNcwgTCij9+Evn+bSQ0wEOaCEkArmIfg7Gfw
ev/+5f7l2qGoDO7YvAxZ//39f3u5SmPphRHxcrmz7E6CaoPhyp4X7JSU9beEkfri6X8btX2s0LsM
EMDRk1mlptj+02v5q6dHYeEWVRT1CEP/uAUChCWSYE71JtGYnhhVMjkLbWQK6QlVcuUFGs9T2zNi
DxhjDGH29fcfxl8+voqlyaoI503nRvzj2uE3+dc9OCIocmpJpsncR4hEp5sJZnMlK8WqWZ48fFkJ
QJDl4vTyU2zSV1pwMiM2OWzs4zcBUFxpxP52G0vfrZHQcA2OZVrC7kk5ZRPmSt75tQ/9DzgRe2yU
NEzjfrdQltoFQ/X3b0z660/W1A12Y1k1/2NdQoPKDSTWm6bYax0tdl3BFYhqzR1BzZD+kmxn6f+R
dmbNbSvZlv4rHecddTEDeeNWPXAeNFGiBusFIVsyZiTm6df3B53qGzbNEG93R1Q4yse2SIJA5s69
1/qW2CY0ziPIL1+/+rl9kTtsIp6pAPeMkz3B7D2zMVP2hGHi9Ci0JrqJfd520VrzncfIymiQdPWF
z3xu1TJViEkmfB9Idic4uZi48HZIunIz9nyXCG5ebVe+fv3JLr3GyScDn6zjE+WGReR3Pdrl2nTT
C4vv2XuSh0EzBM8FQ+7Te1JEsFr0moei0FZGxwhgYBURPTeYJbMDedo0vsxwaRXNNX6ZA6YmhvHo
h5PkKvGKfVi2162KP9TVNTLxEqZUDh2DYAhew9xf1ROTlEi4ARbY8AiHhM7oBIzynfs89L5PwDHX
Q6Xx9YXTpkf599XeUFXLNcBzqgLJ/smeYlp5YyjAgjY+4vRZzTY+Mwkl1xFBQSTnMXOq5BF3NyMH
cDe+UjA1ySl9cyjyX78Vce6dQHKlWLV0zTlddArbUd0hN4pNkf1UfIbtgU7/2qk15rgDYZe1tzcA
VgTG/uvX/bM6QTXpIqxzbNj67ucV+mXhFb5Wj2WcFIS6BAtH55msuNhzmbf40Vh0p/zJr19xuuNP
rjmfz7UcjPOWYZ5Wx6IKw5GoAtxhJoTeCGU2pexLXkZP/w+vY+qqxhfMam5On/yXT0buAeay0pEb
l97N6JG7BIkbTPWFWtM1zn2eX17npNhSjMQme5PXAUlRK8JcoPnmlG/PlB5ZgCZN5or3SSi3BN71
rNv5NzPaOkV05OPTa2ibdqWISXNlpASD20vNCNRVRCU0G0mNJnyTWAeTFhShm+GmMAHcND49I/If
sd/nKlkKOvIWSOEoeqH7NMJFVOH5Dz6sZV33OOZHxtYqKn81tiuZBilx4UzoiMGSc+GbCOBlvQzk
+AOfubLtOFDimeyQRzLLz5sfrasiL4gDMp2LDNdOH791zoLjKaO2iYUsEveb5qCUAPuYY27q6oXc
IkPSjvgYd64ffOtSW0W4Cl3H6s0D1O2fKky8RewxwXYslx7mqDmr0rJeCP6MxjsOzcXao8MqBQPw
1sZuE8WIB9w+eArH8eiHt1/fKdqZjYmC0rFYDFSUYdZptZQko2JwTJPkGQME0IPuoU2yg9HpD24p
vtONaGfqEB+w8zyLNLqrRGACaeqw+l/J0NoNmfmAef3F0oqlFuSPo5K8ajZZmbpRk/Ge6OtxCGjs
FDYcf/+pbG3iFQOvmWNKXPcEB5UV/monPmBrY0plBk+yZXSqAAQ1xPek6x4sUq/GunnQIUNXLcDv
KGMgkoqbsgiWJjbC2uQfRAlxHH2zCDq8nNEh1c0rvCQHvW4fsMz55Xs0ZFvD0N4HX1t7Cmhvk0aH
UepvTaat857RY8hl90jzNcMwodW0hCSNuALPwnx6n7rZxYvKaR4CW3v//HetfVXJ6oD6dlG1ECp0
5Hx1InZQyTcWY8GmVN+qqN14PWuaZr4YerbFZ7FLwux6DPQ73zJv/Rg2RFA+KqO8xu0CcycIHoMu
/laSIHtVBzB5PF+5r7Pq2mycdzLM6ea75bPEjngXt0TdZPCNx0becwblnprA9hfukDMbhS6gpdJ8
slBlOieLiZdCLdXLAXU0GDLpl8Ouhlw6twV9yLS0VlC030ME7EgySuQsKl97XPUMQT2j21x4L9N2
frKAGrpjgpsQsDzE6RGFLkvbdnkqN+BAkKcTM62Ek1GNMET0co2ttTuE9+pcybu33ql/aFJ9qEqU
NUHgmkvZ5kwTXcXfdnV/YRPT/jx1GJzQVNvWNRcq5unaXvpDqwSNTaIxlgH6XbmLVJbBC+Jyf+/1
5TcvHaETOnqyqRw4W4HSbRtyVi5sahMc+fQSwbdlP3NdcgCpWH5f++shJkJjaMDLuo8QAdI1/r9U
WX5yQzB1zPqoH/ZZgjjRIPF3omnUk+fcbAWy4gQeumr/sNJ9gp2Atnx/B+9vvJaegvwJY4luxnNd
oJz1ynox2sqd0SZ8lrDWIc7B1jIlyRKNPcOykVzYPM+tVJyPyH9VLXobun5Sh1VxnScxnioIrc1N
rQtG7+UbDKpZm5THosuOSTMg/TFGYDHy7es7788K2px2U80BCe0IyzqpM+M2x92kRdhRXMZN+JUW
/TAc6datQru46vT0flQQD339omfuKap2cNeOQ2FkqPbJJ84rKRu/bZKNjJF8oiXM4+pttBugH9Gt
5aGTzvDI9W9p5BxQUb9//fKfJeDvT5upGnxsXTM127ZOCzM/TPLMTApS76zaZLbYcnfYOtI7Mn1H
8zZK7EOLOYDxtsVMWgFt0dGdKFpz1qvuc9kYx2b6Y4Leb4cKL3/eu3RM5Nsw3BvNNRi/XSSx6Dvl
pW/rz2WCN86hg6Ldsnj705L2S/1TWPSt7SbljWO6DwzcwKP7HmHCB0F54XRw7sYwaPrZXCYqIevk
pQKkwp5bi3gTx3ANHBwevrNOrebaQeeNZYwTZS2ev/5i/iyY+XgQ0w0g59Nic1p2mTlgTcUlJIX1
Lhb5mxy0I0iGhZprj5+XPPbSpak7F+7HP8tXU+VIbqhTsc4LnzwEVkUTo/aceKM0zW5IWoLs4tvQ
Vq++/njauWtqqbS7DPJbuKwnSxhlVx+G/OyNn1kHu+UMTyD31HBjq5TfCsW4ik19FanWyoUtYFas
sqWB06oZtiGiQCBVxFoYhFYp3qU768wixDXQVOp3V1dtToS/31q9oveE+WH7LfEBjWHwYFg9a4B3
VYf1vmm/aQQSzuwIRpR26Vazpp329Hmclj7HAhLGTnPy2mwgBNAEdbwRFnAJE6MfHRBYC6ojWddl
t61hus0waIJrgESSkcHMJ0BVnJKvOEW8da03EhIVXn8Cb10NI6DLQ21oeI/7NIZYw05AxDyPPQ0z
TS8XOOMQheRNtvKq7D4xMZH3E0HmEzpWT/mbPm4SfGLJ5Gg7frIMlMJdWh3wos+/DhBPwE4C+oSJ
nFYrOLiue60ra/eZyjJKdTLFkzPtGsUc9jFIjvA7fT2Ubz1wP0W2G0BcYq5rxRuA51U+HQMu3HDT
Q/rHhXXF1JrRXGGe3nBjBMM1MFnohk559SL0coG1tIddWqJGKwCieFazkxkkEkxT77hzlkZe3X39
Js4+XEQOML4QOvz/k4UkNQuKB18mGzydSKr42GqsHV2nvnBoO9Nv5A4WNudeFnWbXt/vdzBuNyPL
iyzZdAZDJ7SJbgOyg3W6KtodJdQR5gF6cHAZtWGR1qZflV571bnjpTfyZ6Uydeg1xkQuzU+u/u9v
ZIxUbMSgWTdaBfei4ZdFX64r/y1OhxdrsnJ+5tsU1s1khE/d7//3F5yrYLKhm66qnnbkeAzsNg5Y
zYbYe5+ud4m+LC29C4u1/uchmSYYKyNzBtr3+ulT21dxpo2SFcOOGTEIOP+zJE9QZzmHeCC6xGbN
iox6E7a2mHU1dznkeSJPh5VOlBG1NEpziJyjoOSdxnehKZ5TmDm6R9hAjzyw0hA4XV6Gz602xFCY
GmOHM20Z1y5dEH5tjLKz2Snkeit5/salnBM5fzWoF1f9s9dJN2Ddgb1w/5jcJFwkx6b7tRn6W0Vr
QCLH+VtD2xQkpIuyJgm/N8l3E/BLp4Cr6qhI7WIXZghgvr4xnOkJOF0O+KIY8pqaQTjJyT4nGh3A
k1/EG0zGuHQA/buAHyBQEl4Vh2i/MEnJuroLqCYoCQ7Crdaq+81xzWOKtkZ+9D7WlTBtNxXlUsQG
CWqajMaRX1pBYlHXW9eW8K6HWj+6Pc2MnJtBNfI3s46fhFE/pLl8E716lQOqJwsML1P5rXStZeGT
PIWN8o1WNS1IcRy14t6A1kT41QQe/gglw/bATY2l1O0rPMb3rQECJnfKfdAY4C0I/CE40nMcgKf2
cxZyzOW2V1Gc9ipYS/0q4HaYkWEKa+f18/87dkpILVc5L+ioBPJ7pF7aVc2z371Dh5X1D2/faWlf
etXUUkjZ2YpylwFbcuN21zHkXEwPRNl16IOCYWNppID3JIVxpSOhHaMye4v88kcTVNtRNY9KSJVZ
dyzYRVk8wOK4G82yoywV87gMfkTfNQFypAkQJdjDHQ6vjYRFFk+cKSexUUYr9nvLzeXmVjVvDXSP
01psOPyRCgEfvFSOW6fFSSD9+7pinuUoF7aBcwWGppocIzF4i+kY9/uqmDhNH4UARDZKrc20Prv3
e29H6p/mF4+yHN7UHK2OlxyEHC6ccfQzW5DGYjgVzQxrjdN6X9d4qk3s25vR097Btb0A+39ytGBZ
iOwhyl8bzdgYm+HDnoxlFsKd4EWVzpX0jDe3rR+yAqCemzP1y6dO1brqEVDoXrai34OlStQPQZls
v35Wz62u9LQ0m3qfeuyPY3cLbbUvfSk3XYSizcm2RUN/J+0eyjjbjnm8UztnZQQ4tFBpDhlvDh3J
rFObh6RGHeEEWGeCW0I9f0S9+ZK66vsICy5yH7V0eIsr9cKZ6uzXq2mMJZnFcKY73X1NRURh6VZy
g53uprC7EtHQk1/ne1UNDz7FVpb0yyHy14NrXcwVOlNY89pT51nXLMFa/fu9xZLX1ZVZcG8RnjIn
D54bzLziqVlbcmEp0QPO+l0wqu95or7Tp15BbFtnnXdj6c0D1vxZXLvImIFPG2p2/fU3ee6wy5vj
OGNQg3FyO1l1U/LXAM7zTY61fAE3thpG6yWyWC79wJlxPr1SM3pLvmXd2L7Ymb3/dOEdnDlX8c2o
wnBtDljuaRmYO2ZYpxndpWJoH6bvp7PFxq+AmNcvpmgfCLd+kql91cfuDdG9Ap2HjIwXkgrfa8c/
EET5kgHZV4isxVN84ek8sx1rBqoaYZjsSX9M51v4lmRAFhlK6IZztfywrOKYVNxAoV8c3Ca7NAw+
d7MYxGzplqbrHPdObhbuDE/q1Zht6A6sSgLiSngmM8iri9wOHqJg4D/2Fx7n6Ts+2XmZ16uWYTCB
NnUxrVC/HNzzsetL1aN5hWP5eUTH2OMNd+prX2aXGt/OuW/719c6ud+EEsWRaU6NMgEfqwo9DKYa
pC5OOFr4VvQSAJuLrNE01oFa3Iy5dDDhuHt3EDy09gLL+nEi+qams/KZ55X5sFWl+QyoPmWSTzoJ
uKVkXOdTbG7nqNtKyY9YYgMQ+kZNsxaKxN7Z5015/CQfI9FMGT/C5ss/zEzbEL+8iawW7Eo0bqtA
2xaZs8xkezuE777uLEWVoaRzdi4ebFouOumBtRzWaiH2edneiBToizKsy7Ei/7k4xgB8GgWrKQbQ
pL1O22FrNLjUiuZnFNXHtuJd+tlNn0EwSb3xwUqYlOiCSCOJSXseOiBsErJ98+/uNpiCZ6UpYL54
6gtRNt/iyibEsJkpgzHMAWmLftGqhOQYEGlWBX60T8Kl4KOsTFSSuPHMnY0myIn8YpX2KKXV9C1H
mkVnsSIHq96P/pDAQs3YR+yCJB/JHQheYG0axHu6wg93PME4QRm1rCO/Q7hZd7DpAEV1Q0RARBPf
NylFoiFMwCCJmvAjJuo+skRYCdZN0DvBGrIQknE62DNCGF7I2eyJcTDWGbFArpIfwOjh0eGuH93s
AOp8YeTUY47ab6uMrdCCGhfjF27JDhLxh8Ae5ITV0fXcKRnzow3lwS+zg1LVaCk8NE8mlnb5o3K1
Zz3Bt5jF8inqt7AMZ44N7pbBwbMDHMnLMXkDKRbBJrD4WbF3rRJq1QAOMAJrVSvb6Zbo7eIgBmfv
2gMmUt7ktA4ASV+jb10bMdxDL7jqwuZFOn6/yJph/fVyefb50RxHY3EwkK2cHFjtoirqwWZB0itv
UdqsyORiDjmJF6iEzMFeNqPY8xEvrIPnihT6H5xeEVOgVTp5WSsYYKj4hC7XjH80VdxkcUo/P7uw
Ep3djiwqTIOJLWNEcfI6JuIg4PUi23SD2DRdgycKEnyKW5duikRON8vD4CBK/TokFqfQLlcK51Z8
NlXH5hrThT09OIo8LdK8s5go4OFIChSnDfr3TrGv+M83CAU49Lkzzx/vWfyXAdHaC5CIV2oJINml
+Ugu7VVdl3exTqSWa++9VGeCZQFL9gii6SBnzlIt4xGsvI2fZO/Sr++bwN/BFd+LoQWmQNpUa5GU
3mR0832CQnwMxGnXLAZpH40GDFzMctkM04wwUeZ6Ca00GCankzq8Gdm4Ia4Z0bcz1whMTgMVIf+7
XsUIc1oM+OR6EVIe3hf5oXQlGnYT04Baj2/Ttykhg+H/6uOFG9lPHKXilIzmfACfFR1KeEuQe6lE
Xj1CYf+e2AWsGwYcvYXmhzRq2ujapUglqyACp0AXqkqdeqFHLWnlJRhHDYRwQrwxkR+kECBQr5P8
AyMVYFIVNnffguVHGNH5JpEGtXnMexJMBzT/Tl774B0EDm0NDgWzR6e1d5WKiTIp/VnT47Fto6cx
zqFvpJNIHM9n6PECE1bw62fw3H5pGxzRBXo3btXpGf1lvwzVykqzuM2gHzJj0h9TO9kPnbqONeJq
/r9e6vSI1ubwhiXIx03gQFLM4Atn9NjBJM67Wrnwsc5WyTbnKnQpyNE4zv3+udRCz2VhlnyueFMF
pOn52TLo5Wqq2yNt+KaRmD7iZAc3fOFjnqt66NLQkqLU4hx2UvXYJbKCLGF56Rn7QkBPUywvdX3j
BGKv5Xy//P7rC3v+FS06+VOw6R/dBuDUqFvgGG7KqMQAVh6hyrxp3vAsk/KjZg+B6rT8+iU/l47T
OmvSx9LrRK3snIp/xiqH6k+Cwibqk2BuEnLYonHEbCkIGlXL2VjbDxVsJrLguuTBdY8EYSOIGagR
ym4a9Uk85vVBYaOqMLviM01rKtJwXIsBaYOlSKgTJI84qbWPEb3R6PIwxY1bO3fs+UhEs+/l9dxx
ed46XGlkDdDb3rdwdBc8K/swhC/F8LYilfihTDDG1TDhUmFsZKo/9qK4y5RsmHl0YhE0L4I6gCYs
lHihk59Ab7bDdTy5z4sKaBICQELC5JzTZzaH4/8tcqFOWMDxvr6qZ+9a7lmDURCjaTSov9+1Xe+R
lRaIdNMV+UcyEHBMJ8Ubt+DrbnRzWTeLCL/jeKmRee4GggdEI5OGrvnHyaBqlSHIdTvdQKj+iEa+
PjFWb0NSv6WTBqMv8wPcn+PXH/bc7s/kCcW7Ov3yWV3/svKooowRJEM+jNlCJLiauUCnNW39pbR2
kavdJrI4TvXJ1697bsX75XVPz8/RaCattNQUY3O/domqhzNU3XS69lzK9u9s5x/9f54PARZnOtSk
ENuIxDiWsiqctMrrziXQg1CmjZFF933fdosQ2bpPN1Yvk5oYl/ynRZgb06dxPagBXnYXZgZ9Q40v
2vMqZ2ZVG8N/TyT0I9vubyPfOMCq7FMPwKmRIPJTtHffxotVmcDyPOtbhEZyqevI8npi9yoYg0EE
OMcaH+sGpMkYP7A2wu6FPLUKsi01LbZo3CYVbm2S254/zSW2G6nEPmG7EzexxI1UKJw3NPDXM05e
NIwltb6SHYnZqLCE0Hf2tLXfWmTc1RVpegRDIqVaZlb3rR3NjhA4jj1aba2Re914tg/JuQN+SaYJ
W3ANYyKe+zoM4djoD2YS7Ka6uSiNZ5eKuK+4N4hUWPpB/2z6IzFY9TGSzQ1xD/nSiZV9H1vLDvxs
qAQ/lbEcllZQ78iYrW+sMiAtCvMrCb0XtphzD42YAqgZPPC0noo6kySv0F3m9NVzTlfSeG7BUdSq
+Wzl1p6B73NNRNmFlV4/d/MKNBm4IRxGxaf3E+dLn9xCFgg7cW50gPfIbj19oVXzAhJuOKVDadMI
rgrFxvYiIg1T76YPo2jjR+lD2TDWzHXGvimpHXr0M/PyF/T2hFu144SWiPeweOElNADVwWYtkxYL
sGZBg/j6GTzjFDDxWKDz0Flu6FWePBe+MiRoKhOYR166Qj+Fw12l492X2o2Z8qnI3yKcHVOfMsBf
j5WAsD0hEGYPkg65jxFREfW6bViF6+yBVD30W1id1qQW4MSF306kR/LUGivPNoDH5xAva4UAikSd
oqFVcl/DNth8/aE++0sneyLVvqVNxZRL+2e6Y35Z0YQ9uGmtG8mmJ+K+oKkOSs091tJu56XerzTh
5QuZgg5Pde0YwFfgDJ9h7/XJBqmzeB3GHAOgVrqBe2EdOifEQLTN6GiqEpw/GrN+b42517LY5m5w
1YTJm5IUh0BijLZMjMg1GSclHO/K6o/AH2+Dvr62GH3NWo+TZ105T90qDbKPOuaLglKPzC39GEgr
cDp+RJO5e0JrUPuYys8L11Q9s4KijUAqgMCNwc7pVFONPN+mbZSizy4JUorx+zUDy4an7kh+RiPC
1e1HGW67YCc60AMyisdrocJu6IJ3dSj0WwZoTLcTiEGGN+VzNgWqN21480celyH5Tj5ktuyy+hY6
KtwTkhVFTo8js3larLBVFhFcVXI7edgGqOOWG96zWAGozKSzSWJhkrabcZZyjZ3UScgxAvrC0+QL
bkqwA6AGpC+hQdG2E9fU+8CneP9cFUaA1lAoS7XIUZ4qxr1rhc8ZMqSZ0ZjarMuplVzFvYrFD6dj
Cbaj5t231IVnUc1k7QYh26KwXyGWfviev+t92E9+ZC18Qx6m/aR1HonBfJ2KwjoxnquyPGpN864z
62v5fRvqGtN/frCh1seAmr/r2q3IawbkwR5qfbvww+7ntacaN4LdwDejeE23EEt6WRCZIpwDccgc
HyECssS2ML/yejMmE3d0UF8zOfy4cC+cuxUQpBkqohUOtadTtYFhQlLVRrrpI5mAhTRm4H3vU7/q
15znuD6hOLSmQojntH7hs4lT7YKy5EzRgkHQRWduTTv6aYOXuOuiSKcCTUi+vi7Jn2wHxHArCq4N
ctKNGIrliI90FsJavvQUn1n9aZUw06GNS4V42n3PmLE3XRpmm7ghRDLPoo0pYZg5gO4XRoG9SmJG
unKtB4tnYJV6AfDQauPlktznoHbXehbdeE2hb41higBsBRBCcrlUa9s2vXcNLXNBYNIxdAkOpbZY
U9VQE5bl37vYf/xWFlX/+i9+/0PmBK/6QX3y238dZcr//mv6N//9d37/F/+6JrlNVvJn/eXfWn/I
m7f0ozr9S7/9ZF793+9u8Va//fabZYauZjg0H+Vw/1E1Sf35Lijvpr/5P/3D//Xx+VOOQ/7xz7/e
3vkKoBFje/5R//XvP5rMrYxMpuXrP359hX//8fQR/vnXNQB8CunwzD/6eKvqf/6luOIfqkC4hYyR
ISedre7j878L6x+ETbCfupNJJpNlHfzzL1P9h81ABKQjIxHUrtOL8/OnPzLsfzCJQ7bNX1DJiuF8
/H/e1d3fW9rfX9j5Mhd16MnEm0eSiRCyEBSjBgNY9WTvI/8nKprCD3Z63cxd0z/kJFLAn9fBowR6
vRvixFrTh4T/we8+f7EDiH6qCoFxiPNtq73DFJa7z19cOZBJ//l/CXeBKFGPN3HI1NkMIJbVib2B
DfpaqzgwhZ+VV9po4e5IP2xGLX6YlddqUc3CVjACSkU/LznR8M9hJEKd93t90TKAvPXSgk697ReM
hYJZVna4DEUTkT8FPMttxod20OJ1Po77ZkLR2rEttrjQSYZmtgQ8YVFUQUH43xRLKRLk7Hof38bx
EsPurmBw/qzCxIFojasA1EnMP86871VO4x/M/dVIx9gIm5VdxWJmj0W6kCE0f90dAGlpOk2fpu92
ugVrzSOaEYEN9VHtc4ANtm3JYbhj7D53i26lK+EUzRYDlyIZNhFsdq3frzXdu+39AENpjCO+5PTb
5+qHoR9FpUH8YpK5rJQhxmwRlDPdwg84kmDCtKKARhqllLXtY66mqOM9q8QePqwauc+NPKZZHv20
I+c+LnR9W8fk6LQmAC/DuUOGdecyxag1iBKqne/8CeRsFtVe05t27dLLc0csxEm4DJeIzsjqGOS+
yMJ8YQ+dd915xMgFuu8towKqmuJohDvV6UzE1W2p2ER5aZPrLOYdOyPXI/bi45hFzSzUunYXwkZO
5X2kNeNbpa/6ovvoCdjeMmKQM82usU6VIL0S1VomMnmwOrHI3QIpalaZYCRBzwg/IGVFyH45Oh6g
uTLyVmlN/zLksLgNFCLZ+sPgZsEGAQ6nCsc8CkY1O4+Outm612RgK1suzZ6wL/iplvFBzUWB5AEk
J8obsqWl3IUtb9Pi0DvgX1D5dITKtRuHAxg6N6ed+XELhMoEteLn9C9GPxs4pQ3hMi61w4jdYy4j
PTi6CsOcIavmhGWQaZMAxkvrWpno/Aubo/XWUttvyFCAsyFdmicuvEzNptCBRNORS4TpLuMMl8h1
W/TBLquy9zA5DEGCVytWh9uxMxs05tZjKwXvXrfQEHTpXBoqyVd9vcWtMK8No7yn6IBJReZtUPOc
uWXHFbes4T4nM6xxzfeEgMpX9BVVYe0xEe7MAbYEKZ6gKRjEONCjxuwbQY5AahBtbgIycleVvPdJ
UFxJs9oIgzzxQkGbiQhspoM3iIIwXVlQs9cp1DC349sLiEapVViqmAo8hkj6SguafRt6oGaS/EbC
n6qLEm3HUCnrTs4JqmhG/87o7RXl58o2m5HQMnSgdWbyhOuBuq7TaJM7ej8vJHD8XC2WGalP845z
c56kc1gh45zm4xYYdHyta+Gt3uc4jeYhiW036fBYV8q4tvISCaK7gSvsPxj89evIjW6wT39ziNyu
uqZYaAoKCHLKUbw38A1EuyeU+LsqlEU4ynxNHGk1vwpzZJZwywkNt1Sx9cPHsKuaWYMqZeWn1cHT
mkVtj3PfDzqCuCUYrayFq87ADjED0QWpdTe043jbVtULhInnyCQ9uTLlQJo2gcgl+ErJz8gt+b2M
bI76drIaE8I/fUBvfoaARRHqGw5ngqbnXopIyPQ6f1nV6c8gQfYn8ncvHsDVuyNrUxtwUIhRK5U9
7bp8wB+nq/B5SRcBB1YiBictt22yYm6aSrSoc6q1xOmua9wY1hhhd4EwPI72rRF6+VraALTipkK7
pUgimMRHWJgvTRGVW51EyxlOg1uNDO550I9EoOpqvjY6oLymCT2KpY1ITHtLmKCyIjXsbTCBMDr5
CGDLqTZqKtulGoKe9I09YToGOxEx8SFZg0VGWqgbpzu9RIiFn+FuIvHjzYkcVa5p4uc40vyVnvvD
DWjbenxyetBbSJE03CTuewdPTYKpqDSvuQq64q5w/GJD7fpetOGPKHOjvQfxeiaVrF0Fw7MDdn5Z
Dm60sNye/1N7gAPGtzIseV5KeHeVZpP0oajtdIi3Zrgtuk2sdj+HXsol6RPXXSXgzJMWmkQwbtts
xLbRl8WWreWgmg+FJCja6Z7sMHnB0Bw/0FUBEmWxa5qdz6FY7T5qiPiHLGrvPU5lC7JjhllmCJLe
sVSamvoalig54+soQ1PEyKUnq6Hs03HReNpOs/05FguQUh6RPqi1QIvlXKW6bX+k1rOf+v6DGmQb
WVWsKunNQKm7VsdBm/dCfTKqQ2MA9rVDEJahgFLW+6iUxXcN9JNGI3Duu127HkLjQZUpHPmA3k6I
yK7O8Uc5AFRRdJBCGhba0pfFqzJAXDFIJ6Sx23krtc3jeeJJYxnY/SOogZfQRL5shzTHOqskIah5
ldg8lxiQvtVgFKb5gD2rNQe8PRxwel4rx+gzHn6bc6HGtF0L6HUNVIJzoYUvhqMTaGQTe+gSxAxF
o1qWZF4tcO23c0sUBZIPBZA0SejXYIVQOLdbGgbGndQ6YiEyvlanIPU5szloRg4Y1FwHJVW1O0JV
qPJboLlxbtnrlGKDUAB2ikr11uy1t1YBizIvQQmqMtiperJVGgOHiS9ymE7ki4S0EWn4kTZNVsLK
kepTo7YvRqiyhVTZUjWgNTGvhGYbGz8CRnd2ad0oFWA9V4/XWQ4PW7dZz/PM2TqNcm+77V3HbQTw
Yq+WFY9xWIGaRgludgp+oejWN1r/eiR4RK0XST3WOxGGAzNGl1VnGF/inIfX1FvkMX4ELjarXth1
CFCnn7XoARPgblTpi6oj+VmYpekUlkjoXCanyMsrhsSeU2U78u+smcogLquTbqVyDF+1dr4F4PPq
0RSAv+iERJ9rH2FNnUHG+yZSCOe0yAsvDKnNh4r4X8tPxyWOTcaD04Bt0rfdaSohZoqVPPZamq9G
B+6co6veTdll47Im/GbuOGN8FUeMDFJqhXnwomjGC+9yAigT1Rtqiv8EUGBYOmJt+o6xbuDc2iWk
j5wA2mWcWtGOxwsuo9ox8JDjVk0yb26xWy+qFNpp5xpXZgqXy40BoPAgKXOSE6hIOz0+yFzfWdBz
UfmT8pNqK3ygPnWoba8Z5TaVZm2q1tA2HEluIhHqe7X3kkVnme+lS06JDaN5tKhYGgsrraMvaceC
C7bVeGFKYPwtUUiMabUtmzd3BvFXhe6T4yXcjNJsY7QE+AkDvmDaFBQwiv7hx0a1TDX7FZ4UYbq0
Cfos7rYF8xg/g/cQYZxd5TFTVBOAc08Q8NKAG48wFH6shNTpT0tnAhlTUSvyvMzXXudeCc1yT78z
gvZqvWakFS4Hp2qP5KGqC71he/z8bdFm9Koinsa6UNlBhLiLGorTgRCQmoeDhEPyeqJEPqilma1S
JxyvOkKVZlUigIKZebt27CnOo5P3hQEsWSdnM27b4onuwq63c2tpoVWgOK7I6UG5FtUU7JYVVHMy
t4vioKhdDp7fCVagvQyScUYOBkW0tzPnTuOMMfeUMlwChdmRoWLNUnz53ITyqS1S+3r0wlsjHZ9z
xST8S1PMvdYtfH1RTCo/t9O7pWNbytyZ+i+IgmZCeuRX6PF38rA9ckgiEp4JhmB2r+9NsuquKEQI
fGoJLhIp+TUwCA3wTW7YFNc2cWS3VXFFamGxjCtjbQrUujYZZ5w5qmcEOlTVKTNg0sq2pSofJJoS
fLkGtO4u29cknF91MSDZKgaVQPaJsOIZs9D7Xm++0XXe6oHzbZAknanIHyBugoCWSNqijmW0J3TW
F5Gxwka5GI0w4J1el4C2blRQi4n7v9k7ry05mTRdXxG98OY0SUt5lZEqT1hSSYU3AURgrn4/oH9+
9XTvvXvN+ZygTKpUSUKYz7xmqUInWRhmOBYvyTVt5znqBhR8yWBIHL51vp2fepNt1RzUiaXxI+sq
+6k0qpuuCqi5LA0GTFMVUpZ3IwQKzmARei8+pYn6cGgK3dG3kGGc5oiH2vEzGOifZdCL4+RkA0ad
X1TSDW+p41anLMVRctKPUnTT7bLkN6WGzP0cLTZaYYV8D5xKPZDK6EuQ3XlQvhvK/ztiV8x5O7zU
xPJN8dS+z7m1E1NRfyYHPVfYOKySg7ohT4FYHjCOY06n6FyZ2FsfAUdl+yU4YtPGUHIunj42CLOZ
yQW/Xyq3En3GJYYmm/gfpqsRZmkmNHaXlVGo/jVpe2zfWvS7mKRp3QVwbBhHS/DFSyX2HhqdLoHz
t/D8S2MbM0oX/RdNz2GyT4ENBdA5NHlzyHKt/mnm+P4og6ndCkGEW4c8HGYyOfAhGYv7aZ5uE7jk
3WCWLwOGWjvp8P1bQ+siC7EOPOzjS6lZiM3WOrEy9wXHzRJbMB0RnaXEzLVALUmf+4fWHZ/xKGGL
RMvipOvqNi4mC5Ai2+qMZvU0Lu9WWz1Ouilvla3MY2YOxLO9HZYwagisenx/bMTG2ZMPiQ68Pu3n
J1NZqODp5VvldfbRJbmf7NWo2KGtUXvqMqnWPWZ4cJ9klYwH4NRfBwtLuTQex4tWmuMuQILfx/vD
8arPvBDHtMuzO0OpB5Nkmyiz0HYyN/uLitVLUBhYkdiINKcFe/xkgY4nLritzZFgDHJTaFnIoKsG
BZm2/9W6mntoUmrJpfecSW52boEaL3wDx96WCkAAweZOYBY/jUiHe0l2CFgHjpPtWkdDV8adj7Lc
oOuYfoNVH+DgTiXCkytSLeuzr53b4S6qYeyl6eZzOiBI2eNjOWsebtGrpViOOF7mITuecG08NvWr
z4zXfkrsC3LkVpfcYNyLw3dLCoP+wK6neVIqFpM2kM5JmsUXG8CIac8IUGY9oh9aRhcP09AVcN7c
6EUfebPUd3oBBDNrDIF0/szON5g716lfzSb7tZj8uQrfefZ2Jv+E3qiffwdMmlNxGG6TkbFdN8w2
vQoMhAZbe1VEN1ZuvDujY1cTvAkPprDu8RXqJG7gF+hfV6n/tE0I7vFRdkT3oPkv2UiDMI99GUKX
eaxd04yErpkR6xTl7+09BHgr2l5tB3QiAZHKyMe4HU3JJ9E1CMFqqRFtB+Egttish+0ti7cR6iaW
aXVVmlG7HtJyRDRu6NJ7OFT5ybRTFC7L4NGNC2T910/r10vYDkiX9BHUnj8XoQ86WgalCYTCixd+
xmF79X97S1F+19Raf/HWC9QrR49673uj1wYWFbzZTqMuNx0K1f3SO6S0CUFIveeFwGm92O2VpbKH
kjD/SC0YCMZ2TsuWkGGfXMr1plUIUfy+SYg52KFhGmgYy9yP3EHiC4WYXB7J9HEYbOozg2nvZ00f
MI6qD4KFB1FTDturgPrc71cdj2n7jYEAwDyYXZzt3RFxRKLZIaJmMqymq2gA6s1IX1KtsJ18lJG1
/r8J1Vg6ZzKy40A/dwCzmhoK2jKmfx2mocAi+89JxY7CKMHahVz3UeuKEU9jTxFG8gpAwvj71Xau
Jlo/1zZ2kVM8RoNr/HUoNdUdCz97mTBpPpae8SURbhNR/WvwxhuNXStXE2lAE9Gfg1HqLcJwHNCN
Gve+jt/82LjZxQjELhi0oj3jUyuiUiLD6RGjM6DbANKOJnhCNbZofo35wvpWK3RjTw9L7Oy1QphX
7hgVzMSL4b7LJBkj3UhqhIFRJ7WaMVLrYTvvN0WCWxgNrV0DsA1YS71GwLNUUQDXOBJlIBnPxYBt
Y4Ubwd1odzIqJoceQpvlULg8H07VOC5hn7QDrgT/dSjNaYhQu8QAbaqftvN8PkZlQZjry0jvyLBw
XtFkH4HQTaniAbmbZ6M9JY0XWSirhnmboujRuwPqyv91qNcP7e0BLZDt5CPuyn1kiARt0PUPivUC
5Awyl/of73H8lLAfPKDTXfPSOIy73A5QbkSaGBE3vJhGgNM6aVJdozaBAktzTIe3YKTjhzspa7ph
X9UEtCcvRuoii/thCqqzXm5dxkK7i3Fr9TsvRf8KOb+lwAbZ0QqwCQ0YYOXE71hJw8DokN5UzlHm
xrOwgq9zVY8HutxalqenRuSP2awmUmkx3KVIiYaV6/7MtWcodOIw0VsKXcd/m53k1srt8iiJ1ncB
fcJjNdN3mMoTdK9DhSszRhvlfamB+sD1FlPUWmEsRNJwzm0QAa4faWaVHxoLWTp/WmVeqaJi8DnI
QJJfgFO0u/K5aX1rn1TDJyGdvEiHqFQr3rIVq+XmrJfYw5QzFhCIJITuWi6nM4AmPnZcIHrkQ97w
Z+lRNlQpmzskcIBYiRGdw652d+UIqBO9w0laPweAmeUQkE+4QcGVa++2zrhoZtdjauHkGU/xXo0C
A+bApTn9BtZy2Tudq+2CkoTLRBBYuoWGw5536YPcify8MwCPdu6dV3eXIleApVDJ6hpc1sDW0saF
t1z2Qj72EkcZzXoVoGwbrM53gLq/Nlb9okk87nwa3B21spOhxc5utXBfnPrQvKsAtVHL845lVNXd
18wpZUTtntqGZl48w3iXFruqB6Ho0NSTeUnGt3wYuxcqWTvXHE9FgAdFUI5r2omDUuJ4e8zSj8B1
81AEyMp7hvymHJ9wT1CAGtzvNGzKH66S77WHnKThpT+GxYNKvWgBGDcehpasXuxj/YMbDv47P/il
dwwGZDY8bAITZf5UFbQT/I6Qr9glSfy4xN68nyR1TwS8TogMhNiI97vJnXBaR++1qGBj2rQ3iGSa
4ED5/aEe0f2cXIwjYv1kNV5xCmyMk7qkS0/llPyyChc7LgJyegtrdU09LUJb6M4X4SIkmZ3eekBj
y9vZzjFY64NXMgT8YiZSzBXpk/VXagXXccJoJnFWjgQVRlohbCWQdx5nGm1UOXr9bPl0Q2Zkqzs8
E3qvo1BFfTVETvGmMh67L4vJF0eq5I4Q/H2x/OHotpiFVFJRCBV7Fzr7nWUVSFCb8O26O6YWo8tB
uXau5EoCercrYAW1/AIjZyFkm950o7KPiVoxwfiTaY4OcNdjmPU59kxZTuCD+WCa1u8JD4Y83Nk3
SWof80GnbEPG2Pv5patXY915wUBMrE2oKn5BsxILAgc2lOHRGTac9I7JtVtbGZD1UE7x5xIHB8xj
aLoeywzPNq+S+Rf7sa0wE7e8BEFlbje1GCvShf898Rsd30VVk547Dy1Q152TozgvKfXNLlLNIr/O
to9VQYv5AbY3HU66YZaWxpMB3cLNiyuFbYwckwarqfbS+kZyw9oKOWQ4EcQdcIl0D9pEape6LT57
7QQWHJizM0ASBffxktJYITX5qWn8G6cYvKgJvXl2rz04Zvfol9qHY1foICv9s8PyY1wm463JxuWY
mkGxJzZ6cVdSJpRmKgVxIQ8eOCt61pMezor6c8AyTDwd7wIK3eBKq/ZhQrKynqM2dV/HYjAfdRzT
Dn3DyItb4VwarFCBCrnf6755racSSxE8PgphVcfEF2fh2DWECUdhIFqf5cLCjok2DmCJf7ASttNs
ZAWXqTr6w3xrWs49CxZ2RhnJjWlJPpvSJMnlfVq+OQrJcLcTb+aSIxRuIbceJAP12Wx5GxVOCmhT
U1lbHPyx3PtmtijRmsfW6uZzaWS3dha8FW3WIZxjmycD2B/1kOo0z9mdKgA3dYSfdgm2LZ1/JFq/
nPJ4Knalcl8IPL/q6JFQxpqAYLD/4+gJcQWwNi6Cd1nW9QClvsoYgXpnKI1VZPAN5QaqyR5ERhQj
yzYwTt7sPY+2cVhm/WSbq4Mf/RgSPqclVW6+N6X6Kugc7IwUpqOnvmfNaJLXGl/6acG5y9R2lcA8
oGqS8RZy90NfIV5fhrZyw3Re6kjZ1MXoW1aU+RFuztdz2w+2Q6aJOqpKv0ZIunyjrpkf04UoZTsI
QXAqWXR91NZ2zlwn58y178cZ47mg+4Kh4YiIaNiJMSpVJ09uQ7iwHWKdcGV7hTBMjKuzkcXHHn+M
djr4KBBmrUlrRWrqZo7t5ATkKPSN5YLtb3LIqEnSprNjBCYSgcwzxVWUiCLP7qdzGRd3VcnGEwQt
0Ci28SAH9RnWYzdFbWlfCh17TdPOpgg/TAgDFG73ZUP8yibZE6EQxLrQgM28by7bebEga1YhbNn6
/pOgfH9YJO1JfKnHeHCPulWBkAdBGa3gpsHJotaUVAqrhayUVtbF8wmE3F7g4jE4mH1qKCeZut4e
MD2ubqzFL28WQ1Y3djJSESG9SuashYrgDsFOJI0Tou7A3DN7xE8Swk4AmSLaXm2HMUezZ7e9rGXS
RM1x07SH612CtbQM+sPGr1babTT7zG2QVS2ZVSYPVMt+JnreRfCgReQ0iNhtb0n1gK9qGPrMqzXP
+si8OPvraXlqwYsq727F5GH4ZgaYDXS4gEFhnCnYozkekPyF2fpR2K1SO09QgON2QNp60qtMO1k2
2OU8drCZJQz8c7BqQsXezCjlbi+3n8A4OsaAfNDbSaubdEgWGiXZfZ1iRr6OyVmfkLMusu5Oq2H+
/tO5we3vlLHkTFQyP3cZkuNkooS6jm5j/a/bK/rRw0XWb2PuWhErpxVVKmEmIDm34hvsIGt/H4w1
RVgWG4HMNB72gVVRm1mziKAln9hebQcnx0fWGLHJ6cc+uzEVhnw1deosBwFlUc+LtP5Ux30SZRBK
d66F3q7Z4lpKWY+w3h7gTptIJDHbCfW3g5fJ4GgmUGrWtG7I/F/40ad7tnX8Pw+ZtFLCcEK4OmPs
IGsnI281OkZWh7LBiumgYZfhsNYPTSRb7EoMF4icWdfkPH8fAH6XZ3zL8bJPS0RA+c+HJdM+bcXA
0fKUVGY9BH+/skSALYbHGHWG1D9OmbwvLDSefqNFJC7zhdue93O6eEgHA3s5D64dqjVHrNZsMXAs
8pmEOu72IBKnAHyyzKA5+s5DPJX2NZWPYaSJT0jeNhM7alc7N8LC15QWEAXKatJOCzytKMkX6qlB
C1lloPMGR0Cd5GyfZZ+xdrWr2U1Q4zPFo0d2IGFuOeuS1/exfUS27mnwF9o5UPEPVdxQ+LUHLlbZ
Z9+UELDWREhzvIMqmm+9YoZZ69DQM4e4NfAW5CKsOlo3+AhUVwMYnrd23Q0nKxguw5rkKU7tYzQZ
d+Nis1Baay4YpCJj55BkIP1CZyil8eQrisKW/OGa+OAtmHWYaxaKdGQblQVqMWyCvJ8SRc2zy7gX
CqsIrxTZpaWssEFwphp1m98vm3V8dj1a03QPEC3k4lLxbXbL7rJdaVNSHA4tc7jzeh6hKoDs7SB5
MJ5xblqwYk74kEafrUvqnre/DiWEobS93A56kf3+bFpVItoOZj9xoX/eK2X1IWSQJ00W1zSxTu6Y
+qcerWC+zjq6GCHGgk+WhnTiuris5zrbFeiP28Af1m9sexKjnu0+5Fr/bbENf58j/ayvP0xva8A4
kVdKNxqwpGjGwvo9N7dLVLNAdWVe0ddrWt6hLIMLyGu5lkd6MScndy2lrO9iqLZqqtTBW+ImQoS3
Du00hpTiKabKelnbfNnebodl/cEoEZhQyHiQj/ArE4Dmo2WZt0Hv3MMmA13C0809Z30qyFe21rHI
SALViKUlGhiRazHlK6zbqaB/YwfD8sytylNbdE/wd0vRPlvSt85BIe+NGkFwL4FbQ06zn6i17Iag
u1OZ/kgEQTGSlcssB5S0VWnSbU3mHVROjIcMSG6jFgHap3rdqo+Wuiaio9UXvzW/5YP77pb+vWiN
AFmAAp8JFKG4285tmS8wmvOc7VwfIqdtbhAzfHckDrfC0b9ojt3vKg9UzpyCMeiraxKYSygVtjll
m4V1ugK4qSwqyy9OIrNf5XxjifiuKUknTQeChSnv87G8Nkjx09y4AzEJRbFoPijH918UtUqFE2M3
pfOXMtbPA/GYn4ghJCpEWVYb9p6vQ0ct3TvK9I9+jm+p92R48XRobfyAJjd7mODeEk4M9cGf7YNl
khgTpBKoDOOl7ZoPZuSCgCNBmZnFWBbo2GX3udmFfg/8gW5BfTMLx92NFja7tZA49j46Xmx/pHE3
05pYWzwNMapCqsYf9bfE1h4CChcHZMOKizsOnwbMDEOk6mkSQLf7RguO22Sk6CzPeY4OUt0B6HX9
07aKBB3asOH2spgS8yLmCzAE1rV5MB4MBFyPQVoHsEogmW8Axr/QlP8NK/g3jvN/sZ5gPdE5gY77
/8F6fu/m8nuN+sdv7OgGEP39n/7CenrOP3TYEbrr6jaaeXRy/4Z7esE/IGuhiY444ar09QfzaQX/
gHIMBQH6IREiygp/MJ/eP6BbwUZ2Hc/2dE+3/ieYT+NfycWBDmyMjjt6luhuu/8Kha51mXdVWizn
dpHjHmo5RQS7R7cCP81ZAyg2QRYuSFBDse7rahpjdhzP3/kCj8zZ/RmgpmzXAzGMl/8HeuK/ca+5
OM9iojomX9P/NxLmUAYpBj7YLmu9jFY92J2l8OhyhvEBySRi26p7m220ACoKPxUlvda1+v9E1uEp
/DctCi7Ch8ZnQZGEvWBumNl/4oMMyB0q4aTTeR5EdtJBxcM/BknKouqEXoxoAyF9Yt1jKvPrR97U
7cFRgBq1r3rBJZbxuEMg4bnxMIfNBzvUkRkIW728lsPV1to4DHquWUv9/6STuoLZ/+3SDeInpP1s
32Sk/St3XcrZz9TsDWeHTlYcyK/KIx8FmE4ylFRhPrlO6FfZjZfm+j7RO2evY/PtLu+ZzrcctPIR
YogKt3u9FIpGUA7I1B0gt5j2uXCQsLZwVlGG/jKZaUfkCnZNxe/cJOucV8ONV/MxQ5o9DYEaz61y
st0Exj7RJdZu0pxDU/jZOQOvsaP45HX2rpqkCZAFMMmMpgqMCyDwfvvFRLKP9qBRHN3F3tP6HUEQ
aCB2EiorOiaAWDz5dXE3Zd0h1gH2BrFG7UbheOeb1L3mGB6EU19s2T4nifaoTQnW1A2/U1bggMwa
e7HC8UMvM89Fx5cvY9+HbdJePcoyw+SIvUdslVdUqYfFKfYOjj2uTKmNgTuht81vd3Dr3PyxDRD8
GBaZYS5ONaFoO8yNbTTkjSK5aT3rYGg6ll89/rBW+S2pvQz/bAHIL6bfoszkM0ia/DJWqtpJ30lP
ZiyvyWh/o9pv7sQ6wGOTrAD1aB0wn6XCAEmmMWu4d8UNymkfpW4Xeyv3Cxo3SYCE4QP/HZ8B21Gh
MMWICe8M2SajFmxBIczyN1smYk8jEftZbE3txrr1cpMweGkfBVxgjI1LguwcUEpAEhYHVNr7q4EM
Ruo/gPzbUSKbT8PYAhTDXtkBZwRVjy5F35q/XA/A4KBhToa3AkZdCNVts1SjpIT0CogAPoTpkPjO
i7A1hFG88Wvv5lenTu/b2t+jDH/tIPJYwvKALAYvgIiQK0kdEDhEGR3ej3Oin2f+yG6m5Tli6pX1
6MxPVv6V4td1+0ll8JjUOAISsJ9RIe8hEGElusC97IsF+3PQrCpV6Aq5GuaPY/9q67jPz7n9piXF
QbhxeVzpOoVdo7wGgHQQ3DuvZVqLJf302uQWgYFXLD/IkJ00TCWxruuvfasuo9EU4P9pUhHEvXnU
KOV5LB4dTMddkYr72GAg1iN0F4Oa52AjcVLWOuoeWNKOjcGy3Pr77RskGY3dpp6f7REFzSRgpOad
w8RUCLWtz31R9ufoIsnajbQexpdxqWjjGwLAGo+uKWBd97ALW5alTuupVAD4jQEAaql3qUckHWKc
wmuL0My32sceuZYDnON94MREk/yF2adHbxfiIJt1YCgvOQSgKQg+Kxh+XVPuHTr9uVrdnPXVzzkF
YJHhedxP/H5ykPMiTqbntMdYoGUSaPODWsq3HKGPyBytH4j4YjEzzwV42Oa164D9qfEXjnTtoQWJ
cMnH8a2ekWUj8zLIDahi6xjR5TGVmcZi9GYBoszUOF7xZIJLWfIfq3o+dxrRr+gDHqlPVWRbxhsd
aliPGsZRxzwvHMbmFmrGSjlgKPGYvTRBsX7daAQ6GKEWmw+J9obK44d0UJ1A1vS2Ewo+OaiyAWO1
QL5Jg5XNz+l1bc+mlYyPJiiv80I0qvmnBmt00VNIbiWTZMzyYFcmfAAFWrrirUG0av/oqGiHRTmb
B5oyOzm3HUs10zl/UAh3hfnA9msXTO3tiSAXT/o4podl0n45U/qlI/7HVJml3eaqJ1gAYXb2jRaR
hoRvV6P9SsGfamXJX0dj/lTh70vg6APxyT+BpK3DFEURNH7RvwfTvPO6/dS80pD9ac+rm05xNSxB
NXL9IKIUZvQUrbH/QTDYT6WevfW+eLDwMQQ6xGNnbzABnCRU+3uC/4WpoXqH6vD3HL5fI5Jv2xBZ
RlazUk8++wbcWgmIP1uSo28oXIezL3TP/J3X1teg7PCGNopPU2cDans2D7nmfDQvmOJG+eA41FWo
7R76BLPLaX2AlotiS7cvmuAhBhEW2mTAu0rfo4lOQ7qa94NhfiRrIo6W72rk0D5aMTag6F43fAe+
J1UTfjjQZBntr325mn5N8WUbmPHM5p0lxacWg2fT0vowW7C2m6X/MQB83gUI6Aoln7dRZAUsK/Cf
v1tp8dB1/sGL2SV0k8cp1gHeY7mEEkN1O5sGvQBB7dZt5pXJghNnx9juclYyzW2uZhmU4ZQUx065
7ysPODBZVKp1iW66ZV9VUMF1zLVr4fhcAz9rqzYqEvFRp16AuF1JFwO2SYQTtg+gDUAPGsKrL4UG
WQQcPVYvdfbmrp88Ny3goOKhsuorOBMaBUDycxW/KJ2n4lRIyDWtRdstYEnGjcRnkefBo1WK/c2y
0MZi38lFDkx+eTDsuqXulf9EmYhB3AogK1hD+lYXerLAEdvh7WAmKArKq5u2+86GdKFPvU6D1wOI
w+ptoAu9l0H6K0/7I+onI6VaJJOcyjrasfNKAo2WhV9dtzhAmxj3tLSuI89kt1Qm6319PycNKDIP
pqM1fR0Em0pe0OCc++KzaOV7a3uPlaOFToPmeqNC9EYwf8+Lz3p6gTcqwknEV21icM1eu4bOt6qh
BMxWyzYIvBe9xp1sWcjMpbrUGMymRC379Z7BvfiuMkwC1y+igYkXGiVSjV1o0QeAZp3/gaEm2Onw
r2nBPc1M8wQEGMw4aKa/QhA4QTugh/sa7DfnGRaD35Hsg+7y8ofWik+uadHpYpono3hWQNsDl/TQ
3mFceW8V9SFDKXFnYwsSehNmthAgz7ab7vsebeWuYyDJWDugP4LwcXHXWfez0H6SlMB9LpkqEGKK
U+mbN61Ne1va09ek7JiR67KK8HpP7MPd6Zr2iscOiyjK8aF5D7sLw40UlaL1XvQSFFZbkV83SGaH
QJsAMxFfWQ6XkE8R8lwq3KasOcY7iLEC9S/mspbwx2xv/pn4YJNcm4UUcYAqJBBzwsHRfgU26rmF
nM7FIuCyxmuoG+oLNT7TQFqRZPytGctPz2drdQLGT5NpFcHGJ/nG0WmDdA/mjbze/IbjkzcDktXR
9uvTHo0DvZtPyxrHT0A9q6F8abVyOVozX7JukvMqQN6brMoUB13suJvjQM0xqLifRcoCquYMonsB
CNrFxdqsGDB1X330Un4xBXxjgQIA/ULua+58XYVelbVgIvHer+ttnhs3md94FNGR8pLjGyxSIM/q
My6ZOigDAvyaJMJjrEmQ9B4GAr1dXKaf/vr5laJhViCjqI/AE93qUXblNc/rx1b7UU4ZYpDxKma4
7aPN4wCR6uxhUWS7xRVQi7+vG/YhraNUm6ca1pW6eaikfTNnXqjbAC0Tg7HaWxU1n4YQsWiu2/AL
lA0tXduvLA1Yct+rJaEx6d8hocYwWuO5ZqoetzAoM9/LERzpthjToHnZYpBtEc97Nlcj159ia+C/
FWCa9aKDOo0ML49Syv416Gi71kjs0CrwX2i8Pk51f83h0rkmVOrpfkpfLXqhyUKYESTszpW+GoL2
xccW+3ouDhaxxh5uaTeVIgZvV51M1gOsq7PyU28Z92vAXfbFe0B6AwWKENLV4yiT2WdmUMmMO9ZL
t3oSsR2OWJE3dmTM3SOMmmMjZ/Y/n0yb0hls9gIKzRqiLuvyvxQo3QtgFOxHRBsgECbPeI8VC2wH
dSXtnWtRsZHas/sMPxB6B/daZeXV621cuLvQstbcHQzb6L/ILHiZaos1cnBvhtm5brvjopG4mq68
r8YsEoTgJBRgZnPn0bbLa9YT1TTe8pMAZe+tUXxJ3xueO8Eg330a09sgUY9qjRuCyib+xDXTb/LP
36J+7HuOXaS7mS+EbD6/UzS3VD4IAsRt17s4wRD8J5nz3ax/SbgMQFBcLEjMR9DwWvFrG/ueO2an
LIYLuf1GmWEO7sXQtIhiatk/V7hHevW6vxSgNOvs2xovOHbwUvok3RQ8dzmIjn213ht/XO4yhPp3
zqR+NMO1EGyY22Ne0qdC0usI8mQBTJo+grY9oyR2O6asPULWV7PnWqm3nTK0FU9AolGc7z/QnTDm
zGCxzj/XFAmxjXVBex4XVrttHK/7sLBt2LBcViUJ24vqUY3+7Wg80TuBBpATIs2m/EWoeUVTQ1Ly
s46VU34OFgKCSs2HuVvz3DFFjCDBRZiUL8q06cuYFjYKd7ct3TLwp8WN1vIg7MY/CpcauaaJdytz
Xgfd/54Gwb1XNo+ly/xqjB7Yjlv+rB1PnSDfF8eHQmeJEeolW2jpFemoTvZFW5M/dEDZbBpTD+Mx
XMa96QyHCXQ0vSdKv0EcuuiL7Legcq0BGD3peuNMoNogLmxJZ5Mc3RUAVS8EhEabvRVO/A3A9K20
WviK4HMgocSvLhvkLvC0ifyLTXIBct1UTXYSthU2wpxPbWbcSoCqezCsyD4bWnCmSfBQl8GnAhCz
K8ZyDwq/OAY/zEaAeFDMGpnEx0npQJxkfctmfQtqqjj2S3kxV23IoFuY7I6Lj3wNJWqVj6DdjPEA
49wDTixUjkO52wY7KD3PGyLQWTt9g9fSlJjKJt43cPV3Omg+3i9es8/9cuZ70KIrLFqm42Ndpo1+
gHphHAPcF9y1J/Tn0K6tF31rxYzmAswwabI9SwMnR9pGleecG/ybj7ZQr9b60dtFxCbBynkDJ24n
ZYxUdeMZ2cFc248ljQoaN7Sc196gIhCjNQS6OrE8uS+23plcu/XbQTfMQ1b66fnPqd+/Ah86ACSx
tkC3H2l9StNNNzMy4Bi4PAD43Z//s73688t/fqDWbtq0HrZz29vt1Z9zwfaX/5z88zv/z3P/8lez
qqZSRaXmr69XbV9Sbd27P5+zXV7vefF+GArw3H9fWayXUZrPDVVDrevRG+NqEReyq3++KcHPJsim
i9WIOTLgHqeWqxV9qFc2KtwdsoYhWFWafmqM+5tibe5t7xPPfZKtT3vaqGpcv3vzNJbTSawIVz29
ysEbjtxLMKsyAc7exxPkj9KNJFbsCC75gxtx3Q79Uk5uByGwLbaSXNs5iaVFVMESsrgCGnY/eVFS
At3dXrGcelHW6iFATgOR9P5xaGlkNnNigohtQTNTkKGZpZ7MOcByzyXD7DvxUbD/tjEJxyVRQdhP
kuzLqw6uUeHlVlbNbtTzE/OWL6iTilQaHdgYh6smwNQsRaPErQt463ZLhyawX0vNDX7K+ZDPVoRX
mNgnSHOFCcgmw8RODV6Ge7AB4auGVP4SOIuO2VRMG8gEpB2jLW/imnUE5mUP6b3Tow6Q1prFHm1G
zFWLSZ8RQPRknQp/4kI9taoBrNbX95pf0lHsgnuo4gcve030JBpLZAlRjEFOdfSrfW8sMaA0OKRa
ele44y1Ae/QyPfejj4vHFgzCDlCIDAe1kNKUlDsL+HbSWfzdEicPk549WTJ5XDRkN7VGnhdpPku/
KG7GMkvY6PyaHp//y5ztD7/27FATmkfdqfoZ9BIdSDF8CORDJzUdJlHaRIjwYrPh0cnlfd8aRMEV
lIwUmMzksvAKOmEgNPwLbYK7Gsix6huSUmuc9qP8WRqz+tL3vXWwbIy52so7oB8FcJEBAajw3MRG
eZmcEcFcSIddaTUP9IZg+RlEgHPinasuQ4OpNYpztUorrbxk9FIKajvQ1s0u/TIBayVoKewb3el8
/EjRLE5AGsLNQIlg9J+dVUsowKfDTBFKqpUFmp8INMOoOFyQ+Q3RzaTmW833qtKMs5fPCM9gnyow
8Q3tAWE0P3kXAtMxu1c3QTA0UHCs+YL+4b5vkQGleruLLXU17C6mAqP2Y/BsgpkA0ASTZ1SgWIrx
th0sH30oH8BlLc6t5UNpc0ky23j4yRWQrxhxcCqsFhHdZF8rXE4EBHVKGakPzfxk6ykGSjjQJGDm
uIz8UGUY8SYZEmWB2dwXi3erhj1CW0T4SNlSj9PD3PYPSh+cSyC8vaWGOJR9+0FqeE5a82qzNZ4K
IjG0gPSDjAHXxIALVd7xUSI7UE5Nj2hg3aS6798ratcMIIgXnY79jciOpq7OjrvsvbGxj04/YPrh
GFffKRNwgPaDDhe27rWBcQ+/B2Dumzukj5QRXt3YP0mLxcJNxWPjBneV4b3E/4ew81puG8jW9avs
F0AVcrglwSRSEmVl3qAs20IjZzSAp99fwzNVc2ZOzb5wWYEiQRDoXutPKwISaX0IZRzunSbnF63T
v2hcgVTc9Dxo1TtOe3I4vOFadxNYliFRBNVYnxMc7mXQMIMxPTJBQWyW2RrUIMcHNB7pNpPoMvsW
FWU8nehUvoCGvsSSorGxzlrOIJ+kfHAfbIy5+zaGJzFkwmZMLE0XXcgtYJ3B61NO2lNXZD+NAT9I
18VctpGiqB9KNA0bNBdsZq5cNiVuUp+6/Ng23vs8efmj6fh7hc6V7tKdmqr5UwTFblQ972LOl6wE
RSgwukVqMEa6TG2I9+raWnV7bBiEMRPB0NfFfZDimJsHhT0GxqMcx/s5xZ+Ake6AnaglUmThRs0j
FJr+ye/i3RLV5maQS7IbaoTJo71dwBZOwukOEUKyS5mn4t6UMLSTlpz6IrvKPqtZO41hV5HVcX6y
Rtt51hK6s9Qd95FgEHqPC2iIUSj2s/vm2M4rQgM/onupunGnDcywNuXbPAdXKrkwGF0XR7CDs9s/
LEn3M1runSJ9YTjigaUOu4zcjnjxkoo0aci9LcPl3vsRvLdxULFYd8FY3RUEI1ijhlYHFUJWxcxn
sprnmrSLGioomo8Ej+4JyoHhoEdEy3cRiblFKYDf1A0X07vqES1OxibmO9NT3olflj3ukqh6mElI
9Yd5g1I5b3DzNQZaTiPZImk6SMYi6/bwKxUT2ERTmdu+CC5D43zZCsvQQBiB1mFKtBATNizZw9KZ
93VV41IzbgzqfoTbcjddf4rG4ovItqOjLmkjTveX0dfEpccgrpFHjU2bXbq49GQ6dN2nEeVYcQjv
qNtHkjPuRZO9zBrLBkz9fTqG+NK+hEkZbDbtsdSNNxmbTx5SsxgXv0PcNLCWg2XDoCwnj/Zh6ppz
lsbwAMPRHjE0cM6LlqEOi/lhTPXVyOOLmchH0wU/QBswhUtl3iG3D5O8ePL0/NLG1Gq47xFnx9jT
NotRYt0UwFQ22qUu935Y9FybkfsyXyYsqdMubds3TbfOBXhEadtv6qNRT5V48tiwsvkgY2ZLQsWH
nelbOnYy+NrxM/LdX1PjvTB9KyCTbJq8V1Ss22GqP2fuIUlEs2+8OpH4cghxxxsdRoT9pIUgOzD3
TvHionYq7gLiJYwMFYlry3sweOIZjL0PBD6oNJHpNs1jFVpAp7mPNVXEIZrnn+ApP+Yfc5zTM+pK
Mo4mBvUmYtj4ILA2agUMBctSf8jzhlb1vGjlEkpO/JyzsiXeU+cXP8slvuurqw+ok3ctcbPNTUsZ
5GIJ7WfHStanIEsM/rbDxSBJDOb+3tLIQb/vJ/MiNXzWbUoAp9FkPyZn/gMm9k6pEjZ1/Qs5k59y
GZZsV1vwgxMJz9nOLs5TQVAZ4cZ60JFk0UR718CyH2T+E3bnmycdXMm9xPtkW7syS5ttbnhXey51
HKHIS6q6uERMOgYdcc4u8JoRtHcaN7O0z33qk/2SP1BXx+HsdjglkujG5N8/9dRt3b4Ltq0RuyE5
FE2hOedp1o9pXbIalL1imeqw96evLmu+3I5dv7S5CPUMitUBVK4vBe4EA5TbJylOMJ5l6uS3GAlj
JKdx2zlmtInKmjbKiT+lxrUmF6JbBOUB6ted1LBhFb6zhPrQt9vBEzid3OakeemrNdMfNQXS18mm
vRBlHWoTLVXR5m+2tLyza4Acp9oPEO4nV7MsLNts9Jibw9wkw8Se5Z2RGj9miiSFvGQh+gcAZdpB
IsKreZDoovVzOiE4YvX7ZRjRm4Pv9dDX4+fANLs9+JLS/pD0AIEqJj7S5FpVy6eOIpDoF/b0eh4v
tizwwbBj2/ZBq6r30eQakWnxPgQAp5nlklOQ4CVygdvYXO9RUHPNy+FzFmI/6MiLvKoR+CEamtlE
e41zm3OSN6/aOOPAFq8FoQie6WGLWEhX6+VwTk0HuY65LWbzMYvATTxlTyecFZsoPTRhgt9MVMw3
oQPXhX9LIAUPrrLwX0k5d63sy16or6n1XA9Uai7ohbMieSIG5CAj+2ib9ec4PBr91vGNr2aBeeXf
jC6Cen07SBMGTu5dZ3zWYd+ZwSP3pLVu4HhBxZoSsMuxgWHtjS6znfozn73b/MfvksncEiRDnQiM
nsI7+cW24wLReQmXp1fPlpDp3tTGYRQ/WxIV//mnpqhZjRCLqIcEcFcTUbO8XOUER/UUA8lcWRRt
Z2/YzTwdlbz61kT8aCWvC/Oued64mTemyoznwRGvgaPaI482YyXkqCarJEp92CbZC8L8FsdDDXYW
lNneYEPCTBDWfG2Ro7d+rX7Hv5oRHQFXDpMLGWLLYyhSjWbYtSmAhf4lj22lbSxLrP/X0Lt0Fchx
Di05RIEWM1kLgy4PqZnOrb5Wt2PA86RlcN+OZPpWZPNioH1kHdoaIHZjr3+rAyuZvwtFCcybyKc6
NcHmxn3PX5BYH/DtWARAOCU3zqEmqUg9Qr1eLVAtVhg7eQ2na/LdUkQ3ixRY9eJ1O+zWNwBxbWXT
CS55ajAZ87fquNTLaurtME5jfe88R+McYrot9dfC1x9bmGyjADHhoQQ8bdXpUW9PncJ/vlUkfqE5
Uc2BmzULzQTp/gnEWjXZO9bvfZNytfGzDgZs9gq8v/H6mAq+X3e/dNoWuwLN4KFd9vfhTIU+6Em0
jXi6LIgwwPRbAxwLhKIRaLP5Ucyvq84/qocwwyJcBjoUcqhsI/+lnkrHxlDgkHcB3ee2/ZJVeVVP
qR4TVA/58qgeoY6prP6Ih38eFMFYG3XAiOVP6qV4iXs54haheU47Y3059XSuHI48jdXiBUvnH8Fy
lKKgekl3blldipb5VpBYvpqxbQIstkzv7i1YPUaAbkr8OuFownTEVvJN5PGLxV2VSs3YLJqrrBg6
GVD5fF0J/LpPv9luXzRyNUD9GoZiFS9xyhRjvdCPA4y5iUlDuCnayB4sWi+5FH3R36dRNB2QI3zX
QYdlFjabkZnJviT/yZVOc3Ra4neb9NLEP1MAPTYb84lu4atAuArh7j2uMgi74UIdiwc2ScAyRYrY
zYtdoWxkykNHfPSMIt3uyhNDG4RZiJMVl88omF+ixUet0xv0TVICN+R3XTU+qX9F0Ji7WsnElBSs
QzSEQ2LZE0XhdTBYbCJbKRh4H43VPvF+kfjbbPHvv/fYM2BqgKh18lCOCxUb+e/mzmq9V2tJP63S
83ErkihFwyAFO0R9m53+OYuphxYHkN01YZssEoUYB04bp5+8qXROs9qw2lTNi2oAjd2a2tOP9ZcV
7iY9nUdWiRdqYVsUF03xlYz44mwXECbEiiD2ZLaZZifHoCX/AoyVyxtQeC7ma489jBky1X3MiGnS
OqDM9B4FRVdmv+w26XaMzjgHpuT4yz+Vj9e5tfJP9BM7XVOeecj9k2wN0qogkMyEsD892jV9/U40
T3mRdpaGEcEKrWXvFwOipfcHMp0G/ZmwIlgyM79F1QAJ2ZRkcEFSVIQQHRuLXmclJ6mdj6UHdlAK
gG4TXd+mj6zDEqHFD3K2YYZK4UGcD5ZblXtzGs+68r3UrX4m+tDmV4m1lYrMdMzqskL4+amoOMxV
eVUhFdvoNY4d7utkItVcj8CyDUVDSwPdG8EscUSRul7oviemkBSkXWsEzs6eomFf0MnM3pgcyg7S
ryzqjgoL3nlQl3ytkQawoL/fO83FnR3rNGt8qgMpHDKjbtR8/1g6s7wnPDiEVnEede8uqLS3JZp+
Jf5i7JIg3a8v3UzoL7CZJrvJLMV2tOPypFNfOwSVIWdARIKn+uE3raDqKz10jNysyNyUHKwkFWZJ
ZNjFTHRKuC6k7r7ljADZ1hLgdMid/RhQtyzJY1QxZimZ+UsvdUjBoKJCEfZiKWWGZI1OiYaeNGYj
oWQ4lE7zUpRAzUJ62sacozvLNonyGU+o00lEfHeiyt80oBsuqdn70hDlQU6/qDgrxsDNTGYjkKFn
DijjPT50A3JCyPxCH+hs52nJ9oMsr5aofsF3iw3Km2An0JwPUXMdOnEh1/Pbz++DgNKoyVubcG1Q
Z3UvRAPXtlZMr2hdhm1NaBXkAyYQsiBDQ+8vmH0JKzd3k0C9VZTOhuG0qCxWOlURiqtKqqg4Hoq8
bbckN1da9wb1Pu6DetdLyqOeoBYkZMw/YBsKBNmMij22XQnVNVLo5cndgCdd0UUradDm8HKUH7dM
pS8z3AEGie90u7o6i/OjQEEI2QNxww081OZDP1hvTkoDV2oHHcoxG6vLSDAO28FeT104Hzlk+8iD
EagGjG/VPosIIiErsCUeecEDsS0tqjL1IhImuoyM97yubl3uPGcCHZBSebF1UD1Cli0IxouEG7hw
ucxyP99Hhf5H8WerMGcZWYd50bNjoZsAK76P5wielh7NFtihMPQ7NJgrZz/F4G/W6OP0zG6mUVyt
mmuhDMSnJkWJ2BzpzECMHq417udpJ/pBD52IDb9fguHS9XSg+vQu4u5TKBjIGVHyJMIhv1FpZBCh
vBgLGFHJO2yneqInsbJtKmK27BhhJdOzfiMQsyBVCbKMgci0GK8aFbhPdJg8yoGMMuYhB5dC8/e1
Y17sbPzB5IoE6JALBKshZJH6kOyopIwo2l3VVN3Or6znuguU74OJtBV+Z9dA6VGlTn5i/u+jVTm3
1DV/1UP3padwyNZCDVDqyPdHPgKVZdSQy0bEyUozktV8JyKE92IgIhlNT6+GEOGUwJq0Wa+YoaV7
sAd/78FJFZBzbdy9ZVNwSBlzvG09OG2v/y5T/+WveEp2P8v6W5NPxCOV9nDOmAOwWym/PCHJySR/
Q8k6O6X0ZDZw2Cdkn4h6RFDTtYhG4vKmGDvi5VDgQN7sMH1+K1LQ9eu3zpTPGRlJWLp9uH6uXoBg
vAW1+8R186NstY2uEWO+cmekdGzqKvho5fIhJxagKoX7bMgKCB2jJqOT+V//IlD/h5T/f8qhuMIT
9Z0KCf7/qIINl8YE37tvoTvn9/8iaG5x7lZoYHsipdFQzOTaQorC/Pp+WuI4cJ4XxKHHogNGtIkn
Spdgu2oX0oGTVGqw7koepfcsfBMbu9Iq4eDIwqqtrppSMnoxZVEUeKf1O7Jv1eWe3zgnzZ2I3YMp
evd+tuhwMOmk+UD/NkJHBorAI35Y2S9/LDHn7b+/ceffk8fVYBT1ti3PMXjvgTox//LGkXFVRZ02
/ZE2jehX82FajPvAQzyqsTVvlvY+q7+refJD03BUQLBhkRCoNBdVyg1BJ4cqgHKlQn9H/CRLMEqA
HczSN0XIz6ZTBdgSfPnNiODE35OlBF2siHAAtm2GoGDM2dZMUTyPbcSNgAQ50pJvVTYJdZ0y2grc
3+Lz+Ku1VwKHsgQKipr5SpX1KVtWbLXCYfijJRIkD+pNcszEuf7TJAvhurn9f5w069+z0tVJ442a
lusztzr495NGfHrmjZrVHbXEQgBXY4SHoyQ8mrVMcblT+0zOGioHpfpZ5RGwLiRTAceprYWG5eJV
ASZER3sdS+0hbsz9Ko4hmRYFwMLi4bkzpvokP2d9x5lzuYSELp6AST//qtls63Uklnm/0CIpcUMs
k+OCDaofJzZVcWorJi8CSqs78L9fM95/XjOWw6KBC8NHyfgfFgQctZkZJDEJozphxPj4tUilBgq2
CbJg4bfGBOU2a4VupmCCPrY4JdLTLD7KBPPWIVVq8miOHp16uViNt2PxOy6EMDIX+tTVSCzXgmFq
5qcJpUGlNpXYLm4z1kNg5+ClxBK+9QzgFjQQrD8aA9wkHFGw/JUOOalAMkdbkdekDRWy20mvwgro
o6RKJxQe+XT0dCITl3nVIRHhh6m3q0+uz/AuV+1ttjCCg5PYp0oJsfx4rLdGDg1kAR8ltOCHoEX9
md30CO1RPL9mSBMWryO0Se2u0FU1BXnWoCfnEzfTIETHDQBmnxqUWOF//0RUuvl/LGCeZWJasTBm
WGr43/97HztMWajzGd91WmGtGilWD71PVLXJ1ABiWh7cxWVoPdGoIa6sO9dtTHxv4ps9uR4QNpt9
/Dqri69WOquyKc8iKO4Zs+syz5k/0pLynbg2wAX4q7+LUmecbLJzu7FJd5ph/tTl8ttL4hvasz1u
3hczyL/9jIWj0J4BPthQWxMOBVVZ1ro6zi7vPrWH21KQgDs3EZ+H+9koHSezVZMdQb7JTsz5rvC0
16jHdVbUg3wMvGlH5OZZa3qdGEOTgd/YXEtiTs8OctcsY4ZCC00ieOrLWEx3UTC2/ITAqEiaYVI0
jx1Y3dGa8ozCi/xaihhShwa0s2EtgRtzvSAszse8Ud2UBt9rXMBOFjylDFvlbOTw4Ym1fqsVv82p
kVSR5rb5dx7Ee9yx6H9tqsBVSbX+3qSQs1rtSR/jb0KpNlrKjAOz+70WlHFRX10NBrPFkL5ZfRZK
uNV6zssStRfVF8d18uERKko64isrJf4/wlLc2trOChsSef8hA+cj0uswc8iWbUcCwxj4cQCGvDQL
FVegUSMsFc7/pfpUwiAq/q3N6Jk9GkZcy9NTUxRnUxcuTSIa+sSiCl+C30QUvMVtTpApStVe/Kzi
4Usz1XMJegimg3gllginKBiEamt4frlSFgFjpw/VTsvoRJOmvLSu95JpKHiVqktVnF3emUoMQjQI
EL2fi5MfO4w9+atvG1TfUY7cdDoRnFvI+GOChtQHRPBIx8YyUt1sAe2UMY3VLjlcsyuWPdwT2nu7
fhkM9PxNhz9YtcJUsrsOYeS+G6wnRtV/RGoV8hZeXO+bt6QxP9YbXLQENzrl9CTSEQVAHWOAacxr
nTJhnJkEJKUAPMQweonfvvuxvBIrz2JD37NxJLGr9OS+xghvRsvSPAe0RYan/5ia6ketsl+Ub6KH
Su5pj4OOzV+PcgyddvSiAZ6HkWFsW0zif9vuXgM4GQ2ggIXy3lDyx0rjD1OC2hN5GeKfIP2atl62
QpwNo2X3gDPKLf9cuyj8U/L+zi0n2V5qRBJl+SHJgW18jGyZhLiGGX8dMnLcB+RpDKQj+ipLrqkp
TzOxB8fKJFrK9xgqKZeReGGd/LaCmbFVObKfMMXhYC/i6tBbnrTMzcM60iEAfXnBNP7lZLP5nC1g
ydl40QResAUTS++9+oyXhYMpdIwBIE4Jek9dFGHr1T3wVgkg2yf2vhSdSXCONe7o0P0ww1gxDPnB
7clgmdyBWQLBpFDSnk7Vhrjra4Q9iDTLo9c5u1UY1GPrmUmE5JPYTY6I7lCV3VlZ3ewzrSSWIHHD
dtItkkmWexPU/CDIDRNWWZ6KfjbvlmC5FyWx/1hgrtpg1DxdTYT6kh0We9ERdH3UM6EqdK/xXjrd
92TyU0cDY6iYan6HJA1/tdf94ytoQyOLCJ419afFcE1SeMSx1jEFC9d6cQOiOIL+TY08AF9CiiLx
z5Lcp77sIYOGPjlUIpvQKzbambCDM5KH6Ujgr3ZOvNS7a5fv9ZtO/WT9CkcdJCimcM7eTAyGT+xr
avn3C+L1o217wTkaiHrwS+s9aYLsMsXEBVhLEQZGQSAWlMqZwd73pHwhZ5HLQ+x56TFPcwPnyIDc
PG8KMkMJZqzGhCltleOcxWheEdERxKSOcj0KyyOztrS67ypCwxJVZYv4IYFS8QnFjmhDsZ5bzqHw
x4MZz+Lk5jn8TpNd8igNSMzk5fQqOZe6zsDiHODcgDzcWQY63g6F4Nkv3poBeZ3pxKfMa91zrYqQ
yKjQ003MzcFs9mTHfX+Ujn/wDCCVjLoTomV6Y+bPfkmIjzLN35ZMsx2Juu3Zbvr2PAnjV4M4fV9M
hAWQcTEwbqeI95U777JpNE6eXULmgBKepWl72zSGNmQtfo5i/40AugSTnY6cJcJ0VLgkXtNDWlZ6
lvOT088PZcftIgLjSs6M74OYoB/UyDadnuOSxEI/uVs4AOL7SfJNmTuHyGk8dEZ+Fw9zf9ALly55
jRl0NBW/goF7XCBRtulsXEsVVYfAPsUAHaE9xrkARqgiJGgLM0wmdz4rNRtP6pHru3R3MVLeo8SW
sTU9oqnyRDwkKMQpVoBAacYIe6I0KzvjblUAE6nLOkT8fi4IQ2u7GFjdE8fVwkUiDAhwNn7HLnod
BGuXddUqVdmHvPp3LtxXMpNe1+qC8dpVCE92kCZ0Xtx3H2OM2tGH7kPJnd98gjMJbetDXfkZnAqg
PSUvaRPtVml0PhHxJTBUzQ5DT9vsa47j8yrPLs0cDzqFNHQduZEmpjXpag/oo/brUa6CaQURLRGh
qyJE1HhnCOPBsBtEJtTrC9khJVOq1zqpndk+JOFFIkVulUdBu9WGv9W8AeC9dcrlSW2fq4Yc8wuq
/pa1n3fBxPT0xxKB/hZddpNKGqwjO6dMb1+WprgpPaxSn7sWCnSMTVCJU9hhCUgwQUbVQsIZqLmM
55Bdn1La5ZlqiTSH7LEuorrsMSFaGTxc3WyzJr9LwRU3w8Dr9EifswbRmTY0tFb8ZDXJLMzb2NxW
bT+DJPrES/ZejhS1yOTBGOTL0ifjqSyYPpxY4r4l222vd/vVs7UKhJkKTPSwTi86orPfeQ3OMoSU
31YdoynpwDkLi/62mRaf8VDFndHjfE0r5UENzOOkNQ+tHrzEzgJXaV7pbvGGuPLFQblb5Mn30uTc
q1BQg/aSTeBmrot3oJ1vDOlrNj3zKcy5YcaAfSxnF6OJc1wbaE+pjYfOe0Qt8SiLjvTlDhVX77Wn
fEXTlB8w0JgA0V51Nb2riGcsEYTbDdVdF9ThklvPuQI0a+WuIbMl2OiMiJeECreudXFMdFN0+mOH
84X/EwlWOXtlRJTGRP5jk+0bxq6BGt8RgZtByOCiiqM/ZGVSF6srYhEWWCRlJMGA9QNFtNysYMsU
0Z94Y/7uBf0hTdoPrGnk7HGS5z6TIeNIcBJx0N2pGJCr2CRVQsNTFzEfPrSGZcGiW9w6Tdt3ufa+
vkDsRAh6WB+sciLm0elelGnHZn1gtSVai9pzxQ8iZlb2jROHqj7vmvY5g7rGJEPtq/JcSFgAj9Wq
S9Jq9daX3o98th4arb9PPFTQUYvSuWuDFz1OENXC37oBpy7Qa4wz6YNjukz55ND0wXmRjA/ZxtM7
YRPEn6opBr3k44mdhMStmQcaoM9bffZ+A26h55fKBFZU6hNy//hjUO1GNwkuvbKiJsqKxLw2Ds2G
p1tbRI2nCDxx74/xby2+r/Ccg1a/6lb0TbgvCRDoJyvsO+HkkcKOBfMqS46VALEY9sjrCfWqHnP4
VlYfrC5Tvku0+MsoOYeqSmXD3hHHe1tkcztWc/CpF8W3QRQu3If47g3x5DJDbOzrP8zqORkKAClA
fvH16qdsbn+PIKeWOsaJ+pfgLyaQBUvPIQYoh0q6j4K0ybulrU+FRXQOgT86jcZRatw6QWQ7oaYx
XXS0MDcOjX1gKEyKiyX9XhERH6VDrBG34gEEhjak+/pjTcybaDSe/cz/6U/BAxjUTtVLYhx2+kjo
PForzoBy+1XxrXRsHJJDNgLqnTPVsP9dy2I+aFmlt2DKfvqx+FMKIq8Gv8ZJPRDN40XlfjL2s6CT
RySOvpDAUtxa1UQuNWatQ10NNDjKc9cxL247Nt5emVZUP65aEmemvaYm40UysW3Qz8zVTKug/PWp
9ZNZkRgGlcNj7Y9qwa4dCwLtq55UmzF4WY1TqwPDUBdVM2uvpYk0CTv1CsCtuLWpqmavw5TSS9w3
BCqgKyX/TFL4FUpPZcsy21rcqIw6So7DRL4iYyL+EgCrP0fH50iOIJC/NyKlVV2HbfqMomLSNrHl
DnUvlf1IqD3e5yc3eBiW/lBUhA8aaE9OSWcgxnJ9WJwkv0tmUbK1vA42OXKjc07t+GTYJqFQnZfv
U5e0J+KRNEy62sO4uD/6Wg1MUK4yslZAva1fDLPAFUcPKvuWMUAtwnP6Nfxkbs1NVB7taV8LJK16
4no72wrNnk9xdcTqycxOVAY77LRTbhDRU9LoF5Jubz0EO2XFlVHzaQsdfzo3tzbZjx3zQKRa9tOC
ZrEhDZUTxRrXURxk0t410Xw1ZgMBBq6LYQnKk1Xr3qaaMRJh1rhbDaIyPtrOQGvUh1g9tfJxJTjX
Jtcc8e1Z3mXQSEELQN/bovq0em0fV8tDJ7lRV9dt5MFXOs007K2vIZheAq2bwt7GoJZMpX1KdUZu
Z+7vChvEvi+8S10ioJ09gPx61q1TFX0xlAHsgRzLPI6Oa0zHPGjzvWm/5cycZBbEiLFEIT5ObOP5
6/zyAjZ95wV4D5iv+U2w23eVaeg/vYybrkq3eX5NE1RCPlVTpSyGq2d5dZ6IpTmxor0EdvO5Um7z
zF5H7OLnEhgXIoOfxmJJN0jhAcaCTKkUyrAJ0s/V8bZCzrEYvgjFfpzQbcvKe+mb6Y1x5IwDdl9k
NN63lcO4MfrXAagC1RieLZXrEMVaxZQKkFVFN7sNZlkOfqVxNZ28BqnF6UZUGZBPUiE4J5y5Y79b
d760bq/dAHsMm7lXDsT17sqseW8z4MwvTaRL2asd81aqtDkFAxo6hojlqrxrepbn9ZYrFCOzkhqK
KBrGL0b0VSDgenNg4Hdu07v3XFxWek0c/Xc5cF9qmtiPLitnUJB2oJBj30PrqhOHvh6Yn8VfGjH+
K4X5l5I2WoYReFtXeaKGRbtEmvO8Mr3rZ4jUAq4+BXRuIfPbuj0NHtxE571ANLGzqBqpUgNQBh+7
HPrr0zQxQEuR8Zqu/Rnt8aOP5BNwGIRDFqehIKOR26MGwFivBoZd1Lv1vlgxBA2CBcqHJwSfZM61
90PVzIg2CQJVzMVKYPXOz8jvn1cvUYC1eaMhamQWFPGgfjwDJC5vYtKQNERiT66fwh45VmaCYoTP
HRIOlY6CISTAliRa6CLCPcD9AZBIjIGCM6blEqsLsma0E2UjzKdFngI96Elry2vgK28vC6+Rs/h2
1ExJrKF4QO1NITQdLbXj+Ug+sXLnV1WPWYw/KoiuUX5BsiEU9qUqLYPScz3LqbDfJXWnPwH4rBYv
49VbyKdXg25QfGvsYiTLUe0wH+o82/G34voSgT5laR7qMT2sz+UoVnepYVLTtnmh8f8uNYAmJrfe
+XzyxKFjLFZThdWqD2zHyM/ksGJAE6qTFW+eYgPBKZyEYl3Qn7lbnWoPBrfep3gPG9kvBE0DmSn2
v/X5WIr2ir35o6O5JbTtFesDxAVYBop68z7Lxcd6DzWGIffe1GJY8SpmLs07n3GACIDzm7LEEcHL
5e/H19VI6ysDvnLzetrvHJBiI83ggLeEMkPdmf6Y3wCO9IU+eF0pBghtg9jgjEJpSk11Mt5WimMp
CCWo3WeygYc/zszYnslm74k8kn2rW0lLvQmALshngF4q82/LK29JIa8Jc1BcPTZW/tv2GACE9nj1
T2o+m6pZs3OSeniZVZhA4WVMepoONn6AyqZvUBfrTHT3tlfolCpb4MiScO76/eoqVPVcoqIQrAL7
q/IorrIRh/TZ3E6BjBtIbeRTuDW1o0UauYsraFcmEbBxylWrbixonztnsp8Y6Vsj/Jjl3sbsLGub
EfDV9yoYQGIPZ1oSFmrFfXhrW40UVxq1ZBkoUGL3hhfmqE4ZK92HzjQw1c4kyltrd8VVeFTHivxW
q15aDzvU/syEamJrI6f8t8Ig5UANuTq42T/eYrJ0SHLguvYzrME6Xh9Vp9dAvwM+0SVyToSMJdv1
LYiRQeFBuWyaiklSjnheGYz12pz86GXNtciwWbNHov7t4yMh3Les1odt5pg3BnxBinNfJRV4uh8v
PwjFrTcN6UX8nmwB2pDaxK8ad5qLGBhPi43bnBai2cRG82PO3YaOl+Zv4GMJGF01DQ4EGkZiLou1
WMEJdS1LHx+t+FZnVL2asFo6MuXo6Ez9LyZd2GYIe1ZvHCe7lCDIJIIzPkfB/DqNqRGWbfF7yBMy
DuvbklGiUdvu8zTBVVxy7UCrECUNDBPhES0MKTfm8t4MGHA9gA5XFRKOaRvkdyzndc3olC89TRE0
ZfgnN/hYzlE77YHFdxwujR5k+l9bPJXNNHi0zj5YLjMvt60LTFpNy7yl2siwVNDtxkWoki+AiaB3
lMOBdMw/OoSHRozJlsTStC2+kY4C7kbeaTAC8BQ6MFsZbp1+DNGSMU2ZaC/UGOMvN00P6nJf18Qs
TXi5Id2vfIir4/rPPSglSrC1zNSFj5Tf+eVXWCCG4pLaQmx9n2FxcJpb2WhuqDDwNbLAT4iuT/2H
NarAUKZ4wcDVsHIwSxXUkOv9IywPAwcw74apZ9auXeKLqr1sDz60jpeHSWbRtktaVHzeK4mMNTLu
1xVMWHEMjQF9KIHM5zUco81n1LZZh9oTP9CYsYz6gaCHtjzmdVRPluDKWdhsXNOP993LYrN1ZxnO
rMIfsGt8zzYBSJmG9bRxnGcBA74pCT+feq6BsmRj14PR2FfZcVAxL4VX3WsDQ1igKX/68s/qUo8a
Rq4aAeecEWaMCVy2Tp1cBE5d3x/ZChZ8Xcx6aRjMkHz3dETA8PU2H1ngqwgYUrAOWVHDdp30kAp3
whjg0cpQse+6B/o4qq1O1m89S7JCVooKPMaojw2dkRcg+kM8/L020P3SPVvW8DbKyd6afD5ZlhNr
jmsY23//ocHaysEKJzkJ2nPEt5IGw3OzP1ldneZcpwQkON32lNRXAfWoyz7npPhpCpYI2LmR1G9y
3D0kW6aHOEPDpJM0O7tGyCVz95xE+oykzn4qlOKDcQEPTUvW42wmD7aPBqslFDoslHiqjineHe5K
wNndyNYSz669yRfQtwaUNNSDKFwlF73r03kyPIGsVSQBAetxtPzxKGzR5uB6Kb2yVNMJYV2X4qNo
cGM4LSlArcfzTQxP5w5F2JW5u1U8JFy0dHNMe9oxhp5x7vnH5FiriqEzxp9p320HAni3XnuzGG/E
R0lxrHZyxYmtyTuJCwHSODypZmvfmq3vVgCFj5qRONb7Gq6SZM29Vo3Pat9s0KAD3BPBaqMoXlv4
FHbIM7jNuzj/VQ3v6xK6rmdlektcmgKrRktpv+dBcogS8AGXIRabqW3vPbjXPW3+TRPOjkF2T6L5
M/rDz7qBV/dTPrPcpGRLUNVtJw8DppVdOluJk1ho1rQyivF6Q5of+OtNdXdlHBz9RG5GhDpW6QLy
xIdmuZj/y96ZLLeNbGH6VTruHjeABJAAOvr2gjMpiZIoiR42CNqWMM8znr6/RFX0rXJVuCJ63Qsz
ZMkWSTCRec5//qEPlT1AA14Df3lnld6dpvn7zEi+LaYcmcYOlyloGg0BwZVAloHvvnotFZhvUoER
w7BR6JeDKcDC6Rjm8DS40WcYh4B742qBOUtGPWv0hHuvd6LDYgy1ML0w3TYDzoGFOKCGf4mEROsG
yTuUJyojvyNKs0reF2MhW3KikN++4QT+1MXWe9ykb8rASB2behEj0ijqH27RPECi/LGM62D77aem
/DS71EG47pAsBCqBDSk8LZgDfQvbsmGyG6qbr26LVySax2UAjHGoTugBhSqZdHgBPvrQ/baIMthq
Azjvrf+i2qdxpLwnuht+qpKb9Y5ysKI6zBTFr7OyB5l4Yj3n2vsCDguyz7C16YGnyOiV2JsVNp+7
gfksQdYuHGtlrtMH8GSYzyEq6nY95DeMeVmkDEYJ2+olcSsE4TCIv3Qh7Fl19Vnc8HoYQGZteQ9M
eK+4SqgXDkvtt/RuhXYm02A7kwvJKolsNCMO+q8a4iPEbBODJii60X60kn0by0+GYEuGbfotVJTa
0Ki3XiMYkVKHmLV7celpT1FffmoNlyA9Eq092Z7hmkGEV1ZiqksjmSHZofezVlb0RWG+PZFFW0As
YoKB14vmtVEOyEt70yqnsWWM2nXiB47/+aazf6T2iKJQ2Umozkaho+TGfeQNfgyYZSNLpGVL+TF+
+1TxfKAW1JC4dx+nTn8IixmqgEl/ZtnVCbdOttHcuakbIs6gpgl0NaqKXghwSUOl5czRl+oxrmko
MvVGQ1UBtN2jdpB1lm/9kcA312ieF/+uZOa4jtwdvHmXDlDg3ce4dUu4AGC3GXIv+xqpmAinBSOr
ddkh3BTyVaHjc+H8yLX6phytVM/I4OMNTcuhSqsn5SlSRPb9DOgBiEzNOFpMT70XbEs/oyJEh8lO
znbHvvKUzfrr4n2YqpfvafejrunbKkFD3Cg3OpxEsr1vQtNt7gAxbwvKYhD4sA6JaW/0+q0A50d4
GkEDjMyNuoTTnJS85P7iKjJPUfikeTiQYGi1zDS/pvoyVV8olKrxXO7cWbnrqR5swZ7AKE4m1Utq
Zd9NhZ+qq+yW80NWuienZFxHQE82VMhkoOjq2cek3OIc64eIxmf18Zi2THYh4022e4YBhJuqT0MD
ZGJmUznUh3ymVnVBwseBzhhP/VhQoo2oNFaVqqzUZV4qYgWnL/316HDTL25F6l9PuMPBFqdkXjrA
FnsFlMfJ3aQ2CnWCozlKWpz3ujGGJEHiRzdpSrcJsm1qhI7SD9M1fEWX/MVu2Hi1WlJw41PDlZhV
qe0q+B6vy0c5oldTLM+5g3FdV+5lOUl6WD7YHemU8sz345JKhCX6hXANIkEJ2/YDPNvYorqHJO++
qL1mOfttfz6bEI+28EQJ5lRWbB10nJUIog8fH4yVrUd3Rom3YZSXn9viZTLt18VBShW90py/prl3
hwJP2Q+aRPoFwaf2rDfhl1Izf5TP1i6xCntTYwq9VBXLYaO5qEGnaQcl0vVVqaoGCuLcYJaA03V/
jPPhiEzqEYr+tRm8cYW6/jUfLmHGJBlJxGslhMkgMWbrSr4u9a2WW9o6Iye0sd+Kuhp+Q+MMAzDA
tlE2CtzBFxrR/3c0fp3K9//860aKVL4hm7COvrd/Nie2LfMPjKvNrb397l18vmX8z4db09y+h13z
zhzzb/7n77bG0vs3dsEuGJuFE7FU3sXDe9P+51+aY/7bZv+EZOmYwhL8i3/9jxzaSPiff1ni3y7m
xY4rXWnjqGvyo4bzUP3I+LcwXc/ToaQqw2Nskv/3//o+/s/gvfiTPfV///5HjuvPrsYuDBndg4Ro
2LiK/sX41jPJz0lKrTzo9XAuLH3jYy3rhFisE7rEMnORkf/hIv0Nq/bvnlGQ7WRCVzOhPvxEqk1z
Cyf7kQJ92Db4Faxmt3wThKxadAODH3b/QMv8mQKn3iBPhF24BTvRcpXz7x+orAGGqkxTyJszUkLW
SSPWnOlazslNVvP11+/sb54KlrCwdMzKeHfC+vNTYRlsUEnNRNux6yRp8qE4q5G5VXjlr5/pZ7ti
3hTPZLuW4bAG/vKptaR5N6HN0edrg7f1XLaLJgSHS8iQ+IfrZ7DmyyLFJSdXFt2sCp5LGh7npGfj
vW2od/3HC1hi41KEvCszqZHjmfrVrepN6co7hAHQIityvAv3aNQtIl7yMZmLnMkXwsU1f/j1u/6Z
YLu8EiEISfdMQ1ruT9fXgRymtd5QovHTdnriP8hOSaXHq6FNV0j7l8Zy3n3MRX79tMs7/MsVMKUE
chbweu2froBm2IXpGAVLSEuYLbRH4fQwnYdL1Y4XptNQIoL7OJ+vsVvRbmrRrbZqJg3Y8BHnDArp
ytdYJq//Ly/LMnFFdxxLolL78wdDtHYnUjTFh9ZqgIRS+yAdnq01B4ZAbvuDWg7BHd+IKYIVBN4W
6fOUZBWWqv2La2McTZ08yOD26xf2tx8TVGC2J2oDtpc/v665i/Fugz9+gG1A4k8vUKF2/WaaKAsH
izuCIasj2i+lKKp/2FuMn0nIyxL5w3Orn/9hsbquZ/VkmRGVaZuPmPFQf4CRrwIiIUQ9Xked81uP
x8Mg5bcoestrksx//e7/bhPAcP7/vvufPpUhyUJUgLyCOaRjQPN8lWN8Wwy0Y7aEXz+Z0I2/Xm3P
5R5lXeIYJMRCAf7DOy78zHYzxPOHQi93UDDuJNOcQVeTbh1sxsJEB+lrnzJlxKt0NYV4gafucLFr
89B6PawHfbojKvNjSqc7z2ftmJp3GglgJJTuWgYRaqP+jA/5xTKJjouxhS4+qbLKi+KbNGDwNv14
ndOdh/6TQONOZhkOH/we9e87qVwcKYWHYk8s2Ms0oaUtQBAa9x5y010lWaAJtmYrG8XOyuzO+VwT
W2IbrBUiO/0e/hw31NgPF8uSx14wKTVClSpGtg3NG59o/rCg/5rFXKmabkMzPkUVfkKBefKL8Vhg
G49iBvpnkj+1zjgwK4GmlmUd8Xhhcsyq4DD55q6J52tb6Qer+ZF08S119LvExF+694hNRoxfDv1W
ePGHahFV96zWk/BYwhjpmFSNz6bdfHfVVqyujJ6gMQ9FsysHMKRRfNccPOt0Ra4Oo71wnAfsiEi0
5n0ZozzASXlN2w7eJbIyrueyebRyvMNlhza/Lgk8nrKbwXNaNRdIsOMNHiPfYZouRkTtrXe3QePN
uXMHV6sFBGxDZgSsg6H12nVhMBrOHD4WIku3U0aOkc8Gpi6/b1PzJ8lWFNqrjRk53O7sA3fInVfD
aHCCBwGjC4pcho1lqN/5ffmdtIGVNfJWtYGtB1+qax/159h7H90SJYg7XMOBc0LMmAx47Iuld6pC
4xEKwLDyLV6J787Po4kKiUPYc/uLh5A4y6AMJj3/32u87XOi3E8xe755Npcg9yvG4D+qfryz9PSm
niKfqZThqNImdzv1fNFUfW2gcXhaekNSdmerK0Xxcx5LLHgS/Yqn40bBUkmBf06c3XoHdgg5iFUF
uQxozC2CZ7MQONsS/RbjEAuFgjUV2C2D1O45If+N0N8GPg6mPwwYfDJaENDlWJ55bnhnSeIAMdy7
zrwiklvaXVVG2rqpYiU0hhk5VY8y6N/diKcTJh9WLb1pXyXn4j0ztgaZKFgjtbk8cV/dL6/egZm7
Go3+os7duGpQGdyUWAqrhdsAiXSYrHuvBYgdGePh1WyukFBe1VIe1OFs6vIMWbXGkYvAMIPPJuK0
32N9inVYfzXruNw1ddGQJzq9GVFe30P0xOIhDTseUB8yGPbrclfpxMGIwhTwu+LHZTlCFiIlnBt3
Vs0KeprPpgienTYnfcDhqZetRJlhDhJuZcq9UhzYbplmDFcz5JzCphD5jo/lrIbeIih8MHgvvLU9
dYSVFNycXkLy2EszUxMu21avjvpQTTNHllAZWOtxJDk4bqcrAsxiA3tF/85ko8cFRVeBaUx5LwRV
YjpflBUcZba+tg6w/EjenDq5aZV1qKL2K3lz/cQ90LNcjAB2iwb5WIcCLDuOLG+gBB5dRIPA+eZ+
+Qdet4f8zk3m9Fc6uwR6Dy8LIzIuuclTGTyLrzI1a8084/Ctrd0JVxIAI+h6zoypvYVwuR7v9DrS
Nsj6H3SEeSuPyOD9oB9sr9+OtQP+a0bjbiBThPyCINrZ9Yj6ois2pCteIcNxd8mi5BeRXtt2E3As
d/pvrDwDG56yNbwtiNumIJJ14z/MdmDfw1lgngX2vgV8cwtrOGFjDlckHE6mWR2dll20KdUxWSC4
02B07aSuvXJvodCRyg2Orla0zQMMG4xDwzxbB6X1AhII5XUsvW1axm8qXmtl51a29VIuXGro21jj
vkoxUUeEP10X4t2yIJfiRXbxhzoO9Cz9YOx00HQuDVtc22JeOLX6j8rXX+IwRxpgPA++dzcxkgFA
LzDhd8m2WD6iqcWvJNuPGVZ2avF32YAj8IkoS4TsEQsqj/ObYSQTVn2APA247UQ00dpmWYdjX2wx
VHnvwH62diERp3jTcYA3a3hmvouAjFYphtGAKD7zlKB+qzquSNBEOxdWRetpzqaujG+ya+yNPyfw
n7ykBSNksiFjdDXQPEl+CbQ94dlMXUbGl7bQYDYgKo3KGWeOUYYI2oOTM/DiYY6zwxCT10Pgx7V9
LjYliXhimpEnYd6AyGraVIbbwhb2jlGem6sQTggD+nDNjSwYlBUPeSmZRvWU7e70Xrkt1sjsWxNn
JhDXu9QB54gvLpgMYfqRmuG6c8dyZ9o8Wc9mXsUmwF3Ub1EsMdhWn12Rcg/1MwpR64q+83EcWS5t
VmPr5okbns2Q8/VIg4Bcwepn4hamfOyOY9z4j2dhMarPMV+yLIDMpSbCXv67F9s0SR5qqEnDaTaB
3Fam8GEKOyQUnlkbE2wTEiD2hJ2qZf0ujNfd+6ijMCFFo0Dos4qt4pK38pqP3AKh373MOYQNtZfb
8jzrdrS2MWBdB4P52cmx01i2ILtDpx8b2TYsIT04gmFS+b1s7Cvo9Hs6ctuarv7mDI6+IeWQAIUZ
y8gi8sDoiPDgxczpBmeh+4r2gBlAdqLRbDemFWAvA9jddh2uqsLetEGOHVcZ4WDfdhsZo/61OBc3
8ySLg5rwOcLgDqcw6LiXEVqN9n2XR+EqfxGt27/kFbMYAUAvZvf7lA3PhuMO3+LAXYeJPAUMh76S
F6E7u6bVhte4sO773iwPNN/RJh6iz27T63eZFw/3mmvfJVHqk3Qc34mq31fYKDwE1YjBP9ar61YE
1sZKw2mtJPIwCMChkFzvc22rR8bVgy0kgR3XYkzfIo5SHCkgREBvmqqaQ1BP93o1V1sWdITrfx7t
m8wtoN1o+kZG1bSZxLQlWuNYh+YDMsGXnFjDlfN16cktlj30u23bOcryziDXYsTTwiSbjrFbbYsn
qCH5xiiKx0QigLA191Diec/EN9+GaZhto8m9GtFUHDGQ21RJO6+DrHvSDeZvtkOOjmiCOyur7iqr
q3adhJsh26nfwmLAfqZqf2iDPHc5vh+jaHcRbjL7sczubGhb3BTJxcP1386uLvRv6A3cnyjFqV71
BkdJKB3wqCTph0haMT37sJ3v7cjxoXeDsYPiSqZE8VibBiZX5PJGWl2sjXiju9Rb/Wh9tjTmZmQ5
UlIFCYVWQGNSmS23vuT+nzzr0GcJrNEi3DsmT+hhh4TG1FY+PxwBveiQnxEPtI4d1uW0tb0a5eHk
oXKYohL+X7cJ6kTHgqsAM5SISXD4sg8hZJbBmar7ELom9qcdJ9K466am37te/ch8PWH0U06bvLU2
Rps428aZbOrY/ksTcafN80ASb19TRrnpJncjFJAC1Y1b6hvHCeuD8pBR07aqGUoyiHDBGDqMezVM
jbBIhbQX+tNGljqKByZYyEe9LcHk35jFsJwUT8ZSzy7bdt/aeEHaEiZDjXer16f75aTLzYImE9U4
ppxISMbAOs41qpwAnIDtzNv7eX4RFbnDM+L4yA3MQ+fBGOZU2EO4wItRhA8e9BzYC2+pX2W7qW++
pZXm76YAFi2hJ5hntZ6KIMJyHEW66Hf4wFIUtVGwtxDauq18dZ0k2tG9yZ0f9Q9yat48bNLWE9kQ
qzBS1ghY2umC2mDu3IM7BhSIBKeujM7ERY1FABOQ4t0Q/b7vPMw3MfpwPeOKlA4boIkyXaNMtiMV
u1CmN3Vg/oYuIYEICuJbqX9iAOEV9zpsMOsTYk8YtLCNpCoKEod4ThwO7gqt4nwX1FlSpzPDsR6H
KzbBKPQQMlG2JqG5DcpJ2WV+Sls0GT7dTNy35a6GUzR6kkGcg/2BMfJKTT6gQUM+Jsf1ck1m030t
8uKJPelT4QbnpdRtY9pMrIzGVUOEksBnmliF9kLucyHe24n3DRvw5pV7VSkjDLrmKaYXgiG4zPV+
H+l1voq0LzZ7B5ugvxpxFdjOJuJg/hAZguNyzXSoZujZQ3bFfMl/1NIQ/mDOt8oBLk1WdeS/Jrc6
p9BQqQkGI4YDrHm3ru9Dd2vRmO5UQnVsMfzvrY7fT3XBQJRtg2QHH+W57yDVIyAINgcfI4HUFMoK
a+nUVQhddCFd5Lz5TfwNvyFsNmoN6WJyExbXf5gbOk76NGz04hORxBjNEiqS0pHsRc7FLdInpx/P
KMZfMleeseL6KC2ouXG77d3qXPjqFrPnq805vS6jCspl2WBJUL3g+5ttBwwsSh1HV61K053hYpFH
esSd2cNYdywCwYkQ2voRfAULOj79pUOoDAK0BQ0NXFpTU11ZXJsxu1tKqjZ/hmS7gjlLBVZBXCgb
EthmDlTVlsrW+ypajOAjPlOoPcsKDbomWdXefBdn6cYtfZznYE8vL7tzcU8vjIDUGboFBJ4HYeqP
GKAUG+kqgqjSWwjpvESppzIEoMBm/cXMvGGVhcYhMIeLOUx3UU1x3DlceCp7GjQMNxlEeh5Wj11/
SSrqniwNTkFWPMiCCAQbq1xEPtflM+jUHBczalIn1GtQ+2peqN5C9cd6OH2yoK10WVfgHxZB7fM9
Y+WYMGiWLtlM4b042lm3KbWkDlg9cx+SacDiUi9CNMXGU61tLrMHVUxxneBJq2a1jOe7zn5zYvRH
WjGdciHuZcU90djTM/zne8eZ7tKkfRTAEJNBvvHE/0xy/oX61Qr/sIMeJ683i+yCspuwc2eN5Gb4
5AHpmUIeis79WqrQuNIY7w0cohh3RjdTtehDQEnmf1rgt+XFG+rMKS3Wq8gAKmIOKWzNPlqZb4aC
/6klGTiv1x1BnlW/i2y4YcEnkTz7yGlWxojMzngejUgCwYwPaHy6tWY/aj3EY6Ko1IbRMUQjoDTR
2W2cEc57ZNYsUi6PVtHouGlzT6FBEUyv17lUVtXLgiYTRm5y1H/VXAl4JmgvE2u6U+cy5FvCXPL3
uueeVk19X1CydwbTClwT7i2IKC3GvuvWxwOvIuOeEsPbtnTCrGBF2zAjptN7Q8fbRd21s0LHGDj+
wFzNXi9r3jUr9ILLjbZzxxMhCl+TkQZEbbQ4T0X9j7rqMdXpdupTDefuIAv7NqbhLTa+I94g5UEm
8MBzthntcYI5SkbQtJkj3raCIPqGuycYx4vtvCZd+B135zkHVamlCDjVj37HlgGvkX3Zfx7n8bN6
m1JTmDKbYtnKs+0CZjp45S/AZdcIukmsOPP4TXB3VBKgYkAet8WLM9wsswGzZfDrt/BjfN+EgmPM
10pDnVqml4qkhnkgWSzk9ifxmOY+zI+Ik7X1Qpc0oJIhFz7FOqBXn5N6TKaqldJ3KMDHDmBVWaAa
cuBVh412ZNSzNygSHbW0lwe8fwCnVpGiZFV6hOvFFB5kKs+jGlE3FQMmBhZbOYxPjkyn7QIshK+p
jU0C0X3NuhpYeEFEA956GUlmLHADiqcgYkBVAl1nGFRm4OwJqEeGk8+CeJgeDqh1dybBd9eDnUhb
9dasSoHBG2TKPZwhuvUFPiO2wjMTPP/8hwGay9Swq3tcnFjwNnmLYz18AzzcVjUpMB3hwJ1B4ZcZ
2ee2Nx6W+6ElvaSWNZ09XvtbGNMbfNt/2DOxPEk18cxJuwtGQhXdT6YUB7edWeLL7QcPwPSxK1ha
bR8eDHZcJwOMsS/o2aYR8SsGRr5q7znv+yr4kAEbt53O226gLYKtdayH7pIOGN6VAiNfwP/VZFgB
cpKRQBbVSILCLp1WoKCydGRnyEtEV23mbghz9rnLIHUojDTTOHUjQLfcxgOWbjUO2Q1kQPWWo+rv
SxyC25APxE5ZktUs2EhB7jKm6GFUHmhPNZS2QwEyGO4rSIjQL/BTq6bopZEVDkPHwUTvUiephi8u
3FGzeA7xL8MCEqm135xFzO+u2F77+K0NUGf1DVtMapPHUffGeek981kiKXPDTdpwiVone6vb6X6I
YURNfqet0zYjY852bo6RUTGcA9M6W2P2saA0msabrklKqUrcfyV24nh56Gs75GhDefDbYUepSIph
xbK1aY09G4OwOKY8RZHmhLANPAXJZb7Foonddzeh5a2he+FIiQWpAsTKEmpnbXLtEg+OFqFeA7qn
pyLOnJ3aShb3tNJjhhQa+SdrlB/diAmnSzJUAYqA1hKq8lM2cYTEM4jSXHxu5vax1Gi9/SKhiUpt
NlSON2yW8ZJC1b/0zJjdAzmrsy2RlNGtI98rnIJh7FAcKWhK2NyYJN2gtiseQRlWDKsJ4my6TR14
O3zHYv4JrCWry27KrcWddriDdw/Lvdxogh61nB+Xam55o5Re06a0LfZmmjyQ2cxTH7rZ8kstbd8H
InoOYCo3bvnNY8C4T6sHY9K/ECsC3sAQwA9w0ohQ7Zih6QM54CwEzWktLarroToWeYAZBKt+TC5V
gimxRoLIhhWyb/LpCzo3ijsnOs/e8+BAcy9Dv70zU/rQVgoyNR4azlK20hpCWJ6dYt7ayRqPulvS
FNTTD990PmkErO1oz/d2gMmZ5U0dJMrsc1khmi5hsuNTqthLkyJEZznUpuo74YpyR1QoLo1HNDRf
5sB18Gul1/XbBjZhUB7zxMFsVsb9BgMzJOGReBj1vnuZ9OwtS3r4hTZpW4o+SY71bI8XQrS0rQN8
t450AuIIMoS7VWj1FXvIebRPhY/dTzGbKKjNNMZPz7rDUm7TjaLb6X117pN0WGlpX+4SgZ+SRNwM
h7RTUcRps0sNyoa4Gx8bjInuCWBfhT0sYBIDAJV8vz8E8fBad6Y8ZhHqIspt2qMbNBfyY903G32X
ncHyakrta1t4CiMN4sNcktRZ6skneHaItiE93RuYqUAay58I6AwMbM71i6y6drdo0LNGtqdEPeBM
V8E2QxciVCiHevANHrovWEkYJ9aC/P3BLpxTG0+U/7qnAXSgddj1U/mcVirwQz1IlVhvc+cMQVAc
m6Dk16f5I95kwXbqNcJKUXKGBn74dQheLJWpg1EFLQghu50PyXAjC0TNTZp+b3RNnLpM/5KXDBSg
txvbDEeTVTEY2Wl5iBL/i1dP3laYlX0a3fCPD8v3YqTP27BKvkUklExpMR25mtaJhE3rtHz101/N
sDP3gU0gcIG7jmV141Z6GFtqeayf/vtQDkEKoFjG277ygXCqMWpgDyFn9wlR1vrugN0WptxhNVTZ
ymEXMKP7JDBf0PNhWO51u9Ecx60eRveLm8Xy0ClLirpR9xWA//a/P4h9nihNQDQMzTROywNwv/jt
q07Z6cBO4ifOoLBJXVjcrVH15Gk6w71SvzSJoV8KbHt2SQ40GPryGEIXv09E9GbKurq3WpxHBy3K
DhqpVCc+pUvRBuuM5MEXXdb3/Hg8S4OYBTNJ46OXYjHiRnm0JicWo/+8Np9tQxPPUaiXWxljCuR5
UB9bw252FhWBkkd4KO7Rc7Gg1F8B2itEksF6+ds42MYWhF8jJINMgK7j5QTDVF5mMysv+D07QOPg
FMv3SKyl/OjkE6n0Ixl1z6iVAMUgkcF7tPQifYw2I62h8qMKe9D92UosDiJcQ5pOk8Df6ks7D38Y
ZNFvpTIByZUnyPJVrz6FP3xPl82uD6zPSK9DJJV+txmE80XTycIZvaS6w2kiuMuwPYFEdurVw/LV
2IcvAGfzqik5wZ1GH0+BTD9iBu3bhLHhafnW8qAn3u9/LWsMJwm6TpFNZAQ/MWcQYJInO8SNwHhO
ela5KFqEIal1np691u+ZNvHgTtN3jiNrJZ3Zf8FzsxjqFxtqoF8X04G8gK1Qd7Gj7s528vQ9qoD7
KmsClh8iAC1vdyDuaH4NviMCQf1v69t2PDtdnSg/SGyga6wVIraaTVip+rTeTq2BjZi6xdE/4DXb
lqTGRTqGUxF2gXF36hNJ2AhBDe0pVRtN4Rf7KOm8vYmZr4EToh9iDYtUR6en3KejOIduvGWUKA5+
uyudxN3BzcZi0sDxSPYe/hj8Kqnb6DYy97GL2xD/Q2NeR/NIbOqsQVeU+fcKp+DTtLc6nZdg1d2J
eM2OfQ0THEpCvtRdi0AbN4i3QBHjOvcjhKSzbp2Wr5YHEq1//2tkl2KXeS4nZ3ckdgR9W171p1Ba
PMkQ/v7V8j07eCO1YT6CHhMO6o/A42E0owtGgrwSiAu3kN0tvJ6brwhN7uzI4Yie+qcyjD6nYdVA
Bq43YVlPByNo30Ti8MmPq3CadMSzZgrwMAT3fuSeBP5ma0Juy/vSswHpZHC0aHlI7kA1WOrffNfa
x85dE+uHsBi/elV5ne32UzJSMRoEnA/UpXS+Ij5NghI+mMw3O0Yy30V1zE4SPuo5GAbGBeAe1ldd
1OAEffOjoihv67TbQxwutx8mBsORgU3aMLj2MZyE3BoONDI0NK50yk2RoPHznOZzbGffGul+ozHB
lRB5nN0F38ggvU1WDe2/ueSBzbY+28xDxl2ghUf1BnQx7EnxdbklxhAvYKVziieKWzTuFEYCzS1W
k4As67IPdhEbMq5Y7G143humc05Ddrtafo1S80s980tqwq7dkWNu6LC0DIEaDTv7FBBjxkzDfRVe
8A2tzzcEAuBez1EioX8GVHC2Tfs946SNWvJ+Nk9zJRjGCea9Mqt39qyMJqZW3BMB95ld6CHRQ3yf
DMZT8G33ouueRFUi2h+76TCn7SqrNWtLYB7C+ogDbkZewCyuX9XPOFgOW6rZ+n6WIOCMoj5QD4y/
oTyW1pFhid8xbyNUjUAav/ZOjcspM2VrhCbPvM73WkG25SHz62dD75HV0j4tiF7sBR8KCsJ0h4ZK
B2FxM6LAhU+mg7JusYdr7ZHpaeuKTQ4M0fo0kObaptERGn2LFeO51zj1E6qlrSmTW+TpLybFItgh
PTOpc+uISFa3BxeAkk/VCJWgAxZKo/QmKldbHazKO/2ab2MpitmfqGCeTlcArcljKmga1k/8omae
A6trgK+UN2E+0auUhh5uDczYR2YkTpl9o9IjAaVKOc4y8AkFNXkM1DqY7l4Y4ztG1Q1AgZ9tpjqD
5VIGwIyWUvwNx0Clt1LyKFi4OY+xZMps01x2Pv02JPChnz6kySLoYmpC3TlEhQ0jHLSniKWxa6ov
uAvcRvLd1tqgoIN0hyH5RMkfb7JOu4cbv/31RTEUoesvFwUOqeFYtuI//szLC7BqcoFEDnVmXDvo
RHVCy6peUkRyqeHczcMh8EjGHpFF//q5xd88t6FLwZMaEKAInvoz4auxejsD6k8PpZp4Zz79F09k
hFcbmEET9rkQ00XCFplG4+o64uhhyq66MMaiF98jp6aGCk4dwUi5xePGO44WkM+vX6X8CykMb1Dd
sT3X1T3TZGj451eZ13jYkwzLsnF5lWFLg+g2zbBiG6aZRGkDwcUgBkEisEPwflOUsWpIPhSZI4r4
FDPcZGFkuLuCjhiuwc1UvZybwv50ivyGwPGGsdMHa2JnCYqyIA4xBIwobp8WCmKgq75dwYFtZZ2r
z/GEZfAY0BQuPA3aBFTRhdw4KZ7YPY28SNJyH3PgBvN4h0s+T2aGpKH0jOLGOn0YYwuXKKTmmd1f
CDB6x8Xm8Ysn04tq2MB5brIeLmndKCXGJ6FAxkhWRzunvsUycGb0WJvTSzqGh19fa8P8CzmWi20b
ArWDgzvkXwir5RgVmgv0gUY/QfikW1s4qnS/im9Sq53MahQrKiuPYDT9Cjs0BAXoUs9Gb+2IAS04
DkCUXYfAKS0tG7zVouHQ9No+VSf3NIDnzFnqoEUMwE9qr79YPgPg0iju58bLdr0+f2Sz1rO54aAt
qwk3A/WZhCAWZhCus/AWNBpEOAO8GmXOTQ0U8wiQLB7Y+8kLIUGZFHEzo+oSAKJmLA6lA/oGzFCg
k1pLjtBt3D4NIYOphJwwRNvpZ2emI2amfcsE1g6IoNblxM5T+w5+Jw5Vofp5mPKwzFs77T2Nh3IH
5qAZLYLcvP2OwEdNGbJMUCkggMFOIdTzWycYR2amvidfgZEXZph50JPrZjpqNBLheJfrbxR64FUg
PhbQXCLqew2QCw4D79r22suCtZdacbac5BiW2nshlH8RBkabwre/GD3lnm/NDEYSGiwdXlkTNOua
cS+Zz8NeywThzXFV7hiXxNgylcfyJsx4Og3QptZJal9tfsiE4BQUwzdrCMnAyHe+1T2QS3ssFUmA
eCSWgCcP+G5+DVQwpnqp1TEowndtGC+4H/aPk0wxIVKWdn03Xk3fhqyB5iYZ2vqEIOjtH5br35wo
BgZIho4SwPbwOP7z1hB0cEwsrUkOpnrL6jRw+B41nPdDa+9yJ6ZpRe0FIyfCL08N79TArFBMOkvR
qKo2/Qf+7l8Z356J0Y6wuY8wMxbip5dEpNogy8iIDimJR2UWP1E+HxX0nQ7oV+vp6CvGWTH0V0W9
Qld98/Xqk+na/3Bt/mZzNz341gKJhAUl8mfqeRd12OfnRXRoVXTR2HFXoe2NSUyE2dKuYYp/r2nV
+tn+LmvmLwGU80bhG1Lxx+BTrBvySnGwcl/1LnoVVjhtQcJ8HMbHf2Dien+hyXuWzp4DQ94zDNP6
mYdLgW0xBh/Cw5jE/gYnHrxHo43eNzHaH6GG2bT1c4oNj83HhoPhXSj84eToVr0V/EcA6vspiYZt
F7nZFv6EsxYKjYqwhnVNK9qAs5qYGkPMKzrvikAXwoM+ZDSPOcE0Ze81xyEZ37IpLnCVgBUrMiz+
/MTaeJrtXT16IaFfRP2iJWm9XTDxQIs4fer5IBJz83/YO7PduJE16z4RDxgkI8i4zXlWavKgG8K2
bM7zzKfvRVU3usrVqMJ//+MAgu3jslKZZPAb9l6bSZ/e9gODtfRzKdvkkFY5MTpdFO64LdYtyspX
lVlEFuubCqf5qvt5FU3sLQwb1rxTqlNcc9vYgOZwlQnQndr4XJdNCpSnZ7iqzS9TiljXsA/LzPFD
KpozU/O08RKywCVofRVa4b1XHMhznj+D++bUtLOJ6BzjqE15B4b7SxZmt1f2wY/T+kDWAAPtYoxJ
dq7DtZqrS6XL8imdYCiqhNMqm9rxUEfRz3aIij+qj/9vjfo3a5RAyPCnc+7v1qjoB6f+t/wvrqg/
/qP/dkV51n8cYWlXOFpJzzJtKun/tkVp8z+OyW0kSWGhuXYUkvf/sUV5/xGeJpNDaVuZjGp4Ff9r
i1Jamra7mGI4vlz5/2KLEss3+XNRi36fdsOx8cF7WK3Nj2yAP+nqK9A7LcNTcTZ88dzWVXH1555J
rC1BjOjvoxjrE0DjkJKpNbeFtUDlqyk865lNxfK7ThTeKUv140SMyCOBkF+qYh7OH7+TELeQEoTZ
juSCHw6pGJCfHwvDcC4hw631LEoiIJkMnKxBbTvWwecgUZJUXBoFY1GuTzITB7vKq6dx7L+WaaLg
sJFxC4HzwaJ7ePVj1kzGaDYny/VQwQ/ZA+/1HYXY+JS7ClWn8lmxaLNGddhlPiF740GiWH9wLDaN
vrlnMBM8Cvlh3cjxRRKtyjJjoLJrq0PGLb2zw97k6SjyZ2ALIQsYDybfAuBC1cPey7Wdx5mDFz+6
uve+ZTxnsaRybczHkUHJOZIGL7r6oYpgeHYzZ9jPZBxsYnKUl1zzt8A00Qx1nFFuLPuVk6ma6hbo
rRUakFMaRd6L2T9nQXlA36AvXgeyNg2TjKxLKBV8fOy5yDi4eRORtMJvYH6IOLwwjnlYwAU12WNH
0Rr9jeCNXUn4zc9JdMDHhkY/ezOgVgtgeo8jftUksflQWL7afFCeoh69fBA1/UW16lkBX9pbBPRQ
wIv8IS8wYsFJvoztxAEVkWjfsE1ekCOdZDpf8Ndv4FZ7I6jvLN5hvBq4LGLgfhbxAWt+OpYUgboT
hemfQxk8eoOZXDOXQBEflhR8zP2krPaGjHvcGjYKBGOQ8hGp7Z5c7/gatsZbOs3xtm11dfYnj71f
9SnI2uIsegAcDE2fhkoPa+kCLJr6xDuPIGoQ9dEf9V7QHDxLELtrJWuyG8S90eOwRsiFloww7dVk
c22Xw7+01r9XHRYdIvY8jgT2DlJSePy1EPKaDqFzPdfnQVFVQitXPLj7C1z1gnIsujZmFx6lHT23
ZAEfAbJ+dQhU3YSA6thIIO3404F1/6N9/bMx0hLW8h3/1NfyihxTLE0tJjilOQn++ooMRjml0RXB
WQfhcEyTjMQlVjbrtBwoFTPnaDLK4J5skrXXqbdMmMajX8pzTfpJpe36M1g0tfYrsW3TzLuTDsPo
MPODt8EZLooWHjf08NXlcwPlFwcv+gfjtWnjgAQ790QYrAUOwBUZ1GpPIIu/jRu56tiVrvuW/6Io
wiu79E1VQD1qO/7DQJX9Jlji6WA1DpD3ZLdyXBrHVnbzgzuRNNxlh3Ka3GPVI1PMyweROgpOM9oI
U7QgwutgvDnmsbX97LtBXbUxfcPdKxLAa2eOX4KuvUwidM+uT+SYZ/YMlxNhHx2hrokhgit1bkLo
LSJdwn7ba1ajYJ0MWCjB9OTV5JbhdE6s2LkUAGCUZTj3ufb3oS9CkhQH8ol1v2nj0nox11DpcDTg
9D6KYHgaSys+0O2QVRaTxOWE41EYLqTN4Vfm2+2eGeyrqBU3dwTLkKSvftPo8Ea8KLexaxZndlYX
0D7o+LKvWdYG22jISdtKdbthZfxN048TFzqrfdJ1n12ipTb4xrH7DdWmzHR6hLgYrNySDULYhuRA
NTMBjdmZBDiGUQEaxDqx+8ec3EYq0CMvqTjAYaq3LIjZHzdkjVbDeBlJQd/CEUWo01XdIXbFyhL9
O1hB0uRilBdkGqyFCJytlbnT2jRcAk/i4kxpefDcpsEg422aXoIWXTa17C2+UpGae2JZgJgESu0d
NsCbtp2NtTQAmJasERG1cY/U0jjMJqqfxp8+k6OA42WKd23v4F+kdStQxeqMRYZFViCrk1Sj5W9Z
3NNmOM6ZvcALP9PD7PrPDrPxbeygc4RmSaIgFo4UVObtA+a38BNc7ZnU7C2TRu0Q0P0RfmZ96qsJ
kQ53B3hX3925NaQQNhBrq9At4d7mofBsfZG+iywgTnbxgDDDSzMX5o3GLiajh1poY9V6rxULiWOq
p5jS2P8mNQCOQAeQ/US4pxtWAKqejY4WOyWm9eosGIJMJ0+AZUOFUDLXhd7rsS8xWNTk8XZeD8Cj
2hYlbI1WjE8eyCnX4AngN0AhJyb3uTPmR8NhcT2W8tkehfOAebIUs31sbNxdlVWSb4S8NYn8F9qD
TxAispVh53vGr9G2ioviMmGbhXAOtWS8pw7ylinJbyU6wY1vmXrr59EnaAw4zhRB2TyKk00cA4Rz
Q8YVzYQxqsSKUyymjrDJupXRR/l+sfxMoObWrQeTK8thpwKD3lRjLZ8JaagPqH1wHqWP1CTNNhcm
7UBUsRydRr31muI16KfvTtnVB8cO7jEz2VWLVGe/SHdGNm77irgupvJkIC4nTzXXb6EJ7Jnc8GVU
XX/qc/3aALtaiXLGfJEDPh2W96Go5dlEJAnii0SVdCaXzX9xuy+MS0hNFffWNDQl0IgYoQtalC/I
ZWChbEm7OiBuiS5FiDkrTIklBgj3A1yqc7N/ZLNVUDNkmw70gSPFryHKuBbRb8gmfI/Qi2z1cjPm
vn8PVX0gIzoiN2yhQkbh+uOMKxOYajVIYabL9qUc+/Y8tfS6I3L/TIA8cYb6rRiG+GAsmYg4Fmqz
fSuzotrUnoMYbskUJA5in0zMWPUEmCte7lzLmVhvqHlbDnjQ/CFna/4kERmQkNsAXRnlrR1yF5IY
fzmzI+hfYXFz3fpUNhRUNbPuQ49qCdJ3+Ujs0Tpw5vpSTtCmKgD6KMsDhRax/QkrrLllXUdsZGcc
fBDSfi28O2I9ffe8CYVgMIC/G4Dd9HZ3mbpNxWuDC7X0ihUbCnKnYRDayZOajLNTTs05DShhiyg8
trqc1i7qsYXmhwhT6Rc/tdUhRwyBAtK9MIBAG2PBIDfiTR7k1hVyMjumOWQvExosyLz4mHm47/Jk
kLupc38NA/dfCLB543iRee5z+ycQp/hACgxwLAGLS+nA3cmBv0FV4sPMkPkpDYjDtLvgPdFJ/lgl
zMuJEfxq+k58qu3ukfwZxiMcJrc6ldY5gvqJPKUVF7qHY+qM8tiaaFwbBmTQM5lyoSEs8hvulPjY
sHiwM4I5U8vfDs5EXqCDIYud1zdj7uCbKowv3ewGdzfQ1wlNxtFMVXNZljkMmFseRg95OJIWTcLG
ZjIxAlWdQ3ww6tJ1nk1YiUR5G8ywukJ5cOAUDt+6FsoekvFm2y9ppWBlkbN6LRExQu+8fojxSyWQ
knsoiA1Kkk3mhTwgHIgh2Ev42QxuRseo5NGtawifMXPBHHLJxYiHx4+czo/fDYnRrEGURXseNWzE
ecQ+p1Z4kCS+HCq5RErmxIhkwbjiGiOiq+csF8F4JO3Af2TgJk1zb3ue/5lkHbJkegTx7Wg+mCYi
vJn01e0sPcyx7Ix77AJbkN1ABxusFgSCv071W8lOaFssB2y0HLVdAL5VzdJca26lo+imL3Y2hxfL
83ssM4JQIAvhYdwkG7QiPOJrvCdh+NS23k/CD4tzYhnipUEX0mmqppSSlrqlfhcxHHLPFbfSFi+8
nPiQJ9HPEUwi8wN5tJOQT3BU2Z6UmtemFIj+nHaZRfvtfqiQR/fLxx6hzbmhgfyUDF254SgyGcCg
D9e3tjKOi1/TsZNfkYmZJgynvcm1yvSTzVkYouZMeBjM4gd7dvT6XrVnQL41uMm4CTe80BEFCm/u
FGNVc3PjiUcXCmOBdtO8mxy7B2dmNpIROII4hdx4UpC+EgVZn8FCPc5hlT+VNex9FnnOtsgIvUlL
8umlHp8i02q2gmnLzU7ZGCSGwiwQ1Dt2ivYrZqKtBk8V6aK946BBwqQI2AwXgcnHly4334s45q8b
IQ1YHUznsCUssM/OcafhufEvrK2ZbV5Lfg3UZ3/RNfT6MOJL2pNXwzBIScKNPhrIOnLnJ9RRUSRx
PYHqOZbRTKj1jA85ohrcsNttGDLZziKiHw/h7GM38Kzg0PvtQ1qjCCyHlnhwGB0rq4SomU2qPTBg
/+n7Sq+h5w/8VVRTKgidI/AAFhDEJuioK79+XJUZZoN7P4SXxJQPuqzKe1gt8tJRljtLjt9DOiTC
b4g+gzpsoYah8i6dqWTjX3226O4WUjO73kaWZG0UYt3nyvnGK+PltZCyAmp6ggmSbB/3E7rRdAp3
s83objn6ISFiOOiWBY6V4DUfFG1ouQnHwee5ZRfnIrfnjZuX7d4Pi+VKnw/ayL77pm5u6B07cMi3
2jtOZlJt7YTSnBXLk21EMTKJ9BwY+sfYWeaJ0NyfiDO/0+I6LFUr9wDyR2Dg8LZxyaZ0rGPSmTBi
7DQ0sbdhBkhNStQ6gEvIQ45bmT9X+7rF0aH8TqADRN9TSWZ+gXW0+15c+s76LiaqnMDRa3uC5tWV
uB5Z7MxsJ/DMuBEm7D50cDGY1FbSAx9ZgFwG4GkhIQGF6Tugn5wBF2bT9P5Fvi2Mx9uQiyem2ycD
5hkwwjzYmQBDUlkUn2QRjWs/J5t6rl0bOyGugnRrPxaADQ8TMQf7ApkGShC24gb8DadG3ppVjPkp
P3hW2KcfIL3MW9oHAO91pTa54my3uvkYQYfEyxB8rTKPPIPWem69CalPtdAUB/di82ZtafAt7PIB
XOJFTkUeI9t4x/nFpxKdqjIRm2yBkgX10ZnFsCMU1V5ZTVMcZZg9dlX8yY8KtbZ6JOSxWu4CrZAR
Cg4AnVXffdJRLrLDQtA47llgsr61hx7E6TUdQJyCH7bh7hgNCcLWteh8OFqD+80fZ/dR+laGG3DZ
aVrSvJrU3LukorYOnHtbAIKOmjrcyorb284i5xNV7nM6AdKz6uOYtzdqgOTiyQFzafMwCTtEsphM
d5NBjnCBNON1sddhjiyGa5P+P73KrC7PgyTJIdPjWVaOvIoEHMFHNZdbPqqyOLimvmvupKJzwMHW
rlpq921m2hCYp0ZfTKxrQ+yJ88eXGaQlavQHP8T/W8cWquW2WHtuYR5UTlMbW8N7YnEn4byGiUBt
RTCT8TTkXXEe2BzuSfkqrqSBMvgCvEWtwPBG1wzGKXiOOCn6c1043tr3koJzSoXnaIyj88evKpFt
/B7GvnZaEt/RJqPxLqoLFZp3sIV4iCIzfmI+mT+wMaND4yBYBzHeAYs/w7PQfbP9OLlzryQk4Ib1
xu5oHksr2bmoUR4qpFkXn5hva9WLkVqU3LQzpX5yztE9ApWOIeqbs3+qgQIRXdU2HiV6/AMetgNg
Ms+eGICKg5g6sbVaI2Cdso4qFMJO7n/1uxZLcbjcWbnSG6eLPXiytBG9W41rp7aMlyHJP1Ppdgic
JlTpGWpZLsl1ShrcFurA9CCyuV6cUBFCJaKZEmYPAWDBJ4MsZkyVib02oUYjTBZnL7Syh2EZehmj
fetHQGTEUQf7qAuilwCVyAlnLfrSyAxfOKXny1QE7wCbIvfZrFz3OazY8xkiR+U3yZoQ2dba8xiP
H4spWUekdp3NIqVTqTkbp3izKPDeELOGPMwkUDTVF3ukgNa98/znno4dAZ8mWwqLHhr4wjhCpD1+
/NAQg3dFgAJwqq0r1i1x/bhWWiGOdMMYw63yXmIdXn0MIUuokeeZUcbG8a13X/XkhQsvJSWrf5j9
7WTmA0luDEvmpDmJeKxXETFU1MtuvGEYSBncQEOsXme3ni8104BrbagnHyQDNFyxcgrDhOymnUt1
bduf8RwSjzJwLMGWw7ZtWDx46yze15ReGxlF7rmQfg064thJHVwBOsCFzpKLa8WY5zywvmM3EiXg
IakpA34kEZFdqAs+qcZrXjAts8cYk/bQ1PMNwSA259QfrqzE/LVjVdHNaDCZpajAr7YZlxsT7sAG
RkbmrCJkvWS2PZGy6V0Sx6kPKQc6T1sYB+EsfuaZLs/NkJJCFdEmpb0w9j4k3DzWhHqNrc/YdQpX
A1vk88cXp7Da/TwMz7K33HO/xGcQq9gdPgoQEu9Oc1Bnm6YZUV8KoLHzLI6sewPy3810szjg91Qp
dhYLoviGn6XOn0a3Og+5YcP5Lb4FNtu8iNn41uIJtdOthzExODQMPQDn2d7RkMx+APm4XN19tHNs
WbEQumFAa4BNVK91CfxIDPo1z64Wql90YHFwy3IhrtLAqDka7oFHhoWsnxO0ShrvDuY+pt71HjsX
a7aGnHLRM7hcL7LPVV0+1KEszmPVfLFLwJKeHq4f6+QPxynRjidHFi9+Bhd7aSSLJqNv7HCJeAx0
mobm1sgKlJFtjg6RH78hh2ZVqOJb1Mw/C9yDO918NkAezmCojrYdXf3ArHYTbhFI0OO8jmM17+cC
FPiUdgRsFacPs+wHXMIe+2NpmPalMPrHNg+jqwzyL2FkDFSe+ptcWrwsXcO+FS9j3mN3ikh2ZKpR
K38DFX8+5edGDswUYnp1p7KYN/lctBkMYFpehnmsanYcNGjJOcahWrUYqSPW9y5pSHv6OGvnoYvf
AKLedlTKrzHCPmSU4UoVtknEExLapsxZ55cFoM3l86d0m7AoEaCknPKz0bf5Hl4MrVDaxzsE69TN
9ieEJe3DlKW3ninoRbse3X1gXeaU9QK0SWdbpo19nXJvR16VsydEx6GpYJBZJ5KZCS5dRAjY0HhW
PrD7HRKQTLyPJIDU5nhvcm50oy5xA6h2A03012Cp6tpwMjWdR9Auk05cDCj3QnOQpwxwjuNl8YFZ
EhEQAwdh3bkclTbhZnVebwyZ4wXxIM32PoPKMrJf1EA7M5ZuvokNyOBB51ZrkAC4bsI9bcKANR4x
m0zi+hBNvLipQE+t+1Pj57wLAVNMKp3otLUFUcFDb3/xEnO+1Y56IperZp4XfJIhbN0UMC7gJqZ7
LUJqGEb+e4L9gH6YZ5aZ1QfCELFvympc+TljrhXDdvjXsctzVzFe8pgM/3JzUV2MNDCeSQ/fKdKN
/himdH71hbXHUzkm/Xbu0/6Aco0kxcWjpPL4lH3C6egcoaIPK7umtHJU8W7X0Wma8Ep3Nt1FbhDf
IKsWUnsIvw3x6zIFRS4a+MjSCnGfCPLGN0UmKtUM2txmXrmKsY1ymO8wf+8gVZCl25VDvjXUWzIg
om4Kzh3U0fkjdOldUMoTlZezIyqw35p9NuA3ZxQUCyffok9HCvctbPvhTbfypeDkmHMWUbF/teEH
wIsJNrgmMNkSbUabKcqvnjVgLtT5sM3BTW36ntSAyHppS6GPgdNG57FDseEPszpxnX4ZGWdFTEE/
Jvc217XrVNXNbqOnRtFo65kc8pY2VxdWuA4jX38izehWJzO9gw9HoK8H49wVAGY/JhKdzRnuxlRb
XoxM0EpJ8R3Yf8EdjaNGHVwzRhiA1erizVBl8GRHh96xybXsKfw4vphxqfAZeQ0RDZWN0d0nXUDZ
XfjcTFClh4EoLSlK8puWL4iDr0jxWwySFC2hNT66RWPsdIra3OLSgVeMg9zzW7zEool53V51jkFa
LDMBLF9aJUfJbw1tZRe9fMmV8UkVhbtqsV6sBYyWW1HpXRdyVLct6nJBsFJj/4LpZx9yt38DquIx
zXDonip33g4tyd1pE7hnxqR3f3Dy00hc56VBB2ROZXCaY/VmGkG1L4oyZnow+o/NEH3m+f+9qFr9
DJAViTH+x41DRXlIZuL5mNqkL6gECFCKCVKN82V8pK19yd6U4CFeaO329udwbn8kDc03VZE4WbEK
Ng5e5v2YdAPRWfkq8zqCvVrR8BxX2dapp2oTj0X2MpvZqbK87Nga+PnasWP/67NiBSEvXymBDj0+
mu3Q9yClU9O/xl3NfMaKTvzL9rrT3vzSLIlcsWZtgEfsgLrJu7dx9laXwy70TOulct4bz0SrF7jm
fY6rix6idFdZUYZQwy7WzsAUzJ7bVyVzf2fXJcMOMdhnYRWvpsflrO2ZjWYHsTcY5y8pEOKtLb/Y
cDl4pA4l69oMevowYqaeKFB0n+0zloEnE+FNzFzTtqB5FC3rSLa0l1k790DxVpOuN35GcvrLT2ba
QaZuF68fdyZH6Ze8tJ6CmNlNkpekiw08WPiIjH1URs0ddD0lirxwd4hrHCE89v0WknFOVTtHIHnT
hdwCKP5pDDTE7N4MdsizCXMZEbbGcfjFaCcctCgPNyJN0VE2tnHqU7dmGMcpqVsqTJUDnR79qvxa
oqOEdDeTaL38vzwz2Yuaa8aY+UUZBfBmlo/rcqafcJagT3t66DKatLgr9pWc7uBn+iOqcevao5aM
1TTcuQ+jPbc66CscCEBIu1c//FYZEyIl4TsIChma0BMht2fCenXkxJxaU8t3JNuuXJgBn2XxPoVB
zK6tYAhOHh9nRBWegy6sePZn43kEiQ29wXukfWMIywpwrifMs9nsXHPVgkPyY8TqscHd6JruZqyJ
PUGWxMoG4VA0xxQkVd08DFlmX0zxi6S/P9baSUyFr5PuxW+j+tkbPqO3vSvc8mRRuTMhMN6PPm2Z
fkfkOKJdap9H7Jxnhjl3Y5rfhy5vnwJ7ywBfb6RTIQCfoRH3Iv6FS4lU3cr+llvmiwqURhGpk91m
dBA8Ttog9CGYgnU72g+QgXYtctd9FAcPseyeHQs+Ms3HFr83sn4uc6WMdz9onE1oiISVMK1EJenJ
jeba0tvyXjY7YRwQ2rmnseH2CU1xpr8hjsvALlLgY/PyrNnDH6r9/tFN4hYJAIyDqc/ehSkCdg/r
ZZWixDzsRO6NG5GZb61Bac7y3VuP8cRNH/WsD4w0YybeIQtEkZuWb0YZke3MjnznJOu4lHqlhupi
ZkBKw1Dp68evgsC4JHCejxAUOiKDU7s/oO/4MgQeRg6mBNJe4PlVGLDa58vHrz6+GHNjnnrLOORj
HdyCPENm1obvlW3jo23SKryV/nBsin5CoLL8Wbf82dCA8W8dnhNsW9ERKiVwoLiEfi4hA7ePL2ja
gl2HHuePP/PnSezqlg2J64zxzQy8+EbpPx+DILtjho9v//vnH78SJtCbua+JV3B3kJ8Yp3SlF5+k
Ki7kN9KhFdVPHuQcsZU7LTVksm6JCd7E/Wju+PfdddB3CKMZCG8qeMDMWBLzhF30zZrgDMHrqtYm
2vLeSJbU4rzYWHNVb8XCCCTDbt7CKcbLhZbuOWE0eSF9eCNM/aTUHBBNEcUHixPBb5n3MYu/Z7yz
a4NDsPHSW5QzIbN99TbQea3KInoFovkrH6JPNkI+Ov8T8+SWpcRE81wxymknG9lyxPi9ds5iZLWS
2S1WsfbkFhnr6eE9z78q1X8TLP+6oBaHodpbAvdl6n5OhWStFja7OlAXPTEsprejalMdmfN58NSw
R00kASiBruL1zORsRdJH42oUf7gAJkPjGJbhukjMb2CumlX41onvLvsiOikHh+JILm9FpJ3oA8Br
cQLwnPAfpwexlHcpBNRYZuhMLLEa+4PjFOODU+MbcdTXWaSnyfWw9YkMSYXnPqYqZcVb1jc59zva
VpSYUFqYrTl+xjqa/FTfL8PF/NdsQ9k9+ozECfTzscim3c04jCi7P9uydNGtUB/EFI34xZjjtemF
jK560TB8zXGdmFPecOxWBGvjvolmCcGGf9NMl66wOSQGMWR58T3tJZAvCS+kn0mDMnwF6WjL65Ab
WyTjyp1g03xPRjLKUfMuhTQ5WVoosR50wthmx9aKejgDyW91pLizz6PJsd/nwYed4Cyh7fJZl9iv
5+id2EflLvdFbYZr0DgkypfujxmqKHaKJN2HHtL2Emxj5j+yO65QPRNjZCZjtVO1f7Zs0H1doLeN
401r5DcTfnL54rEm0m7LiAdDKtkL8qdOQI26bE0bguWixsbO0iEaBT93yAJ72th+vifIsV1PQ1Ns
za498befhx7rFmzdsxUTXNvkTU3f5TyH2IyXkElzW8Y9I1CQSqOsP1tFsh/lEK15dvyUrnmgbN9Z
CZmOQ5scOeEZxoc7RLN8AuRSb7O5QiQqq102y52HaHVvG+6jdgc2CgEuqx70Z9AH5ZY+E0Ojfe9q
po+On29siJdbU7YIr6Kf7gKFaaBOsawE8znGm043wab1TUzsbr23ZP6AO3Jtq1Gxpc+8XZuYbywl
v/K+RuWDPRpc4Eif1wUEtK3ZsqDvjC1ba54xBWOUsiEQJ8ArUxh8Pj6SiG3nE2VgJc0xbJsDPScx
9oFkCVMytE96C1IeKfYGhphhiu8NaFGef1KsS2JzNkzQeOBYC7fWbupnZVE2N/0uJ2N620cFe0On
2eQN7MU5Q5gE6LMegpoFPfEY5cijInCrC3gr0AGQ63BhE0WCOaJSYoOmbhshb9rGXrkGIf1YeLGz
9qE4rGcD/0bEWmfqDIeDkDBPlTPf0sK+sQ7FyidmnDSosVeDNr+3KVHMZGgTql2nLITxohnlO4Jf
e52VDO1nePGEA7wW2jqkGbOUGhDlhoX7Mz6kfAUup3B+ZEHKdmX6hrLpW8KJtnKJrF+FCGpAKqjd
4Jtv1cTIhwnGirDKT/DLwpX7knUC2wOCevhNB9dtr0XGqtZXDOJAw2JWKjZyqTedQbbHSPU4SSni
TW9I9n35ViN5WQ8tpKVqbp6nISLEJ0dJWQBrlBEfqjLVzmmSI43d5zhOvosQkITkMM7raaujIdyb
nn6ZxjMpdl8tTqINTJMRTIvzZDKuDz2Gy45H5xslX3CXhDCsrB9lEXxaKI2xxnIVJyOFejG/ZTr7
6fZNSSItMFvvGJT110yRGg/yiVXDfClqYDUMhxhG1OOmy1q5643+LhqgKrHhR2BdzO+ZH7eblHwj
mo8CWp96Rx3wFhT9cFSt96uf9U84B2JbpcZuqD3zXyxFH9r3v4rTXNfmfx+2Jxtn0V/FaVWR2WRM
lASNJZgwJ+9zqUpsEOTdrsOBEAgL1gZjCYtgmc7fJik2vMS4JjT6G2zC0dYBEoFYUoX7gOron7Vz
4jfGv0XUgSslul6FyNd19G8QbMefQzdkl3DCo2Yf62X8pXREcmDobBnRM89P9VXbRAUz0YLxQPDy
bo7WmWIxawjqsmH2aVEycSFhxNxb09O/vMDFp/f7u6dcXh7uAo5C8zdpXw+qr2t04J8c2rwAUw3V
RI7QfY4AdPLCAdoMI6AxNo4fqNJUkSVkF7d/fhl/0xjzNrmmiT0UsTFo8t8+Q4GV0AiQHp5Q07Ck
mBPgkgTGZfKtUBSd6fJhljAw/SJN/0XeuPzTf30DsKJ5fDKebQrE0r+pLatAuyXqYEgLy0q6YV0Y
R5G3lQMennlJRQ9IVEEhAzvtn39ma/nsf/vOQnJ+cuWaypG/e+GEV8QFGS6SFVRUPSD7OrWDsdF+
Iw5tEO2nAXiKaMaXfPZ+wcqtCV++Y+an2suwDy7WvWxMSSnDfnCp8xG8/tyd07jur1IW3zJFEY/W
4d/kqb+7yrikeac803Mt2+GS+V2eOmWMfDSVMTzZmvmKMZ+GRUFQsHTYJLbT322xZlNQHxDoOZA6
1r41p3BhWaH7VT/tUCXGg1VcoDueXQMCad010wGb1GPZlu25A2TQ1ej3XNvYszdGRD6/Z4MHD7iJ
WTiwmlhlCC4uGNjRyrlqzSg6Rj1BUiirafLULPHyz5/U369OTyoaMs90XYsl42+mxSJ3KpN3Wp06
5sarhht4ZdrVtuq7L41NJRjVDICFG3+uVWLu/vl7/116y/d2hdT0JNJCEvzX0y31rQH1e6NOAvZS
Po/NDpEmbhTX37jL2PSfv9vfjytPulp4UirsRn/zYKnWtirUkuoUWcbPoShfaxxXH9P9RGSwsvyf
//z9rOV4+e0egBpqm3iiuKyYCfz1x0uqrGLyUchT4vvuNjJikLX1XjROTijaMuxYVgQRMZfrwHgq
yzpH5mXztC08hoDLerSCIH20g/LpQzSalTpe5zZd1YD1qJCEEXFgzW0gH4KmOlFD6385Pqy/H6Ce
khxfvGGOza9++4CAofkTmYbOKYwNF2I84/u4qe+i84LT6OrxIITxxWYRpjQvF0FVR5rzyIxtkSMO
HgqREoyP30Wr1Jk06wx1Bbv9yYrK4GXOX31Zzft/ftP/j8tZWwSHCN52nve/v+faghUxl9I6MWpg
wC/ZdkiPFCwUgEfhF6ScLhkVjMKDzDz/87cW/8eZx5XsKpsBNFkdvz8PXYa3fO/MOn0gS6t8nlbC
Q7nTQ7sQNtt8v+6nq2g94jzjll3XoqmtR3NcofHr/+Vq/92vvRxlGGQcj+wgienQXl7tn6wtvRmB
DtRKnEiQ5bxa1EPzovm5c/2F+7l8pSvnhqM+NFyj+Jc7+8MI99drX+PSkQjqXBY2fz9WFlKmmYfm
qTTNr8wE/4u981hyHOmy9LvMHr9BOcRiNiRBUAXJkCk2sJTQyiEcwNP3B9b809VVbVPW+7EyozEi
s5IMBuDu995zvtOgHLHmz8ILS6t4WVJG0JYg4aqM1hGOnoEcLlbHf+J8dVNIHYVmfJeGe1iGWtxG
60TnHk6IbHZyWSEfUJf2KYPL22Qbd9DxBHxG9in2B+MMz2Q8CYGX3hz1sBeVs8FYuFD498Y1TuPA
os+ywTAi9iW8NzS3Dvz0uvB3mV2+jFZ/GFq/OjOUWH2kYiYAPWIFI+se1Sy0PPxnCdi4ouOY7kuD
vcyovmZ6/AK2udtDRLCPyogOMSwELpRd6sbTJc5MJ1SrwTRuNOhO4/x1UtZBA+OrtDJ/kStmlEPt
pRvVwlzMZ9jZUVFlg04UqTd6xNIXr32c34cuMajOKuMfLpf/ZsPGI03JSu6OSQHxWMz+dLlUcNDS
WYvEKVa2d15yEaI0+J4lnfc89vrZi5Fh5DOaAXjueNlFv4LW34aJrGR9kQyXabLGLbpicyhCKLf0
CdAyMixZc9hb8Q7SAk7HsJj/8MbF3+94QrJYZbGz+p7l/dWSGRcjshXOgKeHTFSgMVm0+fcQx+J7
WcqvnjafSFJ3n/JlibA+Fcykq+He+yTYUj0Yb0hoAGUyyEP5cImAP9N9tlAPygk+uWYd8xjjpZN9
xEyrgpEpX4jZGctRw6yhY6xl+J+tDMrRxtBKGzIZk3wHmfrJmJr742TVU/dfSDiubBZGfzKDwkzp
ITNbBlNtPU8as5BC/pD4R8+7qSBLAtjrcGjp4Ek1g2z76lkNppSSDEJ0WPx8nO4tPuFbGU0QnnGD
HeoenZcw1Zd/WNL+4ndlEQG2IHDHsaByEz+8u3+6KvS2S5bRYwsrvINPs+fauX0bIGfDX+Svbvce
36axqkbz2q6hdZHVOyWIInKflBiZ/8PqbvxtSyXja11fsRCxttl/fT9t2jG4lPMCDl2oo9shqXDd
YKp1eU1tOgn9c95X9dZt0D2CmdonC0r1ymXwBp25uwypkfzDSffvqz5vCVeThbPbZ7f86wHKW0w0
2TQPT2aSWshMYRnSr4iILYCoYNCeMZHXuY4+P9Hvn49OgcdeH80zoA3rH1KJjL+d99f3gtbY0K31
8Cr+suaXuHMA+OrzScTGyuIR1bHr2zBlDAighl9aZJpIX5l77npHM3buwHvTVHOL8wKSWVvemetH
/D+DvWupdikm0+y8TMvXf7iu/r47ORwo1qIEcxMFwl9LM8i56eQ0rjppEjIl3kn9WMb6BXUsnErG
jgcasAAV0fzfosg/aH7Y1tzaflomFy19sRbgGsoV70ks5RGM4UC6u1deilk9JfsJoe9L007lah6/
Av5tXlkhyjMTSwxHqgnMgWW4zrtmN9u5DJba/xJVpIkvyD8JMIr2mt6X6Kyayt8lFYJwkdk0F1dh
ddJGsB88gbLQ6UILpb7dueIoWgsQ8ly6QW+2HdEbcX0WCa1tlGl74LduOHSwV0fDrUgyZVkZOKXu
l7pKdwQMzDfuafILF3WiNxohbyR+owayd54sxsKPh6af+/0413b4KEBqBnqoX63+suCWxB1SObcF
QOFuDMrBNd+NmeN8lsfvYCK+FB0lbpwWgWb3xhEH52+powcZrYXY+Eo+xQlMWWcY/NtjEc1oGp51
b3yd2+GLXi94I7RAobS6pIb20plg+eMJLYVrx09x84mBf4bngPRvB8rUo5JOI/l7qlCwZz7ZTg07
wbZaYuNqFCl7XBkdOltM/3Dm+PvFLwwqffzGvrDgsKzVxp/WqrTCIYOaqzuluUW1BnpuPUM3KvDw
AO8hojMXmf/nd78wuO1tl2RHbti/njf7WDf7cUrkycsBhhD7/VQMo3/OtKqAfuiku8Wzwr4HMrKq
skrMPH/oFcTgeJf/901l/qXAgUbAUctkJ8QMJvS/3VMV1g+jlcJmNK29ta5XXbiJ2IIFDVtkvyH2
DfvoJNGTZg/zbvVrLNj0j/AX/Y8s1/aJVIzKPPWUptV3DiI0jk1CDxA6TlrJ2clnlL8kzxbjv12N
MpsAMFBVeRfU02T+00pPgON/LZ9sfhbHchyLnwXkAifY//r7tAsmlTai7VMytenO0xLjtJRCP5UQ
yMrN42ssi8bp8Syvim3XzOlRudFyysg/oPW9PvUiJE+bwiuL/WxpH8Cpl9PjIeUUj8R94uApBdQi
vi/IxGL6VHMyaPvlZJLQ3LZ9DwYKKfqgt9YuzzFQ3IYZUMbCMCVzrFMqMoAtSTP936c6yhQNBBip
ELV1yhJvDoTT/S79WYMAuUzs792wJXsrEsAQ64RQghHZUmGVB1vkh4xE6tOY2dGpQK4deQ0/9gTC
v1+fzpiFGEicqvXh8cwHzQ46s9J5xJ3MYdXSnyvRY5aR2SvYYtzSEeln1KLFYXLs0PR0ZDZT8toO
bFqsYijm2reyLxEak+LLyGoJ3eQ9KWMRui12NmYJ6MU1J92YMnl7ODP/sF+hF8RyR8iBmPADDTNj
maaw2zsocwOOSmSVMBRtUHzEsk57C5sWaIs6BiQGFnVCS2Iy3HjJjNF4q5Jh16FlCaYoZ1RQMGA1
ZluefTxBBEjz5Vx63sUtiYhRAoq/DYpnXUdn1dztDE5bE0P2K+w+OfQYxR7vkhn4U8Xs/QiCLt3q
biVee+iUOz/naqB8YTKPRGjnkFpz0ax6uGSInyguGiT3JpAa2dNr6qvxHkWt/pbFuh/GaIel7Uev
eP63ecs9pGutxb7UNdouAb+D2s9+imHa3toMwWwNB3kLacU5Puw6bFvaJlaMrjQ5IqYgBgyTHnZ5
3FoHrsEYwFiCeNXSqjCZJPVCRznti7jed90PvLMH2M/Gm7IhhOdtrOEBpSU/16IkmtJY1U7iInKU
Z9D7khBUZBbi3CJyo6d+8ltYYnnkvCEYM4MMdU1Yl/ghc2D4vZdqzH/iD3pEN6xWtKEM++AViXE0
S/sQU+yjUV/MAFD1aU7VltFHXrXG56oUH3ZVfva6GGHpkOArxRV/NAe510heO1ixgZUPbKujY/Fv
Elx9cjQ/IZzl7FwVdqCkTeh9EiheNBvkdOdtbnoHe/wfHUo9R3boSUijqNQxkr08jKnzKsudWv/N
RN/FEIZepuDod6mm4VYbQJEqjYwITyGvIhXxE0rYNhw9LqOHuzhCYXu34W9vtdRJf8jkmx4vTuh3
RhGqBH3frBcQ10FjY2ulXMdlwPW6mM8Lypg3hUYcUH6RIE7iy6IdnjDyGKy2uoNuhO6COwA2XsDm
31PJqd8aIXaRC5Edula/+EKrDtaI7xkeFZo9DH+BTRgALuzIekEvwMsvEt5m4e50gJkZeQ1b2/GK
TcbOu/VyRp710Z6d5hUyQ7xtZDswPLGLrbUwYa2KVX+E9ZbUFdLQsJwiICgOdlz7iIbideudY8S2
OhJImVxoliRwHlmFOp0bgnx6bS+tvNv1wBB2IwOsJ8eEFww38OxD/H3iUhh5AxYKPZwFZxXO+S8C
keIz2r7moqfpqkzBcFIgrLz4BCYaqr/Q6i0CGpD+tnUza08imbsttDo+emPHKdOJ2zfOtdvaq+xn
TkxYVvzuqeoH4+pbWoYn4gXjTrnBDMUa03VQkcfep6FiT+rMz5+AxwGypXvTPRPVfEdBlXAFwIVW
brsXduLdtbgzbg03U0s5u40RY55SfPBrA1edxla7ZDAHo5gh2aB/rpuJnlyl3nLTj9gp53nXN/EN
AbH3muc/2BiYsHaWB/KXqodKso1NbJuIee2wx2QxRiNCqLs/GR2ZMcLY6+0MNzypitNUxOdyOgEB
crGW9N9g2MgwLa14Gzc5jG5kSee69l5gu0IA9r8lQ3z08cmcch8R3Iz4fZ8y1t44hQESUY4ra/p9
6KzthNvqnKImP4xjc2LKmJ01wRYnfRHhAWnQNbo2x8qGJeVFy+N9AzWcwFv/VveESk1Sl2GUZ892
Rauvb7jx66ayd5qOJ21AYX6Ee68f47l8Z8tnoUKjyqe9xiL53YAhCX3bljOxjwVpGncFw+AwHkhS
g9P1mKZmDSoi2+vODdLpdAOwVWtJ86V7dfUz63ceO7vZIs4FXQAuaTGJIEU1VcXMuxHO1ue55Ljc
Rjunsr9G7WxuoCGY+94TnJuL/Ibqnl9DRiJRB+mBCbDC+aWFcYFRALfYcmUkSaMNZtKOVFF/n2Bb
DnDFlGG0tHglfNipUn8yB926UragVYNPc1PSwsmPrBVtEuR9ci/rcOrljkAG74KAbghqUSd7pFs6
KXF89H1BckGbT0dhtXjO13+aoXC6NVZaC9IdUGnu9PogurksoR5r0GtrxhnIuGFCPHG3hSVeW5bK
kiCa+zLXVajGXm0X6WA4GXMsPtHgEamoGwGfJGRbV+ClJNIAy0h6AWKHKm+BLKj7H05+JezH/eLA
2+iAVeLXqu1NNqnxFZXa9qH9rfOUMUsivpWug6owK5Kjr/VBG2n2U1nZcyBHeaek/Gmm7cEDcnk0
9J3NUYrCaPqJnAP3Ydk9w/Ui+KE2xMEewKTm8dWkx30zu5kwmibaFXFxMTvdP5iy1LeLhdQWViUB
b7EyQo5owZAuzqHDPLFxaV3Si6PqSAh8cmbaDH03AtTTnWOZt4DkWvv1MZYZeis/OpokNy2rvlo6
Co5+dC7ECZ7tVWw9xRYwm/xSZ7Y8mvnAODmKMVqPvY0wT00Hi1cxykadoWuFaZwYFzE658UrfrZ9
5l8jZEEWDZ6wX+S9naycHyOayatdhlNqRLtkOVez31zRlyEpthvtyOQZyIsu4fXxcaRAGmgFQRCY
s5ea8NAngX3CmA3v0kpn55FsBLdPfXs4y/sUjVFbJoFcugsxfh4JqRBk/J4c5XUY0jeWthnGfNe2
hrGbkLYGE1heDhy+GTDPR9OqKyI+m2TnlcZzQ3ckG37oYt8iRrBlRH4gmpJNEsEcFDqGe7vCeu80
WN/VamHEIYpPWFoM6pLvSIunQ9NbdxSt1W7OZIMIYIhOFHno5LFGb43Wk2CDhyZMTfEtjSzrSSzd
alTKjqZefI4mZe+ZhxqbpMQq4eL1SfWqP0vXefWLZpvbmXaK1lRRp6YCzRv1Wlmdfh7seMcQdd72
s13RLO4OBrZfk6P5C729t3I29XOxoFdRUX6EAisYb49jAKEsuSIn2asFezOAEvdiDD3GEzWmJ/qP
Bll8rL60BUsKZnF3tPSDZVyeFM2jG6HB3IBOfbS8hAWkz6/DIvwbrRMnRUCZMhFEYMnYr+3Gr3T/
mmfn+QE4iXN3uj/OoYim94VvJRfO+xbLOJJure1loHHnA4pbQFa7MZrCgYtzIX3P7ocjIo9uF1ve
+Kz56qhPsf7UD1qHEl5AGRIOiXyJe8t0W4ZaSSJUtCC8g1mAUKVLv7tjvhwnNeBY9csXaeRsaKX2
qgNpCzOr81nugUkuQmEGT6OjP7XNS0Vin2WQv8jOGR+ihteaxvzTaHWvbUmItaGiF7pF6KGa3LyN
mKxpDwGYmbMOMV/ulYcup2rB24Q1b1zOaacvN3MAPEBumPZ1toobTqTB0dzfUQIdGW3VN+phbSfN
/pJKpqPtQhe0z42jzCvONzbXRrGaqnCAdQ3Oo9Hp1MXCH3pwWu87dAAT59i57ZmSLdFcnvK6bQJb
+BbGDehOf4iAO+AEiEcZp2Iu2sDiVCc4Pu+tMIPEb8i4gpd+TBNvYhQwPHtW6X5T3GD+gi1oKLrq
FCOOfGnWAEJWk2Mae9iPpyHDoB6tewal1lQmp8z+7LQa58GqQ5LcdI2x65GsnbqmTY9JOd/jdqn3
tr1En50Etc3kbFSdjfd4JEdEZJ11dRd2ZYn0e04T8x5Z9s0XYO0MZRUXctqhdhT+GwzWc4q872lo
bfoXs3wWXdM9jyOKyLFZ4KFTPzyuW4UmfKskDJduQPk7uNb0MilpXLPB8j/YffxAzOjhMfrs5wYg
wYg+difdQe58NR8XjTqPCvvD9pV91kodg6VuViG/mU+EMApmdCu2MwP476MOrWQZP69ImQbS7WbO
JxtAkzW9lj3QApWPhP5g7KZt6L0W3pdoEQBQDP9VgV/5gyvCbS233UJE0GNcMJjYnrjaMC/WEWPE
CnBLZ6+I0lxuaJyhuaqmY6n37JPSBlEzgq1eM23rgfNA0ZJZ5RX5EvorIJe0V/vCVjPDhzARIDXV
b1oZfsBUBaCtLAmvMieCGgxcEdEkrH2GSO+J/JY9Yp78XDJsOvZufzGnpD1NDFk8Ie/8c4h/sxkJ
c543Ye8j1Zj0XgvlPPdhHemvFTOA80xD+tHeWrrkRzUyw/Vxvm7KIcouWKxZmk3njRH8m6rmq9Rw
ddmc4Oaqy3A8wnXWugSFusTraYREJXQk3sBE6DIBFhgPTtsVXRCtrias+t2taccurGIfn5XhkSbR
jyH+am9v0vzapUP3zewHCyTZuDBNQLmzGeN1Datm7V1HvhwLKgNn1neFZ14Zlk1fCoEFZd6XReFw
tCWbIlLI2+OGpDC76q6q7/MT3OVT2Rf12SP2Iu5bMLnxhKPDZgpWW8zDHoikHv1sgGyLWLSclBNa
UFeYOPtKdPLZyjhIRpn8Pif+zFEbXRapsxAuS7yfJnMXJ52IUmbAcB7j3jqVqaBhVgtI+7WXXkRJ
atcSP01tovaYAPyNZFSCBBzMicOQVSR8hhXw6C19C+xmkzoOrnQOaTRdYwSXh8k0f7tyFk+l7l1m
D19EZ+NJaedMHRJkmTtds77aKI4Dh4qComlctiOf38GVH8pjaTAttvVBqZcHCIqzkc6N728MyGwP
zARSc+MazelmbBP5pInhjZAtQD29hPTpOcRXtcRgjbFRkCi1j1Q9XZSYTh41xKkBATagrAtQ/OZQ
tRx5djPzZiive6E+5/JcDbJleh298uTlvn3Dl3uuh2JCdGvHd/r3a5hvG7hxrO96F1nlrCXtRbYN
kaSyvRkEyn0a9mjKN40ey1uHEB1Q6tYdl448BnGOx4TfPHiIfSTqr0ryFx/WQ6Fgq05DdcuxCu2M
GPVli6tik3v9RztYbyM2ZGxGM7ATe+tmEZgwGERbVv7vpZbgQSvM9knxmjC5xYdW+185q2xa2ytC
bLUcc2lqhIWsMNAU2VPbwU9fq0xZzX80SovGsY4V4OXOYPS6CPYufe1aEg16bc2EA+9QvEbWLwMY
F/Zw0me9RRxIpDM/edE3KIrf4wnPjO2qKEhMsrYKg7J/Mi0vwGZp7KKuj/c42w4x7ph8sbrAHmHH
JH7yhHPwJ4RprBs0BjaO0Qoy1nAEIZjGrWa+5RYtMcMYnJ8LGZZftcWKn+qkotrxjDefzPIudr5Y
oxhvZlocpe4W56wtX2JJ4WVbNtyXaHom211DgaWRiEuwxbZLG++Y9ua5G+I56JQlvo1GKgJtFkcn
r6wbteiFS752uumIGsXcacT9bB4nuJrV1UiZXqSojvmR/F3hAGF0xwpNSR+Hi+7+Tgz6UbgyMXoP
yALUzL1KctM2calfa8Wy43fW545rfZPEc3+0lnHCWaVVga/PActEuk97dTZnRqCj0V7/AEGuAjLg
T9Mui3QLgwNdiSmzi50r6LxHJBmO44DOuKqxs5BEo5fZq09EJmQdhIOofUOvJWUY/VuztbSIWPY0
cjDMZE+4xgjTi5YK9A4WoWWZfrkOcL5Fz3w6glOyegXXBb372WSpPMASwXo+Lt+1EC4Pjh//qsxB
nRxlqu1kJePuge+CKgA7aUK2H5t9c1ImzdqHaJJBcX5yaF5ucgHQRcRTaLuSLixlnVc1XWgrjt1+
QTnFFuSM6HkrjOWbfswDM66r09jn34beSZ84yrcb6VjsXZybjkndP6vet45W57KlzPqjaUonb/2e
LueLURrxzhLVuI/V+EXZst+rvqgIGyNtEI67DHxPUehNq0WlVwhtkk4/PHb8oYckUdfjXlJttRa+
MK5JbKhA7aaiVJ+dzjymNq5nV79iotXFRHgVkXwsEeDFsGoAN53uSDzdjSuZlOoymAaTpEIWWSI9
u/Oi68+LlxtXJQGEkF+IY1sp7h0KUW8tdoo++i4V1ARPDlzNLZANT3T1RvdVdrJBf20XzwmLdZio
482jjFLI6es2ZH5iHRvsQZsFYsYhWjBWGVH7lT/D/GIOQZ+mxqVT7dVUk3PUZgzg9NLv/qm+bSG2
OHSLSEhVOF2OWa53u85oSLx0utemMLuXQmb2sbR7WolaeZdXRwn7WeTxRXr1D90rvKAZ7Tb0ECfQ
qPCGPR1f461lqzpWTD1qWd8LActNpbj5IjYEDOZHJM3zS1qAtyAVbtVvpE/ZS9ES2OQMhbFj+bi7
zgwuQLXx1sxYopdkdi6cRMf5Rg95Z0kYHhm002c0qwzpWmcm6FB13I35fLNwuWEcJr0PH6T1rHks
trbZeYcIyAy5oDgaqZUFo4j1ym2hwmD1HULgpwC6RBUzCO/sbc2Wiw9bkfg0mS5RxgP7mmbSrvZT
54uaf3oJ7iyNYLBrRsz3VQdQH/nV10HQNJmLt640zXdzXHCbon8E69GcTTH+pOZPdpimSmYWS3Jj
t9rZxLBdOkAlewvX9oa2NkyF2H6RQgQLC+drzWI0J95JcGgiEMj+3hAW+IHe4LNnNIS7+PKXoN8Z
5+9e5VmXYdCTJ5sF2UBTdjEHxgce7ZaDqJZfwJ0TrA1E2KHitj+i6AsV0VtJx+iljqFbp0l+64dC
Z5KRzvslSTCYqpSMgBg8a0U7Xcui+VU2OrdPPws83u1AZKYiQm2hJ5U4cfeMx+vD5Aj0ZDUXzUz1
0CABhFSeJB+YBrUfuRg6Ysdl+8VbrQiRaqZb29b6szKqz/jpmvtcd7+rARqZqbIizJXmflpmcyXU
Ldq1nvF+5Gqx9yal16Eb/IwDlNZd4+k+QEGqQ7eIdpabrSk1Oa52FbFWkcCUY0xq84tEPX2K0oUG
IHlTCxYZ/DzIZMnRs2l0+YQqJ2b1qrLpU1Rr0z4BoXshsPFsra0RZx5HTtsUc2Ut5ys6uvlqspTt
tGmiqzvM7/kQ2/dx5h/e2Ly1tlWcdoueIfTQjq8Jls2DM+rcHOuXcxMNr7p/tJ1CvxWkltdubbzH
iQpcUy+/SKYrYQGmYi9ro3932/LIwX83OrjdN0GEV5nrEUINqEjtm9HMXxTQk4/Exwbu+V5A0qwo
+vxSLsjI/FIc3R76FFW85/RnMn2BD/PaOECIfWAkneF3AF83OEH4wn+/ft3HDSl825z/2K8DtJYh
3KozgUB376345PykG2w2GxI6FAFnFSQXxka7nhNEuku3wNhF4LMKQweYD+CN5UV5t1S9omNvYBXL
HarZ0N4FwTW4frniLNt8I1JgS4pVMAXmXpzaY3pP7+OH99n6DfaGU2/jABaknbPFI8qX2UvbB4Ng
9BHk5d77PjGuOujH4jzf1d18676AdmcYmeOJIsdDbmlcR+S91ySA7gcV0svHvYoSBAeJfk3mciZr
MHlLhmbfAUTDLcWgcmi85gAIcQyjbLCx4kufRIdZO3qqumK7q6/ekHxRdTlxozoBc2vre85BYMNx
VgMNmruHuKovRT6qb3UDDGCYtPppRnJ3H5T+scTVvlNj8YknGcqkOuaMmRaf6CRvhUSCkIukxVtu
25+s0aFjlnHczKqzheGj4k28foJSv8FjM+/vvdrhyDzdc8BV0evdfcZX2TbK2Ylubk+Ph9Zu2lML
7vOPL90ko4/Y4PrJzEyeXKhtp6jt5Onx5eNZ3nFpDGV5MRinnZh8XbTkUtK53bfmVJ/8xqmZl/Ps
L19KpiOHRYy7jHDBU126kDySuOXRYF62nwrv5fEnS+SIbSokHWKjrE5RZl1cBoT7xx9G9Vid2jGu
SRwsL0qZ2p++31QuTTg8OJUievDxEGdRyc3Nw39+7/EMrM267LNnF7iWjfU1u4r9Olqidtk+3rpI
G+pKZrrb2Giw4QzNKeriOpx78lnOemMOYQ3ebRHi//zrXZdWf7zOX76XtQCcDFnILXPS96Vqk710
TYxMXZL2OzY0iFBaW52ofCrC7wo4M9kSomM0WXrMBIcQg2qz0P/88Phe7MqCll591tZP/fHAPJbe
aernPE7OBO5GQyJh6az6BF1D2ZJ9fcrXF1KM9//QDv5/sv8/kv0p+/8kLvlvyP5V9aurezJFfpF7
AyD95//+XyZBWPxf/0b7+/9C1I5KVtjIrVFwIbf5N9rf/RflE74Pz9HBPGED+U+0v/8vy4PTA27b
XPXZLiKef6P9rX/Zvg/0Cem2R//uf4b252X+q3xE9w0U91DvGSrCTTEfCrQ/yYGsJPfL3iaBo9K1
OmmJyXHpbp9rG35GMHe4WM94qaxfeFoXCDGEi3kkNmP7d9/azCzj365hKfGTK7HW3u2IbuSHamTf
/Y5nu6i/La41aj9HiN2SAF+WnMVawJlMzcjspvU8ysUN2x/81Lpxiu5VCncmAxrpx0dqEvoOzrZJ
BmiLbOrrqmzUex8qTvRDJMMUb0kqis1zk4zFLdc8q9lFSsM+NdYaubu2DiDwMsAWoDNacULe6F4y
o+Ib8FaHJNsIk4g4tPsMxMyYfJKhqL6SeIYFrHeJGNhJsoXrLZkNvr0B4WBzykEDYfwy54lZcwcO
eULGGZfNJmmnfiXdYGKiQTN0zgUwUT4mt6FCdoYqrC/8ruPVslnHkhkLLNFlVojU+OYmMo+PYICy
VfZR6BCeVZ6TD52UilFjYr/YCoNJZi0t9WztGv3KI2wYP9dR/h22OQEImu0XyVMfjyWggsKNGG3r
tl2AqlgSuFnIhvzoC3Z/uAJ61C1s5sIqAZqmxnxiwGNlu5GDw+p+dmf/PmBYU++W8lrrlb/oNz+d
ZEreY18VP3RUjl3Y5S3wlkzKBlCBYBa3nYXVf3U4/EWBBYrwWvosjqYZWW+VgU07NThyA37GbEfn
E+IhvMLJPOW2aT9X5EFhAaAX0W4boyY6vmsj931wsfHvq7Hpp2d/gO/Impdl2c40wfCfpORHZQht
ITXaGZ1JP9Reeqe5Y48RaZA6M9u9bLtmHZeaxEODlag5Vw/J0s2bVBurO2gszfstXGV1G81fFMjN
iX4cPJMad8bGTaXL2X9M41Q7A3/CgkzqEiW73TSLBy3bGYlawsirCN3B9+eFmafofTQFmOYg0rsS
OAHtJPMAomaNiqHc0q9NMxqveMnNjFawUO1Tge45ftKmeHI/KgEx5gD9x/NOESuKZTP4c4YlD1K9
4beiNrRZFOUZybjmzFDTwVp7ypdY+9zY5fw6upb1YkBvCTBmsvUBd77r7hxfuAOYlPRC0ODSaVlN
fZH+LMj2ftMkcVKqgsCELDr93o6g7ibNFGfafw3dUTuioC6r0GymPnDRYAeUqHWzWfRKBknRW2db
Gu1TiqYdVQ2NFy1fMLCl2vRWSMcMVerV59Jt3cuU6HlIwFq5iw3CNaPWLo9SxOrVaeNoR0U5b0Gg
ZYd4sMyjHsXiQ5/bKNkkfirw5Fm/7FLN35CHyqutjfYzoU/RsxpJRwVkVj031RjzeXQJbf+xe/bq
ePg+FkZzHPTUek0oelHiDG7y5BUTfxHQS0gao/G5rLqU7JCMCenMrQJOLN9bfgoix8vKDrZNhRQk
jXO0tZzFgN7Fl7gmB3SDUJJ6lhXyhtei+lpNdha0gx/fHUciY5VZFLiCoFq44V6wzJOEVWd2zH0Z
tPgoALA89PLJ4lIMR2h1exszwX20I+2bmQI6b4e6+YDf0N+9IaPirrQZflkGrQ8V19HJ9IK1gdwn
IVL7jtHchM6W2OU1x0+wS7JM/13qWfUqh7K7GqQzA+HAAuMg2yjNI6Fv2iekrcBCRregMTDPmJT1
JAcXaxU43Edar1DR453JEIjZm49cdmR+ktUIvuiG0P+zCDyAosBtjhl6elmcdtg7EcY/h1IMgwOs
7kMUm97WZO4Q5iUp3F4nQKOXNA42zNsxddBQ+DEYZsYVgolZEmrxyqTfucpJdACSkjqI+P0cMEKJ
Izi56Wg2vQZVJNP2JMxbpzY11uxwJZjlmtOTlpkFu9UMPa0HxxyVvrurIuH+kMom/npp04turS18
2SBqMK0mVB7JGlbqt5A4HXn1ZM/kcG6S96gr5qdkQJNomjqBSss0hT2Y78DHa3wSa+JmRusdXptj
7tDhmeGQ2FCjytn7QMmQwYHLxBlHDQ2OHIMN8pnpOSoR4PMZuCzJVZZR89Z16OvrHB8oM30NhGM+
uTHhLOkp1ebS7OkBprtK2slei43q2Jo1RgIn6q/u3ODZKubhRMbLmmQH/aVn3Qym2KVJX4/GYXHG
CPBfPCLpxNHEhuBBV7CxpcdLFLZNQ0fQJkylhyD5k14TfIusY4jlQpeovLoMkQel2ybPkLeU4BQ9
T01HLYc0ly0DE6wMA6TlDvzG53k8JkxAD1U5gESyLMoH3UWrjgTsk4vQ7T2X/0Hdme02rqVZ+lUa
fc9TJDdHoLovJFKTJc/hcPiGcEyb8zxs8un7oyIyIyKRyOwC6qaAcxyWLdGURO3h/9f6lmfeaZFL
1FUs3f3kp2TI9zhIIw3LNh9vBtF+jiiRMVugtZp3jSW877Glyxsj0bOdtmjtI5Q46to2mNB0gn2D
IhLlQLEgOF08IkZnh24SPLrTsGCVTcdhuoMbXIfaUIy3BiPHfgFjGuauE20XNcp9apHsWxKdCraV
BANbg+pKmSFRlELEuE1KmZ4wx3eXNXEOD4sYVihkHig/EoGoSJXxB2xrRJlNy42sHJbtSwzTDxkg
CL1xZYo5y3FIKao7C2kHLljFgB4/lUODT0ZhlTNpym0XqNLnGk7adtenKdCdcgLclOrDPp6KdQKZ
EPYw39FY0G0QegZXaZHKIFcReql0wY0KaSAN01FnDm31/JzMw/CoaUD57WIpD4tROcd+xnWu2cQ1
sxtC+9kyzHTC1w4U7u0QGYUKk9IZ9kvmjAQXzln3XrU1LC99tPZlpQSQCTVMOBybOn4gxrE+5p4X
4+LwuvYjKP9lJ6alvrVIUsx3oDVNN0gl27ldl3VddFEJsvpAJy142MWG49kHgqOm5ezxItEwbEij
e1bWUrOPioa2DywKcxcm9bzaCmMtUzvWTEkQOMWQ7FLLNxpzgxB/tqN608pBm/XzQCLWZ7mMlkk7
5rq0/+/eBe2/VbfvxbfuP9cDf6nquUUQ0//fP292P27Lb9W6p/jjRnjdSDwM39r58Ru7Qh7KgX7e
8//3lz+3I/92f4Nk/F/vb1gR8l9dJ3/ucK6P+9sOx/uLoAzDwKbnGg5pYzjP/rbDMf5yLFZ/hsmu
42dqmbD/om8iMMvaHAUTKnr2n1sbof9FGdM18JfgxXdc2/uvpJaZUEj+3NvgcrB9Agg9LDSCRMJ/
9PkkbtLYWQ1IIx/JTfSn/m2wnFv2O0g8SxWdPD5HPvqMfaGw0qRJeZQKSq/dx/qhNU3CUWsW5dB0
MkBf2GKWOz/qkehq9XuuKiTQxvBNFRFDtaRZnRUEIE1y+j5Wa6mXjQbzNSYrmS07emSApkCqynk/
u+0Qxtp4K9JXfa52GdztgGUrAcatuwprrTWp63tLKWGnbHljTQVM/XsaXSBE6u6taBDIUFd0dzP6
BaQ7m3j4ImMRb3vPenJKNW7bBP0C6apZEC0QXvRoORTgr9RQswRbQ85oFWsHZ1U1phlqgUUry10K
MtnXovw20+zsnhl42FoLPfQE/RQjHHYpo5BftNbw6cv34rnvRXJgyvkUizS59asxvnUjtlG9wYTm
qmg+s9yfEMaNOqCw4oiLD2pz2dUm/GtNCzsfvxlaap3wCyIQYedzcjjpQlvEBw/g1CaZ8/5iYuif
fbi5djZeZgbxQ4XGoIiS6T6PlyfSzleYU5Y9efpnNVZHXJ/jtxbN3NJFNIgGFEU+ZgLNiKj+I34J
miloEAzspookEhQBRZA55ktJ7HlgGvOzUZfz3u9aDlQ1JH/MLkq2MQpIXbvxpkndLy5vaC3ieV+p
rDqu2kV70fIz4xGeLA4sPE1glW3fRVyBQeDecx/f2tXi36jksYjyGy+yGgo7mrfROWBaNDYNImDj
EzZ/YA5ptRG15h/mNjtFvtnusc0TgyuM05xTynQ9Schsn3wZiUNijcEXPZ5+fqH4hCnp7zevv73e
7/qzf3bz+ovISnXQSNb5ekvDKb0tRmaKNh1W2fuff+N6vPr6m+u3S0Elr5HO46+/ez0NK/V6MmKG
j43oCrgef5zo9ZiE0RPG0mMZ+dend33s9RFI+olj03GtXx/x6xfXmzKVdH2v3/52fj/uqS0vtoN/
T8qMBPBfd/zt2+sdr39mAUyJzZccI7OottDS9fP1S2eYkG4WDx/YxHwzkRSB4IYe8jhn/YlMW3YP
El5HcUYkkP32RcOcAd4amSV8r2orc2utbfMzBIDGTkR7t5k+XR9z/engYYsnXxwvrbRONiAgZvUq
bEyTIrBIm+4wj+dYY+elqpKeGZeSoRfaOYIfcr5+J+BIhWTktXiNVX+D0vg0+dNypEk1hcQabcqs
Kja6cQCaKM5sOcVZW7/4dmKe6ddK1scBE9RHOFk4N9Zfmb0Ja5Wgv8jV5ptSs3mpKcDsxnqyzlI6
1vn6Hf3YCL/4/Lgq4Dv29pHGhbVAXDvLUhu3EWYw2CV/+5kLz1YMlKTVeo+5jb60fkyjPBMHVE/O
TV2UxLJNdPqMOEM3tr7ui4qhn6U14sqY6Bc/3SGZIcmis9G/5Z5+vt7r+kVHAv7jJqrFdF9P2SuG
qorBM3+foqbYC9KwNpE/l6fFhdrt+fZNxwa4I8rmUJCc0huS7rxVfoFPARCrSYtdqRs1LLfshSgL
ciSaqSBrnsrBXBUmaDJkA2JBt+I6rjrPKB33flE9F+WsztX6RaUmbj+DjjDcD3U223v2seKG0Mfi
NNnxbXyfTJYD1w2upT5W9pEUb3DyJarJ9cuoUni/hFvpCsFmjsbY6wSZGy4HHBOWo06SVRdRvuEs
zc8s9fUJd0VLL55oam05a7OxnHXiBc9dWmTHBW5SvPCj68/BkTYb3fLINFjvlq5X/vW7zw24F98j
uSs/ThqYNPb8jFOrvrX0p6GnD0sQkKVD3+4LZ6tD8TYS9MgjcW3nyOdM5KKlB5oQuK6eiLzcZIwb
51mBQ5+L6WARc1EHRC6IsETNB8AZY1Ut7JfrhdUKmnROTFAEssD80lhVcVk6TJPYNFr2CtwkOLrb
zbjON6M+FxcANVUwuQSJU+PYOl0kN+A0H8An3Lcsu8LKBbJYZSOh5xJ+PITh/DhkyACBra2UQWnc
uTY+V1whHxP6PQciEO7ApxsHc62zK/xstDrsrDopcpVPbK7K0xyBp5HtNO4WtDxh0wscV+l6n6mj
QH/97scPf92+PjDVq/jnPf/h7tebJm/PDkTU3fVPu2bvAtROoP6th/71gN8O/ePbksZEF5kxQWl/
P5Pr37v++aUAf4Z5Pqq30kkgq/46id/u35adsTWxam2lTiziRmuo4l6/eGsf6ddNWhQtLsM/fnb9
7TBa8d6yaLF6e+g5hLpHAM5K6d6KoUGyk6sQ9SQfOOczVdbPiM+bQCcxxFncN9pR42VIwYtlBFjQ
vHy1wYwpns0xVxApbAsswQq2ClDS7HGfjvBMMzeolcMjTJSavZWHaklo9uX5fCxq4yOVnKNDvQTa
PHQi2HZmbEjyP+vH0SkPcTk/9gbAK7zpPGctvtNovw9ER2cEbpKeYYCpHBEFAIUKHVkYW6yQpAYa
C1lfOb6yJOoPhK12blQFhnHy0w5nB8XUI8IOlLy097qew1eIhh0Xla4tzdepJKia3ae7wxpdoP2/
uGaDC6jvnvHGAzL7GI+D2jAv9wco8thSrUZR0fBuU8ylWRZDyC20t6IuRhy0CPuk8g5NnJnYPIwi
AKSNNRT793nAGQiJh9lTh+NsVMbI235EaztsyrHzaY+P3RbSbbK1q+iYAaljiUJBNWrUEeM+So0k
hhrZsIMW4DpYSIpjbI8zxXZdhUbTaRuIc8C4u15tGsTUQdJN0D5ZgUWrRiQT7oPG+9AmXXqAep5s
ikzqfEY6tLpxzIsw5e/12B2z2d4PEmtLJr4mq3mk0J8cA3Qiuu3LrAlKKkX3ihIBq0tkjWEyZ+iF
MFdHedEeCYsiaVvT1sik7Lk2sWyphQZ7vzhvbA8l1Ki2201cnqzFnPuZ2JMzctq38sUdiBFdckpD
WtVhpoDvdCWWK/fz5CL5MYmlyDBq7muHKo5PL4MO8RSYk8aiQgFeJruIZ1+/UTaKA//ietN9TSk7
jAaCMw0yk6g0H9DS1ts8RQvo9R8hbnyLB/+AcrAJXHb0OCKco78IMufpdbelVBv9xgA2f+m5HPvE
15G3+2waKGWy96g2OWlNVqW3HwCqxj518b767lKYhZY26Dd45qapfK+ASAWdXh1agkZog/dnP3XO
FJbjC0EUe8qbzG6O2mK2BNkCIHREyXkjkhGpIrrOxhBvapnnB4d6eRtn7SWZuJZQbFI/IF7P7rlA
vVq/a7XxqRhO+HYMLJkOy+fFBucbYRFzrHVM9j/4sTaEDbl00JwjQOoi3yeoVYTgjrrtVZs4LbQ1
UU8GmVTnbHIFbGl/H9v86xNwYMoPRuO+WGnLRyqSh7HVxWGYzEM8OAn8WcoepXuRc9kEvn5CVZ+H
lVER+8o52shJSlsCHSLmrpDpcBjEdDBAZoqIVTZhlIHQDyMSmBff7j+gTXtXDtwQ8F+Sqo4p9kBd
G2E5G61nWLHx0VMuiyXUEVIfsKm6IXGOH1QnsIt3pJ/UOblSbZPtUbQ5Ka/tUgLBNae9XQrcCkTk
7egBWDdpdueQb7tp4tjDpUd8Xk2eqsKAyeaICB1fvkaodo5Tp14nuiX4NvvbGPnwGWLvJ68nvQdo
G/m6ZLIaEOMPjvK1dxW3+a7ENRNBpw+KmfNOsQNs7aZIwoLg4wI29M6W2YudkzVsxlWyNeuYDEef
12eY53AWqYZ6vKV5pMd1kHjSDMkxu6xLHMqGW8fO8z3knX4D0x9uGKK6SspVAj4vCA+1CzKsJGLY
z7RxZ/QVdtxJPqJB9JDmjsRWuFyPGqpOSjnA1A23ws+GFZGVfKncbKvePVmWG2AP/sFmDKHMSyJm
SaoEkWrzpjQRLEStf/T07yQzRYfELRBKSInRO2t47kN6Z+A4YxPOS2sa+7LLqW67CLc13o3UnuRW
JPVXaZ/T/rMnoLdbuK6DMlFv7FjpBIHvRr/IWOXFSDNZ2kWHpfbRvkQVV7AYL61LcCvtgkCzHI7a
6eJiDMWG4PiRFMkF4Wk2PcaL+wmLATIIy4Nft4543ap56Jv01SjbPswjNDusnxbZZGuCYLxyKAoG
9nxL5uuaFwxWGi3lVzmcvCWKntA2kIF1XxCfTLK19DaztL4TxXgV+gwH9Hk0Q5wTI9UUb/xPYmWA
5KT10cd5M7U2Pc34fdCRMTQ3n9qSScnq++91glW94IXG/TKaQbxuR2MTYIiGLnTJk2cyjdhZFMW9
WJMaE734EhnMgD4CW6MlU6uxyQWZgLxXBLKt+j0JIVmgO7NAf6HAG4JqBZETBVZuiw7/glHSGMtJ
IfPIZU+8R6qfF6k/ymm46GgzobVq+ERkS8ZlznCiW5+kmb/gb6fEbaQbX1FAzwn/WEbCoZ2Jhgpx
gew8G5t4vdKuqwCyPhw5SFG4YQCiRGk4l86bVQz9dlV7pEa3KkW/mCTTBoM19ZjAk5vIbcqt3vnE
XVTbJhOIRZx7sty2g0YqSpt6LkVSo97d115Fc6NxnkpPf8jKNRI5jifw/t3XvJQH3Cf4XZX9xaE4
/Ghp37xiPAzgjh5VYyebhd2QQ5igaIxDbY+vbcrCwkPbZEpW/oV8L/Gnb7WsGTdFLFkiL2CA13hA
jGMV1oDZJF5oqZNvU2N9cnrqJgwiCmtSlBFIwd2j6CZf06dyafImEvbje8jWmBjLwBkZduvVvl94
agsHFDRyGn9yE7z2uKE2QlHYMkX5HJcUbeSHuli+xkudhZk1DzvgHK8LGIBDFa/Zq8tdVfG+kkhO
rEulI/dRbz1KNppoM55u5DCxekyafmvI8otTLkGbomiuOap2IIDqDbtEFtj9Gns0kuiTtsj40wSR
ORaNIrNojFvzcjtGLezFrHqD9Yz8NHucJ0TlNu63pAdUM87tnoaGTSVOfqCFR270uuQyMWVtrJYJ
2kjZnebr3nexfcLzfO/kNnIP5gKFkX2h1UWXvwH15tvjrnGcZufLZOdnQICJ5tuSQZWEbbd8JB+7
3owOWyCFFYVwRP9u9mZgrra4GV3ElPT4cJL70aZp/WWviMEB3RDRdlZ38/TdFn27U4VWQgLOrJ23
0M4lavbjgLCQyrf1VA76yxy3Yu/FbOHT4YJ1R9xIcUI3Ph3fsmxB2OcQG520GLyAkZlqAoRj4v+e
rebVd5lUC9v9pvXVN0n044on9jd1nNBI76o0jAuzIh7mtiJKlFghSh2aH2F2tdh9xl5ytLyjVXve
wZO4mCNyV4AlTP25fUi7RQ+ShLiq3KsW1AIWAaGE7LoNSX8VURE3tAc+HIRevdVOKJdcHLUpvU8s
CZqeOL1tgXq69FF1EdZuYf9ZbY5dH7G+jg400uXdJOjo1OO2K1rnKRms7yYoqI1KpI2CEbgaQ/EI
u13vzqzrqsz4HLNoGqAVwMRs7V3auN4mZ1O6I5xJLZcBT3fDp/+E5Je6A099TtV+GtyPWYSyIzOL
MRiwPYeZOBvQVAvYmKdqaVVYFlNyhItz0TX5oawaRPuL125a1BaB6xSfNHt+6kcayI5qUNP67SeK
4c4R5FAKzigzvwxUZgLbXJJjL8yXaW5uWlSogdEKj3DZuxwtERmOJbPucOOnA5OiJtFx1ASqjrhO
YHhtiNKyQlE3pMSixE2jiow2P5iVI3HNzfQA8bJuxuZ+NONH3beKwEPVty1V/6zLs2OUI4xHQA+d
WsLCpAdVmJqNz5TMBVlAyLbUypEFW0Gp9GMXEaXaw83MbHY4SMhv3Y5KIAycO6dAmbLQK86kfY/Y
6cYu+osRczosqi68TsQDRXdmDADK6b2PMzKMQFXdS+1Pj1ltvTRiYMXb+2NQatljbhAXEdezHeah
kQACi99y+vZ4ofIxyFJibFCsUNrYz2oC6xl5h1qLL7rXuDfLkDrBBr1Deuo8qArmThddiYvJnHYC
kOTGae1jY4wEoA3lbd7h1FpHi7omXEOKSBw6qvzxbhrNV1AB6RZFQhzWwrxVJYjJMc4ES2nphb5m
fq1xaN6wCQL0T/G/RpbnL3YFX/zYKg7nxvUN7UsPUguSVfxULyO1649O3NcnJbwFKeIGT0j5VeRP
Q5PBsJfS2/de9piYxAPNLRleqECtoJbfSBiezo0caL0OtFZrFeguyTNe7bH5wsMVopsueRfLYgcN
66AKJkWibFkVrSWs/uBRJw/Z9TjbjDWxVZDA3DikDw+qOkQdxQWHoQP4brYdY5Ps3+hOutYlS71x
x5VMe11NzyYmzNbrvG00Q2HNfe3Z9WUHjpwmedYdK+Qw/jKwOuqPU1oc0OvfeBUIfFQLBVPrmkXm
uNj0rIHc3BZ16mTaLPMpkeIUdfdsK4+EpX2P9DE/JNhaGcmRe5fgD+BUsfhY/FMzLDiukE7vR+ZC
2quZ2jY+Bsih6p/TrjNPXcymhwge46YYW1z2AJYsHf2YxO4E7GCHU+3ZcAQAqaZ/VC4kSzmu9ObB
oRaHi32zgsmw3AVdxPQ+uKdx6Mqdm8wsgtcMhpwLyiDjGP5hQ/qEjZ0nsYoQgA5TYJ3icQQUgcEf
iS+zZUPQzwbO1DdXNxNcqPJTkh48ZERMdlaK3sh+ww7I+EHmg5FFGDld932Wdb718oF1MPkrAwpz
n3rzVuLP3c4odXQLag6vGFsb4WzmZTqMynluI5i2xgBts+6J7rUZ+hHzfJIYt26i0nuRUTvwGpdU
a9Y0GTGwedZLRFYE8kJdiB9qY8HhgTFV6bSJl+ZNULI2upc2x16Ocq26LIk28xa9ZnPMbrbVPrcU
KQxdiXNnNDBTFpCBcucVjfuo5RBJqb6f+lLVlAHniDKE9c1f5MvcEW1WxDCC+AxBQxKrJLorVpbE
y9LcgjnFuBaX1T1Aima3sDYPy/alJG+M+YRCjqvlu94CSJLDOyb1BnV0kXpBs+jRfpyKZyGjIVQ9
y1JTLz92ghrwAi9yyRYicVDumnpY0jSq5/wh5h2jxp0yz9+LiSV0r1ODUIqwDt95sJr0O/bcu7EY
n3GbuaHr0PIwekKi+FSmbLjGULx34COBcDg4phEEBItw2q01J885O7MjqLVHaJ2n0lX7xDMvrR6l
e/p/pCdj8UoTfBCi2NGcfKEqCvLF6h/79UNKPTKY2S+i07dOE6zvG2Rk2WfCY9ZLzcIwN8206UTk
7xLceOmgIZyLLbRZy8FD0Ia0mAQZv+fK9Gmp7nV32k2p9TI5ktBqu2NXFi/fF7RtYa+hsmhwDDVf
IjnuRTw9rXEqg1Rf7WVQ+xjeVus1oAjQzGCSgfcu1jikyP8OIk/t6sZ+W0RuHJg2kdDn3byleXLH
ZdGHxYydAuU37J8C32G3zo7erCFIAjvjN5+JLMNEVD8LYBW7JAItMkCNarvsQdet5ylXayp9V1Cz
dz82ZkYTEknEpjBClzScbbJ8Nix4dKppb+LWxxVns1WUrWVuiHsIc8tJz0jswbModjpTdUdEc8Tn
2oeaMwF2qkX+2gpRh3FtCByNVrcxTKq21Fi0bVP6/qEYQEPoMMKkOx9F67K01tEsWF8R6Ty3+XCX
o4WDTqXeS8KQNsbsNaEjMHD23YXyZAAuJz9oxdPYfU5x3BLIIN7weYMcofdqJAPQMr3Tj476yhoz
fXIduo32MMLOqI4oR6gC1j6b8ikc4zTMbJtNW4KgRlIF2+CZ79au6LdlXPP/LAwZLivypuuovJT3
IHf8TQwRKQBIx6kxYtcgcCEBVcbBTnn6uS6+ZhJBDiL1rz0U7QP6XpjhOMOCeYhoXLG83LgMnhul
QVbOGdACrdeoS8oSgnBFhhpWYt2ZWzIiWR/is93XntzzAdoY6TScUMUkR/hGOy+BTpXleFzTZv4w
96DF6NfDkiPNu08a3G1jSgq0RQ+q8pp9PHDGlb3Ym7E0krOlXTpIxSyvizsr7c5zSfGwdTNMPpSO
TyiIuRzFxwoHUkgCL/0HtFoJy1cbSpA14C7stQmcmuEe+MRQNegzJKMpc+bUtniRe6BphbZrUmN1
lPpY0g3/vs/1T46tj1sDfNU4Vv5ZOB/yBL9J3q3boxQMQqkPAePTvtDLd3ZWl0U/movm3U2Nf6tw
9QS+0t76mlrYSKVgP3uIakXeXTS4BlsFaiGcbbKqK8K3NnZ5O5ZfE3xNG3s6IlTseU4EI44gzkff
+pI4QxHE1ZPI76dhxgyPMiqsI9mHtQa8VSutaNvYMyknVBk07dETBzRQ7EMRNrEILAKKQNTN9XuP
aum+JP6TC2piUZ+LS2I5z3gj97bXD/t2ztugHhcXkD72PFCm7KDPa379FvtpFYjaeCi9+cZOEdvU
+GKPSa4uJnjwoIaDS3xvhTW2phqNSapTSSiS8mHJzHd6U+bGJTdmVkjssPIYWUIVeoKfkuif29iX
j4zN5JNEFFF8Gv1r0PQuZ6MUEmGdIC2/TwoQF3jxAWUBKRsk2Z9acTSWrD2YYryn89/RxUE8naYG
qwZcXbs5p1A9NhmfxZJsMTV+JPG+D5c+4wXOBvxRPak6TR+/sBIRgclFjZ9wGzd5clw6Sqqz9haB
+I46a3x1Z2ev6eN0n3SAwiwHteGskxGNWAwWMUSIfeXFpB0QC7+lPTDsmcVX+ZR6d7kSaEgcej0e
uT469A5WLreOebZB0W3kXH0Y1j7R1RIyrJ4SuyCN6YdF5Hr7+pt2dYz8us/1IZ7UvGxzvc/19q97
//pZQhcb23ei81HgCCXC4GVbLKjsNM98+u0wP/7qPz2klxO6pM+dGfy40/XozIZrVvl6wr8dZfUm
AY9MWaXBuYij6DBmnmTBuz7FX+f34zglbiJSYnzYzOszvv66bQfyg/UE3uufR77e/nHH6zPpPPs9
xlQaXg8dU3riCH//K7/+1PWFu96MizImyB0C0fXmr1dUt41ynwjjJmm1DxEhSXQbqVUmaf0GDA5S
k+6QJYgOkuLdGG/GXGPnMjJjKtNkJ5kx6ZowhYqRTTFr5odbuJx64CnTP6aCsEIdjrnsqYSBKPmQ
M8KlqEktQ35hyw/mpEob3LPDRLLezDBf5MQY0b6HmalFQxqoGYWyU5Yf/KE5zAI9i42+eETEjMfW
XhCc2kN2q+try2SGoDhrLhFZ8ozv8mZs0i9rC6OdCZBJh/pSi+WdBDgiPxv7PJnW3kdLAumTfKMd
gXO3osDHmC+EGQkUegHZeOma07uZiuheFwyoqYtCQJDUzf4IiNlSu9iaWAD6d1C7qbmOK9YU8lrq
n+DKFWEirH6bOPuBXvymxIygkmXcOg4SalD/N1NffAbNVQUVLS5Ru6HUYaP4ovvQl2CwZUa7xuWi
3YhcHZnYDlrt7SmkgUVy5ndBLW+etFd0OtpWmuqMNGdLLDT7Xo9gKTtp9zXC+DCOxQ7/2ydkOewc
+h26RBKfAONZqovCZGppmVv1S5E7X6tJqGBs5q+TW8B9zSwGblGNm1QyB4JEKsJxeY2l+VzlLG9r
RjLM+TVxmB8HnSqoIgybPCO0wckWl6Z9mFbnQ2lAPPRaGuhpstTojrx9o+NjhZkWRYkRtDOVAUvA
YB16RtMxZ7sxuIZx7CfL3yza8NpMZKe5VvY8RawrnDrd0uz5tIBEppDm0o6CCxLIIf88M6lBFlyj
wkD5GIkz4aczg8SCikaJsyEaEdIJXXnUn7cMYwCMEC/YvaahW7Y5+cYnLCB6gINt0yPDLKk652Ui
MRWGqgMUMG92/bzjt7SZyIHC9Frd9Yv/gnvkBELyvVAJ2DW6llYM/FhhJ7WN3ELL45JetGqenNrt
Nr+pD+9/5CL8r3Ig+zcp+w4rFerE36NC6OM6JiwEC28USyV0ffz+N7NSHCEATQaKU2RTiE0xav7J
zegsJEZ+n+uoOxIrerbxg4daUZJn3sfRDiS/sy+Gythq4ogEnzB3vCQQroYbo9D8B0vNGxW7xV3G
hVC53RNDgfw3J351Uf2W83A9cUfnciDkRDjU/f888SUpW2emRnukEZwdNcdGrkE5b6MgC5IVQBZs
l3r09PP4zk5jwqIFOYH/+sX7RwL7eg7UP/h/lUJ6rPL+PIekSVJHxQXs36Gf7zD+HzMjjY+s/Iyt
D+L4UIEHBbjy5IFqvSSDfgKVDRHx38Dy/zE86HoegKB9bHI60l5nVW3+9iZm1TxbbeZKPLcRjhyY
RcfVBd7pDIJTl76OC3bMKneeDU82F3gKqLEptow1ruSo0y6j3zdnFvSbK4RZIphhvsqZ0Q0M1ZZk
mEYRalwiwpojywYcM6Hf1joTYTv9cDIkmqDEHhpWmK8cbxwPCsJC5lfu+folWb/r8+X1X7/8/+Ta
XS12lgHib01Octdr+7enPei9R+J2LI+OYQJlB7UVpj5piIZ0dzWG7dhaIGg0E3tLeAK2WR/JWKe/
ny8s29W5LCRR4/pkHQy7GI/wiiHoSGwdbR2Ne9hg5mEwp6chAtV0PfP/buHzBQBs1VXf+z+lzlf5
8i8d9P8oebTroWX+j98F2D+F1avC+//870tV9u/lP5g/r4/5KY1GF/0XUG7HtXTDMIVuoXX+KY02
DOcv1hsG2jmE6qah85d+KqQtf1VIY/swkcDbEGt/M39afwk2etTuTd0mrsYy/ksKabISuOh+G5d0
29EdgwGJzrq3RuGsQRK/XZT1UkFBjub4zpm7h4iy9NpZKQ8lfpdNoenHpazcXZqjTRu8NMzH5I3y
YH8SyjHYFcc0kWPSuqCxGAtMgKH87lFvyXGafTK9/hECUMoGh6jxeQRCarA4cXu/PKBdfuns6qGY
7Ds/NoHKVJRLnrO5/7yQll256UJVmBIUuutPcaa+lNDWHETHdzlImIe1pl6SeJlpGXV+6CpgQZYD
s49irW8JKD9GILL7ZlleNLv4iIs/2Vff5VSFQOL2rUdhxRisEpA7VLQGS8NWRvle8jAUhhS80kS+
5jkrnMSdvyoLQB+v3pZxiuISZFLdYsM1k2Qhx3e16NlD0Vfh4AMh6JY2RePp3mhjbB2GJTLZU8+U
jCY2Q4mffIXOc1OO+dpbgs0+BobZ6XvdY7hTELmSlehA7iM8rUrhuKNzZJPDpcdY82NyuzeWYQW2
xzO31ACFOwHmbTs7tAkJCY+FFwwTeB12f0FqAvel80195a4pi8CsMzvorbWkIvwnDXA9edn6fT+i
cB40MlWXLIYPVj91XAOwGIkFMq38FSshRjQzfzcGB9FTEkvaZZiDYhCAJLN4O5F2n3DymBtnEVVI
x+pk+tV0rrHCo64IU8OlVJu31S5xqE1KXoGcvu8UKoRd+fjoLCgM6JvrW0JfZiivJumuy4J8wJvv
milubxIv/w5zX9uoAnk2uSAxiTRIXzkGe8IXevj4aF3kt3FuvsvKVgdB1VilhJLncIQDNLMRKppm
fWPVrSYa5E5knatkVXKWUD9L5Rl7BAM7PimXYvE/GwhCCJFz38qlL7cVVt3NOAM6ghxBBWc7ifod
v3RKnQSys96lt43RZoFD22tHmVSYzgmm/UTkUTqB3WuSbW5+95FNAD4cXvUkX8JWQU9mmRCqCm+X
QJwCx1ve9A5c1y8ZxuVTWgKxc2KYtpaw57Ouu+xSYvOB3iPevpbudhy/RCTL3FgN4rw+sSfOh65z
WhhsrwyUVwDPVPKoui2UOXyJ1he7gZJJIURv71yN3HroBx6iNdQFfL5dI7BdD4QGcrC4tbLj7FUf
fbFS0Ngl4XOLti2sPgoP7nvRRl97BrCtvhjatp3NXbJQnpkVWNmZOnipLkIvOXZKfCzgmIHG3cSl
vpK8x84ot3WCn9EgGWn06/qAGBowOzKGElWRIU6xkb42tqeOLnuY+3bClDuQcdyOjQwtFM1tQh0w
iiviSDCbBWAVeNcA6itX7nW4fxvP098SAAwV26PZEztGYEJ27a+84iUkefoG2XTfY+NoSV3BdOaO
WOtIvC+to+KabSVCTweRql6ZN1kyvWMx31Ud1GF7SADqOFQr8fOzaksKWupjNR1TM36F/HiLrZlM
e48SJZrdZpNkUJatHIuGR6/bp7GK4qsKKY7JHSkEag+shehiTM6+5neEKb9KLKXEcSgBxiu6YwOG
4zkc2m4+KiomuWXBXhn7nWlp78A5H7M8frfL5K4shH2nuesGD0zb/2PvPJbjRrY0/CoTs8cNeLOc
8o5FJ1KkNghJlGAT3j/9fMjq7qJ4dbtj9rMgIpFIAEWYROY5v2EGO97HLezFpyhap6k2rjARbZaD
Cr0jaHD0rPONakdgMZleNQQCdxU6sujzrJR231ppdRvGenJo7MYjF4Uf+SKLxlmFf+orjBms6pAi
qgVQeU6HBerxWiVb1MRm9fJw2eeybd7x3boehuBzJiJIsat08Jfz/iBL6HveTYr9ZiT+Ng4NbSvV
MYCAMuX4VSwjqWx8GEC7NN3Uo+zh1MN2rL1bKK4ETpMcI3iw0chy9cFtPdXAPUlCdX4PpDIEik5H
vbJDOJGu7ijnkFCcOhEJjNAGwW4YfRK30YkzyKJc1AAKlxOXgRgLwiByIRVHYE+BG/+rDiYs3nmA
1dHYm5x7YI9MukmhhXNPGE/VgxHlh0L4yJfp0yd03BdGkrvnyWKQV0fpbjTbWwQWtYNcFEBD0QUL
920tQLZUaNeW1pHnKjmEln1nB8Hnxhf3eB80kKoHoJfBDYrI3t5wVALIVRGIXZVgRqDNd87SSoS7
gscBJWHCRHNdXc53sxr7fd88CaIUB/JiboIXZyBIautZsBkG92sTcVFhex5h2v5k+I7OnmvH29ip
b0GXAICuZ/WRQM8PqnPOsoI0H84M+Q4j7eLg6N+9bgYJAnML7GBaEYqzFoHmVQe58GbEMCxlfrAs
ag3dYxXkiGsbo7NTMHcuG1zbncHjA54IoM9mTo97DYrJOBFCAMnBvCeP+GiqojuI/BACrl+ARoMp
ral4jQLG4uX8ompqvhEN+rV9KTYqiQ2RdfpS9DWxHTNAsM9PoJjIJ8BAQmLZmB3K5DO+W57puvhQ
pwcIxtYI6S0E8Q51Hc1XBBsW+FUFWT15lSrIduR8yx/y2lwXk9MVh+vqpQQ1dONY6gNg+fYgF1Mz
EruPKgIVU66MS5NQ5yIm1VogEjFAi/L6RTffjWhGhsuFgRTA2tH0lywZUvk4TAqvb2CSFylV/ac+
kg7GTJWMir/tXRR3v4Vp+F0ZMGRZlvPjPcyPtzvL7VxXRdJlYie3DM5QTWu5CYtvsKMksYhPOSMY
m0sLua1SzI3Z1WG8rEdzdz1SlyFgBaoSh+H5PMb8+snS5TCXU8xbZOndaeR6K9onZBd4Tv9qIkvy
MJefcz3VtY2sy31rbY4KCQ0RO18+bPyPq3LDh2NefurldHL7pUJes3f/xruibOW77cQIZEjAUVYK
zibz/3A99Lvmv/1Pfr/9t00/HFmuOsIkdYaan5kyMIeiFR7RMAiP+agNwaZUEZyvJrS85w0+ODeC
6HNRBLBLyExSlOuWeOIl4ZUPrUenJmwUTENzQDRQ56P+22JdMMRTynhWbkDFUvPSfmUMDflfJ7eb
g6KnDhJj865yXS40WH0g+1F01zqt2hWp26yKegCMUB6zfv4nIA7D/9HVlcpnFHXSzisXKfkBexZ8
GhHkA9bJh2gVRMWtI0q8Wnmg81lTyp0fObk64GCC6elf67JSmZ98WfqwS96nDVYGDItm/Sq5qGZA
pyzpSYwiaMw4ADERcZAHyVEWGfFS4XidH84S+fPphayVxXe1vWu8ZLjCre1Z1QtgOwjDvHy1tYnO
OKwJHMZKum+6AvHy2PWU9ZDoT/BtvmKxwTxofm/loplLMYPhGYEdIxuSfstQxPNi0tKIuRwTtEgW
tdfuJJVFQ5Sl6TwyiUVDMipY+/O1MJo30ZOHkQdkYsrPn4+KyBqMU2dvR/3b1Ht3pUAtWP4fmBM9
+sjYbDLZIcg6eRnoe509+11/nz5/MfFry/Hh+/MqFlJGLJkVxYQrrJVvCXg/s/oYI6WXDlu/dTF5
JHJlE3O+wRWp3mLQrLVapfUE/IQ+UCXUQ07OwcnNeBgAGzIkGFYNvBmkd4adpO0gDQOqIdJmEL2j
a+QouVle0pwxdzE28vjyd/nILu8b/XYysobRm3F/afjXrZWrWdt+RzQuWgx5ToA+j5NpKc/SzjkZ
1AJ5SuqQqYdcT6aRoiZ2RZ7M7g11r641sLyk75usv2lVx9ylbVoe3Hns0+OScOBZ+FmEguD0fP3l
najlof9alRsi1/iRzpyM0atWFgpPvCW4KF74PW7nl4B6czBP6Yu8M/KxDtQOTDjTCx/vC/nfyG1y
Mc63/Loqt14e6Pn5/d2qbCyb/P2hcI0aGHvcyFdOPmvyx8hVkaeMwa7rsnSpnCJw32rgpJf7FSit
vVPJJssm8rTMNXmTZRHjel61S1G+3/LHMfL78wVM5ImuPzkoMsRjGScqXvtJ0qUkxSpUfGVay9eE
sEmOHfVofkGOvNh6YZeglRMi/SCbX4oo+IgD+RM4rgyf5o5BPqmydF1c60bocJsRy6lCw77o1z5I
/mNNp/HJl0VPjk5k8fLri2kgcnwz5ODcO8p1PhKCHzzB4Dit4ayb31z5Q8zqoLu6upcXG9I2r/F8
quu1v9bBnWNmHqDZcm0sT3ldve4rS9fbeN1wPd6HfaPsqU2Umj6MSyM7ztYJcfeW6/LN44onzVGu
X378hD7UIlJ6FYUbOlF5T989l9PXQFGyvXxcIx3lI14l7kHYouOylA/i74vyEJeuakDyeOcWs/Yu
g7d4Xsi+RK7Kkqy7rso6ex4F/5/ayca9/70HMb+X55e/r5MP6PWd8d35Mb48zLLW07N2Wl93kKVL
K1n8uP7uqO9afTzBx71w44gw/fukISC9lN2M/IzIktz3d3XXJnKrLkeBsnhdyPtxXZUlud9/PGqB
iXgCKYj7KBey4YdT/a7uw1E/nCmYO/xBXVcthnrynW2IJBgdRutXTqUsTajKTYTr/6RvXjdf6+BC
8IrL9Qvv8tJI0inlwa9N322RRd8MuoVm6HTJ8xNtTxkZ8uuL8m79UpTv1btauS7by/fsjz0BQA1Y
XrTJpBHSY3BcflcRNtZV8y5F3YXJUwPYscCxpyT45vVPyYBoslq36hPdyQAepHDuiQsD7p3a8onk
6t4soXdMmj2+ZmaG6YihPOma7wE7zsuV7nePwJCjTV4N3lqNk3BP5nhQbeshG2AJaoZPUK9Oi9M0
RtnKCRq4kiYWM4isrRXiJPDR6mDpdqLc9g7ROvCOG0X2cR//4Ut3MoESa+dJFZ6PaD/NsAL5eZUf
1usCkMmfX9t3n1xZ/F3zD3Xy0y3rLmf43X6XM/SJd8LmFnoUU795SCeHlfLdva5787hvIHROWEx+
N+f1fn6wL5W/3f5hd9tCdxdaORLNzdypyd2F62TxrWzZIcy30YfyXm4Y5Sv4+yIqPHBe0/y7FmEM
BZFkIIbXg5trIEyD1V/GffjdyU6tUnCj82fAhQ6g3Re0Ts1NVONintXOoVeNFHkM69C5jflcF9Gd
Vtknd/DORtZ9xcqv+DKLYei1sF6t1nrwB/V7oZNynrvndcTQf9drbg5w0AFkHWU92H7MfloNfyEl
UFCQrlFUhFCUrkQ8M0qJM24bpT1WX3ButDZ6wMgQGb+GU9wFqYpZD3SKdTrm1SKa8KXqQ1SJorTe
eT7SVpqVHDW+szs+8TOaAJxn7lgrRfGf7bZ9DcIBfEEqAMBgjTsQZyPKhxRSRiB8gdcUEXgfQwjP
gfXhDINBpGA8k9IjSmEbCIyrIt/4CVaDALbXY0HJQpzRDPoJ/G0dL8zaR27KzN8Uzbs14YoxVW62
dqH8FMowrgVo2XUB2wO7pucUsSOQAEzBi9y5Ax74NRy7YOdMxpLgwLrO/c+tXd67IgbwD3k7tbmq
eDgu9W+GlzXndmwmINCAmmNr41S+vU5F9ob3795SumKRowsJXF606zHJ7tDlxt9u1L47MDMPKtR4
yKhol+jEr7U+NRHQCQv074nzZsWmNAmvTXa80f1MQPVJayI36ZppG5HzOkQZL7N3eFUflLizN2JQ
0R1ALSdWSSIg3ik2WgGNEDBK1rnKNgkIW2ioYRizKIWSGY99XrpHayxNICHgEMv6yZvQ23KcAJ8a
13uMh2ZczoJ+97HVvoSk/RMxKJ9yDxjzhKeEAjdwSTLWXNBBxcdW82+yqco2aCkS0Db65RhG6J1W
1rTOOg2bpt7cul75FRIMTDGQbLDHTch0gFdOjoY+oq1kr617zkagrzqCjRhGI2NBTO9JjNpXZp/M
Ks1U22Q1yWQfEyFMSwg6Z4SZWgW6gNZ9s/sUzUszP4Aqsk+lAVfBKRLsY7pFiP8rgRewQkO2TOHP
NWOKJ3EbbENTa8GGQPbCEEFFwk4polccqQacHg9Z2VY78JINakCpTa7C06pXjDnehGfV61SzP5no
rk919uYUWvhtNNRvsApQBOzwdMysHNJZrq145LRzgyE2qqMhMsL90Zsi97FHMwMrEHQxzGKT98EJ
nyOE9y2+KzkZtlbPg+3Y/gicKLtL+uTN1fpdhEHGGgtCknONfR4B2+h2/6i36rcJ28kbeoqECELb
g9o2X5MB6gokiGpdleXLzIReR16FtBjkhQ7DH2vkYUva8Oss6glQKD14eRqvK998wWw07+Gh2PUX
uyeVEI8vQe+Mi6nRTxhYfFFcbDVzJSJ+263V+mEsvmelFd5jh1wtCrySNkFdEWyC4grDuTo5qP4t
Nbt/1R2bh4QY8RhFuMkqzncNiUUYlwJi7gxitI1q7eQa7huq8wmupZiVRwES+EO6VGB2ezU9Bph0
iG0APrs5l5gWAkW2wnsThNrE0G/BPEynNMRsq8RJsQmGtePsE5u5ppZ+9iK+ht3CzbDEHZVKeXQD
zuEheaQT98wshLCN5F53MU2pojOfP9vCA8ounX3AfVyP5SMkcP17kC2KLv/cZ6G/MrFq2/Spv6xT
LqSipcc+RvGp4nSrYHzWre6z1wOOTSH6gkXjpmTtncBGqEcMdW3gwoQKlgh3rtnYC63krW1Nw+BH
W5BdcvVQ+vDXSR+lztoQ9TOgR/QUPKeHbqwf3QpGnxn797ofrfPKjzdu2+BPOxXHKp2D5KrCRci1
G7eNdsi9DWdzUHxQTDVfiJHvksAqbEkCYDwxnsGRsEIh3rR3JfC8Bm3CyQcm1hlIQESAnhpzyvZN
BT1Q9C1aiSYzQls3wUlpvOUBoF/IHWO/bbipY9n3N37RwNUnyYwHJtF/r6h2EZLB+OvO0rIRAoEA
lclnE9hFbRf43uSYJGUHs1m53mvRkDPVK1JBgRr8VILmO8oC07Ix7rvecPagyVCmqPTNYCb46Q6C
+xcGN8akP1lqAf5nTJIjTNKDMX5Fp1Y5p/rE4xKmN72iwGkRcbcnKQdMurNnm5iZlLglUJAtHNHB
QEHrd9EgWe4GjrVAcib9TP94tGH/I9TBg5qNeCUZdFa6hoCF4SQPRONXkBCircoVWyWGF2+NJPwS
a/k5diE2A6EDj1rlE4oo+o2udHdTEx89PIpWrW9/Y8a8rUuCtV6E8QTROwsg44K0HolQP7jRbb1Y
tqV79lW4CkYFQg5kEdkqe7i3Igs0fgovCOfHnZFl3vGgFeSCB17Ho6o8pVA0MLDR1IXn2+bSiD6r
de+u068+DnxrZWrTzTC7V0NNBgz03Kl2seyU+zJNooNu2ffDaGxJzCUhUj0Ej4yFq48nr+cVL11c
3wA/IvjYfiG7zQvqc6DcFFBWAYJZQnuC7tLcQ5+pFnquw7fs923KFcroXCpviI9oE3uANNdVceqH
2nsIoqDfV+Yij8S01m0QmQ5wyl5AHva9fhcjlYZRgZUCQYthy402GgpNjy8mX6iDjjTysse+bA0C
dZ3poKmhhgxrAIJ0fVP02CLtuxiFzWhaGo1n4C01BVFfXUFyoi7LJ1+7cyZ02voOeMUXw5uwvjEw
IGp0BDnhwqxVe5gDP5ZFLgp2oBWN82OrzEnL9mh1WK0VydFUXsY+cbaBgU2OnioVZtX164SnQVkZ
06cBGkdUl1yGbHZW0PBU5Nu1hW2Pyp1rvY4gNQZRHHslRYQI0ZyFMQh4XV2PAGq405ys3DdxNSxt
0IB85PbQqRUy+2G79+wR6G3AgDkKcWxQ7sIW33bGTQW2mYZWTA+YHxMZTkPFXEyBCmEdezK/h4qL
LMhaBze1qICFjjCUOyt8K7LpNBiOvyZfy5WItE24z51g4gahlyvUVWE8gpLAyiyylNXQ8EFN8XEK
EpQ3y2I68FUiE9yWvIIRalXoinSgL1aBhaqC1e09MJpIc7srzwt/ijF5BWkCa4S4xKnKmgcdsN4G
DRRrhzfOt1Aknyyc29cAYlDBddwG4ZmBYZJmPYbOZ8H8h3S0i6QDll1rLAhOwrpxlC9OEJbbqGXu
MCpHpZ/6Uz/nqkbF3tQ545YAT2uN3hR97PAh6uqjk0/OHsE9svZhg/wJnXKpl+lq1Byyvj28hnaR
pOJONwzExPv22R3dn1Vpa8tCQGHxMDntwvGmAwaAS0u4tN1m3KJO0IcT8AVIY/tIuUOmEcKbzbfY
1fGGdWbWJlwklE7wLq89sMWWxZwB1RnLPwzcqh2cYHOjvGS9zkA99/KjjjNxJrB2si3zMaJ3cNw9
PfqTmNyVTZjqqFZ3yQA6HA+m7xNkXz+DmhIBAYIBHqORetOkYbyaim4XK50HiyNf2S2MkNzyxn2P
M49aIyoVlHvosuk6It85RS1unnFZoSqHEVoQqShdGHMPROdn1P1dOwwHj3EQo6p0iyB4g+wKKjSl
1zMIT9StMkCHMRp1N8TCvBfTCtALidBw5ynhazbOIr5BdW6yEShJWCm3aaBtqiJDoKoozg0TaCCA
2TmJhg2CCkxNsHGKR/eLEDoJQlh3y8KGBYPUwVNol6uREcDgFw+xg6SghopR16Sr1kBoJkS1HHey
/pRm0zogLbmKkSocS+3NmfCRL6yYyYLjpwAIDbFMRbxl2vBS5lhBtmAO4M/VCAeg2OqiQbDQpnLn
YaM9tCAJPJSC+f0HHax6D2jhkMV3rWrMI3Qw8W4mvgI4PjkRASBo8lD5RlAWrWZ18MxzXCeCfdry
FPaYU569VDwOrfvdcq3+JXe9zyWuGLBb0rcoVmz8rzTQNg7eggbPV2qeq8TSn9PK+VyD7CFBqq2b
wE4PU4baRAZzU2nqfgNAvEGoNthpWQx5zhSPyCZZK5EKpHwAO8WR8pTNRmu1irZJPoq1CoGBudr0
2Q5xJlSHFHAp99K2Yp6cHAvZCgVNf2jDjc14oBrzYuUCTFvmxO60cNUpxrk3oIqWBvI/BRZAyI/A
wUb8oUd+fhs43rizpxgrVLDrlY3AR4Rf3gIvyB6ndNVdOehaotd3j+0bgsVOTx4m5ZObgPnSrIVK
eBOwCiy2Cc08LJxbPmcYpw5l7S4CpEAWmCok655oaDqzm6t+BFZeNLz6cIbGhuBz6p4StUS5qm2s
z4LpUhyQys9BpS2tqkImBAjb1JWAYNRGwDFA0r8iLTZUPdSCuO5WIgA9xjj4tonRnEiZfNCTpUl9
wHbB2qA0AulajMixT32KH9dkL2ykdFedW28FcPtUiHE31vG9sJ0c1cFhz0sNjtWP+CmNc5v5AsD1
ALvOxobbKaruPob1aM3amqFjkjmpQKepnhWvmJ3zwvEEohJH7x9klnYIMQaeffCe1digm+ejhXwJ
0jMOGn81QsOHKse3tX52o4fQbJ7RHofAGyT5EmUPjNztPXejCmpse9HL8AJunulOMJcHAFZtyQuN
jJCRwxhADv05LCA0kPe+R0zI3oIoy7YO7qmWFid4t0Gs0iZNuwWrC5wOEy+kTXRUl4P16IQ/U67l
EmlQb1tEyY+ot7+Rv9/OP3Ef2+0XiyjXwrfTp2roiYaNzc7CV9ATsUDrKKtWffui+zUsZO8UeZvA
QlY6KRvr+LNEAePg+wH/geM+6ExBFqhsFQh2C0ZHyBhAmVPBZMGa4iscQOo9t7kzLawBeh2BYTB4
aMuij/w06e0LVnk68g4OklFTdVZhZJARyB2iIFm9TjC72HiV8Yg1BzlY20ENrJljEONtW6IpVuM/
sopKyA+ZoQVrp42RLdWaCyj9/7HF/yC9DDJY/Tto8f+kX+vkF2TxZY8/gcW69y/P0V0kkhwm/hIi
fAEWa47+L9MkjYprzKyuPKsx/4ErdrR/wZyYUcgmWDcLw5n//q8/lJctNlmIQ7gGVjUmkGXz/4Ir
Bk30C6x4/j1Ami1Ts/nOmeq/8TRA2YxCtKr5Y6qbn7NUAgxtKzqDJSNjV2nTV6gIgA2b+K3MWtCj
oWbcVzHTftDz2PRWsFBC9PIDlF/Wbcvg2LOs/LGquvq+ZTjhu2nxKBcBHeGyTYW1xYazeAzKwrxp
LfcOEH5cLMlkzxxAtTtcGivueGjhAtEDI09FlqfYIG8W3NBFovef31wXDvPnG/D64YAFteIt+YIL
PFD/vY2s6zoH5VWAb3MDuWum+8+VI4AlBAr0qrDUXgBZnq2yan9oyXAcNcKNI/7Qq25AZSPFmPaQ
qIbYBlYTAWCC8Vs6erd2pswmrphXN0L3yxtssAoMDv2na5Wsl4trXemm67q0vIOsVyK7PvXtvWLk
qPalZTEcs3lRI62GPTQlnrR051Xi3+oRlShRGSnSkstIa7m4rOdDwjZ5oMhlNpT2ECFle5Dm814Z
ptQZXRtmmXW3gDpQ3wdo8kBvwO2XILIAJQ3ddBFipntMxoCY6seiHwlxNAtwDt6SCexaEj7sTAxo
4rlIwxNVBDVMZPU4b5UbmpLIFAKj+HfGCuTY2YAwAoi98rsuOJhe4L4QdkP5pHj1/AKvE3hBiKEM
Zybo46IfneJV0yJvieUCU+u4NZ81RCSdvihfB2Z6O8eAWCWb9ZF6nxMMe3DQa3q3e4mNOVSjmX7u
YBOJ3IkWHVy3vLus+lFinm1fKRfCt7utje2SvjDdW9vWfV6QAtm9oVRWpem5t5CDvFtrXni2dgxb
zTxe69sw8wHXBfeySi6wPSCujAfdKgKvcTkGrFvmQcGAQm0W96d2XnSq1Z0m0aVrZeD5+rBBNrnW
1UxyFwaSQYjrxM6xNhDz1Orys1xD/AdstCx+XA+VlE0orTrHNJ2jV8SNVteWuKTPHmg45xyvlRFf
IIZ8JHNw23qQCzVttpWjOGeBV+QD6gHNscqi+xKbh7dOq8+jGoqvRhFpxE684GmsBf6WGGHe6kU4
be1BE0dEWYujEwXD1sq99hiohdI/gYX2q7WvC/CftYqYSjlqu6Ebo7vLIs2SU5Zqh3dV80bFLS2U
yIlEXzeQIoju3hgGhn/sOzcUMZTDGHUHlP7Qmiqb0gUP733q+Ice5MLUuc840Jrra13kT6gyKsaN
aIfmoQI9fFJd5bKTj3zt3okQfhlxYTl57ZSdErGVK0yXZiWwuf5SJJ+Gtq5XuOugMv7Y0s+bYx0Z
N5j/mD2M8EXQYlDDszsGYnabvolb+j0wJ+G5meutQKOe0Vswh6uIkst2EBv+2C5q9c0QyJJ3YbNF
aVV9qKt0fEAXYS5fFr1ekP1ARR0PVu1SNzn0jolfnfK5aghEdmqc5OW6UxMyUfhwUNjvc+sc6Yky
0FDCUsPszkXId1L19oYRWnZ3qUraehMzeSYMRl2q1Vg9jbq4tr3WQ6evN0IhmG/wTh/gSiLHZuKa
0sc6MhiDJb4zU1eUdPqmNszUlFYkN+6Y0sD646vwzw0Y7OYgef+Jzqd+/MjCmDZ0zXb5s0wDmtGv
3J28Rr+/qSdsYz10qxuuOEGQSjvpFnjbjYN32bYUzZMC+QhEqoloWxNN+baYr2LrolSJVhheaNwo
jUjuXp2lPFCp1B5kHSpuDWGtLDxMfWTdaGLO2FZYNGNc8y2dcGkBt7stpuBrovOEpl053OO8A7me
Nbno4WAwSfpjhUCHGk7RXRP2yierIZyuel57ki0LgYpkliFPKFdVBP9qO/cWTuxmt2lqKQdjGhWE
ItX485SWd0Eo4jdNjV4w/9KecjsyELhM8EPQ3JMICZcWfazeRWQs8WQ1IoBqnXZjiqlY26Bcn7Ss
IIxRD8l2ZpOu4ha0u95nzSLsOvMBPqT54Lga/Ggiidhux/MqNupiClCrZk02c4E6rtKCU4+1Yz5c
mu1bjbRDqBviLoensx3sWTmziZwnRNRv7SrovvlBgpex7k13U1lNRwyjfBLYQ/7NP/eO1q41UTuz
/izDH5zOz+8Gkb8l0DL8e0f4MnkUEGO1HJOpuI35oPbhoXFifRB5XQXwnlUE3LoqeegCbbo3gnWC
GgMZmg4tsKkp72x3RFwBQsHaiAfxSS0QjHWQZEBYLx6ORpnyBEymf6Q/UY6MRT0CZwruCnnnH68b
ZEnWyXZy9UPddd8PG37X+FrHCFNfdIOzTzEKXBcwn28KM1H2muX626QzuzuhlC60SsV8GZ320TN6
82cFmb2ojeB7GwqQN4vAIIQ1S35ZTm0c+kpFJVCuhwwRxMKZay9FWWs3FiZ+YXS6NJ93lPWejnZm
ErXpqY/teFfqmPwVvihugVmSuSbU/uLmze2o5f4PtMS3WldC7/RssdS8XiXsCKaHtAyegp1gtRET
mMy5iPjlbVzYyUG2k1Wjb+MrJGI+c4kj+DRY34YS/EFj8K6h2RKSG+6MtR/DTAsSFipyUdQxKkCT
I7lHTSW5d3GO3iaRUy5lnWxnKqWyEy6uXnJVLpCtVg6YFr5cq8yhEzekofcGl3yl42e+4yywnYrE
eEoqaO+DbR/lwjTKfk2QvUKbnqHDdYMsybo6agm7/25zC3NhMeghHsx/HVCWGn3O39m18RXbpepk
e8EPMx208+C21rODclZgBBHQpaB/DMd8LWJLeSgwtzwVHvrVGqIC32Bs4k3m6p+dSRD26FATRy9I
feTj8l020JP0R2FZ9SNuCOXeHE11UyiG8rlq3a1Z9No3j8Dr0tC9/tZOXGAtIeE2uQEiYZZsgwmO
b2YaNuAIJHQSpFFuRlsnCGWFOgK+enBmaBw+ln5zh1m3iqC9HT5qOaYfsYNovtwoF51S3Y2Vpt7I
tWuLEjreo9zrr2PIFoAD/MsxGnSMFr2OI0GJ3xNaEYnvkq6bi3GuuQcFhbpfilib9KOydVojXJdW
qzz7XYiAr2paOyN0lWfVgEFlunwN5Fa7gjHkuArmepny0It2a82tumwqt//Ubf3aazkqHzo0BT0X
yqyHTOUH7rQPBzRSkjT7kegeKjB6Vyz62K+/FUl47JIKQmdy1iKBsU0XdKj4OvqT2+bmAce2U5i6
E/lBY1BXPgHgjfy6uUmKhcIYpoeoy3JsiJseI3QnQSYvyfr13/98Q/v48+H8u5ZmGQ7wZsOap/7v
WbaKFihOnjrG98BQjnYF3BSqf9LtMMUrkCuc170oDO/qEoWqgbDW7lLplm5xM0wknZsRqivyFuHd
pE5YWo70tHKXJtHg5uWTueRNjG9LHKyxi9ORGkQd8FbWyYWdeva2xkYSXwU2WPMCwYhg26EkPPb/
MDiZKcrvPzPcMBjFpunZFlx7TMg//MdjKkpvsgf/TenjG5wx8ucB5aIW79iX2ijafdYHRP9ReniJ
VeboHbz38xwi+FTmYk9W13wxXNyFotyYPUxY9dv8LTXq6g5zHQWWT/B42Rt3aGLsYbiVxy69/L5W
b8yoxbH5SzRM8FxEga0zV6RYyOJlvXHqoywlVlmQqivGGj2bVlnnY9at8jyPu1sM1pe1hcNyjPf4
5JvtPiEbBHKgS9xjlDrOZREPdT9DdljvY7ckUaGT+yeOtpTfe9MP1lHTuC+mhjj7oOfD3suL6pFe
4002qOjPZhEu9wHuM+D4nNhxPXj1awrp2MTy+Wtd40mZDHTqFhiHpwnqOFCTwlirnf1+1RzRBI0N
5VEgonoTw6DGo4SSXMDZzeFGwpT4sCGaAnH4+wfenmnjV1q5Od9+ZvmGyrcWoQ5Pbn9HK9eMYFS9
IbbfutrFztHCkDvo7OpmEOptHUXjAyJcLByPsHCEPYU1r8oN+OuuY90eL82Cuvdxy00R9SQe7WmY
vgN80917vDf8+wRJqaPaiucud/17yB3+PTSVZGsF6JrCoUY1Wc16DPLQydzKPWTDCdocXxTrKPeQ
9fZiBlRfDoHwtiuPKjfLPeRRhRbqy+tRwrECUW+V0Va2gxNzKIN6YxilddASJH3Rk5mL80KW5KJ3
UUxEo49JnCy28QQj10DYNUH87u/vgqb/+20g1GdqqE4QwTEIGP7a7+hRliZFZGHuWNTVMvLL5FZU
6YPnRukBIcfkVi66UUtu4wh3shzax0bWybayVBE0R3vU6wjns8d1w1D2zZ4M4suH+nGoknPRP36o
Tuaz60F8avIxPF4PI5vVSmyQgjaUy9ll3WVhYAFdt41yOft1Q61k005vwGlc62QpqwPEw5nRXeuv
J1O0YutmmnKUG2V9ZEK4RoQEseSs7JjshCzQ70wXl/WPRdnAR+KF/Mjc9l3x3W64E5UaTg8fDjav
N0qhrMD8eWQZBufGVlP3RpYcsQSsMtxYcfsYDcGjEVTuqcQTAoeJFq27sBk7AAqhe5JbbAKvJ7k6
EpHbNH1ULpBzBfWkhP1TrWufJ68OEFEPhrOTOxAolUl9TYVXL+Fia6cpcLNPqMAcZT3hg3jTN3j+
ChSiX3X7AVpg9WITl9sXoCZWstVvjqqhFXFxWrzYGP5uliIlYH7tPzwwz6prWzgB2vRnvz64qLBr
gBt08UaYhzts+wMCsK3u3iQ9Dpl+BXBmXsthXkMF0AVIhDHAjHmufLelj4HjpeWlqhnVCD42/k4M
us1+dW1M3tq7tKmLRGDY5AMuwi1OhXOz0JN2i8tsc9aQ7rn3bJcRH9a16Kx60HupypqsPpioMC/M
zHXv9XmBGkC1EbEiVrJOtksat4WNj7+mrOuRLhSMQPZulVnHTOst0FKUrgtZZ4eoK9JFoxgwb3XI
8KOw+VfDD/u922wlpA8Vj+l75Jsfj/9hN3m8D3UgbevjaK8+VMumXtM4B1wm/OOkDsoJpr1ykqUo
qp+7xFK2H+qHudm1DtQdKNrcnAdjRM6v+39o15tBsax6GyXpXw+Q5yUYAXnAOsjalcuvJY37V6U8
ok1QkIS9cw5byzz6SW8eCcrFx8k7BjXQDwDm1MuN7pBE1UKQML20u+5BvBEgvDqCBPvzINfd5DER
ZY38R+LZ6gmbihbvj6Z/bnTr1ZiD/Qk+RA2Rla92F8/kcUAePrHauyFI1xUggC+gMkjUjxVzKmRR
TmE945FN3371CE3JQIedhgD3QjV9HHSsY5wybv6XsPPadRzX0vATCVAOt845be9UN0JF5Zz19POJ
rm5315w5AzQILZKSq7ctiVzrD5sUb5kuLhDcxtoxt638DfMrD1Gn+jNxs+It9KL80BRwwETYgLPZ
JlGJBpKYmzTqumywr42myV25laxDEuC/7qdNd9H6sNwOsjmuc0MKgOOSxMdpwvohO5+oYiJ2XyDR
6ErBeLOL0d62od2QademN3oz3nLdsqg2lxJkY/rwFB4vA4bZ4gTRRXmjWaWIkS48LxxvYoDq5tXJ
M/8oZrQ9deKOpB6oBySRTCckLz6UeN89nng9FU9kXMl7DUpB8oInpWjE6PPJ+ByIeLcYKpn4Z1cn
LvJ8oD4/6dknZit/X97dKFvx3vbGkfd47UQQ+Kc3/COeXu6DgmmYB+T42fV8/f+n1YCY91wc/HG5
57n8CcD+iVhXOv//WSxo01rgX49cg82VOf2HjjyVxT9UuTRok6WDX813vfS2KqTZQ5y76qopwp89
/gXgyAEpAgOeDj3nvc4la8eTUv7uSe494yn+pviaDLzCcPaVY1VHFrj6IimBjZURKkH4RJsztTLb
49hrzt1M0A3xZfsjRdZ801q6iSiM73zUevMVlS/zEmdejHGI90la//rfF0ZTDfTP/1fFcHTLZnEk
K6g0/vv1ojiRrfbgdL+bYa9jcdmbNzdyZ4jgmBcRyTIm3OkED4ylAZXwxMyunsJmTIwmyM/uYhU0
MUrDOljs0J8j7e3uewzr9+IIlPm5RV9vLSIqnsDNxKFoDEj85jjIu84zXIoSprsrpLbcI1mK7nlW
12c/6HnlkoW428jOzBsnB8xZomvpV7bE5xoBNvQmDZlUaS+ORN+oqyFS+O762fWcJuY2UetVWDlw
Lq5fXCsI2pM3BMUrizCYAnaQrsawkN7qAWpQrLvVToS6przjp2XgP8+grC6KfqzfnF7WLk0xXlmP
hZv//jWhhfW/vieHHyQyWDJrW6Q1//ieXAmN6bw0pG8B/h5IS0pftLhNr6JxjT6mQBNe+Gc6pHUC
PNPwTNo0g5leAyNMryDoEfUzJlPbwvXm2MqZlwCToaANBqrKX41Ocs/iWmgRpaTEGkoJenl6fgZW
bntQX/ZBXE/0S0H56ikpoB51vDY5wOCocJ194xrKPgvrEUcNU73FYYJiT9d2X7saeYk403/ZMZC0
2LS/qp3pTF4B3ssQjvWqVTDvkSOrXrZlaS90Mzs9y0H6WPBP1fCmevZB17k5jqEdRIlocNLmGCvF
fzwJmBBgl+kEazpBXEOy++Y4fUrtxwpS8gMSdM9PMKTigppQN88Bkd0S5HuOZYDWciTXN9HFTTEs
Cx/JXhEqrYOTph97Pcqpg2UesF/8mUZ5dum0wLligvDScVd9lGY1rpqet1/qNuZH4TdHCPrhS5/4
8bns0EHJp/4WVUkkGex4i3zrAM0C13Uyd9ke3ceVibXp8dn4svk7LOv+1Y1acuwvvtpqe/LYvxvV
1bV93ABgm7kgn7axgXfd1CemDHWi7f3KV9aRzM65DLPmXf1eWq32LtfFcARgReF6CiUp71elNiC2
VQbae8kLcta1qXf6fU7mFfpN8XwTv3a/ONlaoc9j/je+Vyaa0TmCRKCgOlNqD23ZZC/mwGZfDtMv
xWCAhA0QaLe6engF/LBJqLl80ai+LCVQ2tusCYKPEBiCmJ/AOeHuzHUWWJzuGEB7Jf0TzFyKiE/W
zP+fO1BR5T9zV9x1SIxMWSvHVm3lz6W4gSxamTRl9s2u2NFouW2eUY4yz8Xoo4ySyCFyroRdk5cU
E2V1g4FEfnjO8+2827uxeyg6rd7bpEKQPO1B0w2N8956qOG26vg1dDDP6mTkbPXMHYDEY8Ut4Yua
GiYvpBRklx9A8Jq6EN9y1q1RKbNnnxgwRpMbOG6Prss0THeCWZlkygobcrZGiQbsgnJBt1d80GhG
C45EhJ6HqQNZuKHbPw5Fr2lWKiD7af4/enMUtuMw7LdioJ5GH7Ons50SmdQQ6YN9q0skSiU3f9F7
P9hUkU2ub0hxtCrNepaOFlq+gD1XYZVh6To1oNz9w5CncEUCPV08+8SRPY3+n30aBJy9a96fs8RU
amQDrtIt2mh5JVOCbBARlwrwnHoMxbIxXXWL4YV9daetjJmDU3YVICpT12DF2VkC96pNkeiq2jTe
UZgAg6+64UWFHXTP2JZpGYK74D29je5pxarJYYj6gb9XWU7d3TjSKftpuFFM0/hijFlqR8GpS5Fk
aEv9JvpBw+ATPiAJKkKVHU44Jp8GkqgAmGYYkEV7HCIrOJ6+f6+npsUVAHTPy6PHT7SZh1Avkj+l
cY5SYOm+UYNUbUq+AhpJ57uJ/S7cQWEtXyrfwxUwVKpJSa988ccWdIM85FsJK4/FEHrBCZgK+kh9
nK3rNGpu6ig7Mzas7rcOA6ug1t2fWEO9U5Iu37sKXKo8nVT4ElazHtS42JtQjSo6p7vHoZWyZ3o0
EnV4BKqJNdl11zkgeeDsPibYqqHbVKGcjafXwJDzSRTNlpKNqO0gHFhQPsBBXhR+5CTttgBgdjao
nHcWERjujU58dH17fCGheUqnjbznpsYyqiW0SEY73BmoUl3ATjoHxZC2IhL8QnFky6hf4fVysuOA
qoQNzUwesCwRz1wb8atNrQaf4rlrpBjiPAZEnIz9Yhxydf/H8zkwtFvX4PKQhAGmRnLighrNuquV
geL2SjV4jR0KvXWU+J96Zv6wIjn/Dgd/19oJhr1Od5UidKSbiMCsWxcpYxq7MJNDCKVRtjDceQxI
koGXVap8BEgRbh8DUuOop7xo107qyAeIVzR2ohxEaKPx2oBtIC4rs9oUVn55zJu6HqMi5vaQH6eI
efzELuJSfRWfgzLG5NXHt2UM5fZFNEiEO8C+bmZGBcoNgeR3ZlSuxZiX+dkxV9pXETVu2r4UZfjN
iH3IqRopwNw23LNonCKsFjYwlOWzrzEj6dzhCeIllXl49luRNe3h2p98knRW5YIdGM/yZD4gebIS
nWIySp3htgyBpltZvQUIEn9AXtjUBuaqGSnWS9OE30R3iN45tEr8dETY8kOfhTzMzngN2nenxoRg
Oru2LcDTcRAtVMWOP6LeV+YDLIyVrXhs+2AYfskkHEWynAdB2g/OBcVGwGFw2r66EWV44DveFewT
sAWtc/n3tt0KAdxg0btSvRdNhF03GOa/YyxQ0rmH5tOinfoSMQxKttnD6K33Sm5h5Byr0rIIpfRi
OVIyr9Do/gEf1urr/js13h7/o6A5ZyF2lQpOESstiq23PumvYibk5Lewc+xXQxmGlTT5Mjq+/Me1
PFuPSC3nF6sblT2ESatYiUO9j3DjFoc9phB53nhbWbeVvdl+byy+mWqyhbQ8s3gtEgUaZtwFm5Yy
z6vsBvUS1qW5YtlavmaDzR/Sr5SlGHUSeKqji0WmGIW2GG0rM9XnIqwSHmn6JAInQr+V4W63rFNE
mPKFWfil3LwR+Lietv5PxwGd5XYoCckuqQvbtr6ELi7PgWKnL2NVSUvDVVzuDbz4sPvGxhBjoQYd
tMg6FUPuL3GgVe864v6wXPLha1XL+wab7i+Rqm+pEHh3uMD2ZdSGJQUD7EszKfp0kU+EWRb690wO
2qXRQDTPEBTYUoId9hluQsmQHESjUO97HImwUazk0E3Nc4rkInUEmplUUO0NK4gCSxl451405IHr
PTw1Cj+1bVLeSSAbS6WOxQrb57NoMgc57BaV32eXOBqlUlnpAUYqUpLU8BG14UuiOrBAkWavraDY
i35v6g9l6SxFw0vfltq+A7KzKL3IRdDAzzC1VLOTOJKtMjuhyfN7dJhC0SdGnRgoTIfc1odeQbRW
B9k4aWZfHUsKQHMpr4pvbSnNxxzPOSDroLPxrNsaeaG+5Jr3VR1ZAQMX3aASW56yISxP4mgCkONq
YMMfVNmIzODJ/x5Bvo/ilmeUPI7pew6Ik4cK2SrNGtK1GBB9jysYavBisURb62p1cHiNgdANzmGX
U7MubO0RIuUAl3gKXRLXOJRBmyt7d7LUG/Z13uFGpVjRBUZPRz5W5p/OdnlmNn1zqWorXERKYFAg
DbXX1DYKMnSJAd31X6FUmh1MAZJcyVfXzvgRF4l2l9Us+MSJBZO7FESxXseIsha1vs+g2+2dZgjW
sS3nV+AaGv5XmDfogZ+tuXPjMxYsb2mQymgnEoku3J7iM6R2aLZNWK5Sg1I4fxaGEz/CfVeZ/rBl
cbRz078pXTuua9OSV0Cam0+oFMDJzOauBK11yOU4m6tJ0X7WVoyYbRP0x0A1x5da1Y9OYjefaorb
Th+ogEem08HvYK+ShtdCwiNzKtyToLB3om4vGstPnUcoBjJR1n/O0WPXX6RGsVSkRn9RcSJr47Z+
j7k/95iEe3P0w+v3UOvyFSRJ2BPTKF+lAr+ws1iOMiqn1TzVEvuu14V7SQtwfeEgHzMcroBiZe6F
ImV4zEyquVMkukSTpp/YE2pnHaAgep5Ovo1i5yJHabAo1CTbukVVvamJoc/qpLT2IozV/ms9dMZJ
RKmrbmS5CG8isqWlZ/XNiwwnch4WxULLTfOAWoV5mCpW7ayYDkUsmqDrJ9PNKsY28a+JYuCPsLEy
LPGq/B/Xe17kj7n/6Zo1bsJzuWt81iGxcW5UL9hoJU7LAYkVRChYN88DPYSYFL0PZmP+qOHcaboG
uZxk2hn3HekTDl05HzXNu3XTr7Xt5GE/xDl5aDR5VsogRxuc+aJNr6TJ3sgpTpc8Rb54RnguPSm/
i/7Ax61b9KdKfDZYIt3U9mudBP6l6Em75XlffquN4mSFvfdmuBWL9ZQ9WIVh6VtJ/kFMkEwUQeBR
9+dgCJWDOTY594dXfUsxqcWooPmSSCYCuXCFd4ofdzezDzGPna5th+EPT03yl96rtK2OR92q4jf+
OWYtpE4maKXkzvt6zCnN6dYp1wBVp9NAF+sbHKe7GYW+ENMlsOACBS4agf8WUHFx9Bz4Y94foZhc
BH40t83eWzwvJY7+uN7zM1QW9CDzRhyuTTlaGdgYbapiqD/tcpW1TfSlMjUgsDFfU6jY0ReSPHim
WAO5UG0E0YBBnpiWZDirk0S5wwAKdqkmybMAR9p931kIWstRtX+G7dQX2RK8SjEs4sfEv0959uVZ
3yG7XrqL/zTZx5Ueb/cAUBlqekGk8StQHeXeVOF3PzfSoz5F5WAb86hDcLaW4ElLAa8sjObqyV1k
whzz5zEWhhm4/0g52TgMFgipPpJMtkPmLayC90cG6XnCIw4lb19Nk+UR/WNuaX8ntTKMZw83tEBF
S0kcTX2SHha/dC1HeHeY7LfgQ5GNgBQ1hc8m8wC+18rPZ88fs8bJSX6s4w6YWzPLy6y6RRM2bgBL
BJyvbnYiVOpJgnSInIUDO+FulnYK7kr6DNHmgPQ3osCexcpRUiLEZzIn/YyLcudHrvlj6K03zfS6
t9Qz0QwtK3UfJpZ8bIJCXlTxACgyT6SdaiUgtF08kFPNlM6m3v5ueh09kY5dy9pUYu8iBrAsq89y
sxLBEOou5jxD2a1I2u0qBwfX2ithf8nRT6Xe5b4T/2oD/2cg29R6MB1dAm8fjz6lqV05dsl6tLv8
BjTRnyNSkH2L+5gZnMQa6YI3sfkh47S9cFIDfpcJkFzrdTT2y5XvOsgTS2P9rWhXAvEcFDYyH0kR
nMwJ1adAyxmyMbvqUgzZUU/Vb/Uonf06cl+VOtDXhoz3GxXl8lW33VuVmvmX3jJeR9RwbhYysTfZ
slkowKpci1AMSGWFa2rbnkSXZCXUsimL1do7G2dQAEr+Q4mq9zJxIbtYVb3S4PPhWBONZ7aGuFsH
ffpdz/b2GBU/kragZOso0TV2pWLLP71aO5SP736NSL6YUg3mWkPz+BMqh7nwCss9jI5qHzped4um
HetPo0024nNJiPNDZY16y43SXFap2516c/zdZICd0EBtoVP81e/YPRpXbQjCv2DbNH9Ofs4ZOsoF
KOy4syYyroErI5/cF/4bSz3o6diybB4h9gpzaO/FVoQjZtXz0I3HnQiNCA2utpKdPck0/82YvLAK
Bfc5MRrU7gcJaevEozR4Yxt8QhS9uTwuRNnZS7zoJk5UcBVFJym5NkM/f7y38TCAbCopM/HSFn1I
X1BDLM3js0v0A5LrCrLJtelt2fCF+Dwgo7YGrvlVqVvgo8UQF9ssHr8DHB43jVwl56zgRikyrXhr
Bhzbo6hyfiBjPFOHDAgHOrKnhkzylyA1cFwfi+bmutNGUAJqa7rYWjskL9a5ktZXsupIzwM4XcSj
7S5MBJnmQQHWOodVehON08RbGVzQ6REFFXlaU9qaYxw9JtiSMa61EIcHC2cpr1F3khH1R9G4ao3t
nTgc0Bodw9VYee5b5lr+vqsglenR6LwF6uCs1NTyV+oUOp1rzfl5OVsxihgpmgQ6ut7TqQY0W/Q5
3DuJj/ymxcZjkmnn6iHX0EYQ52QwoDdpknpLuUZ2VWdpgm1EeeiywVFWQ24V+AXECn5dla2wKwyq
gxxmsNLEEER7mL/TfE18BcmAB8akZDWvWAidlcZudyi+XkWUGV59/ne/rHaDwdqPuSriAWKu5qvV
YxqY1X9cQ/SLrj4YugOpqtdMTpZiM0QVS122DRVlS02C9x6NCNGfyBi0mllWbp2p/9/zRX9bZtm9
9NhymJq7b9oGFPl0BP9W2qsxXB0pIlmOKsW4yQokCh6/22nlaegUN8au2IsuG4eWi/jJli4i9iRr
i7yQSsor3fv/ubwTA2pt/MwrxWdd9K/15HMp2ESdQu4ZSfzK/CBp0n2SAW83rhE6S2sK/aA7kx9l
IRSH6hEqMiSGqV+LHH7Y5chrTTbTe8s6v2S/4anaKyZeASQ3HXZJIkufkSp9Kd3WuGqOFp3QRGIj
MPWbNgs5tuY5CS10jdSsNVFfc9wdPz0S3X/zNioFg2BsUuqNN1E7WG9IF1dFXGWKBPcjDxHkGju1
x0iMvsQyUEwIG5y/i3YJNEO9lH1pvOAKkaPSURZr/rxoV9i6vC8mmTMvl/QXMeXvE3rAjWyVQwCL
jpzce7VajqoVXNUpijCUmGdJeA+RtZhVqMa15kjaLq1794R5hwvNKLn0BlKbVP13aRzX+xYKNOuH
+jhM4DTRqNPGKzKsD7drKwzAJtDatEHzp8YkqTUH/xhRoKGEJ42uNBslD6v1NGuUneb2x0co8od6
lB+D3FR3IipHlQeqbRdwwFycwnr3RTQAHN9R6yugFTjuyxgp45LFu7Usp7BxWaLoufRFj2qrnHt5
vmJ1NVzE3CzAzSUcG+lxNS2Y8s5WaMAlLaQXTW3Vl/F738kYCUsDXgWmHrS7vu4MCNmOudXDNyRX
9F+yC1fFMeoPz889tNDMH2ZQ6QsMU9heB1FNEUM3T7gbV9cy1curgpal6ErTlv34NKPua+skBsW0
qct2lR3cjnzDHg9AGXRg+4CgHZYMCNC8yKWcbVjQjEDNJtiDGH7MLJRxXPSahoXd80wxyfC8H1HX
SPOetNqtrLRrouvDxyiz1Sd91K5ECF/gS8zD61IF42OWUpNTs2tg5wEbxalhTcOPcWyB0f7dl3qp
v6VCWkBjrBHYkuNx1sogXfuQZWlX4X7dm/5ehKIZMy+lrBRnKNHlLIVFpxJLvr8ShxGIFHMuDsWZ
9Yr6Zr6pK7PYxH5b3bzCh3+rW+0PgEIcqO03OZYBA5Rada7dpsO5gNeT25kA7VrpC6WJ9ocaqmzS
lStWZPIu8RL025rWoIQeUO1H0cs/kqtjQdU240Xr5G6plqn22sJgSGJDvhiprL32RNEUibEOxo0Y
k6eZ01iObNdj7H+fJ8aUCRH893m6E4Ot9vFpqjBOnWt9SkVtcJstmOtuzWsgf8kwYp1lE7jHxPVO
JycYmpjGJ4H+rQMlNBuaRL1IY5ntu6jIMCsjwVewNstH7VvjTV+5TC6jbYPoBOhSnYsBRUNORmHH
VHbcNGXla1gR1PxAC4tX4XTtOOzOvScFb75C2kTtlGyj1JF0ANKDVIinG7uwSIxdFbe/jzCt2LhS
52+0LJlgMNOU56g4ep7m6yiKwoMITyzX0dfQzA/PUod1HkX9undi96PHKMdP9eQrrykEWpQk2pk8
nu/8mS4mD76Z57vojYVje3dLH6hW1MgrZ5DauxRGPZnzKp2L0Vau4COSZdBSy61JelXzrtGiG4ad
7R2ePIlgWR/xyfzrSpUFejubQubPoKeV+9KNmkOCwvvca0MJ9cgprCy+/KlpbVPDxnE6fEycjiIp
fFP4Ja2f88RRMXpXsGdQ7fPyjcd+9QvjnJkGs+EHS14sUAInvueIPQAnbfID7r3yXg9CrKOl/hSV
Vn9trWS49nHJkgiggOgSjdEXc9WvmrOIyGD318eoOMEvWSG0cj1/XqN0eHzHRb97XiPQ7WHv+OWb
6Ep4lJyUvAMkNFGBgWtb+3aiC9dT8wwTyXsPZDywPMEoFgOg3OV6pU/sYRGLporcCLJSMRcX+POq
/4gx+LoVqm5DSDeSjQKkdqFYkvymq8AwzBrDZ2yXlbcWz3ugN72xK0Yl3mKLgPCRClLJT4NsFad+
8upbzriOG1NZ+GYav4ZpoW5Rn8HwrJPjVwS+/IOZauXsEfqwlDDIehVRIYFldQq0B0cnKvZliL+K
OHo2UmBTIhFxSC3LfsysvKbYh3UdzoK8UZam1Nxdx8AHy6u716AKq13Z2xHSeYQhuoV73NOMWSEn
/WvmI8Xg6jp80GkUz2L70PaoO8Wm0b12gW0ckZT4nk5RSrrjFIYDSqREdRFrZyfIL+LEyHO1y+D5
ezEW64FxLSxpJcayPLdurofSwHSek/LGq9OfYggvtehV4WnkhZNTeLRJ8aC4i3kpcpBhSUZUfLbV
6QvK7PbCbyo0GhozfXW7YRsZSKGCnc9eR5/8ZOZUJzFmh4Bi1bCPDmKQ2zzBfLUMd2JUsgJcSllR
b0SYteQJMN2QV3qoUPfPsWRz8+CY/7sZhkUrd8pBdI9NiaeXqY+/p4UK/CkkHBaNF6jVQsxBb4A5
Yz2OG9yEr79DcaIYF2eHTSivXF9P8FBDnyE3OyzTAEDkC17ZQHqMWDtojd3PJYrpi9rVHL6qqbMr
SvSCHpPsAFyxPJJc7NQRL/i/mrH35KMa6jGOASoaW0RiUPRHA/lvGOJOue5G1G1EZ6rAYp89J5E/
D5ZV2UwLGulXm4Nuo+QLbrVTUB7rzfggGt8DJt0+2EqiRdUxeQwlRXoLBmvS4/h7jjiUpDA5WPyx
M2voz5GFlZIaePmu0MPqLSh4u/eO4ZGPISzV4jZGcngRkd7Ei1FrhxdWL2w1skPkFUg1lBiHuSoF
8mCUtOmJpV/9IhpWQ5B4i9AJMZphqZMutDbLVpHOb26eWFTaPZm62SNWSufsJ/Z4SHRVv4rr2Dkv
8BQbqul6+LPVJ2NwAWDzEaIL+tG4G6L6l+h69I8xmiU+LofiHyH6WjuD1otB+NJvlWylOJ3Oqoln
ZDR61Rlvk1mku9qxnjZc5dSIfgkJCh93C+QVmaojUWnM+Es9+p7TxFl/zxX9iT0UB0Xld9/kwfDF
RflVUjL5ow+setM3Tr0K4faJfs81xw+7HBElkotm5egFYmGo6B30IuzmdVHo6yZp29tgJd3NVza+
XetX0cMKRd2Q55RQBXdcjKZTGcFe26i2kme1N/xe9YvC/v8xCiAIKk7gO3Nxsp9EP1uAtWi3DdFb
0xfbPk3Uq4bSIsRCExoHDwolmSTRvorOKrCbl7K1KL5wQtqTrsjMei/GTNb7Z0ca3sWYR7r2qKpV
OmvqQL3ZrfHmjeUP1c3ae1h45kuOhp5UI7vI5V4lx5WO+jRmxhXKaFFWb8TU1tbGNWIlFQ8LRpPR
dQ5/X0cdKnGdMGK92gVQhytFPWvTzqiYdkt5qr0oYacdReTJNbmgGvUnKWOzhLI3knHMF4PZNF+u
jD/nk7/tlmLQ1dBrsgYdnxof0FLs4jtn9/bOxI1vlne5fuMlpd+QK8CscnCybV36KK0jZHUecny7
pkExzVd6fVF5pOOfZxndSwZ16yrOUXOtWY+IKs6fJ/VKebNdNTyKc1wps3f29MH6dNk/PliEXhge
ojJ4Nc1WOZcGoopy5LtvyKX8QmBq/Olr90zSYpjXMI8VWx0/a3Q8QatogI94zawKpJj3UeaSWJPY
BGUgJK94byKTadnGm5uj152it1X0aMBNTekhaYf/i7xOM6TnHJuFhBoYBxGJGVZRWTPH0eutOMtp
k/BQDs43S7cM5NwsTNpBJTcgtaxuCxs4n6mRH51azNy3idWeQUQgjFaKNnAd76jIn2LGowsiYnQS
cUGVCWScvFemLtFvjmxO0rDoF3LWtGecktiCxFHxOVZauShkZdhVlea+d+XdTtR8Utx0N12Ln7cR
RAU5yBiKSDRWPEIleV44eX7LpkZ3UUzzRz/fij5NUUj4sg1qbO8GHS67uSRhQXdkSBdOY2JWjtAD
NIXiaHStdtamxkiNdt4ZdbgSfZUSaWfEJLSz5VtXNi7q7tlVaI1+CpSrWrEumInTc6Di3PDJnDsa
gsmP0YyMg2gk2yHVJQ6ztuAww9VzkbA7mj8n4dn0ezr1XoMV6F+h7zXbnsrsVncxsyfV3SPWQ95z
HA/IMCPzhw/PC4Rfi3K+7H5NTWuN5670y0ATEgPH4ttgmniC14nxMviRsxwlyzyEWqXsAvSUJli1
d0VyYRcaHjgtA8epyvr0YxzUldDo18oUShTvUEky3m3NtbZhi/BZFlFkz3wkKWJEyDdGLGnvjpe+
QrgzLmqfhveR6qroriI/3Es+ooEi9DTXWSRtov/Xk7QcX0xjRLyvJzk9KXWbvoECeV1r3A2Dd/ZS
b0aQf7Cv/NRlUDWtbhi3onAPohtXwHYzlGW1bIK4wOUNkdi870wKzH3wRiXmcXavqqQRraS5xDaO
AxRjPknFoOABTgg1ucH71Ab/4nZg8iQeo2fS+PhnTf2o3SgLbowpuen5n8W46kIj//BTxWShMYb4
RPUuWxddWYK3PMguCZSWHeOxVdRgLk3V7bIjBTS0GgY1YRndeb3sRZm7DPx2Ndq1sRbFcdhe844q
zxtW2cV+yEtvIaYhaF/BAivTs46SxxUDwg9x2SKLkiUSSECZpk9plnbjFp9VjB6VZdbhUlTW29H9
pLLdkfusKp6oY4HsICX2MZeChQE6YFsN34xWDlHZ1YYXvCu0TU5tMlv7KoqfKQygw2hQR4ia2lnL
ta9Da6jb+lS3UBj6sNuTXFUUfnmiLwuO9aQvPEWG3rYr1sOT4zuqrmWO3W7VJc49KAbpbDjxQUSR
po/3SfNkGrLbrtlnWYKtXx/CrYGwdshK6vRBA5vPVXR5cm3wPxLb+Z63hvTDddH4xDMeRWwWOnZX
Dt/RGUE8PeiMN7RjgglgVADN7dtlF/Tlyzh5DZTQ9h5hC0/34sg+wrFKTXpbA62JiCa7HA1t1Vy1
2xcPaBUP8lvQdwRdUiAejciBGJP8vD/6egFlkUG/ipgRKT8iZ4gOEZQCdDxJlVCNRPS0ZX8xFol+
zhv00QUITO2LX6k8JOgHUFSzWOAuRD8OIDjjmdm7Ulb5RtMNMG+9Zn6WGSnXqvrKXdwvYx9yNY/W
X6rrDzDZC5zRWvSOFpU28ASOAhZBvbUTDfQNAJnikIkcZoNp7Yqp+XP8H1Of52t10/4+X3SK0x/D
JXrCXpGqV7shb9TnUfvVkoGFWBjAzCLQimhLANT2z4Ej+V9VD1nootWde1nAfwYJI59JjytrB/4o
CmxltZdCXBQ02Yx3ZWK4VySnWgygfVbMfe1eRR8C59Kc37K2alOZxHDc8juM0d/BfbNYN0CeP4bS
/GqjsHQpoTC8YBK79nlAsFttxnk0miCRee6Zy6YnSQSKoTm4KprbxyEHxuD43cIYKECmYD9uNSCJ
jeyr2QbcjXTzO+6hnHXTqxYpNndNlVBbc8v3Me/7mYom/dGYQsmRcM3Iglckf6yL0Vo30V2nvbON
cnQ1XdYK77zjXUD5WotIJifZjvELkqpzEoOiS4R11u11+O+vqK2OG6eL7KXeNconGbFj07rGi5oq
3tHyq3vU29Ysk9twAjnw4aoSrhoMtpfqFIKxKzESxMxYjEJMkHaSSyUcgavgVQty76T45PUl4zPN
/HfZGIx7VaV4ADtJtqz4A9w1d0LSWhgctJVk3G2KEyc9D1/jrnJmat31K6nUDo1hNS/thPBMEagB
4BtG+2ECiaIm5W3HWMbnexoV80LUnUsWgFcRdYOKOkIC5NIunCsg4XwHzs68+EAB+N1W/XelKdhe
pMkXF8fGJWt7ljeqLZ+a3FDnYkaOqpyU/Q9n59HkqNKl4V9EBN5s5U1JKpWv3hBtgcR78+vnIdW3
dafnm1nMhiBPJsgCmee8RnxvyFotazR9z/4EqsOpHH01ecg21a2z6JXpbJfRg1/V2YcjEMEN1bg9
WIaffvSmu+x5DL22jt2d+yKkhsAX8dEllr9mJqpvjWqsFmFAfgTRr2Ax4RL+I+/CNUL14dcIdyD0
Vw3lLEB2HoaCxwzXv/Wi4720MMqiuJroOu9SQ1FOXq/93qhJ+WShybG/xxuQlyhuN/sRUWkYCMPw
iSvBpQXj/MtP41Vlq8n3LCKjZ1eAneAgxpuuZZ2oDmp/tCdeWNVT+6nBeAZrAj/45hT6RujW+MsI
/MNINuYLNg7VUh0D78GyRLBQ4qpdqJCN3yIjEwekecalbFahbW/BrFClm3v1GH2KMPWtDfi06o3C
bb5yNNxTxrnX1kkY2WZJcmfuZTIEi7fhl1BITrxNYF7zsoiv8kwF+rR2XvcvwHTGlxFTAXmMbujZ
zi9y+4Jk9VcAXe0v392balP/pBicLoZYK15t6DRrTFWzU6qR3LfCNNuO5HmvKnDJ5Rha+dfYrXZw
9JpfaWntexItX0QYVMssqqZrrEdQnJW0OWQFguCmGufIXbT6qzGXajGEdX/a7ZL5X/OLW8CP1I7V
tyZJHMAEXs4/DoZ4AhV1O6Bj8Gh5IIB14Wysmu8RGH93ULIXQKNatC+dpjqiVlOT0xodQYnEjKuj
3Miue9PWI0BVLrpl/zomS2BVaKWn7Hh85Odq3tRgTlZahb84mpP5mfwSEDbZrdVu/K+eiDUdM3bG
yF5YLa8eK4lm2Ocuz+LbxsoDZkd9syn7BLzq3NGXPsCMrNY/Eczy961sVkK4qBACWJ2HqNZkIo/p
dxRftOhIRbxC8njeHQNt3p2yepv73fnWU3Z+dOwwYQw3cvdf40P3MpJguXpmvYnIjrxPqpGdqCkC
KZubURPUO8Pg5qD5XfCutrqxImky7WQvT2ocKvK2P8leiuoodynqM0465fN8yqHRlDd5yqidmoVs
ylP2VL9WshkwvbmdUjbRSthaeEfuuAbVQ92QrQqgYyFSpmI+8Scm93rHnw5WX2F0Idv3jTzu3pR7
9xgTll3tNScqPCbU+temSKFHG5372AaO++jC5UrsfHq4x81h0BdpAmZCjmB96z4mMyqxIRNLheqf
Q/WKr0a3u34hxw0H06Aoy/053vZh656qeU9zxe89GWOp9Lv3r3H/qRdQgns7X54EJx811zjWnUOD
sHaGEhEMWdcz0VqXuxjUMuuQu7cBcizFPH0Rul19O1TGKnm83P3XQZRLnEOhWc1qDJ0UooCCW0kH
UDdNquBxSoMAzobGtLICplNmHsXHPx1j7ARnyOTYpTHsHvdiNGa5XwC3J1XtLmR3Y+onUMX98T5O
EXp0qKPxY7AsZ9/4nrpxanU46LE3HDrLzJBKm9uTm4yHSM19c33vN4uMfjlUBm/jb23dDHRwgYBA
UX1aCPWSuRkujrldrdUkaw5hFPXPutZ8yLhf4WUxjkOtQ1RnmocxS3BNa015zHBSXvNnb1ZVbSMq
X4ZGvaP0qKJWNyA6O2EhfgRleRstD2Fy6V3i4kU2qP1xVG8pG48S10nG5MZIwBYD4eWuooa4Tbj1
nDydWbL4/WUmSZ7Y48rKlEPXx1BTg/HVN9LmWqh6eU2K+M0sivEDBQHUCTdlWKivzWvlO91r7XcG
+/jSd68S6/x73zYQnkyD6QJN210KO9c3vVHorK+QTQKy9LMyWudBj5LhJapAaIYqq6dI+MMLU91g
1zIDX8lepc6TUz1532RnUhoaU6QjuISkXUZTtdGM4GKMHYhGs/ROcpO2FLlRax+bbad4YnFr3/vl
nlO2O9VM9EPbxmqLGVvkr4qM7Koniu5odeQqFr6PRZtsO3NQ7v0VcxMd8Ssyk0zEDAQ1dBO8j2tE
D03nBJfW7X9vLAe54EFM5eavDggDqD6VLiYbf44gvxdcUjMTJ/4vy7/i8px+mD+PKFfsZWuw9Z6q
GonkmRsk2T6T1ud7RO3hav1D+5Fxi0UaVLQ7kYgxe4Nx99Btz4U9dD+djMlz/hkrQ3+dXQ+Do2aX
9c4cpliBzYx0BQYBOy9OZ/n3qB0p0/V5vu/ceN6lLfcylFIXRhI96GHB3QfnmzOCVuYZ0X7U4pEB
0zqlONujjxCxFmX4RygiA3Q/95rMH3rc7eqJPwpYZT5dNUbvo87fKDO7dC2bmY8pGlIm5R7csHg3
NIF1PdAm2RlbT1wlzitj/EcKjI+lpkTvYBm9g90hZygHBUNZcbsqddANnJ/LOlmCh6yPcvAQ+qeK
cvTVtW3qafwnZBjDwApZWju6vSndZC2nfLlBH4rss4zt+FFCGpij1FciMHiSxzvSAQz6X5Fc+xRx
Fz8CFq5veIn//Ty316mtj/s5+gGyGHTlQ5vNZtUkmsNjpfqjjWGKAjRs3sBsbFbZlHCfyIoWuqLS
iocUwuqD3GtkcJpsFud6E7JymwfJ/qjWcWr61yi5G6dU1BH+Apr710lk9+0g4YTxQ4s9M6pksdfW
WBl4LyR4lWNoDlZ1krtRnwUwrAiOXJDcNCA1gPZzOjB2EB35H0Q+2RDhK8eI7Mgiz86D96NxfbGa
04jFQhYdZSXyPxclZReAgPIoRyoYOTR9lR1Mb0AuBIJqqc9o0or1+U2P7Nb+012rvdKf/zSHCJ1q
TIeQMNNQA6pXSTws+xL7xkETeCncdc0aY7y9gLCospz/NG9nQM9nQDwm7SF1Tv1V+7Qty7jKTWXr
7UmYIXD7kLtXF9bKPnKqlN+uNa5ZnZjXuAxgjCi+urzHPO7Bqzp2KLzOp5IdOf6Ki1GnwniPqar9
4cVTc5RnknHuq6sa/Dg0Io40tFw8Kk51ez0ZqlwzozzbPsljhAPhtmv0fcQaC/J+MQDu437V+V7H
DLUUiwzBjpYXxgUPIl2Fe7ccMPrBSinEcAjmAws5SO76WNYtNOHW6/tsrJpncffmX5Oze8d9wvZ/
D6njulkA6Go3Q8fCZwLfELRBdfGBM6M2PG/s/jEYreHQ8pi3AKYRK3PnjQysuZctJ66qC7YT5cXx
yh+DVYKq/hOSI0bdSECSTMVutJAijrtCOaGyiutG2I3vyQSdcmj9BreQFOPLQvFPXtNpO1Ork4OO
gPND7U7B1sib6lExrX4l0ih9naaSRXNnuW9JO3RHpVXBR1EgcYFpsgnSIX0oyqOWRd4DJmJ0tp35
u1OO0PVRPJh6uFBZGKuJJR7zubAoIuGcXbtby5bcKNwFDonR/OjGIMbEq4lwBvTKGsaCb69qOzEP
dQDZPIhCZWuOk/vSKVjJiUw/NhaYQkraj150diwrRgyRTczT+Nog3YsZbHORrVs88A6sBZUHChDT
zLWrv2Blbx3kCDVJkquL+PKC0rW1Mx2M7JYQNIAk1FW4vZ9dTREC7TMK5/dYXifKejKSdCVPI0/Y
lu24pazOJ5rflDVvhixu9kWIV97tLXiqwdzA1l7MehqDpY0yxSlsuu39Pbe2kT3mpE//+6frhxEB
mRTQ/Py25XB02G+f7h768wnv70CYLiUREdi720tmLDcAqjB9uL+mcBw0MzMqcPdX7SI836DC/f6E
8oRVlP3+hLdvKwpdpH7nT3c7t24FzHf4dHK0PL/8hDUyYvc32c+fMG1uv9/ta+kLSODx8PvTyaNV
xzoogQsqav4i5NF5mn0RemUd7qd3KDvi8KOIFTC88hnc0cx3VYtTYbfuE6Wy51p3vE/INyjOZT4A
S80v33MtWxa2kp5zfFLX+KsenMbJL9yYrOdMJyMXTj53mSim6pmY+oOiGV9lp9yUgDEM7Ldu4yvc
jVYNCdCNrIf2Imwf3CL+cR/vaeQPeeYz4XRVrK0U5nrlLNOeDsOqFq72FAa5/oSiFN7BjXISc2ss
nf4QCr5a2SmH2T6S9cy2Q1QhGeJj5XjRXCSP53PIjd4UwzrtnOJfMT+uN57t1Jfbq4yiJufvz+Z8
nEMe1ZgRriB2kR5kc9DG+gy4+daSRw0NckalXSLO+ef9hnoP+kBzH2VIIPiAsbDIl/f3i2b4LwyH
6qMckTQiPDl6fXtNGULbnTzoEIdU+/55M8ZnHHTt7SsB7F9sVZEC4ze+DN7J8LPsXCsaBNYxiC5y
z8L4awGaqNjJpoPxoLkodRAIkYnP01+jvVgd9hVsx/sJ5Ai54RX8bPz9CvewHRcCMv4/r3DvSMr2
96vkkFDQj2c+pHZoJKthugbKTGqbScdGtxQDSn0Q42iJw5E2ecORqrNLub0qz56HVcKg4sFogC5Y
Uc+xX5TQDZadkQ0fVt1jvjQY4zeRN6fK7fxf3kStJgsH5oS4ZiGVjip54urAp1Q8q03tZ+MEykeY
ei56WW32isciKtyojV6hLrE0NQz1zNvVtnbYOUdH6dy9l7nVflD45xq5I21YmHlp/ncurvEBqFbR
Lmq51ZjyN0aX7mXPYHgz4yijlrzQu3R8uEUdw1sMPAjWICoyfoKGXzlbRnVDvh8L1k2rMT1Zltlc
ztauWVybTyX6Q9uoxnWv0iJypl5wUT3wIOCLFeQYu2QZ62lzmmpbfRJq/SrjbhAbKzFVzYG7uwan
0lhlhaN8gmfVNp7u2xSSOXzoT7neIkHbm+GeS0NbyzArxGNfDuqLuFpT6EIDsxNMXj1v9p5kmkgS
koovhrGDmRzrumjgKM+7k45qhWtph14LcvKL4Spyu2I9jVn66tmUz9oBcwTXwQCrULBVsHPwHbLZ
tVCuRK7+kq1JadyLJ7yTPBLNF+sJlfQlSsE8i+eNm+1AljQvsoEV2hbl9uYqj03F9GoGkXqWLT4J
urx+KPCX57ikBwTYkqrHhR63gZT1555LoVCxsq0jcvVsjEGLlqqTGbgFRr9jUwqfC4XrGqCwRdpP
DhSD/k/3PNBup+Lgjzl44z/xwpoTDZ0acyOd3mLcVoBVl8l7hykw8v88+WXTKMh5GsIMDgEgrXfm
AG+qVYpH6OrTW2ut5CAt85KLUXT8jzmDqwv4TLbGTGA+JHHxr/QVH5TA3ItrHbJCzuSeZO9E/Rsc
UvA6gq66WkZzrpokfTc1NzpOTVSRjuegvJvyjQ3GYiMPsgpVAeUbsXjAYeWIer+/CWJomHIjpC+P
F+HDk8yWPTJogCUkO4oUzBRU1bMgrTXGrX5tY6NCeziK1znf8EZ29qPrXyg73loyVLV9sMySkUto
PtyjpH3UGouK11BQgEQW9FVpA8EygTORCPb2AnIBCOZfmlV/Q9kB2E8008RNp3iMzdLa2v40c+YG
RACxcl97rV3PzGqM20lGfK0d6FPaXEbXWsyigC59t/2yWMRprr4WoU2pxdR1Etmmt+tRiNp7yjTj
SYpojbJq/lrPjt/8Kfvv5NdWtzOVWbwv+s78GpswFWyI4c9tQ9arSaL0ZKg5lbt4CHaR6viX0DHy
lavF6XtkKz9Sx7F+JsP1dh5Mr664HaqfrdU3gK/wtPVQfVj504RL05C8TthavUT4Qbx0NU5QsZM9
yZCozWkBawNk9dxZtmm5yUmnYzvKAdwb44fOxLtY9haoC780x/u5qMfNWa24eZD9jpem69bhT6Z8
Zl7bvYy4/JbIGb+3lqsBv4iMhWwaheVgctmWCFk39TsrMayc4gH6xDzYwPyPwkf3rPlp9QS16hYe
7DQ8ZvmMjp5HJTnXHPSRYTuqrYV9bJMsTEvpT7M+xUqtw35p2tNwkjG5AYownHCvhsMhGnuFpRND
5iN6hGxHsKv0yLauIlh675Yx2YscHOipzD6qdSKWbT/559oOnFOTOwOGsZP7lRTcIRj86a3A2H6X
+3W5hZMZfQTmhLdE4n5VIDSvMn3CYKfTxGNG+QZar+58zcT4rmE+EVDZWIR+1oNr7KPH+8Zp/FPN
ROcImbF0F7HrxftJwdJVDkki5/fgIEKD2FSzU2zDalrYpOoWpdXUXP+yzepiU6Z8PZGVjY81gmaH
qQfKI9kB3Zh8ryaUlSRzAAf570B6QtScYBWMXvRdtdvoLNkBc18zj/x/HCfPYlrD3tWq6KJOUAUw
Jsa72Iq9p9DqvSe3Bj7i2lcZGVWSPsjkNCvZJ2M2hriD10wX2UqsON7VPcplISZw2dL260dEa4eT
mE+W+7q7mXCRivB4fgrxWEH0PmVhYjT2k55P7jVxgLnQJyO1bSlrHz77KslrVBtFLNYGBJCTBirb
rTCTFSKu3rQ8+70nY9Cs2udxKJZgKKIvXv/LsPPqwynsbO9AcFvLsB9ER89pTYq93K2wjkHKIO2j
L2JSv0PZ765h3Obn0RidhRxfZwZSEbnTnz1DTa++bv6UccsrfOYBpY1sDdeZ55YPMs69tUE7M233
wkqDD2FSnJ/fjoK78han9Gorm7w768+763t3WOfzu0Bh5li2zu931zGVWva6v6mRUhFln/8sHe1C
Rjb/mERurex4UE9+45XHMkfsse+j+HXqgCiQp8l/wgZfxs1gXlpDT1etafhIXQaYgMx7903aKuPW
7uIHz27/HZdjTdV8CzCef+0686gltv7hDyU6ZFgXn0qthR6v+vlaT33nfdCTix+52g9h5E+g4tJ3
I+Bj9VWuHIUx9SfUKWCOmmH9CVZ+HzD3/qH5xResucxXtVKyjVuQfDeiRj33wRTNopn+l1gJ1nIo
ckg4OnlF/ZLD/t50ZhscVKjsF9SjhqWujVzEo9khxT36oNom09kbwtuxwIilWND7lFXNop/G5ItV
RN+KtPa/kUk45wh0/Cz1aa1y2w8XXndC9CTHGtZG/gbGyALqx8bM0+qnF6qPmKm134wu+jl1obVT
bA93W5xHnn3Ae3nxjFxE/txVJQvQ0dc2MtZNZnWBOLbL8j6/jUCuMFh6iUkaA4e5MccENRPepYgs
UMzzHkz8etXicbxuXORE1iEKY/wC3rHSKUrzeGXdaJXx06238eElCbeJ1rGDeBHl7pbz/HPILca3
ejtEnj/Ucm0thqjZJG6nLISSKBff7fVjMgKUi4O8+tqJN/DHzrekav0l0tvaiR/MPpnIDi+ruaMd
v6fwkL8KuxfrAHf1oz0CUSnUHnm1WDjfJrOAkdGGH0Ufd5vIFepeKSz1yRUhllHziKGzXww4mK9R
ZgY79EFdwHt29dqm2rMcgCRRukDUD8hZXVdbXYl0vgLqRUAxgdfVHw6Y7J2SpMWmwgjGaePwDf17
fZ+YGEC7g2p9scd2FTnZ+O5Xg7lzdXxDZLxSvzVDlHy22LltW+BHW82L7C/44lpfDJeMwpCozrZs
++RzTL7JvhiO84ZltbHDsmV6H416JeOaxUJV1KlOzmsI30go7+RLkN9xVpGCUbWdKMvKCrE6Yy1x
lHvF3LzHZIcZVv9jSG96JnyK1lz9dewA0v6AqjuOlkj8yU0lwCmXUWH8K5alfX7hTYgtlQK8iP4M
xqQbZUBhuKhOWz/+iusNlNswaE5/xf0gz04tiP8utsdlDWt52ff9e2bV1bWcmYsuGj7HPyFY7/UV
c5pbiCpbRRIJVqzCsjY0R21V4Kh3DXLLWDfmgOBJ53mbwjCLk8dKbwcrdjiqDb8nZXF/H9hecUzz
sNvVqHyeLB9FnSYuqGAouPjhRO0+hqJGE8CvgudUw0q5E0xGha6egQHkl8o21I2tdf4iyyyfhfXt
u1DHHRoJrExtO7vImNzzE886wAw6y5bhiQApozQsTzUFqSjps8stJqoUC8FUTVbhOKrPkMGDAy69
AFh9cyxZ64VLAND9VfZaSVOunAh7UNk0Yrd/KMb8W16l6nNtVu0ZscWHJPCVt0YXERVdK97Jpmlq
/SIrhH/rjfppa3qx/0T1NHhp9HYlR7kT85fKZB6vwlYE+IXWzGhN1Al7XzyEldm8RWa1jEcDOWaH
TOFkdu1aNtsm/gE3fnx00y6+Zqw9LezaP0G2GevCLht0Lzkoxa0qp2KyU3P8XR3bqp8qlyywmUSn
VsUQMW6s6NTx8Jd9chP0TbVu9bBa27Y2JQCh20fTstVtAIJkn0V+epEbzSzjlVraGNoZeXaLRc2U
wlYKQlxAMbCX42RM7sHgrHZqS4HzHvOV0F+h9qItQB4WE8bdA7WRWYMn9dr0ICA1bRPajxyHnF3X
ttygvFdPN/xfUXLggeH+FKX/S28H9S2tlAlYUo3xcl67O/TRI7QWbfPca/B3C6Mo3zSBp7eAQP0T
LK9lGN4voxIv4iWrVJMn1GjfNk3qoFDXpdcyzrE0/e/xbu78K0ZuA9ORdpFY4a/SCmr97IFnhpKh
TmsTYMEpnwwNbKT4iSXRiKrLOB7l3n3jWFq61eIWFjX2bt68CZmHwHqcd4VRvXQ6FeK70ZuM6wo8
fRm7Df4zTvbeBw+VVq4T1fR3Cmy0LWarI2gjO3rXNUVBO1C19qIOovcwTr9GtldfeHBH7+ZcBU/q
t8B3BlLD6bM8ZCpr/UDJsF/KQQkrWJBfsD3IwvJMGXlsTD3MImtwjFdbmNoqjcf6kmh6stPUMgW/
YNgPpUhwiq8G7cmBJLbsoZN89pPzRJJ9BvIz/aJotfBhskc+05DQNKoldMfmyax5gqSlpj5oCNMe
MlcJdlOpTpcizMbViJHpW9+zSi4+uOekD6ZVUAIQdY+hO4yVFfDW5CGYaVJeCxUSs3nacgMkT4Bw
aCc8GuN/euQ55HA55naMbOsKiq199znWZnoNZ+lrbejzhyErLzIk5hAIBOsk+mYrQ3LTm3p7IVew
kMfc43JPnzWxbzFG3Ib+OT/SYNvbCdWUPF0a1xc3zPIHOV6dImXjW1MNEMvwthaJreNUivLQ5L1H
Cr4NT25tGBswcfEjTlYubvPo5+Wj1VAwNsr5mVtgVWQEK7eFd2bGpnZEsQURg3RWC9GqJt7IoNAy
t7ztugEKzT7ZtPGojjoQNI31dB609XPXJyDBTZ9kdaqmWxWj94d2KMz9mFblPpszkwJFxs3kVclj
ochUth68mGqeLm21Lj/wEQ7RCSW12CFMCpszY6o8bv15EbUAWLju+hKpMT93to47LqwZ8NGVSnRg
AY7f29x0wtZfwJdQHkSSdm9/hrUO6EJ3gDGTh8bvYX5t+5iWMczjbDIuz2bPw8C1/HsYsxAbnMCU
PMRNU22VxKW4H4/6c2Tb1TXkDm43oVUufR1SQIciwaHyEv3ZsTN9lwcWTP55sIvVy3MGtWceahZp
vtTAuu3kUE1tkkOrANeWTdNpMLz0Sn3XO5SEkA1Sn9MQZU3Ls+K3ImDV0066/dEIJsP8/NrXeEJK
Imy0H0rWMedKENomV7FwSXOJRVBtWWZgugqeZl3HaXlVlNpc1i1U80p0aDS1KalDigBfIZGf8rAl
byHcXVDl7i/qc6/+IMrPIrWKpaOU5pMBSm7ToKN6skVs7NsxNXaYpnVneUakfjJEuXxUs7sh/Frl
zE55ds2549sZyxT0znxGs/OK5TiLFJrAovZyjfOfVkF/xaiIlYcwJbU9WbsQkqLIzSHDb2ZM1yn6
Q6h0K0aRXqOmyF/LtnzNe0M/j36XvfIuc8CNFhmZuXNScqTuXKM6yF6nrQX6nVa3k71UPUrUnXwb
f06OJQ1rbWpy3UPdnsHQlODfjeTTjdQHa/YgsR2WJ4HvfWSmPcuNRu3ZEzXAzE7zWZ43EMLislvU
htP8nDZ+oBQ/qyQZAIggiaUW/SfUDu/BV6rfm6atx3WSJ8bir46/mnZVs9qCHCnjU5SjHeJhIZhO
pvcQNqShEV9n0SosVvhlNPxgRoYg89D/QvnwDUPx8MNL0QmGV9RfRDJYuxpeDlwXt7ikFIRXyGzb
W9scvSWPN772edNCMDjamouO3GBgLy6DOa6oGEuPMZVpy+f5NUWLyAzMh76u/Rc/6OcLRW8wZqSZ
dl61rloLy4t5MC4B9nYyTOQ25mbYeug4Y4Z8O5VTeO05VNpXeejEqvgJwaOlMw+1m7ZfMvWJNgnr
CXiRwRSvioSFZ24og/Heptx+6hXrhiFcAEkecH6IEB2wVkU89j/VQnvOqDJ+9Tu7XuiO7b3h5zUu
8dxNn9VWjdYITx+91EEnMBzRbBVTvh9A4qB8oin5sqm6A1MNFzw7vZpjJlvFcpNVHvvZczpvRioL
VBquMqL6wYPnTHuVrlMY2t5J13Jrwrcb+rRq++kKiFCvrmR/NZIRzjv0iuvWPwny8svSHNxFFqov
sQP7ykaSYTtSftrYflYtpbKQFA4SMwG2yYvZOh5YqzrVOCIm+ptj8vHcWL/IlkoKHeT1C56q9aOG
5vChyrNqFWSO9Tl2+Q8ntdJr4dXKGXloit5Wz3WEz8OcjbxSTa6/pWH7w+I7++Th0uJ9CSxAGG20
RLH5Ebf5/pxDYlpHrguS2HOwzNT6el8F0K199CZHvHOw21GnB66WL9rEDRIfEPzfmi7Y2B4IS/Te
oh8eP4xRKdou1oSyIwH4bawQNk9NBMhL9NB/c1lQiMz0wnk3R9PfYnWSbe2yaK+hXZwSf9Qx5TJY
+lfpd7VB2YWkc/joiPLaK6HYD0NkHxHxRhFy3ljJJSi+5mXYBIughy+aR92vXt+ohrodotL7CHO/
XzeGWh1dFhCXgLe4FC2TLAMFhw2u2+almtpg2ZOLhC1UCpSivTBeNG3sQPtUL4bWTl+12WIV8ZRs
4TtFwT9q3OSq+x6itfvNdSOUVXoIZzxQxNauUEbxVat/92zgWpUZdt8Da9xWQUnhrjVeusz0YOkp
18DOdo2J2MLoIDoyxvqyaTCZ7tPQ3cZokh/zoR52tqsc/CnP1troHaek7hYqSQ8SMe2w6SLD3uR+
+xE6WYPDuxst6myMvqHL9OhapfOz4OJByhkPWGTQN57SNAekXw8e/OYzA2YzcxgK52wElx4DAxmC
UFzlBoEy7ajEqNLPoVhRkBVLXWtNbUc79c6ondS++Bjc4rG0M7LxefUCfTy5IOysvuaK9oZKoXPW
RVGfRqt67AVQniIV4hh5P4XaZg8qohOeGMZ94KCAArw/Nx+Us9/CVAzt9LMHlbEFm44009xURvsy
Z7aebL3rz63dQFxXALWZiohWldqGR91rT1rTumjWz4jDGZgYeuwxRfgRFyEYqRH5AhmXG8hY4Onl
ENn2wvoLk/4MFe3xdcBb6FIm4rXR8vpMopUraeqp8PV196a6mVhAski3VdT9cKmEXLEJNk7D4EBt
NMNoyWwjf2DvKjsRje+v+CIAV57ib6T1GdFr1rj3orhY3NqR7gyLsdYTQHVZty4Gt3wrDdGuMYUs
trJpGzaPH09DXzaY4L95xbjsG2igZNmM7HjbdVi1Hn0Tpt9yBlUc48B8ohSsLMMeE8LQO2T1+FiO
wrq4KajWvlmbnvGDdV25UEXzrTet7nFqUspOOTKfVfQ5VVyHQtGXYyvqX7353LsOKj9x6D2UlJkW
qFB1qyGGPNMKrMgjpfV3GMWRcOJyfkxR8nzM5j3K0I+pnpSQOAnJzi6HKNX33CtlU9XN9Kxo1bcY
VE+O79dLFasdzyBkoWTTiYLpNLoky3jOvYD57J/SNl9Cg7BfilxNFxEwAQrnw7+91aa5mcQGT93Q
/vqfrNXkCNnh8XjYGyOv/sfBzUEpe4ySX6VfuIehRPvRbfG3gXWT7iIThhX8TJjJFdpkLLnHjVEY
5WVyKweypdqSwwkevabMdzlT9WPmUpcLufx3PEMozuVIKSB4OF0QZc7XfhSpT+0UO7gM9epLkVyr
ignobNd77Tohdp2JI7wIvOYyRnPxxUuqT93PTmrJlR4nA27rwJnIchlL28Fy3Wgtc9f6k7oDK42T
ea4na81yyr1mczbA3fMjoy+pTDMvhbW81tXK/ukW6bM2YhNU56qKbY2y7i1R/GKVdw65F34GHe+w
D+Mciaao3VVjc3a5lLax7vbbwXLHR9VxgxUa0Pq7SoFSt1PxK7NPVLKAjnMxP9pD43w6ITqnZafV
TxSY2k2ZNDlYlwpsNGks5lz1Y16b7TKrnfhbmQ/LMK+Sn2pYYYKQRcmrDTRw0yF9cpwmA5UWCyxv
6PUaNf3xpDem++J6nsYte0OWq/wahRb0TlctD77ZO+AJ+59aEHOjdB2g+FZtA4RvxREpYrEmczOe
U88uFp1lfRNaEbxARRx3GsKpW0RPvVfW6EhFZsF3ZCwAEGbp+DSmZg/tp1I3Vda17+iiHuSIyG4m
WGvk5/S+zrftf7F2Xkty48rWfiJG0Jvb8rarnewNQzNbQ+89n/58QEliT/+js/eO8+sCAWQmwFJ1
FYtIrFxrbA6qE6RHOCHso8b5w4W/ZcLRX2vfoJ7wNhFE/ttuJOk+6dF0yUn7rsbI818t0yQdVI8n
gT0ZDBiCqxG04Nim1wigHhU1dbutLWSqA97LjY3+5ZEfF+VjF8/hyu1djr+Ft+lcFGcs81VVBRep
X/BQ1PJDWgOpMMx+OHYd2evZ1fIvXup8H0CaPlZebD4WRvgvxNpzCqC9VQmOek0dHwwLnmofEZGa
9mOf5M+BLjLXRdf8aUOelUWd9p1dzvdKjZwPFdRPW01LvrhTXW449/QeM9GAWYZJlbOjg28rugK/
R6Nt5hrMUujX3qMM9DwbaH7MIfZiK5XRJvvLjUWsIsNS8kqP7n3t+2KpjbhOdxv7gWSzEoRbtyjz
qxI0CBDMKcRPvZFeQF18dQBMXiPD2hZh8wIFdbTWZ/0yN97ZzMjjOp6rXUtE3dfzFGobq23Hg5c2
+hEdkulWiiY65BMpF1AG0aEMvGhj2p3+yZ7g06/H8S+K4eZwYMcOrdWHmnz7qmm9YjtAkMTtMg3m
EycI69BULISiSuOgToDY0srWyNUEzsFPlHzNR57vq5Z+Dj0dGhgXERhDLafLTLHqOjM4jo5tY9wM
VkKGXp0cSuq6rl8lbfcCWVB2kLaloSrsZ0jj6sN2cAZjxdPI1eSo4JPbDKRhHDP6KNgoN31mGY+J
F3q7kOJsP7P2nEjNFwqM8kNgoXgz6BWMP1F7HWoje4FRgedqVPbAXpnjUdq0DOgL7LLAQRX3ka2A
813TSUPNQo7MfQ4MnpJRm/imKsp0Cs1iPoHH5t3xOcGIKOq/dGCPeBBMPisNxw4DRbjbHgLmQ1aN
7pOKvKfq6D2bHpTmqXslVxqxxwmjbp0GWXQBM5wfo5mEhQvMY1M5s74xQs+H3GV4DsiGe5bNEf4c
K/a1BaHoU6/2pBRB8cSztKh2RjZitnlqCkDvfrARAkCOPOQhL23rD6h8kURPzFc+PzYYnTUM7/mj
2wld4e6DQzHyI5nP7N5UnEtvKhjCtpOIko64avyHtvxTDhA6VbccmCYbx6nnRximvJWhtSOnLMb8
eLeplr3XU9cE/0qIdLBbMG8WEElhKYc4WasWAu6t0tWX0XOqS9elP3opVAswdEPDCOk1IGUZc+9y
J+Jzlar9LuWX8FpbqPsqqlXuM83zqaqk4WPgHbvWIX+fz1ertvkByOKntlISvv7cFnmCdVCEhaEb
YRNKSGrLeZK21i1INDbQlsauzjap8TmkI6sL6m8/q3m+KarpoYMO6FGF2WBt+GHwFPKq96TmUk4L
B1jzg/nRBUx04UvXDNoGXkGTn2nfPHulnu3b2PzSh31yDft/kQSvH9JuKnee68MWE6FA1PiQbsoe
nMrQ5Mju0rTOw1iNE6lT5EdGW7URmnDgq1bSLz6sKF8t5C1Wlqm0H7nfa+s29oOXyq1Raotr/2ar
fCiiBNKeKDnbHdq8emfx0yKGshkg9aAK0ivGYiVd+kjeOh82ypDqj0bzHElyJsrdkefhDb5zN6mk
445UhXF8MVNUwq5XF6k+BNwkwZJsqlDjsSC0u50WqMadwKluO8RIRx1+IUHhJOMGdK3gi7YvSQGP
QBkH6aZzNPPURtTre4C5XrXQbp7ZTq/UMSteYX7cApNUnsSDut812icj9apLnUX+fWiVWbaOpyHe
QeCCxkrej8oW8VJlnwLTfW7M4k9KJ8CI5cNw4rsWrQZOqp6sIgEv56Xz3vJ8AFe18jFE2+p5mLK1
2dXNazBN9WuRuY8lZMIPZaDUr54xWOt+mjrusAxdV/P3HFHEG7/1H6yiHK59OfkPOWLr8HPGn4Is
ro+RGpYUbgTJJzshN0keMjpIb0IdNRh5jsqk11cQrsoT5UV1TfWZ34+DNI9On1/SsADZxEYTgOQc
Qt7ACaZlNOmGegj7g5UmEHjrcIdTUWV/yBpy3wDN1I0rhtakavuy4OddSRzrQ0aVEpBQLd3KubrX
B3sYvrvtfW4HcphfewOGX4J5wmt2xewH8KSxVNKPEaTt1H/JoY5I5RZmfnUng/MBTLoJ7ejdqwZJ
TuomLPf3uePobyD8Ufcy2KCYYlOHrn/3pnbTbRzK7A8yWI0GQE+9OIaV151DZW22bbIHN3qwHK+/
9cHk7LJoLi9uci7I0L2i9tVr6vAqKmles3r8yPmcdy1gFjjA8AC7vjEOt65Nj5S0e2fHUGBjkbZW
+1bNVGbdTb0xJA8mSAVfLfUI6tLcPHM6cnIH1KZlfF5H6Yb9c4R8OeomTj7wiBdxTqzGKQJ1nF1k
2vhnXlr9t7IMdWTCDetGXXp8iOCNajkOe+ys5EOnIhVme7l+Iqfer2NvDD7VpI53BjwHO+nVGmQ/
2ipFXUR4CxNIX1P0j0HkGh+7b02VBQc9LCAtH0jbxZldbxqlqvegmfndcoN5OnnIVFjb2HJ+dlPR
NbWs0tdvAt50zUwrd4mo9gqsZ38ago82/z2KlqeNAg3QR4NP25OfIkQkRoo1mLc4mJ7lKJ7z4qEC
nSdHYKysi4FCzyoS9OpzDcmTO47wnYtVEeg0doJdaxPbinGbfPVHYypHR6HkcDHzwF+eUh8wpQha
7KkJ52I4Rfb6naMIYnVV+dm0X4JlCPkI9jo2XPO/Luf3bBitWtM+IEywo757+uLOtr+ZW2+4TFqu
XlWddFenAxyM2SOHE2QTkVAUkk0lZIVkLzUswYOBMOzsoCgkbdqvXlqIQ+Yeedp3DhksvbD2Ivoh
VpbT0PwN4FGAyGI7A6K+r9qQWwb2xKFUtwLJvEmmOT8VTfSjoTYwP5H5zk+ytziWuMXxLu4/CFmW
B24G4b1cf5knh0vMcqX/IOTdUsvc377K315teQVLyLvlm0D5+fJ/e6VlmSXk3TJLyH/3fvx2mf/9
SnKafD+0fkLfMYyepWl5Gcvwt5f4bcjiePeW//dLLf+Nd0v90yt9F/JPV3tn+//4Sn+71P/+St0g
rHk6NApEeyce7SLxNZTN/zJ+40qakFk5Z4T3WfdxZybF2/F9wptp/3gFaZRL3Vf5d/HLVZdXrQ6o
0GwXz9uV/t16/+76bGbYeg9mzNP5csX7qu/fh7fW/+t171d8+z+RV2+n+dGqhn63/G+XV/XOtgzf
v9DfTpGONy99WUJ6UvEnf2eTjv/A9h+E/PdLuV4NdW5tfJsUKzp3Si8YEgGbndNfjfQk01SddONR
mqVF9ho5YYm1/To+S3fNAdLRS5FlM4bguTA6cx00FrVVraU8FVEKgVo7vrILhshWjNKSSsIefIvw
yzlzZNonTt//kn5p96GN2s01jFjSJptmhC3DNgGBtZDtX6CLvkHqkd4qV0mPg+sh+DxQ5+vayb2B
oTK9ljkMpCLKSBKU5KQ3chTgbIF6udukW0/M7z0AKjJnHdQycqkyHKlzLnV1ew/0YZXcNFbkwpNs
UV9SzEjssLMHh4mY6i5M0HJ14buxqJ8fqptJ0oBz+5jqHjGcIqe6VVpa3TStM/aBWQFdl7N7o5kO
fgWy4c1sZ/QAJufdF8gFWVFObOwSWSKrfVrWkkuHg9GQ1AzO9/WirOoucZ5Cy/vzkjIsH4fxqvNg
cQ8zZ7Zojn7w1HqkiBm9oEAo1N/F6qFHpkT9jXB9p1J/NU/D3uLvdgaUG1zCRmjZ+xaTpFFOX9wV
OBFP8cxTNnSgKtyyoug0h+mjcI5l5YT3gadFHmgYYS+B40JwRfLqPkMal2mKMydrDj3a7Zs598hm
qrdDmuXn9xNnbQqPXaw8vVtLDq3CvpLpto5aY6FVnyK0NqtD8BB1WfAge4C9AnRb62DvA5nlXBvv
4pBxgzcn15nKUhG6zLwvZPTPrpuk5E0j8ySbmdTZCWVk8yR7CKZNx0zJVtKZ/QqTQ980g5yCE2YU
FEcjNqusek8FXobaWAjxWFfpD72iaA/S2iMmtwVTa6yl4+4V4bI3zCopbz24yNglghMne6eUUHqA
1/gRu3gTLXxBZEgnYfs3pzEX5sHU3W+L3QZPqMOnlRec8vjqXnqWi3loGIKqG6AwEa/61+u6D3NK
9Sg1dLfyRVhOoPOO1BkMW65/ko1VFCjW39vFOiQ21oKaELKFIjYD2YLw9YTy3ZwOypsFzKokYZAO
qXJf8D7pzYL1CNerAkPDRocZ/WyKJo7L7iyHsrc072zU6UEby0ZsvTj+qwWWafdr6KO3K6C2y9n4
1OMlY4uIArKePYZqmD/GVs7uKkZQQjrItyVoUCNSW8CRDi+te6IUYM5Xcgz29IfRscJXhBbUnbSD
HvNOy4wltpbClnIZOXeJeTcsg5FqDK89zmryRelyTjJKCyY3M05eIgBqR9chaaDyCftU9cZBRlDA
5bHn9sJHR8DY84LqutJOayBVDhT+Ak7SCzhJNwHqKefS5uhRdKWxFR7ZW2LklGbcOSPyTUuoNP/T
MJIQlWWlVJ0f/L6dnmbPejTbbHit2HCfSlOvt1Od5t8C0+JICYAVqbMJkjdxBKUm/ufKAriaVNCv
xW3rr5R2OkqwsUQhy6ZtXH9tWV62XWwStpxTVbfNwG+tpeMOT/Y9P94bLh/9N6DnoO2TI8yLf9wD
O6q4mwjGXASu/JNXed6JnauZr2RXNnCxW0AIGjTt79aaMu2x0q2dsURCduojwyliODdCJlY0crpb
tREAS9ICpd2MMIbmEKqrc9AimxM1D3UJ77PsyaacMqptcxNUh9/8cCS/emkAyAEmZ3Mvg1XDQA46
CeFEbZ3mNubpx9j3HMiHUyCnSjqhG/LTFnOUdZOOUPR+Z8/G/GP6a42kfyVtWV5ar0yucP8n1652
No1H6hNSrx8m6ZyrYQZP0mjlERLaizq707CSMc0AgppzT5Thcy+hPlCslfVtE+1lN+2s726kF/s3
Nnmp+K8SXvCL7CukTMfRyCC6M71TJprR1mCkXMayh04wuiR2c3hvV3rv9E+20Qr9k4LoE5ruIua+
qrTKsZwjm36i9GQtPVU1qQdOlXvL1h5NMyw/tuSbQxUgu52G5geyHq3dlR+DIFdRUB/A9avFRw0J
+Zs12C9yRly66bUueWgsTbK1dseNxqTk+hzmoX+WvWwov06Ba+/kaJgq/xw0QJL5cf8ZEv/qLbYB
mClqOD7qE8K7OO6T5TpyxXeXa6nW2eRtJjjx/zZvCf4xN1JRoXCinRpGxb6azeBJUWtY6Csv/Uz2
7os1mtpfiGt7lsnRrxvEL6mTtF+8PuFIJ+7D5zB2uWdasXK2Wzs9v1ung/TrHA41fDd8iC+a2jjH
QSnJP0E7sGoRz7lEyEtM1w5WwF0fA70Ei2DXn+JE8bYpbF0rh0Q5B6ZZsoV3rLt0ouGw7m2z2GSI
pmrbpHaV42KXE5ahDJO2vDTsw5x4aLX9bUmrnN9eYZlvxBxHtFn26FsWhVAp4g4OrOR7OUzVMnvw
svQBgG1SrrscNYsgRG0rNFp4vkYUuDQjGleQag0cnP+tKdDrRe/Vgtt7JV3xoMFjLbtlkKECW5FW
e2P0q8LeGkMMys1rul2kJZooOQhfZNOZEEigdf8kR0EFAc4SMYiwgYjImX9G8NQE/lFD3lur8mbD
sWNwrSVJUtWmPLb7xbiVRqgzw+skCZFSESSNv49Z5iwxjaBdko44NoKDClYPBqHS+ABXSOJr5Ye+
QYnu5+Cnp1IqZZdTHUUxjLjvGUGxjaFyWMvb4HJXLCaYcUPhWGz3+6hwmJNPIl3cVmWzLLU4lmnL
UktwgWAT+dos577ezi/U+o8rlxP305ygF6NnTsBZKyVFqeN31bqBqyTs9OdROCHGcNedBjJbxo6K
bZ2jRujdFkZfcawSnd1aj27SG5X8RfIMGnM5dDiZfzCD8YxwkPpST9ue+pgGJB2QBSF37hbGxu/s
8JgjdHHJHFi42BOVyUZ2IRafmpVbgOykDLXetVM+NqvKUH+E3v3LVNkbIsHBMLFXkUOy7FQzjYDw
EqV4dqk2fvBbQ3udOPRcG4ljHkFNaa9h7biw3Qc+itMlVGGqOaxtcfpqIfl6tIzqz2pWXbarwgam
MQAE1tXHWZzDysYMNPMYte2fctSJM1sZG1G684+xYs1luuzJdbVCqY+wdKXnMRkq6td5ntJ4H25m
DWBG2nqNas3W8739XBXKQ0md7nZqe9TmxqBcj02mnWbZpA0Ap0LICa6k4Y1L+Au4Pk5B1v/oyZA3
0UYSfc4LtT6A3qlPugqx5C+1QSk5KIdFVJw5FgnP0tRKVcIm4+jMVnNBwf9Tn1AG1zaVc8qoAz1G
svDNjFErz5btBOf7AtKzrDLn0F1vfr2MqW84KJ+DdG1F5XeOUssXTqCqF0VJv3LW319MMdJUazwA
mUTKSkSUlV69FFG3gfp8fpTxWjUjRDxSIiWdimU3T3pL6l5Ml5N8P9UAHKH1fb+Am2bXLLeo7TfK
cj2QKlnZiVecZTAogvmoT1QKyeujEKEeJ5djSYirnd741DW1cXUU4LFy6ASQKs8tVTlyWHlOs1LN
xLnmgaJ++jGn7zXjqmTwjPuVZ3xa5vAQGz/qOmp/IZyWkZP+kYHBuRWi4QhTu4V6Zm1HoV662KQj
Mwt0EhJUfuRQNjIkNKOXEXTiaTHJHjWjo01yZlmHs0P35OdQ/v663D1Sp9bcHz2wruIlyGZ0TBjU
83A/+Ep7tth7lrAN6O1ZH+uDPQTTwdXaFnpaTKluG1StyLHsSut9jpxuNxwiAsWtmm04g3/u2uIf
JhQqNZ9JpBy0ji2EbNI+8EFdiXGjKvrdSLnLD/cS+M42ixmd3Xk/Jku3aaT6XgOX/35pK/XcDG3P
vy1bUvpyMCb4G+EFSTcJijOftc4b+KU1Eem0g+Kz5n6AFNn5CNFZfW1iJAOdMc0/5/5Ubt2A8nK2
2BA91+rKKVRt4wlkPlLQ+dkSyE3Zk7YZIDqwYuGRTfGrJ4fQpOH2rBRankH88BbDUeWZ+QIvdfeo
hVn/qGuWvxkGFG8Wm61WwbUp/b00DRRdwjIrKF2NyR2P0iibGGKIvQ2gQ/Bcd49LY7/ErV88gs50
2CpaFHEWTe0BuOeCVWyr18wCzUaJ6SaGXvNQclr9sWt4h5rYQnJYKDFT/0t1td+1Z1MMhxYEKxXC
/kV6bTf8Nkze9CCngoC9ZbVePUqfa5b7zrTTZ+mLlHYFAid91TzN+zAgPwzDi2crrxFMeY8ANptz
4YNIFaMMaoN7r/NSRAi0vjlKx2gF9aNXu90BJi2eR0Tw4uhC5ahqZofgBWEyFhxbsOsCgClLrFwd
EbkqCcP77LsvrIFjKIa2VYLA33lDCA9BGhQ32agW0lBzi4CuHCJo/MPRlA3UNKoa7JbgXHiRnBg2
YVJCPfdrlWTUilsQ6t526EoEgn455AxrIGsXKw5kTKays2HaPnId+5hrqMYIckpVSO0hy4VWsKS1
XMaLG+FCCC/leGrb6tCYFC+HybwvOP+H5SnoH31D5/MmekZyjdEAvHGm/MMS+8Ugsj78gWSAcPRl
W1PBAJiUbPHWV1Lq9GMPnkAIaI+D1zqPk2ioykUFuCY7lmqR8xhmlvNoab6zb8fEWS02U1O0CxVO
Z2mSU2UsNDarNtdDMIqsJp1aEET3yyy25TJeT8VxDzfN2Qud/khhNsXpaTl/snnk3mRmRz5SDF3Y
qCjbN5/GXmleEtPZB6o+gzXpg3MKwnQdyaHpJNu0C5qD9EbV+C32xVE96JwPFZ9eGQW3CsT3bAgR
rWDpqtHyHbQc0V4O57gCRamF3lUOtRrEp5J/yo2we+CXKr1PQp8F5mGYGrYyqjQsZVXX4PnlMHcg
7NQR3DYrPrZ2WaC0AB3QsSmdfM9N13jhsIE7OUQC/4ps6LchxP8DjsBx7aDXfXsXa8ITgBYLsXmK
yjuPjxuKd71Nq87GuReN7MkmQorq7FShX8GBjkcBbrXqjaSFcJNhUjfPhtfGn4ak9eLXMu/aT6Xa
fde6aOc6VfVUDqr+Slk68Mi64UkxCo3XEbTHJrAGfy+9kcl+H9USAwAGwRPK3+fEByaViOCaHOIj
JeAn6ZTz4+rP1GU3JC1hGX8JagWGaxGtlBD7zxDLq5alblK+as+yofhKtcLnwerLZ4o5Z3JJKmSX
s5+kazdlu5qbJsSov+LbvtgboWU96I7+3c8QJBsHLb0NBXdKHidhxweNeOtEIx1jntvHYMw+tHb1
0yQm5LlbXms7Xt/jOzs4xeF87SRFqSCfl72laf/BNmXWv4tbpsUxn/9CaceNmQYJWGkfxp3JpGJY
1JzqTajDGEQje33JOclKjt+5wYJGhzDyL9J+X0FOeRe32N7ElHB17Pg+fNfUSuchgwu/udIyRfbe
v5rcJDc08li3+m2gXHFZW8YZoWJtK+4qMHWjEbAeXFil+dQm5c4S3NJyDLVJBHgYQONiG0YDDaM3
YzGxk0Y5Z2lq14lPZTkoTwAHrZe+yf9UCmu4yBEpV33H3sza9HxuXhAOOURJMV7yztVQyaFSY7Jj
HX3TXL9Jm2z63ILk0tWLrRyWygx2t+rnIzlbPv9dHX4EDR1RoaZ1aAUW+c70pu6aJI1HnUoUnBTB
/MqiJK4BCIVzHYBBD8Kb7Fk6vzaF1sGO/HcHKmNkj33rk7TbcxZDQyFCtPSvZuAgSa6RFW4IOcSo
c5tTbBRkqQ29Lyxj64kDA//PFGGSc9amxdkZ46fItLJ9/Msk7ZVdh+XqfXekoh0rb/R9tvS/Cfq1
mrT9fsnS936u3pbBHpCTu9UGL782adRDtEClQUmNySqy+/B7DsyTIqK/+Mt8NuDG+jRrRbvxNTe9
FQVMgpD76YfJrrSbzTPaxu67ck3pvsfhQztfQhN49q4OKSVyGmfcvDHKrmyMAIB63xo+cC0w22C7
9fmyuCco7rtV5/M2oZv8bXFE0MOixIbmpZoVz/zacjuGjlSOqJQwz00xf5Ej2QylKT40Q73Vm6l4
ljY1ggimnl2+3Jh8RLM5qo220mcKE/Qn+n5WjG692LKsdVdTD1h9WWhM/vA1tMvvq1IOdqJMLl7J
NaQt9+CW9dMx3kkbD0fRutKj9gDPyK0oJyQ+kFl67j17vMKbeY3FiDL56nmChX8Hadq8kUPZkMP/
DlA+JjtJWNpY3s3nxFtOkqaWaus9zAb9uoYYmjrhcQJJ5iPNOJb6LQUdb5Zz9NCKkbTroW2eeXY4
yZGrziYoRX2q9g6SWytpvDeNqt98Hakwo4NpTtrCQTUezCleNVkdb21PqR6i0uJ0FmreQ+poxgP/
bxfAs6N96G0OUNTeDP81ldo6gwyFYu7ePOVmVHwLKwpXXVipIDtSlG0yV87FhKHk5DWquXdIijz2
1ENuoGBRP1lF9AcnXPVfTrxHUSPYcZ+p9w7Vc4+dp9vrogqw2V3nrQqezS9d652k11YSGO/TiY84
WqP2QQULeUyRuNkYem1fKJv/DqVCSAGFhqS3MC3NYrNhcj8Uake9ORHSroxT2cNl/XMatZv/l+X+
6arSJl4h+y59G4CUr8XxZSuaTpy8yoZio00M4PeymGREoE/artNV/qAiVtrkfDmkEPQZvLt1lKNl
XapkcrhA9gXlUqcOWLmQWc5eqz6lWNT5CpW9d2s4YZuavDoUuho95ENL9a9l2E9kg1Ce8nzIldAh
XSGLYX0dre5lSPgEK2OztgbOONnln+/8qm+oVmV38jJ9W1cmpTKCWVU3LBrZE40MmQU7ayey1tGc
/TXr5XTjjgbN9Rj2f1Cscqooq/wUQG60p768P1SRHyNjo/5h8Rk75K4D/U7hFB9HCpD2njtPWzls
xrbfItSU7+XQn4d4o1pGfJRDTxfkVwhdnCdulR8DmKwoN4J6q1JV5Yr+M7jmHPq1SnX1D6OW/xjW
It8qh17i+VCR9T+8cpg9luZ2CtTv/Tx7ML/aKqpDqQnWt80T0NEDOxhbQ7GE/8wmU3r1KkeyycJM
EFno3+PByLPt6Bx1m0Q/aQODchjVuPfEwzqFMdXAIRCFZtJhIuVw9/JVMylREtFpbenbUh/gnv3l
9irLKDdyxfuyVNauptxXti1SMes+7YuTlWToBCIXu5nBn/+hWpAw6N5XZR6s7ayF0amr3fzFSIw/
EPHM9mUQgNPpguIqG9cf28vg3uRgaqqq2yxOQwm0tVUjsTR21XCA0PCjn1cUE3q1vvJ0R3lohWAI
pwHBLU9hW7I04429rPLAXA0u5JNR25E3IEzOgoG2P849SpccX8RfOh2OSttyv7VDwA9dUsIT31OX
0Q1tD2dE4X2DJuibVvb1i2lMyYlHJW0LxfPwLeHxODW8byaZOk5qSxUsrK49m7P7Xc5jH8DPN2Un
TyMVj5xHdCa/u5F1pyRTxxdTs7WvVJSi3QlE5Ci3jrLJ2AqFTsnPlNhNyiaqKPtU2wqB8NxxYRou
Z+daevZGbkLdWMi15cFa81v11iSxeisa/0sdBdpRjmQjnXHirwZq466L3dB189KVxlwhVak23kd7
Nuar7UfTqlcRFZwhmdt6+uju5TBTrA+oOq9RY0UTQ9DWmFoc8q7p4UX2kjnMmpXsBoGbNKvFpbot
m5ZaAxnOlDeBP7rI/q3M1vZgc5zHSyyagCxMvqmN4bNT2N1eOlDf8pE+iYpPtplTcVjWYcPfegA9
JLuhoN2JhaiF+MG53BvB5HMf34M6jtw0tL4gxBKYaYmKbuBz09h+hg4ao/BSK6SK0XOd9UMrtHsa
4PL8qsfGoc10/YPa+z+8UN/Fp2lAGY7nBHdFLV3wx+wk+zo2zb9g2D82cUeSD5IGto/+0W6c4lEm
8lO9mldqkIdnOQy0MNxWKtRkbuJ8aMYZfaRk/mr7brlL25Hko+fUn4W9qPTpKyWz0LLyEeZ4Z12B
kDoV6hh9Nt0EMmOvee0mWCCzqP8uzW42hPvSGFdWdrDZo51g7oapWfTMvw8nZRyEfCHue/ceHgK3
Mit+OJc579a5R2vIC+SrZc3Ac54c6iD2de4MFyUoBgTvkbKyBu3WoWVuIuaLTXoTdRwusinq/FUZ
A2efNLHtX6UNahAwNHpZr+QMQCYR6WmxapXPyUHj/KdE/BWtb2qSynTYJb+KufgDOvNKeq0o/lI0
aneYW02nqkHMiMKWk6DSjqjS+xUoq8Cg9LEBmH1jG5skUFv2PNCUPITULYcYe6VO7F0Jnxls17qm
boKg/assSeUraYVOIHUvVFbUP8Te+b/S64YfDikAf7cJhox3Djd3KH5dlpHRUiX+Lhz/9/X/aZnF
dpeP/zUjt2BW4bvLq4nEq4mEPLSMXl6rFerPgZkbK01pqg05huIRhbH80RE98AUUMNk3aZHNHKIi
Vw+28ybUS9uJ/dDhPuXXCmM1ZdzG/G4rZ8qlTVftHyZyWdJkZn2I4oVlkkaOwng3x1bgrTR+V6+l
O2w1OZTzsjItOM5UzZ0aUDZOmV/fXSIQocsrk1en3tfhhj/3+8XhtV1/bkg63l+GqQoRMGWDkLPz
lJF26jwSpbpVuU9p45lXcC8n6VOFqRgciDqMiacjMZSOtuyGba153kaPeQ5fs4PzVw1+oQbt3GP4
o95syHsuchXuCt0TajaLH+xfe4TV5eq4ycGNOuuhtYqU39eMI1CtUYHowGzwEM+m9SB7blAbx6Bt
X+5xckowpP/K/Xw+ZPwzSHwzw+ErcWgbI1rZYlUZtywlcKGTUxan+yU1uDIiqrI2gzhtHPouoASv
LA9yiNY5QsAWpUhy6GZQfdTdC4IB7hl9CefevBtKh7T1XhztyimMYR4E+2fEQ7pC36Z+QmOufopi
zrzMUqfia5hq3mYa6kze2mQwv4LtJh1g65BDGSfntjHPHiYJ5vvcd+s1Tdjuy4ZabA3V87NZ9D8a
r3POAw8NlMDDtEQx1U+HkCyvEEKAjtOKm6LewV0O5wQ0g5VWBRu5wpuuXFZGS48PgwhfNKSRZhXx
KMQ3kcQsMzTh29i7UDJNkm2wUEsvh0zd3MdUobqXe9TkBTBY2OEfbzyWnFSI+bCes/2mTpDH8JTn
FbP2lfNMVSHPVzRWUirIMHPqB6GPrp2SsYwuEXWusM8bpzhLdwE5zkPsUFY1l5V14szWPgTm8KwY
A1XWsCKvjLlvd2ygpq8JWQTqT6fPegAnAp+Qdlen/d2e2/V8tw+Z/sYu42fgJPd4M+2UK6qKULKM
0CcNVfVQC3XdNGF73JZTdJqF9u7gIC2gIaC3a4TYrsHG5cA3KtxIbwA168W3E36gxNwqn+xHVYkO
nYhF+sA9uYH/EQrT+amxe2PV1LD2wAW3grHb+GZoHfIYQR9BZ25S4qo3+iqNveShj8r0BcWlWwWb
+BdgVvnODhoFgjWv/OJRyUz+qKTYD412DvxRTcyulGjWV6irERCqEAEa3PpuCuwQgiJO8uurVivk
0jLg2TJYxkiHHMqmdKhj9wMUeYJQcL4sgbKnCErnYvhzWV6a5SKLbQijr53zJR2LeVcbTaDtqtmm
aFFhu7ZBiLRacx9teIwSLitOqsvYGdzFMy9OdySQstX/MwssVXwyPGNzX0Sudw8yk/6Tphj1ITbi
6GFp7AIU9TCtFwv0SNEDPJZoJcyR9UpKMjhK2xIie03pzmtf05TN4tAml2lkTYO91WfUHYqL3Y2y
W9QgO2Bv2hip+fZVGA6puK7svrl1MpwCf+pPnur8aKRNDqVjGb4JiSslXb0Z/1pGmX1z7SOrtZbe
ZfJv13LEhZW2DA9oNh+h9pj30eiEq1pQaLUw+0MF4JabUvGMcx56UG9Jqq0E0qhrwvnOerIikr1+
PamoXDJHLfijTLN+liHQD0QwKyHAFASldRhTx+HpsVa+DIN2pHIONm41HDn8Etzlwl7N1Xcjgakj
ikP9ofwfws6rSW4ca9N/ZaKvl7H05oudvUjvKjPLqko3DJUMvSdB8+v3IbJbJfV2zNxQxAHALKUh
gXNe05qHJuw2vSIOcWMV72HmNjwlDeU5is1qNTRKf7VVK9o6aGscXawnll06lljb6Yjft+2XrHHi
Z6NUnGsBkThH7u3Zpx7zVAQH2SUPSD8AaVYbfAMZzbrivmnMBZ67Xyu8gp8SQ+f5aShL2bIwM3py
Bn5kbtKtRtbaK8dY2EqUPAZhJx6TIYtXbua32zSzxaNaFPEdd8AX2SkPQ+B/dlktnmQLOQ5n25hw
N2OVtNCSi7nzxTwn/PNiU5N2WxLBd2PXUvCbCtYws4iPQCEbzMncRPlk7bT6tkpRA4oipech/JcT
jzTG0dIGYWcLfOlHR9WUX7B5cZBYJgugZCFVpiG5SqQVKMNL1WbJVYKw5r5mbsm+II4vjZqqi7Fl
1eFYbUm5MFEXYPXLB6cwiwfW0pAl8infyqbsMAp4wnHsnGWosUR90lvn6TZ+nhQos11qwKYnHUWc
LnuzfY+9oDvKIVQy3Es72cuPCZraLlVukqdGMxeJwyI4KSNhIRWc+nsvUy5xHShslgB+nrEsE+es
b6j/qymkFR8pz63hwFnAo6je+r5m8Cb6zbKyQkpk88M01RO0jWNsf+aWPMjOYh7xMew/x0aBC9/Q
QO5NlHVhu6gTsqd2kRtZj3HmHochrC54lFRLXFqzr/99RMY1ht+v0WkVniRGEeyqJG0fm1F59fkb
T8XcqvMu3E39oC0VxWwejWJoH5P0VTfT5EFGLDxGcDK0+o3si0bPOZsDOklB096nsQ6suTLP7E1x
5s6EeO95ZIeWEr+2jmdsGs+I9kWi2ueOm4Hdu/6x5jFXQ9fldJg8Ze2WACBxfXeRw5wwW5pa/XlE
eunW1IWtP3fCd35pfvTKwf80Nyf3t0PzNpv09iQPnoryAQ/dAinHv2LyTO1QvCAV7FMFyWeA55hh
q6uiLLm6BbsZTRp3zi6zjekwlahjS1H2DgcknknOk9AmZTeKDqh+rkdvamUsEf0M3wFOAgeL3Gfd
ibFILMHgJAJhVyM6W72inxMUZCA38TM5ZUG5vnXacevs7UD9FEJpoNTjvxQNtwjPnrqtwMBmVXiT
8VSFZnOk/CEWsqkjDn6NmgSTnlrplobxSdPL7lH21QgsJEoVnmVLK8dy6Z6niFv5FQ0c9zgmSrIE
AIC9yGiPd6KajCV2S+G7YzgbVkrWJ9GWqIroKGTZoxK+lLMh2DxAzkxmY5J6QNFJzmRpHb1PlbXJ
R8f61Pd9uRXJOgyQ/p5ADNffogqfw7HVlBdb9O+1VScX2VL1l6Zr1Wcgdd09xbW7NC1w/u58Kpl6
GixlU8/7bAsU2F6D03vN4Mfvq9rOJ1D2yrQrQV3rKakhdT5Y4YDm1M+zIUMpg81Av5Ed8qCVqX0b
5yD4cUQ0bPkxP20oomB/1DUoQPjhxslx0Rrcjp1xPSZnr1N17pip9oBSc79MysblTZ+CRePUJnJc
xrAs3aA42l1VubfTzC+Lo+ZapKCdEkVG5WtnoM5Nwq3AamgABj7ylCqMHlucru0fdX/2DM/M+Gvq
+0tSj92PLBZXEzGqt2nkB2MaVXltvaTcid4mR6hl+tmIK3UVahTs0ez+IieN7r5Ehei7Y/XZIlTz
+jkXGK3Xji8WdYADOPVBgaIov7lmNOtdm9jdEzmJ2WsMbLvsrYswoMhjfpWdThF4j7wxsksesDt/
wb/bu5Mtw27cpeH2IM7mSyNd/I/Xkp2VMrm/XyvC8MQ0NO/OnCfLa8X6U5Bm5kqm3YTVpbgbRe2f
+bpf2mJQ3GXWoTjUzGvrVkf7Y0IPZodWhPWUarGzqUSerNt5rS3iGulbhTuwmJvqYExnstbUfWkp
Wqk/Dsm9nCgv5ljlHgePnmce/RgEVbC1Mu8or6Uawz+/UvBcBhGPHiPwb4dAby2go2ESbTrRdAvZ
44nqz27ZvI1Rs0bbg/PYf0yOS3YWAfpBC200uI3WYNyOuo23GTBWaoEp99c55M+y52qojRG2TJze
RmcR4FpFiw8TEnmqq71ZagjMuO38TR8U42djQnvqr3BXobQrw6rzj+HfRsuL5HNO77fRMhzG8Tev
QNt4UF2xY+dkbRPU6J/MMfgq7Hr8ikjIg4IA0YupxxbkKkuFuVmz/emmaSFHILO46YUHm9MPSwDt
3Scj1oalQQX+jtUkyquq0hZ3st2BG+9nXSiv/8rSGtuuwvyRB+UZXxn3rddr3I4qstoO+dRtjc7O
wWk65SSEp6+nom+eEDbv0ZVrhq9Fbcw3HvMHiaEtqsOLLvemJwGwBX0SFYzX/K5ZNXCPf4jjoXbX
mqX6FLhowfaW9ef4CKOoj/Ef8Xm8mMf7DuPl9eUb+vv4j9cNuM7fxsu/5/fx/3B9+ffX89/vjMV6
oIDyZHjW99Do+q8dKtBTkuIP4y5g0kUI/lv5jpSB/hX/9G9DbDoHRG4FC07L2qEeFG981x8/o9eG
FFutfHJ0NI+rOY558fgZRZ6l+TOeQ7S7xefxk2uKHdmTdpFhuHJszKSuF2mm2MeqNxwMPIS+kj3y
IDs+mvKsbgym/K27iLtDFw7D7iM+ar1FpixUH7F1RpcpS/S3UjTPLlXVH+jtZoqD3lg39bsBj5rl
gAzLJi29Gmk/Dvhp1SfZlGfyoPSUywOzbVBC4ZGkQNEqp/ZOHpLSa++i+SCbvjVYSyRe2tVHrDY7
8tiyHShTvDHMYFrIeXKK7BhLVGXhdNbI+zvqm5gMrN7q4Llwregkeke7xccYiZMhtbHTVHEkYW9g
nkWP/EuSZofK6XBRT0Fzbb0c426025UTiV54cw5U5MmY9e/y6XGI2N54BdstZ3zEHWR6dPEugFIq
MF+cY9BuRoxdWXBENjQ/W79Cbhsf28FDAhdYBsrHXl0tg8GFUZDqZ9lrRzPPCpTYWjPC6bFDiGve
DbOYbJeGanivcTh+0tAl/JEmVwclw2Bh2+AjppkniKz+uktZt+gFsAOhdp91GG79Fue58IwE1LzF
NHqsfFHiGnaqE4IM0BB2U6vyIFsDqZGLPKsujaiG27nCM3Zl6Snv2QAQCA4/rKEsgHpewUy8q/Ny
KLa1GFkyI6i3pDg53FnQtnK0oFD6McS73xTLoRxN9G5LZR2oWXRItH56aKwYyVmE5XaDanlrtw2b
jTvgGKspwfDSJrPgY5uHez3uhpfRjbUFG8AcHwZ6pyrhiYIBnplFAy4lFU+MnwdMIP9ssj+KD4pX
oUePFtAZGpR4bpxuyVqEqkmscdtIAjxx5iY8e0TvRL6KB4P/kuHM6poFWGJS8Gu7bPTXUpk9xJvE
u1Bwq48m6BK8oRQBXzIMN1y8XVQt7IjcdfV7eWBxfzFUDSnDAO2yWxzZAVMprw3I7fsihZgS6ROy
239NMaOqJ28Yvn6EJkQ6d6pBQvvjMtRJMbbhyXib2iBMuUynLl9pPkbINWCcu2TSjU9I8VeB2n4q
LD04u4h5LmRYTXQcNEz7VUPVknq/u8GCHdxUQkJxpegzXFnN93VSe8qqi2v2SEVubiahZRc3CfLb
IcPqBGNoJLBtoCjnAmTlVjXwYbOabrxkgbBh32jOZySaN6UZFN+Lvn0tam14MR21Xyt63JxweOtP
RVtUq17v2idRZf6KEnm0a7RoeiG/AIwmqCFf9Nr4ErrdZwWsCTRBWmpgsb7J+kczb80nFewUH+/0
kuPMcw0n70EOquavDJwHbeFEKC3rebdV1CHZVCb6fXBfhmdDeCeF5+4X20UH0xgA50QRrpNQMtGl
G/r2SzVCoSuc1L0fUBY79ho4gBGk9peK5JvhOeUnlPfTXeAE0bZprfZtLhnJAbj0ooE75uJQC11/
1KPqpSPvug3IBezqWfi19TTtaUYcbZLaiQ6Y/kKCRMxqidmX/j4oPypdGb8BKOXuB1/8IfScaGeU
kbFzG1+9bwO0vREem76BH0JAS/laB24K7qbRr4GDbXUjHCxngTrkRRMfvVlBWh78cVJPYH+yzThD
Kz5itzMXkWm35Qt167HmgaHGW+wYJkHn53V4b2yMULFXq8p8OASTQ2rx76eyLQ+6aQ4HFRrJ/z9I
bRWVsnPQDwcrrrgKAMYQjBBSCSogMyPSxDmoI+u+rAdxjb0vsWlgq55mYX4KRv9B9jlea92HpVB3
dQ4mtYdSEC8TKzTXorA1alhzO0BldsmtuUD2jeGeicZj6W6zCpW/sdS13VRTkobM7rAO1qj4NBP4
bwwsRXdtmgjYv9qfZQvB2+5a2i4Z5jzR1zImD7OeAl4F2hkjEy4lY62vv2aa0h5uI6xXPQsOZCgm
tEQF3K0CrAXeMTP+sdKde6r38SVVPUxmQvc+MyrnPs+s9oCndrSQzcAZ9AtuiqTwhDt9abT+MOgg
XRQvmXatYpobFh3qGwBE5E+VfTMo92SexP3gVMnBtXRvEfjBD7NM5iXf7GFtPdoVa5OWutliQEH5
WU/idNX4VcPrpxgBgBK8cxoWLI4DZV3NavfYhWpDxbYQF3+2K0AidnzsOlCCo6lkr0GAbbPjIFRn
26gLwPO+L/0mecfFL1iIzMTYo0dSLXEbHTOIGGiGI7In5GLxwupi574j8bceB+CH0Ma1TVs1sDEA
HuzsXDeOgkXvPhC8ja463yNUu92ZU5/cQf/mVmQPyQWrRR6L7ALux9nMpArK6RF7M5X0CIZsg+Na
aK8M2iv+CQmMQ37UDkK2behU30x13Jf5LMLvWzCGuwmLgywcF7bQnOfJxh436mo21UENQ1pPVl4T
1K8gkHCGMArEhw2nfi3TBXuh4HVU7eKElEi6lKNSB863kbrYjsyTkHxZuWmOLKreiLPV+DW/abvG
CrVSXtzQgxTpkZ0odPFoBcpSHU+hdRZpGeFZM+QHHQulr0aZf7NUK35TNeCLUeziK6vZ1F3TdAIo
ayN1kQX1Wdr16Ij2O7ZblcZC7RtxcWcamWTSSsYtWEyBHL54cGc6rgz1SYA6Syr0g+em5eMEd/GA
ybRYVHUidgOYuA32SOolaaMI/QrtLFsgZQGmzAeUC9ttgj4xT8jAjNeV0esLpczsB+RY9MU42P5n
0VUXXCDcYMGj1p4FbXnVuyhPYI5UebTJjYInZW8kCuCoFE9XPXYgZrTOHWkqY1oFEK5YJ3anW7MS
vr5pLQSZXMrSfAxxvHETTVUPatLgs4XM6CLV/epOHrK5eFPzzg+3YJLvUK8xT7JTzUzUR8iRrSsL
M4/UBRXSmkF8To1sYytI34/gwPgZF+Y1Fp5xDQtRnSEYour6V6iZz1oUJv1hdI4f8SFRzKXdiHKj
RUmATjSGnbvb5bgjgt0Zrdul5IWxHO1OTd3/0JoJbf0hLL5n56Z32+9KYnUL063GR7eePP6nZn9g
Z+ut+rZ4ZwVg46JBCVmoeUglDIqdbH503JoUrxKvye/+Fh/MTl3F6Gqv5LCPQ1GQwjDzq4yYbla6
q2HUuqVuevl68A+qHogHeQhd3lpfF+peNlEq11D8RYlnaMSDwrfwAZnLfBu4Lu7y8ywZQ00T9roW
ewc5rm8hviSTv7lNmIcVephvmskfV3JWX5vioa7VFyxJi5MMDS5es6KJz3IS2L0Ct5FwV1KhOGs9
ibhRw7nSqHuSscjyc/fU35QgCzambQQH0sragzYh7ypHDE7zTnZLfWxUt97XVtNv/BavYLWI901R
WgYmL7p/rlr4/p1nnVAlQcIVL4GVZc4iVVgTrpCBrffkLd1Xm4dLVDrmSxhp8akHg7Ysfdt9NcKG
W6Fax+yyC+vF8rE/ydxw2RYg5jXNTfZNZmgn8GnRNo7j/lK0bblGbVR9IFtvL82miV+qKtLQl8nQ
pbfHzwqGEF8bEe/LxDB4trnjNvInH14Jhy7k5uzlo87uhmy87SOsn45vvpW6y3bypmOVCOc5Su11
WE7E0V/ZahO6qVZuDG+5TlZaIOvqk4nAhdygBDJPHwtgYWE5lJeunOp7P+y/yOmlq9urzEKWXad6
nUTZHclmY+95QM27chBnw3HydYjb7pNVaRYU1jz60ti4R8stT93vI9HbPxA5eLbspHiLiqJaqo2m
P+TDGGzkFXu2HrcrOui2npWsx3xqsIunahgsoP1a9MUKxZ2e6GyiuGIOquKbRsVr/Dp7zxh66L7Z
kcHn0dvGychC8zHsgWH0qfPWG0BZFNQH9iYq0o9qkLKLRKBgKtUcQ6/8hqILcrM7cufolhJFB6q1
W475u+9WEQZUvrustVrfBR7NXqSIJfU9rsnka8BQt+Y2UrAIl71Dwg4tBJK9lL1GBandgVqIt591
VDzdXaFZHLyn4ZqHv/ZedVqLaVemnqyoSS+jYuYzVW14mhFmZaHv68Yen9nrl4dAj8O1BJb9Ho/m
uASi/R4vWS/8U1yOV4aypiKZWTs1jYNN5mkhFvRG/BwKQ9l2CfoHjh8nz72ulAdbx/xS9hZaqrDv
GHkizb2ep+OmPqR3kzYXcdrmXcI9TEWkh75HpuAD/SFj1Dspx/9EfyiDmR5kTAJEZEdjURdoAIc6
BkLHHg5td+5kUEZWYv2tcrmzN7qN5Un51uJ4/VLPAvokAVE4m4em361k0xWgGmWmwBw78yzP9PkM
Qf/LoEzpQYY+4kVut9v+5yzZQUH8z6l+a/0ySw+nb/XUmDtd0+JLlyXOqoDus7JKVNZlTB4CqA07
vfRwtYLEc2lq0bHAhfsHz8tciikR/A9/TsEdbOtVnXu8jZPX8n1Ik+1MXPklqKi+vXIm8A6d1UTK
SphFvasRul2kXhNiuDm/QsIryGvL69xmz69glsJZZb5G3snovHt70mDaaUP9zTO+l0U8vFtlbix5
G7ILpWXrEGIQttGx272EWmLhkdY4ayXz2FlqIn+xVQE7p9K73TA3c6tGejlx64PsRcxBAGUK+9Oo
RvmL1WWfvbi3z3C68xczZivPr+rQhnxt1JRXbSa1fAPDh7xRaMbnWPGyR5hDFxm33KIAoQFpeMJR
6c3py9Xo2fkLtu/mseyjP6f7GRJjESrqZ8NO/3F6AKjlzZ6K23RE2M1j4Hj60skM0BhG5C8Tj2xP
YozsBdwu/tR0rx6iRs9t3SjXIKWQnrnxp84I3QMpnhZPmzL5NLBr3ahOA1qKz2ThKXaz1Ucfhzmj
Ds9Dizv7gD70rhmxSFKCUazasLRepsj+Uaa4U1TpPdRkltgzCQO+xiK2i7NrmMNJOu1KP945xPcd
Ow7rL4ven6G6wrOwz2IfCGvd7eu0eohRp1a3cALaX5p4x3R7rKIeqk4tzmFSwzD0vWxlmCYKiPMh
y7rPKXIp+1FUGAeObZxdNBTHl7HjdBvZlOPUuSMbdYqItZHfLlAP9cozUlB4whifBp8sQmw0rzgQ
VlTIR2sFGmlOKCC4jSZ3ejfwUHux2nSRWEn7ahq2evAHV1nKWUGgd8vMwiZa9qqvI/J+ryRaolOW
4qQGx7tl9R5nq7Hxy0MTqfaKtGa4ESlPcDQGhA2PkR2YY95OC4S6GwC5J/BDZEkE1f8kbLK9Mcvk
rFh7u4u2r3m+o1G2JPsYP7ttAjILr9TvWQNSz7e/xcAQSBs706ORY0M7DGZwNC34bEhFRGvFgXNv
1QV+RRPpZqrp6CNa7z13YUqDAdKW2CZsB7909nC37XMTedXKG1P9tdati3whMwp3CVxIrOF4kJbq
BNSg8OOLPLOb6puihA6FwN/iVd16GNjjLp6R+twNChtOoVriJOymP8mzLo//PHN6SzmqEVBxBnyE
/zYUd/T+1tuJWVfFLklMJpTNki7Mdh5WVreyWc8HdFfp8avsLGe4SBEtxtRNn2Txy1HMLyyV8jvZ
hX9AvtLxt9jKTpYg6e1aVeQph2ygnBwmenDFxM5aYdQEtCmCzS5j/nxG3n2tqDrlYlwKb/HK15ud
oHq7kCM+JqQR0lKeM1SgNP+6SJTxp7gRIj/zy8i4nJUI11x5CXbksuOXq/OC5iWK1fKerUT33OTu
XTQKkCBzy9WyZ0WNvLNsOU3xzc9mTY4xE88Oju54TZbTyZqbJXjmRWW6PdAJZqqI1iz1wBOHrpnE
cyLCcZnhk7eXc8l4Yy0Zm9NOzh1UbthjH5rb29+goTDiC1wT5FyXItemM9R0I3v7xLeAPs7+ehUW
nHVmY6Eo+vLFt+PdpOrOZ9tU7FUK+AHyUFg+wR+83uKocqwS9vMndcjbB9fUv8i4vE40Nqhzeu10
tXO416Kd3M9DZ2rcbdv6EkaJd7Z1yyYNoaEh2GbDqhmwlazcsL/CwuyvykzPr3lMTqoH5Oxn3NKt
cEXh0mKFxgjZEVgaZhU5CixzKChVxUPYdbzkmJUcZSwzk3jBHdNaVfs2BvytsYpfV54+7hMKm099
Md23dY9PUEsucHQa8WQ7kBFxCDj1c+sWClEzqdGcla0Yvhpe5ml/lM3Rj/N1kIbjxk/AILpdZ29y
ydxRQ79blPMp5vEbsxbhvIQh1s3sHg1cb7lq4xAQzozD1aZkm3nTIS8d5a3llmplrMjZWu8QGeXb
BSLyrc28HSZqxTMPieaIQuzssEscjaCvI643qvZo9XkRrsZrWFXaMWKZfTTgybgdGXKdm/bC6of6
IVdybxeO8bAd4nR8yvThK6l/+2tscx9BL+FTUZrpxgV5cSCZHl2RwEVOxk7sr27+YKtD997qWPw6
vp2ePQ1QQNOAelWczDyijdAsfNY93OZoyoOf9OZxTswA95+Dv5x6Mmp0VbahPozm49zfWlqy9Oat
Jsv7JYYE/on8temuekeNVpGiOKsua50zDt4de56YX0tYVjthGA74GjoCqwEwKqwBkiI3650MUtFy
b91WGEI28WyxGFDqWnUaeieqYU8PeOda29lYCguvsc24Gw/fMXepsWmIp4fAY8OJyMpZtuQEqofq
api3qqpSdhkL225ZpU19lUN8nmH7qdDshYEa8IM1HwId8Y0gT7y9bBoiSM+huoPxfIVyT1q/frFQ
XwgWEOcfVP7ktzBIEuySouJRhbuyVjMsBkpUWfaOP4V7dkvBOfUi/JDIvTyGQaUs+OG3n0WV/nlF
nRrIX1ds0M3aelOurrEK1XemlqBpUdf+K0LM32vbqK8hTALsHr0XGR4NlfRKNnlbdx5VOsbW0iPt
id32hOm7bvFZExfo464GsNwHnKma1zxbyX+j9NQPtsGWFzqdU5RwsdPh1ybulsqCIpS9zMYJo6Xe
rE+xAuF0M86nYrYCkodGqxy8QxhTIoDSLmTwY4yBcu/WKjN1GeWkHaUzsKaPu7ylUBXzm1xYYDSf
RyfVqQNN8ICDIlj3deu+tPb8DSo+YSzmnYM++nFrAdrcNaz2VqHZFZ/GKmu5tfr5PvCVaOX6vtgo
Fbhr3cOpKxM8qfxebPnKFq85oifdnLg1ocCskjLB/hMh2nsrcJIF1mbTlw4kKU+wLL3XkySlfBrA
Vvwp1SjPpODiTZXx1sNGm1Wuv/kYJ+I+W0Z2ZixzvPn6Lu+v43xIK5c8elB+7zI0QGRLxo0ggkVa
jaxF0V++DfPSurqU1qsc9RFuRxY4ll5ku4+OqiSBFTsAGOXV5Os1qtDAuxp58qXsg7XJreGcNgM+
V90YPeRgeZa6DQp1rAEw9GFRfda09gXTy+h7blAN1Tvuup62zTutZAtoBgfdbTCVUqzvxhgar141
hmRwsuFJ75NhlZeVeRVIwGz0Jm7uOh1Gid6bM6GzF6sPvLwIh27plh4UPQpmVFj6sLmT3Q18UJxh
+u8NG8RtRToYKZ4iwSauuJ86Gx8dDRhXrpTk3hMd8zeMJvm0o/bQgcd7hZknh8fkWfaJaMJl3fTF
jrsUsotNbK7C+YYrD20bl+GtnVh1Xi+MBib5H//63//3/3wd/if4XlxJpQRF/q+8y65FlLfNv/+w
3T/+Vd7C+2///sN0NFab1Ic9Q/V0x9JMlf6vXx4iQIf//kP7Xy4r497H0fY91VjdDDn3J3mwXKQV
daXZB0U93CmWYfYrrdCGO62Iz42Xt/uPsTKulvozX1Ry967P52JVKsSzwXnCEyXdUUBOV7LZaZZ+
rDHf4S2nF2SCfzH8+CRbfeM7T9DewRvdeg1WlkheXmRHoQ9Qq6oCXTMXoS5TpOuuNcrXwI3cvTul
7Uo20RrMl7WbxafBLMvXbgWiOntNDIpB6aSlSzlITYRYeaRC92YePedufp7aob5qpl/uvKAQC80o
oI/LYF650NVC/yRbpFTra60p4zpvvGTlVll9LRzx5T9/LvJ9//vn4iLz6bqmpruOo//+uYwlaiik
Ztv3FuUcMHXFfTnW4r5XimdpCm/kYIryybI30mI+FuqLHMVuImUzzY4g0PLv5cyZkQdLaB2ePsl3
oHn1PR858TjpDj9HWXOm5GdIDWwTVV61W5ZBPLyk6FZMPuUC2QIbDBklegnbtHvIJxcyL2MCxW/O
sWWSFbn+lzfD+PuX1DB0VTM9TTVMDR6e+fubMdR+1ga9Y30ZfH9tzGrY2nxg/9SxeOPMQqLIB2Hw
V7Byh3BVU+T4JSZHd9T4j0mhmHDG59myLc/CAXFgdcpIIU4GAlFttyGHkbIQsJNzHabp7SCGPEb1
XAYgx6oqcgqMku2g9sCGB+Io58j4bQiF4GdUSQJ0ERpNXRRWDivBwK70P79PtvP394m9mqvrnuFq
uuYa6vxj/+XHrAMOnQRb6vepbtqNZnbZxmQNvSfdmz7HfXFxzVj9krsZhajOisj7h/El9FJlITtK
13xGg9h/hJYdH0TmjetkqLAjrNtHTFqx9pzS8EG0cbq/NcO5xCLrLCqJ622nxBj0hGkHV/Vnj6zF
jOjeJz2Wbh+VGXmmK4Zz9zFXzvq46C+DmS9fV474iPsDsF8kFrkvAHk5lvkYHB0Y+cWtHRrYffJu
bWWvPQ/5GIeQYHib4ckZH91pnOX2sjf04L/cbXV9vp3+/rP2DEczLN2ZkwyuYf/+CTWq1qD7Dgle
KFG16TPVw2UJnSTXg3hKOob9OxZy59ivxalsPcQMRNG+Oo0eHY1U5PeRFef3WopLatp75l7GbgcB
QyYIS4xb53EyhghwRo5HdFvZ7EY7v+9L3SXZnLabUb6475cUv4tKrKHO+MiFQOdOTCNvF0OtoF9t
JJxWMA9IJbvNMnG08uSlJXyhX05bhJl38eRffbWBFRDnvON9au24h9mnaaiS7dAb0aWIU30NvLa/
j7lzrDCsTJ4CQSqPbIb/opQ9VLxhUt7SMHxXVED6iu6e0OWenuCsPdSm1u4mAGSkg7vkqpMTvsoz
OEXfuAAKlj9DRYsYZNxmL6Y3De5tQlkFMFgz8LMf81sB/dInXRkp3LWKWRhvsosq+UL6CQK3gxhV
oFbO0rR6/JB1C3r0fJY4E5L28rSZIu8WlE0A+eah/WEl1MiDJZj2ZE6bpmuvDYF6y0OQ7Ex3VPYU
gROUvpXGWGpuiFUCYgMnrAL8U6q04kheHqEAWjJuBzV7jV9OAX+vUa2fDh9jCo/F7Uq2bd1+j82g
2fpFu4/UMnwO1a5cWdQoTsVkumePOvrSmIsCXTYbb6bWK4/iYkOV1dxjXE4d2e+o69b2eKMzSAbD
4AdYGbpQXmfCwyg88tENsCzZCUg5vvQ1ugiWP5VLs87GxajG2ITNg43WoxydR58dw2lPk9erZ1Cl
fx7yHKMecgLOlv38pC8akannWAO+iLz9Ro6zte/q2IYXp03cuzHHwn7w7fCz18OOSUaLbZlorKsz
oHfnFUb0uRYFBC3fTcERmcoj5bizKXz/mdyVWHjxgVraeFb8Wg3WAo9Nyr/A7byqvBgK/Aqke7EY
z6bqKGM5mFc0QbXyQkbnuS/R2KjZqQdrtsIkwMDA7kbEnIN1abG4VXLwI3KenCLPvDCGcJTyv/m4
1uQinJ/yY1mnYcobG4PBW5uTH64cthVrrdVZ4aCuf4YNUhwtv7YvjaPblzEGdfifnxxyOfHbfcmw
HcNzLdv1NN105TLxlyeHVcW4Gyt2+UUx43zpkBXaFlWJtyhApjdhoWCHrt1L4brdkXwy+gVz3I1R
SlRLa7qkk+JfA8v81pf2iE8t+xeWE83B0gf1U1yVCxkPfSPakQ0tN7Kp5ViEguB4ImtnnMxwqG+X
rbSSBXmrZufJCrNNqms9xgtptNHdwOWekjifeuSNkhkU+7d4FizNsis+B2PirnuMgfbp/+PsvJbk
VLI1/EREQOJvy/tqb3RDqGXw3vP05yNbM73VmtCOOLog0kG1iiLJXOs36C4+h2r+DjCO0Cp9b8fN
vH1OiCdLoO+n8RntEjDshkqEjsMxrJz8fs5LroosNDayqoxNfoWVuouJdxUILwsY3kGX76M2L+4x
yCbD0tQ/xlHR1n+/W84f73neITaJMJP7ZQrSGL+/Raqy1h2ymMHXLmhxgtby58mqvdsoLe1Ln1f9
ojHb/nVoA/ADvmvBVna0RzRyNlhi969mNyRbpxXh1jTSZl0HIF108CVHbT44ZNaOsipLsi0wBbka
2z5EIs5ueI8j6aKy4CrxQr5BLBC72IGHpi/V4uRpY38qMMt4bEbzGlTRdEWUKH90hfmDfEdzlrVg
DlI2RVAfZTVtw35ZuXa/r+YzS5+tmj/p9lb2huDG13pa1RvfFekhmCFnYCDbUzfziaxZO75dNnVf
n0DtAbWULbLvY1TZC2TEHXYLWY3SVBv135nMrDm/lwqL/BixzTvm52IXRzXBlEQlhBGrDNXjbh5a
N/7O9iBn1u5on22k3KaFaeT2Oa+MS5Wb476cO2SvbNcay/6XGy9v7D8fU0GM0tRUW1cNNmva5wVe
jxR117u+/mUUfrXKrQJEran074eYHzxqJO5TXkXWhi1FdLZKx7pNJ4R3bQQWZY08eHI1OwM4KFvg
2VSqW+eeES6yGlzN2CNlJg9oRWUXx2ZO8xtDYZGF57iD6hShluHSsdTb//1HbXxe5AtTV/k56ypM
WF3XtU9Lo9gwS0fXIu2LrXnPNaTmc8Ms84/D0KPOB99RY4Ey2YsUcekzqJF+ZWSee1OmIt/EbO8x
UkKD1Mxy71A6oXVQgdDsumSazl43VJsCa+Yb6Gf9otfH5liEGrF4o6h3gK5BCSXT2vFSb2+A3zvI
UqFG3Xsp+2/pf/V+tH2MI7EW/8tU/cfDL0zXEo5mOLrpzpv3T5shFiYTe/ax+hKl6Y8suxKe985D
FFmXcMbySHyOKdJ4heKRufpok6W4dcRJw2Dr/YQSjZqFLEbTDCLWy3EjLyAHyw6UbOboh3ccSVqP
v6DeHQoDZTAGaK04/fkd/i2L6lDPUk1jsu6JgYI7gDAqAPTADRP11ZY6JnObHbba+X0IqK/3qj4P
8dFcWaA1OyIDW2c3VZ0+CMc0DtJsCCfi7MZXzWZnIqILAYuqPMixeRq/j03B+zsLswzana8Mmz4S
NXRfp9UW7VCeQco7XwI1wZ7eAYxHhMRmE2u+GI3vfrF6u1nCXEBdROudmypBjFXMHYgNEQ7Og+wK
ssa/FpOH6ObckY2sXRpvxAzcDPJzO6hzeIiOaCqeDQCRf39MbPkc/DYHWOyGXYCttu0AQtQ/RwaQ
rEw0tGy/WAPI8bIOCX7hLrCOlN5+Kg2vX5l1be2Cuar0YLhVvcnOspdXN+69RIXHwjQfMpZOsnm0
wE7xcntDDdR+ajXwH05uqEvZ6QpsWDweFQ5zr5PfBn3/gDtReTFL0z6bfiiWLcrKb8DcYVTp48tU
F6D+cE3ZZ6FfPFRK9SwHdEpWL6x2bG6Re4yPgT8l68QblK9NuJADcpG5q8INxqNXZC4+8R6v/vnS
+Ok9sL61HljF6LtBV3Ajk8RLJ7UI+/k99xeZo62qRfXtOB+g//xqqzKjupUHpFL+2SYHf5yrRF39
Pu6jTUQoJbGm+O1an69f2qCC2CYJsuf3tq1eAjghr4mOvVBcDtk+rxX7pY/Qja/t166BQ5d0aoVa
k2e92iV24FAWWZh24EowGEHkjHbolVAT6sy66bIBzesEaqjrlvuuIPGHUEjCY6L72EVD94+gz1Vj
f2Th0QdPbt7cOwLsi8jrJxeCwHkyGuceOJu+7l3E3ULciO9Hv+qwucP3KEK6YsnCBYT50F7l2GHC
wSupFA/WKmN9jWRYlU/JQva+H/JmabjRdJuwITqZg6ZvxX+FUqTeySf5kw+RFYy0py1WzDcfTfKE
T+d/qn66XAujb1WawlrIc6XMysf1UizHDmqBpVFuN+uuz/Ubs9AaEhx8rD6XhrlN9qqFK95Lfx+X
oxm+cVVybN6Mcbck3F0W/dx71FvLeO8gNq2dXImQl73OPFqWisEHnMK4mBzRpEOCmFiLgaJWo1t5
yL0GMQMvTJczmua9rTGNaW9nM1x4HtfOB7Vp4bfE4vpxamS3ykVM7bKPRrFG3ejRcNzx1laneqn1
Xb2VVXkYMq1d9J2T7rummG5lm5YCD1YgPcmabC9Gd587xXj+aGrNCP38NrrJdLO5MbMfnkaquE5w
NCLUOr5g6/WDfKN/4yqacTdowaUZ7eHFLC0dNA3qTTik/HNUHzPTQK28jGkBLh/G4DIa9bRcJv7F
Q9rszlWV4b72I3bRpAy3fjcN96Ic9dPMP3TcLiuJT+IBBc4FpCBju1xxIKPwctLie8E7Al3+8ZZt
YHGvDmm7trRerGV1dOPwNhvLpay9jxhLbWn4QtnCWCZ05rNHRtjLrja6Z+jHUHSs/vpsh02kvTMN
q6/3skMekh7Y58Y19VnLqq8WcrTsaWz1HCRFeae5iGeXjdmfY9vRLl4LIAkQafmWIECWIuv4nKdp
ts3QU9yZal48Yv11Kwd8CYVvHwK7VkLU6OB1uI1xHhxnIKYyDlcosOkFMsDifYTGSuaoxMbpY4Qc
5hcZLmpWAzLZUB0Wy5XD7jjAmnwwh/k7S6qj5iMiH6RUE6vx9lnW62vUGkqUNQlU2IOXvukI6JSx
NXzHqAhgMZaad93kI4+TNtbOi9SRudex34ckPHOuZX+zSCpLdsVNlqXjnvdximLFcwvTC5O+AQHA
Ov91cOfqR1uRGtzGmWi5AeHmLgJyuS9Y9S2lckBa2ejuqQAxozK3r4HKa1kqBkxjcmenpTgVPd/y
VPQoPqPa+GVyZsqSpgyXVCVUZWAmIgw2qSC/l0WjlV/gDYE+CtwcLk3bvkLNtZKs/DIB8t969VRs
ZTURh2LwgIcNY7mbRqPeyJORhFzm8Nyee0VB3smLx7VsD+pw10Sa+VhMandIesNcyctolX1RE8Jg
XtYjHdCiO5mYlgFb0BteDWyMF6UtDYqm8RYj9y+yXfPBboPvlsYGw0s8HIN5uGgUdedi2LeWowrV
vBq1RcoXBPRZtwoFxc5+eB3NBgmAchHjt7bsY8d8tNTWXgxNPb00fh3j9hSOX83Ih7deie96lO1I
k/iAMJWfOdzIiEDFtWTHHixIc2/6PK1+xH56qwydfjv5YQZj2hxuMmDzSwgT3iaOxaztq7TebhRN
zlpvCOq1FyWLCv3Eq2sqmbfQNRiCFV/pJs58VPKjVxGoLjusslLOXq8p58FGBywW5VE2fbTLktp7
Pf8pFpyfOoxAV9YTH7atBguHrim+OkmIbI+heI9jpicgml3lxs0L/5YdjrPQoXCQiaXN8vvsYorg
lhTlKVL1/qgPmnFVG9+84hcSz7Jsa9kkDylAG2xahvZAKpLIbMuSwVW14LGPAdwCfYlBkbThI0od
9jXuSuYrOi0vHu59/UdehuFjoYpq5Ywpnkfu0JyH+VCICHmHrNqpXtacVcfmMJdkpxxWGnqxNCHx
rWXbp3FlMmB7aT1A2tFOlVCnY++mJQY6dfQwDaTBfcAXP0J8MxrD+9GZQbjwkJ4i3+pPax/E2PtJ
EPjKTZRoCxOo9NEWCMdqMNI6BCv1bqcYzc17FVV54zTWqMMs7LUB3+6xyTAwqAoek8hMq8cSouAa
Y7Bg6/hW+ZjpyFkyq9u4xVAVpYGRqJMjejlXQ9u2dwFa0ktZddquPLDAjN6rKCq6R3iJ4I/mwelk
qWdR+N8T8eDFk/oVKPi3CIjm61CX3sKvTPshqUS9yh0ruIX9l2+iflDPg1IOBK9H9ZCM3KTEKpBY
wc9naamivYFhG+9U/u0tbWwukPLMlV+NGpvs7rumBf1PHg2lSpKfESu7RYw1wlMZjsG6KoAI/3Qy
ka5iK+EJUCPLPfWl2GGzyANQGNZTVmb6ofDG8WaulU3BN+UH2SMo4GShaPqEiKmaPtq+ASTaV6qD
7HW1DM1FdO2BxNMruqFH5c6dNrJK1jja9gT01tOYpY/oURmLtFXik5vXwVUI7SeTYfccBmm+K+DZ
rC2EKZ/93NUI+xUqqiz0ul1wEkGT3zUZM4jpI2wzN9ulUR1hM8sJtXtu0LtdF0OtbmUvPxZU7pMq
AZ/FJft+VQFTejKQ0bvavfGPz4UUmK7lOXo7bAT2jJba1Xc4juVAk0ssu2IrvPhILa6cKq2fkUt/
hpnE7zPql2S83Tdn8gBqzSeZcE+2Q2BiFT6fFDggtXRsjZ+nIHk/yXL6pVMVzpvfpwhU2FF958+f
lIrgn58ECK5+zir/2VJ85Udadv/4JFi9u0mxFsylJijRORkvU/TyUKXN5l82eXOsI5fJ+vesPOkh
YagWgTMASH/GedrMKwJFhU9hR4GO8GcbH0WViadURK+TH9VXhP/EU6DHIFjr6mEoWfr0o7eSg+Bi
Y2sM1Pr9lKAZD5EBqkhWZ8DkFhU6nRvHJZxB6Vdok+g7eUUkIkFZFDHJp7l3DKNrjAXNjcau/ED0
J7zkuZftggSfBVZrCH+YU3jy3SRfBBFbyjwcYJemA85YifUgR/jDM5pv3b3sD7Ad4bObi6yFGq+i
dFSTw+gGT07tWgim6OzGVWvrVboyAwmdE9xS6EFztVayaBfHUQTeiKqblAPymq69k1WjsWCGFo04
Bs54z0T8JBwru7PjLruL2XKAxCRC3xU8C0s/4uENs/Qoe0GMtOe/30FN/yOcRYbPdVWTWI0FS8j8
FM6KbGaTsnZ6dnjDuCVAOOlkJScmRi9FHKvBTDs6t6ZqHK0q40fF/xWinUcC1RrNGy97E6oT3RVV
Ht+VmFjvndhsSI9FEMtdtERVhIm3tRoq6zEvuhe148Xcpnpz9WsHtZVi2ieK6F6mrp92kwmMM0Ac
7qXUUd6YCIFdLAOHHPDh76dDD2n2Ts2j089XK1oYsq5jlecee5KnEXi2PL0upvxQkB3GgIth5Qyn
yIy0OqWgT5+dX5/punV8dNzMWMpRvomgn8bseJTXQBOJZN24UpxoWA5EAm8ECnM3BeYLPtPb5aPJ
NcHE6AOibbJNHjyseDYG6rrvpyLnrJ2M0npWMdE9+fgr7nI9Re9tLn20/a/S38fZkfvreu5/S5+u
EoeuuQU6TQ5Rva07xdtGQRgu2aBN8y5tutXSINmYbZevPtp8rZ1WXavpa3ma7OgMUS6N1O62H222
6SCYNopyY/bTd3DgyGPWmsmT56t7UyeMNZk9StV16Nyh/54vrSxoX0VnPoAfCwDhKGsaIDCpTnnR
y67+8vff9x+JbF1njwAgw4KFTthW9v8jYZRZbHJC0QSvCNWE8cGyd7WePUDwan5YTrs1x1r7ovqO
uQyErV9LNPX3VTBZW8j++SlH/X6RAxxcgLDiRz4fFGT9V1YMElRWRd1c/v4n65+zJrrtmrZOcNPS
HcMxzE+BM0tT/TAgK/VlGodV5E410AcORlLg+WzbzY5tcrzoVe9XmzrYWHzjZ7cQqdG92ll9hNoH
3FyDYkUaAfJUmvavPnj9RWqm6rlHM+xeGdOrlar9a1FxgwSWMrs0WEGbLvxMnMemIrQ5GPhr5wkv
ect1NGwT6ZEleZADycD3+FaF+b9AEHTn08TEf9yxLUSULdsATwNC5ffkESx6EAbZbD9gMWGaSZmf
yM/4s5E3RXs+pMLPT14B55wA9v5Tu6zKER9jZVti5mi1JgZef/NFPo37qH6cm7sQd2A1RWjCGv2d
jrj5MTDdV4gDxEBqY8SgwfbNjWPU9M5DYIIuB5jzN7IJtNawZyad0KalU16kV7Fxqp3Q2CFHN9yp
RdkjpnFjRjmXVDp+m37VotoynyAvonhlsAAW4B/lRWCYjZcY6zjZadZtvPaK3pCJkmNCjJAlJ+n5
eD7IUlMb+QKZ5Xb9qSNL0WpfyIEWj8pSaAjJVm1hI6cXT8tAD7sHO7HGC1/IXZt2qHvNh3J4hTEV
37/3W4RGWSTXJ9kHOENkWXPKEzxvrLJBy9UPNDwbdPWUaOWvkmyTh3ju/TRYtsneujHsvemjTtNP
fnFU3Zbgw5jcmlpREBf/z0F2Tg6C95vcGIujrH90qxGSxiQNBpK0Ln67yqRs9PnNq80HFVxGpLXp
xZnfw8BD4vPUZNf+/TUMSH6DWWtL/n3und18kODMyCSCFpAX6cpUvTXbjeyTo8J0qvaoro4sVOZ3
+f/6VK0b96Fn/PrUKB3UpTOYQBHSaUJBF4PGBMm91xokC6y0wr1C3HSustqLUXkVPVF8HQGGUzeI
7JpmzVf8hfULqvLGRZYsz2AHiEuGVRYG28QJcInsiNjnYyNRl2tZ/TjIMyp0XT+aVJIPi1aLkUlp
euUMwAUxNpE5m0C1lLNs+zgElh8s/SJMDkSP4yMaXjgAziV5qBVvzBeySNYq2aCNeo3aIDlFfoYC
llNka4fbsKqiolqnyGygKoEeNEGuAeJb+9Mvc/Qz+i67rxvi1v0o1PV7tW7bWxfbIKEbXr40s4rQ
S1l0+NExOHD79pJF04ngT3L2yeEhe2o6C68x9OdhENa6NetpK6s55oALYxrjaxnU/lPFikVzE+M5
mcYOwvJvZ1ndTQpJhuVmExEXEPUbT/NhBLT27Fl5tc17tj95HhQoWoZ3cgBKb+PCDjzrZgjd7mgW
ORLCg1u8gQadL+AUirPKAAQdERYSN+1oTAvZAQTqlkhJ89h5foG6DIKycQZ6PXTEQQ4wSzSpFYIu
nYOfarGMU8/oHnqXTauHRhs752ozk3C+DiuEEwEPxRDYWDLrOy8UxpNRAzmauyMnBs1tsV9J+8pa
O4E5HGZwMbwvpOeUQDmWUnFuUFeZjXiWJGb4RbwP6iKFl+s2xyH3fxE2xNB9J59Q3OKBNl6qsiQ9
BQTztTamtRY2yhW9hfFudIkrFWBId3EmhjuByuJta5xkn2ypNLsAdRNYS1kldnFrGIZ1wFMx2Neh
rm9iVctfxqzeyO/CGtpuGTRTfUmTkhTeaJrvXy9CzKssy7NXTeehxpVH3Q/BUN6bGD7JMzMtRgKt
MOEk1ABwFMN31+4wBl/garzfCOEhstc7aHTqeHVc1aTMllaFMILSIXmZGWib1iU8OcitpfteGGUB
J6H3wn+7RvX/M+bPj+A6Wd1W87Lg4yMUX5j/8loWf76VcabSVcCbhq1b7ue3smn6jZta7fBoGJNz
jZP2in1H+aq1+GN2aLRsZTVDtsOqBAGziszgsm8JQY79yst9pYv5euximSGIB0lQiYDE/6ekGLbL
KmOMtrL03lta/5KaRKbk923rvLIiLWnZGOQCIdI/73nYO9RlAYb6wah6hDdR3VUrXdvZBmKcsvTR
5v6PNjnOza+4hi5GJSUrhWZMsg8JTh+6qSTymLjeoRPFfsymSN9qg2dvxpY3z3sdd5oNesZoogzJ
a9c2yUqvK/tQugiKmvV9ZCsJqzIr24dBmDI9U43G7jvui9oNVCYd0l/4XY4iApCudQcnM1mtvAcb
SMtzAVxw09VOZV2SISvRmguLZ9Gy/qiDBv/HuRoW+crXverBTyfjluePNd8M0BltnJdyF8fNgJ2e
E3vJNkDJ6dqT5T3Z3rCRtTFu3assVa2jojKGn15sIz+9kI2Klb6ioOXtPwbL84lSbdT51Pex8tyk
5W0sG7sB1/HQ12HJ6pq39UO1ZK3SF8+EgG2QAEVykP+TyHXvyFwaBG/D7rFrMiK8/I8s/AqWcMoH
FLcy23wt0vBrEE3pt3CKXo0qN1j2Dx4/UAdkI+aQD/OAkPfEY2iWTHW9C9h6Xi69F+UaSowxd1Yb
23pp6PwRHwurSmsLb/mxlEKhFM8F2HHbqTXSjRNO5Z71uPNAmvhW10P9a2F6MYqJvn7R9aC4+GXN
S2juaIPpUvBgPbpq5u/tsOo2Zc+EU0ffZD+p52A9JVjSG406ezN4/Vpn+X9JEtYVveYWX4UbPcPy
6pD1E+aBRK6yku1868sIe+CXWUt127d2vbULV3kJEK+RAxL8o9ai16sD+urRQxYSoJkvqPpGtXTG
yTnDHtavddGRkpk7Wo+EL0pWyq3wau84pWm5slLTvYl6GC7okj7VVV4jX1b4jyZ7g8LXxufOtovT
WBnoJ43Z+AzNI9w0oZ6ByKc3LBBWVbB+usjeCs6TbWTPqCwNlwrbBLYkjIrDadqOvoIYUhtOz03U
xksV+5ujPMl2/XWLdNuDUvfKjZ3hJCs/GN7L3naDbiVPwnQxWTWeY+2RNKvPVYQ2yzROADvqedcU
RvrjRxWfqF/VsvCqI6Glf1Zlb1gRcpDnNrO7Ulj6hHRTco+uQeLfDLxD6HfmryKvvm72py69gwaN
W1n/0SfPUDxzrceWCiZkH2eeZ76UQ10h2YHgHABMQvYxCZpOWPskn6XpvELFV8qOjsXomffx5Ny9
tyeuRdQNhKzTDN4tq+kfsr1mSbJMawQBIC0lN2lTNItghpooI3YtaeAYV2sq+wv4T/wgImR1uxZg
DeK8aztr7MN7Eb8a+yDrHsmYLbabaOTwkkUMxzhnIzKWdYlVz3tbWVrnUJ2Uwz/ANXObr92OQLU9
JguWr6Dcuih8q3r/zo688EfXl1ucivNgUaRvKQbh0aJor+yMzWCRxxGKFv70ox69q1U5/RvuO9+n
KtdexWQMqIIhcDcQ9l6gEo/MrmfbSAom7CAgsLm8h1QPPc3OIcg1F+UgWar1Bq8ox0mXsk2poMws
lIBrpPIaZBDCLfqdP2X3x3lOj/VYEEz5uvPSYeEicw7XNPbXilUaF/a4KmxWTdtnbtSewW0hE2cG
9b0SsFZ2pqr7glLc1fNBKy6UlZ913Tu7KZxJTZLZJFlMvp9qx2AC+TPzn5oRawpLT/NFVw02ADQO
BPugPxR41rl+xEIEMqvg8jcoqHUHP6hftNmfTR7cmUnc+ukZg3jlKJvkUCtAFNJD53T1MdYOcB7U
zGCXRJW5EmL0ryJtJtyrrBFnusQ4N5HarYWbZw/4Ygm4t7r/pg9AYGrW0IsuLlYxsj7f8iGeFfg0
49ENET+UV6p87deV8tmgVbcUsbWUyjwT2srNMDg7cyVhGXpO+ylB2K0vw01tK7MvAj12YkTwEPHn
XIKEJGoSNTsK6WmYS5FWpie/qJpdjgPheyn4b9un3tyv+7UKlR90gHpwiY3CKpmLgaWqB8XkIKvy
YOpOZq3fB6FsaAqMNhjqxJa2zLUivOmQ3kwcPXkG8iMOjtHWK2FBdUYvA2WwgOgAdLX0xkl0fFjn
DvTQilXvts6h9AP3qUraZWIZAx4pQP+zvhs3sgrua4+TnPmAt09EuhgCWIL6doufK181q+88rL0v
mLaHyzSfBcoUvdpkSZidkOUFy4zs7rac/O5Wc6dxGQSw19WE5IM+R5j8OdbU9KGxd7Lq+aNJlpyy
N1bh7GaoYvijxalzwpHcYdMPbw6lOXMp5qpsk4epYOWygHOIRaSDOB+KQbcVAbClRj4MId0CKQVZ
n+b6UPugmGSdt/h/6n5aPRtqhuZXpr6o4IfTSs1+skFEtDMz2S8BNAhiw7oDK2xtAqcIj5ad+ufW
mRNOSlM9tnmG+gXKvj/atySJ85+ZAENaVcJ5VJj2AA4kzdnvK3HI7TTeJmVb3rHrROIjLZO3DsNN
eZbWFVd/ZLYCuOctmVq3f4/8CfN32g1ZQsO1hUpY2DVNXeXn9HvMixhl0Dlq4X0z81n+YNL9Y0qs
D27HT1H79VsaT+sXs0XmOsJgfRmH51FgjafV0IoVUwuvrRj2OCFh+Vd6Oiuy/BJGVb1v3ZVuF+E2
LfLgLsjukri55rpvHFTF1A9ECzB0yYtkGXYtCBgDsgG7JmOVqyOqX0OiMnVwORi0aHxu2mfNUIxV
M6LfRtyu2UKrIJysV1BFmgBbC+1gzeAbW4UVhKD0i9AQ18r0l+gHyFn9ZsofMaNzQfqgYCzIb+Ic
5WQnVfO0bVq1j4o7YVTkk8CEa2/uyKamS4iVytGO7gl6oOot+vpqjjhxeR00mxAV6aOi2qTcUUhd
ZPi0blKQqavew5/KCZKlZ2r5BgqXuum9RN9M5rfWENm+I9SytomPL02ETDdEwIelXRWsvc12701h
soOLC1ZmAjcUm/kCiV4InXioKSF/cp2T44lNNJzTcjGo4XTfIxodKbg3jgHvfOi9aIqI2F6DY1LW
AO+Kzag7YhEHPan7uClXKoJsOD+gJaP04mucI9nXWVm5znwvWyhKma5SXxR3EWhAIAXijIi1ODdw
nGItbHFkCJYo3AwHAMfuEQdDhM9rCFLkDIP7GNLkMhkEIUd83QAhltUeHb4Vepgk86NmP6Fjj1hD
sbAGIgbR1H5L1VI/AZ958wN9awesmawyj7KF143lgWi43/jpKdWNpyGy9IPfqPYqNpHvZdXiLyPN
bfCOtGpyLA/s6tITZP70VDJJjwGiry2MjCryivvAKB5Ms0kPZkiq2jOOhK+vyGJZL8y9+8DB3B3f
cSfIzrluRc+Vkmw1u+8xtQrrZU468tYATNdVxiIJbNAPRYABHA56MGWjRdd1zbm1DhMwiPWs5rnB
1PfcJs50DnIAKopNVhxq1qnwcJlVYWRt7MEwD0UZPeWp15+9kaBsjGaGo1Xerh3FrcN+dMGU7OyR
LUUUWgz3WlS1F3kQNsqJQ5lhwRdUgK5KVT/qYw1UTrdPBdnYaw8SZTVaAfL9Nja0gG2XvTctGvXs
l475BP1w4QTBsSSKfVBSZdiPbveawh8/G2IAG61zG3UArkuhYyzMjh5wI/jJVVchkOBNjtgOrGRX
qbCXoaJ/U/tyLULB62UchrOapTcNnDzc6cHXQpJHHmPUm1WctRihp8GagIW7TXw7XyGivLIG/6sl
9O5fpjXt9+02s5qpmbYJ3ZOoARYwn5HAKJFltlu52XdgR+I5H8FT4R1jdwqEnMZW2HRBWkZDal14
EdT6zix+4pthbwPeaPikxNinx/EhJsveht0Ia5hn+19m3t8T2fyJtkE0ALiyJshE2MYnpoqmiqRK
yyL6MeAMhaQ3noO9mt+WiZbjWTv2O2HjolIQB1oW7B03iVYv9B6klZQRLiZUOaIRUXE92eiaVW9I
uLBtCZv0Nlczd61OgdhM81ybxX24dK1EXxupiQdQHjw3o/pv3/jvURr5jQO81kzg95BC/qBvEst0
8xhm2/cUQbMDmovWEcTOCh/5CFOmBD0szFq8RQbfdUG41sP5PMHSXDgwD01n+fcv19V+C7fIvwZf
diRyXVcj2fyZuz8A8hcdE8p3l10IuidthYF3/qNzgpm0NDaryXDjhRWh1OIMzk9dib+1TTOc2t6d
9rnhbEvVZs9C2HDH2nA4eEoA4KwJ7Y0WlOjKT6hJtl3wAgZMvdRTcIlrWwPc0YXntBXJtsWJw1zL
8AdWlc9KHnoLUUQPYVve8xZz137RpziaJea2UvXnMMHoMTJQbTOsGNW4OcEQtW7L14UIUVta6lrz
u32a1mIZmGq3HH2twqvLhkY0VyvLStZ1bx99qF/4PqSLdMANEqHOn24TBlszbF5FNiGtWOR3uWO4
B+Frhz5U7tEGi55intqF5rhvaY5YoD626hFcjrHLfF4guZJEW9MT1ZEnpZpxzW370xyNK/MBLLgq
WY89+rGVF7cnoTYNmFoX0wa1ODZl25yTFDtmy8/bJXrF8SJWnZA4kXaDeYJC/ibEqbQep59/v//a
H6safomk8EyefEPYtvNpVZOjlGqXpp99z2x1uOkqt8BeyzP6JXmd+zoQbIsKoupi/nUWZR7cmswF
f/8bxB+/wTn3C0aFH6JOSvVzHlhT7HqAzjp91/LkG65uzQn0RoK6XOqDUkUpRianRVydAXps2YH5
+2DUhjUhbeDPfe5sQlO8YUzQngfMcpGGGZVjgqZANGbqqu87cZp6bEH//mdrn0KVcmLCZsBwHaG5
cy70EzxDi9lOgmuyv4cVPz41Nr+6bS9WGA8iEuL55T6zLSAyU/NkBmuC93vE0/UvuTPseXVDVsWH
kEVI0V+UrlgQfXUPtT0mi8jBmwAzg6XGPWMp7GgPYamp6zHId+hDqaum9o+ag/aEh4WhVacr/FOs
/eBP9YrIqbPtHWJ9fZOgs5LiF4o50yzznTx7ypBt7B415oBc9bEEProuPQ8lFj/sTrY1ks8hjQwV
F0vSNo/qRRmNb5lBbjOAEbmMlbFdj/5gb3LTCdiH5t2qjroSNuTobvxW3wS5Wf0fY+e1G0l2dtlX
EXQfmvAGGP0X4dIxHZk0yZsAyUqG9z6eflZW9y90VwvSAAJV1cUqkmnO+czea5+VscvxzmeGN5Hb
5QeqmlCRWFSrWjgy3Vs6/G5K7TZq2DlBReFqJR8YA6O2/hRUVdtzsmuuIBDfK5kEh9bY1G0jiWdm
YcEFq5y1GdX4u6fuw7X0s3ae5g0I3mpdtR1qYqYuKyoGaQtDNwYa/CUqxPoCCFGagVytsos2+n3X
ptJuk34ZkzAZqZt2DCdvBGHGFaAVTxZU9rU19DcNlGJOUSNLawlD3KlqqVSPCJDo70R0s9tgfrDk
Kl1H9SjZ86DGC9OSwtHqzJmJPj8phkCsbA3LchStqLDZXAjnuHgrVAQMJFFI+Y68TWrDQnLD8RvY
eP7Ulqq+Vod2cTpG0KImnQDc32OOcBOWS9f+l2vgF0PQby9lFeyDwfjdArv3iyGsFwOL96UR/NCb
OKKaGgo7NQTLT1Eg+ZIY9yydh+Gg69pwUEOJfM8k3JUZ1naKB39Sh6fhHjiIc/GS86T853faXw8I
KgBLsxAcSLps/AUwo8jjsqTTmN7GuD8iG5aeJAu5e4PC2Ak4t925b7JTBw0NncTgSPKMI00yJafT
KGEEhVTvtpXK98nsUdCmhoIIMhmejPFilebnHM7VJWTn/9/EItavdyu1iiKziVEU01J55/25Y9Sl
uM1bIgtuQgj4ZgGpOJbGc5clXFzgS319kic7EoJyg2eH9RCy2Cdowycjs7aFpGubn83UICp7oZ3Q
6xUbeSQtq+zpdyTyKewQdaXRje1ekapNwuBwJZnhHcSBsQZimrVtxkW0laBdEQ30NaMUuyqpiXCl
a/ZJHjQrZsPpJR8axmacPl0/vf7nZ+4XBdvP15Wp0ryZoiajdbV+0csseQ8RYEqTm5nLrWelesh9
EmD7bs2zElfpTp8k3cMrdZsFgqL6aSvMrbbLp8bDvQSAeIz2yiQ2D1oeVfCtpTeD4PqTYgobEgsH
oVNfMPuSBolZw0W9GNt1mw0OQxWYHklYH5YieO/FnkMtoKnC5/oc4OvZNT0s8v/8s/L6+cvzjf6H
K1Q2eZHqkv7Lm6gZc601w6K4ZZomuihpxwNuYIug7SE0NjFFzzGPUxedTLG3lvBJ7aLvoF5kJxVl
zc9UK9z//FBajHYh9wAx0FBWYrdK+j49c1QFm8psr0QwTw8C416zy71YaA4EKk8AGBiP4m48qHxv
JxXgUMxra22pIZn2maCeJtZ9h7S4xsaGSI2MNEtyHODhFJZia5WJ3VVUnmu99wJ29EqqSjtCydHy
d4MIaZeUsB7dTIE9vjK4S5h7rYMwiZye0BC7DYv78oMWa3nU8sKeVV0g1CQHAYJB5wjOoHjo7tSj
MLdqIuwBgqOl4RvTeuFFmLPaZUVxRL9YHuTp0nVLvKblDJnT65i686IiZXjIHITgsrMozxQoSDzb
8dbr/c6qG7J8OK2BgdssFdNjRlFnLwhavYTEEzu/c/h1rSGquC4OVJDWztTLeMcSq7S7VNXWUhRM
29mcv6e4l9k6FNI2uCe6BnJxi/oahANzTJvQgOmhIqUjqMml7GD7TRyFvkaZgkWOgYcItOY+ClW1
+wRuGAyb6JndNDRAxZLsRVcbMi3vCbyyycwNzRDeGGnXRnO7V4dvFvTdMaN6sMFjbGC9jSs1aNIX
hP7boGFGXM6fZiaEDzQ9tT+FUL0bpHV2MkMdYjYu7rT7BxzSNgmt1UMYVJ+wd24NPvC1VGoHwM7q
o9r309qApjrCpT3KMZLKScu/ir7ZqzpU+s4MTyM5WydgqU4r5Y8kR5TfRshdqB+Y7RuvhbTo9szq
YVeI8mHSJPlplqLVbFbpaaTjgXk2d2uOJebbYzQSIRThpEWvt9ZjRv/gSbmMq9zyEq7yHYr3eR/2
jKoW02pPIfln/6W+NP5S4xq6pCka/aNhSegNfzmHB5IpedWp/U0nPsZJo5myJ8eXZVo9Zyglw9E0
a16QrS+T5V7ZSQjIQ5dCNyKYcaXHy1c+xdoqSwHOJxrg8XemHoYNJsvapMl9QkUdz/33QEIkZhBQ
eBxx4R5vhp3qxUj6S6DbsoJNOhxn05XCGXx/Ps4PYvueZsVaQfT5CCKgJECw6PfQqzQ/KaXvnzQY
XCMrskuUjTaxAwJfll7zdshcrGPcIn1EY87XGvNY8/HEyCvMA3hDw7jcjUC10nveZ9E2/VOfyJKz
DJeczRfctSnxxAI0ULQUt8lEaaRPQ7cKAxZK6f0lHDTxYUiGeR/r2qlbqua3rv7//Ika1/6kyH2V
YMUQg3W//PZ/LmXO//7v/e/863P+/Df+Zx9/sZEsv7v/+FmrW3n4yG/tr5/0p3+Zr/77d+d+dB9/
+o1XdHE3n/tbMz/e2j7r/pd+d//M/98//Nvt579ymavbP//+8SOPCzduuyb+6v7++x/ddfkykDxm
MP/i692/wu9/fP8R/vn3w2382/ojr9oobm7/5m/ePtrun38XDPEfusQVhIIWUu3f/wYr8Od/lv/B
2UINx3ULjkUyea0XZdNFcPq0f/DWl2j07zscVVO4vlqSS+9/JP9DR9dqUqgYzBBkUfn7/z4Cv/P/
fnvq/j0PUPvzhENTQc3xL+kIZEXRpDH65f0GsHdigGYsUPAI74n1PQEHHtps4bl+yNYGPZvs18Y2
kEkHcPtL96F+hZfuBQlkUUA6XwWzPy2OIbx2FSmwK8ClEtto3mdNbGNPS9xccOmfoucUrFSxqYLH
bEUmuF98sKxRFE9KbHK+omfpR72zXGNjgZP6b5f9n8+U339G5Ov3ZYDB//1S2DSBPEsyFuG1uPy0
uzNFXVaM0Fm1q199038jkBntKo2vWiw9/uEF8fsD/kfgIh3mnyqN3766yjNlaKpoiH/x79PcTHUS
3iM/n61xJ36Xj80Rf4/43vn5d8TwKLD7b+NJfSwDV91F6D+eBN/cW09EkSzHuvLUs9TspQcMLx8g
cjbpOe3d9hA39ngmXKn14sP8gX5/JiroyUhWS+KWawI4X6IH5SSuKvMWarrusQ14SW/p6Okn9dqi
+7fRDzL11/Z0gOA1bAH/+Tu2qmdiiwSOMMYthmew8FhsqXKkhksaH4XNYPoB8cmPyR6U9X3qWiNe
c2EiMBZ7qg9geLklV+ZWcfP38hn6XfSVXPhx/Om1+F5WwuMS+/E+WOscXrI9fID4gQd+5Igz/eQ2
r3O3d1kUMVpiw/kt7+rW6SygvMKGnW77CccD9yK5P58tJkbVFTbNO7GEuew1z2ZuE+8qyx5z2/BS
lrb1TDmdJef5tBhOuGeb25iX8pzeQhWAjS3siRVZLY/gtIvXfLyIo10mLg8Hm4e34kP32fBTpWrf
Se0Ye13fDNKWVXRBJxWuB9MfMSdh3yfB0cAIZuvz24AjRSGwgjwhySvEsyqiV7KNc/M+7vTP8hQc
O4qmp5GN650usY451DvHeoxXwiHfjocQ3dM6POm7oXQQ/GYOHtzqIwNsYvc09ufSVb4TL/Tl3s9h
3+b2+NklXjr4EbWf7mpO8EbpXpWn+NKx792ps0vCMnC7xOu8YresVD/CO+ZYiceGR7tKPwIch7a+
X97YLltufgyc7D3ay3tYzeSEVa5A2Chxi0B7qZdWxsMkUauv5p35aiUo8zCGuNmtOWfAyw5ybOOX
xJXgaY/ob/BMGbYSO6WMtsaxLlxXRmKnnWMYDzX0hHXywQDVyY/yo1TZ5nP4iRGv3XUMsl+DZ/O8
kG9xYFo8APqEWLTRD/lx3IidlysPxrlVPSHzqnXxOfpF5STrep29WS7nCZzq3gHkfrIIh7TLHqWO
M3mdk/PusLMbTTGP5k5OLgnJlcdyA2YrY5dli72dx7aRbsc3+f6kUf/cZbD2GLiZ133o69hFmiR5
VuQsXosq1rfO2paKPdq3lXPX1o8byYOso381+Mj5AcF6e8aGfUq48EDa0rhK9vM6qNaqYQO/OuS5
02+iPUF0EiDYZzYKs+gM4JVFp9fdISQi05Z+ZM+Rl62Va0rE64qErPV0AgGsrwDd0nY+d++zu57X
0TMED4EJUuiEUNPcu8D/Eny030K77Rtb3g/DZn6ttpOHesjCsQLaxRZWc7MRYxuqd+jcUeRHpX+2
zqTvXqNtQpzfdX4UX0U3h2lsi4/SEdbUfz4fuf7+4HzjdARdyUd4RBJ1n6T9MpeTGf1poy7X6xYv
NFHAKzk3Xs24/a2E+VMF88dj+C+H8P3LoA4wAKkwwdR/GZ02DeMwMZDqtSaNl/uXsGZWROF0W9o4
t+e8c8Sl5or/Vy3wb45+GaLRX386Fd8WbADVYAAt3rvQP7hmlLBW9clq27Uk5K/KDHBRm/C0AYag
uwBz/C5prZ1ZmR9UL0nIYkYyP0rEsG6gE3hiCPpGreZLCTt6zYqKtxpYGp9tjo3oS3xI++k4YROF
jwsrS0JS7cRirHomPYvPDKzC9lsS41W3h27iyMiWzLVKNoUKPuxiUeoH9V7jgnnZpuyA67Z9kate
c3Qjrol56C2H0EoBXeTy2GF68XmVG1jI1qy27NkE+AWP/CnUWnlvZcWuTqrBxdwhEL0WVhurax9I
JomRmnGRBSSwWLDS8FJnYW74GavjcCQ4ts/8RieWZOqRs+Z+WXeECabSShGhYPTF4uspVb5aNCtB
D6BdNA3bIyF2mBHz3iiGE7wH0+Vp7zgOTLuwWr9uJNJ/RbASBOa9ylUjuI3FZp6Ik+++6dKDPDat
HZfiE9psdR8PtWoXiz5wUMmVXWrCNjXnNcbys57FaOPm3EeaS7YQEVd8k+a3fImkgDOVFtPlJYfX
OGMKrIWSYstou1dqnZv+hNJCkO+bBzYa+64FnKouhWuIIxefoR7nRpmR56ifozWpB6vz1ExGJNMb
2XoYZMEWO63dgI+FXJKclFL4smS+s0JbLpr8EfL92qWZ/0CNGay1CqDZtMhHTHf7SNBy0sF0zZdj
/aWPya5VcZgz9o3wOlMkDC01WoMYftH1J1A0T2LF1iWVDqIZrQW8iNL0o560x6USiPUJZyJoqpdq
yj6iYy9Gucd463GKiqckCC9y3P5IzKm2F17Ai4qSUGtf779WR08aY9NbAOrRdCtuOEEl00Sms0Gq
rgeuhMLqPW0B9c6yw1VlYB15kigOw8oD2rRnsnCRNQMkVi2eaaT5ZVLCnMhUAXBI4yUD8BAlFaFu
9+NLUeWOaI73dOHQ9IXpNvNSF4XsMlUyrNB5O85Fw8GHppC8MiHt8XGEfcNFoZ+YEpGOw83QHQae
gRn2W8ajky17IP9uVSFoGJ8qpAPg6/g+Urdi6avO0aoQe/f+nImB4E/ZzSIsyiDjS4lwVRaGR3qU
05n1WmW3XnCDWqgxUbUTUFaltWuSAYbT1h4nw07Y4zVojNhoBtK7NgioJ6BcUngV2i2JPoCgLAMu
52l4NoldsZRoY6LBUKvYMVK0yAuZhpRowxQj4jQafaeETBniPD8ioICNGwYGMyrjfmk0vfIQCIgI
7NA4LIqblPO40UABZHaFBIFhCmpbvZjXSd6v2zSAm6yBCdoVdfMolGGwUsswdBkSNk6pRdI2bNmL
Vpx8doVpyTUHOVzPw7CV+la1U2KYnOqnE0WMt4Qp+ABNZDLj+aDPsrzNACvC2wKWuqo78xR0jOIL
gVzFRGobW52VyhsjHC+TOqZbQ/9I0rvp5ed/is3XYshx+BC3xkieT6KzxyVz/9Ugf/GOSHaLVmiO
EWIezWt1uKOqMoY/GcfnZGXBNurlWw39xZfZcHqnGI+QLR6Xx3Z0KBcpAaq16bb78gwTDAUKymle
vFf5eVnL16TyWrfZkzS0lz6y1Eb0mjooIq3TwiYYMeZ1fuK9Xz9MZLV9NyvJG6gQHpSDebUBapm2
eBUmqqXoo31QfVLtRTs4lJ/5jpJdxJlny288R/obTMmnaI1WDHksLBnziHvDaG1O+lxyc5UHyhE7
FzHZnap7EE/sfyXK09RtAOGNOERs8opMYyOdmTfiDlXt5iq1zmw8sBfgrwGYNxzkQ8i/TuYPtBm3
eLiSjpomrgrwqecvDt+14mkv4wOpScVsC5ZTpFQ9Tgq75GCtjJfyQiFP5o09vRgrYyUe45WBLIFL
rKDQUL6z9wVzgmN+LjDSbGNVt17JNiUBPkjZ7Eq62+26tVTTqvgD0KxtGWJ54gAFA5Ec0FQ02kpn
wJl6oUzIw3oyfYXqCu02CEvsivioebeR5xY44h5WFmepBnRbtduaNagXT3Zl3utzwRv1kyY5Ez/e
ueZs2uXe6MW4rwSI6xwI3CdOU6BDYVOG88oLX7NuBUWX4vSAodNQKEKrxG7e5GqlSH4xOuWMst/O
NEeIbO2INjHe8GFf8OOREhfYmunj69Xd8Y3HOOX9Na860W6UtczjoT9MxBKMToIdkY2SYHedHXvx
ueTRorq8aRDOm13zWdb3p6e228kT2URyjB8tfZvWNl2IXjyOw2ayrsKBI8w6aNpWvwqVN6x5WeTC
hocYU3AePhkH9cfQcfp5tGRdtSVaxu4YMlEzmhfjAOCAWEwTxd8P4nLOy0twpH9qrw3pzMVjdyF/
i68dvlP6vhUP1Wb4QU9WIOa/KT57zX3+wc5RVOzudXyOJzImHOvA2yb1unKNIlIvHMRqfvPESg1w
GgklkFc+c5q1xB0kp0fx39FuOjUoUE91tUP6rFGqLq4s7fTEsyovcBvU7wzl1hXf/5bvV+z3cnJv
4yihBA8kuCHalyZ16to26lX9zERvDjf8mPzTwwA19a0sncK0TfMBxWyceknq8CAaNJIHgmW1B6n2
jF2wNelATfoanil0EWCNXJ6gwhWDlz59CZdVDikEbWO/Ez7VwosfQ2ndL45mrWoKsYN1nHNkKkgV
9tNmAHPEmtbnlavagWDXq2bXp/607bbpPgldKpvsx2w5yZtoPWRAw9b0tkRu4ksic738bIieopuD
geSUhCe/8bqaF+eOIO6dprSFtcyZ0X8mHqqGls48WheTbZhu+patOt2hGKABG73pJcaXeuxWAY5Y
HGmK3d7F2A5LW8F0RnjZ9Ay6Nz7UNOTEKCEYvr/YOZoXL3tvSIcZnQln95mOvNim6WVYUeVZF9Ny
+ld05cq0Mh1lA3jsTfLRHD9nK4Y511wEPWCTJ7KPfeW5YK7gGQ+7UvJQ+OXedKqJrTplZ/qZa+cn
G7z06h4qkxG6lWtxcP+ATROu84PKvzu8qSvznZ/hTKdrQqTYDqthscOKnzrL3cWDXVa60zEkvbhx
RMMvSl88BI9dbXdOT1eHXMylLe8e26NwReH41PObN/NslfY7xrddwCCFMuEcTB4KlZ5Te3hKZt9c
kRxG3JJvfcpe/sIV2p2QvEoPk18ewkPzBSVyNuiu8MpYR0FxcOOpz9UnC/Q9J6x6UQ7xc7oL16q8
DZWtOpMBb8t3UPY6SyG+byrxpJ/VvfFUvjCxpsBkVFmgm+ZVp61JT8z8iIFKs2GZ1m6XIy3dgRuG
UQg9YvzZWTabJywbEW9WwzWQKqpOjgYn2PK45676Vu9wk1Sq17zBILjHvR7Ng9aROOobwmoIwEYS
sejzPGHE52cp07M44dffyIlDk4rPIuj9glWXPZYUC2gXaUjZ/VNVkDBXdg/qOboINsxQyTfP8sp6
kiK3zoBaILZ15NRGTB57IHuaTSS7Sm9PD/E6xptqHSAcRFxIh1qHh26b30PjKhteduErM/zDz2NO
9cJt/s50BeWl9J6Ha8oiy5tP+arcpucw3irSZyQ4iXkOx338PlJ4ZbulIfqRTdjOrHoq3j2Hfz9v
w3QXjJde4pUufNtDvTIJB0pOnD8WybuZdUm3w9PsRV/Sq2C5dATjPrsygVDepCMDEPZH0jHbLH59
ljobMWd+Dt+5lzgMFOXDGvx+PxzLx7i1ta/OD1snfxXxIFuuLjoWD8BItt+BHw6osMQ9rEte9jxV
z6FJFU4q/Yq1noI1WvIlTrtr8t4ZDomf1KXn6S0InhAVpRSgG4VXbCK7CN56b+nt4D0kUBKHpORV
n/Vz+V4GDyxZ48fkZFY7Fh3aOrneC0/Bjz+m0lZRb8fkZNjpNjkuCpAfb3iV1pWvrkikJSKPgcha
XHUb2tN+z/ozala17Pc3U3Nxh3FshjVcI7u/mmDGDsFTsTa84NrfCCeqqAIurEXyDKWse88oOpAY
9WyITnAqz6oTPlYP+eKkH/iQ6m/F798r5hvf8zb/kJVzzv6Kpg4YzX7YjSMvaTt74s6Lz5YznwYR
sdem28be/K72bv3Mqa4QL8a/ymzskO6ap6Hacosoa/NFZ0yZ29aRgdKH4os3fiNpqzHcTMyZGbFO
qwBZGnZtyQkuMtPLnfaId0eL/Cg75zfiw83By2+aYRfpebF2KWhTzyx8hZAwu0KFgumJa3EW31XG
LZmKrl2kOSEYJHxb8Gs2IOE71WNDRS6kHdPYjiAS6pHVcd+4GSVQHTc06p5RjVy6AWM1kknV/UyD
/lYUTrBvlO+2+WpINDnxM83cUYMTbMIbNUxxxNUVn8m/Izkio0rYwrtsGrb1TnVNempcW72xEq6L
rZbSftg9PDJUy3Z0IVrnh/E1vrPfSgmh+KxvdI0WeKzGCb7JF524aEZ6ZgwWtvYaYv6530IOXubt
sp9dJMurnOrSHXV7PEAAuTaVV6irUvClwUUXB1DwEMMJt2fJV3+IG0rEeNXkDjmW+3rNwI/jpfZI
HrsWm2QVTU772VeewVjzUu/K1slGm5viiErxYGIfXU234WZCimQw7eQXhMf74su6hMdun2Pz+LQ2
BPQ+IGlnfl6/TLM/F9/ScsI6VWQOrdcMjLa0Y7CrXwbLNdYUFq2MHZKGkQuYmmJWf4MZyo46zURV
yyqP84S6brvQxUaaIe7GMJN2088/kMRuP+QdrlxSw7wu47bt73/688PPz/v5q59/zRhDDnJwXRzK
vbSzpliqf/vs0lgqFEinLIQ9kid30hwqIm1SUNeL6Ek5Z9i2w8ASGxnsI49XpYQTZgNdwtl+31yb
jqElx5AtMA1aOzhgLGJXM9JzbEU7XTP53qyOya2ai/4gcIMshmjZQYEHoSNWzJaHNGd+JHN46KUf
ywkVlWCA+p1FrzXMxia3lWGUpTHnDKIQnXV3lVI98tBskxyaR3acF8RBktlsixYFd8diy62h9NAJ
N08tnHq3DMwPGXkPZXXlAt5yjawJYaiRo4asufHGrGFoLge5r0AGfIljNv2q6ggJEW5x2DXOgJuW
xMk4o/TkKizrsnusqY5MJXItKzHthtQHNPmAVcR23Kk993qVLgxS7ql+SXaG8LE4Az6IfdQqV12F
D7pwPmB0ZIk/M8lUBSA05bg1K2NncDkFUb0bFBHdT0bYOvo9brvgnMXBu6qk7baDc4YyhvYZlQrt
NvqP1CdHAJqYgYMoJKxNPnWVmLmyujASR6frzfE9d2KmqMg7dROO1nOUGxhhUGdhTUE8GAJcmd4I
NJc3wyiwJ+v0U5B8ZATrbANLuqkVRj1tMCdvmCG8iUHM/Suskl7Nrjg+KABQkjgLlAM7X+A9CcH0
uITnHCDkW96/kfkIM0nsrkW/MF4eWeUHl1r7loSKYLEwexmijHu1TidmatZ3XRg7qZ1IWxQCJicF
30M+S149qd4oE5w75cur0JnDupuQdNdi9H0HYkvI6hozhNoyDtE6YJZX98tzjdRq3SdC69RAn+xQ
x8cGXJFEPL6YLNOdSrMjW0HOBDrT7AbhsB51vipZghMnsoi5Wl6L1T2FTbFWS6qiZiyizm7kXb+8
jrXwOhQR8jZ6akth2jiUr11HM/bz7+aJ9i2StCZVHNYj/TvztNhAYjJl5jHTxdpuZvHSiepbMaXr
nl1675CL7oo1tw4a5hdO5cjuzZDvwPiSgva11MZtlNMQEwURk5/ePeOMuXOwFGrt0fpsJleKg09V
pzTGQLEzSgrmCr2ModqlpV6tTHpreiaOUDXttiP4IEVOUA69H1a0DHLECiWpY8OLMywaTR5uHgFF
YBqd6ejSqF6VUkwz04rwpo0zKNoXIYEaDaaWelq8ptX4mUzcNGYRrIDc0np0G6TR20buCxY9g2ar
CVKhErGqwpGSiXTLUQsOPYoXr8uV2avhdBJlW+u2VQDQHyQuACO89JMarUhvHOhL78IiRxLE88Q1
1bZW5wjxJYiSD02VUElKRuqZXbeRMyVdKSR+2BmwRkcZmFsIoVJs2pqJHlbu+8nqKcAbgIH2+HbY
t4U9MSsWUUdj8yzV831MhrgVnhSklu7RGlukreL4nKsdmntZp5MxZiQasNCgjjikXLFOFtG8VDMj
WF3wK6k8Kzy0vDrlYt2olLRao4KUTfvXpMyoRzJ2MZzh+YNVvygmLZpUJFejI0+d8PD5QISWk4Tm
ZRiTB3I23EBWU98s0KmW9NLTEMmeht3NTeDuHSv2gIJYDr5uET6dGZjFkIvZKpjPhGRmW8qsjzqj
cy1hY049N9LAcwXUvLHnqVtgftSHijFD1wW3SFddZehfyUtPnHZGxaRnwO+qmcWaqE7bFiZfK79H
E4Vs1V1FfRdK1YG9xroyal4ApI9YE4v7vHXFtqbAx/szK8xmMPE5KOS1DbL1J9EyD1PVrIYR2Vfc
ieMmb5ofMAGsWfzAGct1WvQIE3H743uFxUsE5jUV/DZl+9to0T6D+814NKPgocWZrx/6bM1IaCns
26h2ioE5qSLID13PVKQhjoqt6/gYY/IkNjM+i03oaBluO6Vm7TuhoV9K6ylsEqJf+pmLNQXK0i6b
Th+2QdKIu7IhlDsRs0dUL9fhTj+v84XyBESyjbHAzovhXArCxzSgeI6UYzgU0Iy04zgRtpVafYvT
h1YSp4kpGJOftcBPVI3f6rncrINUXEVEj7I4C++qx4yMIyt/LkmwsouKsVozDrssCp9FA3R3SQ5N
q0mreswyVqsj099BXrWcZqjZUsYdA9CgRX4hj1xfYajriVDbalqxfCxavJPCRdgkonTOTWrQrKue
xymjida7pwlZqBOMxrnndeogyQuZixIsS6CU2Wf0TexaQ5W2ajC0FbHkflorbhBXa0URVnHFoE/J
QHrGUkFIWLUbzPhJ4Od/IaqdcNP0LTVScoayiGqRi0wqlJRt2yhuVFDvoiWUaJ5yRsg4J6gB1NiP
cDjiyG9oMMldsmOhJ+gmoe9Y4sIRwyT2A9zVx3Qqt0NiGq4+YgQLZcuNFuLLFfY6zswASMULY0v6
/KGmVuKMU545JYCbRZTWOYGYatL1nilIgh31RNYWgGD1ZcJwKM/uiHMzXeTWaUWefz1YfCWiL5MQ
saAPF06z2uUbrVITtzELWva89OvSKFbJKH+P9cAYN2ud8TIIouaZuu7Uc0LrAPmxlaOYzS4oCLVY
z2b31OYmc82u2QS9uQZuzgyi0c7AQ2OXrJlNPFmHlIfIiQPMaHoguFXIZcPSKsvip5qQeISs2qs8
ke4upvk1DcTnsYnmlaZDC4ytVwycDPqGydeUEdSFRTT8EOpvKlBTp03wvElKypKmMGxJNXyebmAq
kvwGHVCzdZ2ZgHmfWWty9rgIAg6p5akBCkSlq2qqJ1W8jUkfukBu1JzQlH7gT0MfmKCGK2ZwV2pV
+0PQPYbtpsyMT9zMotsW+jbM5++kDCPf1AcATjxCpap6/cR8TRKo2GKVDGsdkkg98a426i+jvgcF
A+ixozbI3W5qdZe0rjytHXkoJKeQpedA7MOHoadRUFFHlEE/OFkSP6V5AtLLZPWFOWMNy4dKc0AC
sfhxhmtyYqMxj8w1ws7YywqVAQfbHpPLTBrEOQja0sFftKziYjgOii+YMnv56G6xbQp12+ajuv35
q19+O0FN20QljWudfsZshjxJqbXtiGbuDx9+/jezmS0vFsP3MAny7c8PNekf9wNL8vKKqi2Q5KvY
l8q21QtsxWLrW6klu4MoiLZYhx1QhoEJX4R7NJRoZBOTUKkJLiOiKmaaGZ1bWHXbIQxLwmZKZvz4
K9M6+/1DP1dnIVcMH+KBvm2TuSlsWSuNrRwp+m8figL9SXe1pMm4Zzf8/iFGXqAuWr1JQFpts/uH
HOXhVsOn5P8/8s5ry20k27ZfhB7w5pUEHWjSZ5b0gqGSgXeBgAl8/Zmguq+q1Od2j/t8XzBIJkXR
AGH2XmsuD/pSNflUxSynftTjyTyMg1NcStSlP71y/5Th/bPd/Zsq8Le7/5+KBJFo/0UY8L+KBD81
ovi7PvD+j/6lDzT+4aO89ZEIGB4oJe8vGsHgH56roxu0V1PCT/ngL42gjqwMczvaQdh4HrK2f2kE
9X/YsF/ICyIT1CGB0vl/0Qgaf9fKo85wXJg82M4c3UFG97t4whjdbtR1zlulkyU16qV8js1mA25u
Mw3VEi5GvDDaY15P4h/EpybHpWTp/Zcv7X9RUxj271oK3gVpdSDPV4PGXS35Vy3FyDSwdD7zW10G
3R4I0MsYVFfyT40brN2KfEtxFa63ZX3GdsPQdokjf6i5TbEisJSxTSH+i3bFRAza/sI2378YW18t
mTr85oBN+t/lHUKzTK/1KdWbqh0h7Gsy1IfF2OKn+lZB8ngs5+HYNb08WGA8bMdrgEu4LioPk9au
9hzXnrcjgJvATgfGb1FS2fCChYlQNymA69p0aC0yKqD1Jju/jUmn9sRRm/rjZBr4nImR+S9f8t/9
u/dP5OgeZ5vPCbWGTv39E3Wa3s9Nj3sFGD/ydG8GOZDSbm8zmlFtYB9NxMYHgELmkdS+Q8E2B4ma
28j24s/1a9Z45kNt+h+xqQe7//LeuAp+/7aZCSGQIpnlIlnP97+eALKXuZh8rzqRDfwcT3TVLL08
NbqrDokeuHi1qF8qq6PiOTASkolFk7A7lS61JgtC/EOlPSQ64/x/eV//dmIi1NV13pUNx40f6jcJ
U65rqAxYKR3t4tThethaOv0DR0Nr0RpYKRyJdV8Gu4VtxsFMpve2opje1N2MZWIxrhXVzP/8lpx/
kzsxsK86JwTE/Jamv77lv+iO2DzpSxLPI3J1Y8KOAfTBFfSl2Mqj1cnESxlfC9NKnljHAqvC1qMc
OtWL7WYIC8cZTUM732ri7jbNqA0hCYJ2pCwMQc2if4AWoiQZi+tiQZEpWVVvncJ+ddVsXNxRj+zB
3tf4+q/G/JD7jgPooXHoBZlLmM0ArP3ZAu+j/myGetz6WjDve7AIdr+yhdoe3HHzKZX0Neaehn2Z
G0dL62+4xDXifQTswzr0lfqR5dDo9dQlWNZDeQTpat7gipp3biCycAkWEt9gvVCO8V//89dr4sL5
/Vxc4/h4nOteD3TT/u0LriuievNKDpAtaNObVXPDG33uahIKzByCR96xWSo6f3yc4/nG4n05L0Vd
P+YkmGkDzQ1XaqzA6QWcg1F8F5VHAbPjC1LDN1Lv+ewKSn4RL/E5jb2vcBWyQ5apgO+X8j8w79D1
tPZTLKlVpvThIFRgHIuBSU2m/Vj45msAAuWU9qRTaWKNqFpvFUGSRNIdHseAKrmVKhcdo5E+3A9l
GtyM2G9OU2PEO+qDZ4Bcz3c8Azau+dhLx3gdbeJ10viB0sfwWMvKOOjFYrwuPXqAXqQPQc7Ge1I6
OGq7IRQ0gS3TlFtHVvmh1R2xJWyM7R9cx30K2P/U1vkJAmJxlUFbXE3nTzWYLJtmI7maZaojYBtK
HHdeqLtDDvajy7a6KfBvqt6+sOcI80tB1sbFRep1k12ZXTHybSszoRKWfyitH45MbUTHGYs612I0
buy+TU2pm+vpj77TaeHYCnweBJFdphS4h70uukodWY7RtMaJiR1JsE4xb7JVg5V3lQ5BdroM4E5y
uahIS+350pfgNqrBOhZ9/IWN0ZvfNn50/43cEkhDl1oG+8Ve7i1L/4RUBelMV5Y4rhznksvmZFXa
jfUhelGNzF5m1VPQedmTJ/1zRZHmQr5R9hRrI/vnPADcpYP5Fk0HM6YzXobaixmZffCZs703TDe5
OC2fsfNrdZs0zhaq2PNmKNXF9HLqUondPQVulp8aS+gHigmfM5nUl342VlE/kL7Bs7dBAa9UeSvQ
SDHL51pSwZ+x2RTMZX6x10OvdJxlE6SAxYv3gSFT7MoGw6w/P2MSq6M7TGeGBLXPRyRUCygRhI8E
g48pblsaJPpjTEkny/Ls1Knhyyw69TjA73gcSXMOiuK8DJJGlTFbz7beaQ8ZopX7PcvWX2vCniPX
aGi6q5oY0D6InHI5DQmRK/eDk4jsFPglFb31sSWo/Z9/KBw+hxwnVCDrY2meYRJaWortZkMKx/pk
K9Cprfs1iDGisPeVB5KgJezqSayHslr8ExcJFY71ruoYTIUFTcwW7uH+EKgleC6TEfVWNW2puqQH
E5LZC7VM75AUqHUZYLTn+0HPnSgt1XLT12ekPobZ0pfE5LAL6i338X6gDF1HylZf7/cq4S83Pl44
s3CMsHi19PbS8uV+mMf4k7949V4xaG96kJnxRqPwsPHoTImyqqJl7trHoJxofM2BfEkQrDHBwvVt
awrlVvBuZDqZmxNlfwvruNEk721d4dtzPHUkF0zS4u2HnRwQxOhBr6HcptgxLNCUyElqP/nkaWTu
tykrsjepOInJ7tjapfOO4hVdT1OhSbKpygydTQPBnL+WzRA8ktVUeuZnv7Los2EOH9Q7xZGz7SLi
TlNxdEkRoicwHmFsig19ihCgRHkuV5gQ18VOQ3XmDFMJw9zpYEdIZ5dVzmUQpIdkHpH1hY0wP/GW
aat8FBRBN6lDCQ1qn0w6jgZkkCe9zX6YDG37YMWAOxIxSEnRORQEP9ANW0BHwPKuw0qAA0zL6rO0
hnRvM/geKxrDtRj8W6MBcNIIMyRLqDroLS5i4P5vuXSh26m+eySC4ynTp1fCEBFeJJA755VyGBhN
jcg3wLDvYzBNs+Hnt4kgUTstiF4MknlPbWFPmyz/cIZBPurSpXxMtfs+Pi1w0l4V57Lo//B1rX1i
proR8jGdydKimefPL547ZYfBOZMQhPmh5FGW7u5OWHMbTdP82YYovLez/jaYU7IdJgYJQH6hvVDQ
7QF8bKHEHVNceEfDSrcjL/ApKZcXF83hJSPDZUd0bANRmSDKGSK+HmRa1FH4RdK3DVIM9Px+j36S
TWeZeI9eSymP3F2PKnShodglaa1s6EMYgNhYCh/quCZ6fXXl8dHUfqkwnMxZgvolreet0Iw/da1G
xI6aFEojhKt6aM75CJ14zmR6oa52lqk/XexkZxn1cjOG8Vw3ufaxLEcqVHY4UYGn+l0WR0zOt2Wg
1cuGrDx4XU3MnZZGy6TwVxCh0yiWK3P8qpPDAhgPSGSiQntIaXlKQ3tPhsQP05lImwF+gHKS5dHv
njC+Y1DtM8Sh7dzy34OS0qXPxDouZ38W0J4VFbl5IrBXr3w3ClCeZhSAkzidTkVXQVXyK1bga0lb
tU0AZZF1QIXmVDoicmFwR0uPOlFP6rz5qvtNEepTmx+toYXOYDY3PfieThbF1BgxAzL5E4E23zOa
SdtOd62TJoMHY7C8yCFOfgdx2NklZT4hRbLmZ5pnxrn2bKZjHy3NAobrAPpdPIqBKs1Yu/aXpvdb
fMrp+1hMTgSBF0kR0lRQOJW2dQlSOdlDIqIhjoQr2oPf0/Pxs7E46Z17A7PltdkqJWsowfXVsS7c
RyOvmgMqjLZtm1MXtGojvQaRdw5B3PdiQBHrm9cAZj61Q3BtklaLdAK1No6i6SWHTL8G4OcWKI/7
FN/J2AmGgTE7WRLtFKvl9Ohk+ScCbbWrpPxv88mUJuSDnafIqOysOoOy9sMgH2Ka+OMWxoJ1DKzu
oRSjAMVIB0RrT83YEjQ8fxdkD18hm0zhEosf7UJdawIGfModUsKh1xp5h6GLduGxbCwrYlKrdzY/
3jYweswiSU1UXeF5Yd8zFA7x/GGOrbVNFR+hQMQbFlqjocfhbFpfQ8YxIll0ugfOoJM1WA6UzBxA
hpnInYXkMpkKZzcDGdsyrgT7qXQvFSw0qOfapRwhVCzCKcKh93acJmYI2ybL3e8lKIxHqsMmGVwn
UwY+EDLQYLbyo6EdTPiffn7IqFVsRqSMfTCWr8MUDho6SqCQHZqN0GtI+xGDsfFRIVT0Oj7iZWrh
0wav5hDDl1vgI01kl/B26EMFtaD06Odvg9J/CFo3m1h5+bMAWj/0yvoywrXCe1S1e0OTzTbVRkQ0
knB28tysVxoI9LQHNJWGzAGreKxNrSo/aim0r/vdYRhnFG384tQ3zzhetdvo0JYZqupUaAGUj8m9
+nU6nVvXIf5QuTFWONQ1nllUf+Ayf9SmfPxueT28Ev1KohTdSyTkq8XdPZt+4JwDWPk7GgAoFQ0u
EB7Jpsk9+yZK4m6hqJuXGe3W+1/a+78a2rMYAzrQazO4rLPpIoakDQcdeU9dSVxingILDEZoZwuT
u1r8LTDMcj9NrQ46p/os2JCdxyRLLvdb9wP29zScdORfTtJogn6ZrZ2DHO2mOdrR/SmAaqO5Q8FA
Ht0PT5oZlUt105zcilzNRY+9HuqSX68buzjM0KqjAQTs09ebHOF+Uz4QZvRJhzJDv+tmsKV7srvH
uXTdR81h9mni9lkvTefYUcHZaKNqn++PDc4stoTP+oe+tTSW0hoCQJWKZ6hMW3qG3eP9HuVVcIc+
xcz73QTCQSIxzss67Nwq25Ek3u44ZaynArTak4LbuS1KVPPpgsNOUG05dRaOqNk15ps+ycugJ91L
wv/BtPHswdrAkt9VR9vm7QhhdCAIizeDjsvFkD7hH5MX2jpif50IjWdAL7D24I/aPW8wloG9byad
HRipe5Smpo05rJePX+/M1juy3WguPuMvKlBwHzQHH4w+0CO1wDmdCCFEgbTe91qEQB71+JDEu03O
BumsKd/fmlWpsO/HS2RrybM1+IK02Nk/t3T6opGF3TDNS3Q/NKU/VH+5nypsHT7mip3J98yUqdzv
mdErgk+Prtel7aZznsp2GCOPi+jMuhwtBML0qmqDkH+Rn700EYe5724m3nQ8I84fBJFxOXh6jfVz
wn6OABeiVbmDcYsGvPxDNO6fsdCTs1YSUxhgE6uq7DI2OuoflTzpU34LluwmkFK70nxlhQc8drjN
pOShDbJ57QqnzGSVF8ksgP1LA4swf+7KFPGumX9oqNQNyIOQQbNXt2brJSxgzQtdDKIye0lSgqiC
r85if/EW7zj545tG+NF2XJCcukvo1iS/JK9pi3dzlHlzqGeNHaCPVm6inWH00zG35ROLk490nWFK
ezqoZt/riMHa7mga+SkpT6ZIH4mFiA+SVp0ONZSmGVKyeKKfQLIbiaXqNHkgCrsx0nv9SzM8s86P
dzENoc0ys6oxhGeccis2t844H0cbWmw5asaxdLmmOiM7g7RAq+oP321YbnvXKb7MBUpMDCkfZuNK
6CubOWaFjsLCPVFq2ypYAjk1pchbh8v7oSJZVKTuEb7B937hc+ZDf+gs92T4Ut9hLX9y6V9tJMJo
sonajVa3QB/wpUJtRp9tAThvc6yYrvasWSmatW6EBdWUf84BKr9uLe9U/rYr/HeIMdoudv0V2zIj
bEQssXHoaQAHoZ3D1An1lO1QUxk/Yr7qdoqREmOXCjWDhYAsui/FJytvq8d2tWYl3Vzt1wpy3S7y
GwPHAyMQiGqi0B98jcZXPXndESjzj8mZbRp+jrk35sB5T1zrFnTOqclkQAXUNRi1SDaF1mS9uUGL
1ILElKxlC2wjMdkSWJJfzA5/Rtd6TwWqKkRt4nNWN+0HP8lVK+N30Y0I9UT3xR3QGJQuEd39StRw
x5J2XYqez2EMuftLbM+YacdZFMw8K71pZRDKzBQ3Sd9430vtfWT4qTN27fB6/V3bMn35cLMQslvo
7EScHmWpoWrRn4PlNrRZc+iJGnjKMiqGAm74UJBw7Xoem3KXZo2hNm0TV5exbBEBDG+6IfWLPllt
yCmMzIxQgnyAYmd3UpxbYZchgYzdqtQYT4EjP9cUjjaT30eNOad7xj3GL0d/sEgYeEwpUNea++jn
p9Gm9w8Dh6DHxLPPcNdxAOn154611IFO3ZO+4BGOASETD+gcfCM1yJ4JnH0xjXJXvk4UlY9alo8h
VWo8tV324tkFhJsYtsocjNvcoZ4Ug1vY+QUl5RzRhjcs7tkuuPpP3lx0qAhxrd7njUQz3wLlWCcW
CpemAMhU9Lx7sC5PvjvFbxDZ9nAs3iEbQCxJzGkDX7ejUE2m7JLldWhMxZOhYXKu56SJDGJljXbZ
ZuaEobqP4+3AOY0IqnsYm/5WaDS+yTcgg0Cxps30OGZb1B2nvoNEXcc+mdKnSRa4ZZtlCpN2hvS7
NgLdymv2sbe8+Y7fRmvpeiGUnpu9kd3juxFzy/Yz/Vy8tvorMZZ7rZhsfDe9j2mqIlM4bdlTtp6N
sZiIy/LPnGIEAsQYvdJoOn50v1/T7ZxTUF8uWRNRa9JyF+vhfvd+sA0gu5v/659jsEt/efbkYZJU
U0pqfH0wWlyYI7n0RTeQwEUO6g5T4p4sgOJIFlNwFOsT1s7l0iDm6hy1EYEA/p96XXQ/jDmCT/Ut
ZQ9uITljsXaJyyEjjxA3tfswtHRr4I0+kXF5QQTgR3UFP75sqy+qQuakWb3PaT9oEQbGvgI9x17X
Bye8+g7cdNonSb48xx2gIi9eqr0xJU/eQdCBfsm88U3oPgqlPiP+3XGqaE6CzQyQ+qyMJbQAUUze
yyBoqwSj/6HPVfMaYCF7XbzVKI3AbJxOWuNi+bZ8dUtV1oVQyHpwokD+EG7x1ZRRrKeECEjEvlM/
UMlQ9WmxY42KtqxwUMxaFYEW21BctV9mBq62LaKgWb7xY3sM2ZpzsqfVd2LmMszIQzcnGdymdIEV
E7gtG0VUgQuzsegbdoDKDsfGp6xbUlkZyqR5cPL+6jcNDlvyugLO5FCDhcqzYCRYc4oDrN+Z/lL8
4VaVOMc1xYY46+uwp192gVlzs4xGe29RRwLpFf6plCDLA3gQa/tBfp0LVF6LxE4h7RfPS5sDl0B9
jNO0fm/q+FzXuUZaBdU72zfG20zK4Y0pmo1SMO5aFuNfkpYaz4DRHwbwpzFJn9w4875X4IRG5Jwm
YwyoJGu81AnaHaGrY2f37p8VMWdsvVA2eOTbH8shfQ5mGjrjQJGXDTU6HOKpT6Y2ISGt7OU4xNjD
l5qhQ1mlxdwi0etQmGzaCX1kNx8ocfQRARQ5ieaDSzAI6nCKCUaouYN28YSWhOqeMZuVP6yuP7Kh
dE9uB4gk8eqHwhiNV4ptUUJBgTVKoM4OO7g7BVrIGLMq99BAYFeqpHeTQDJxHy3YUe0B966qX1P2
CNt8YBecCATtuT82B1uXaFcUvFNW5k9zclW5gxVYNMxDGqAAv1cn53M9S3nDpmLMM5osRzfPrYVp
FESSfZryWSOLafSuk6iufl5nF0RlJe3B+Ux3sjkxZl5HIx+ezMr9UmC4QHxbhUS3zY+5DqfATJmk
jNmHuz08Dz2TcZ/ofjj7C06OajzaMUozjeIqlqq03rs6DVwh0n1OPOfGm7P+ikhuCvNpYJeAvnsq
lDgOg/qUppIl+iSM270sFTjWgbaR+2zoXzrLbvHgNExh0v/DbcktSNvUwvG5OFQx2v1gIs6LZ0HX
M1neM9XVR1NNL/xa6uTWyP+zYlz2tTlgfPRxsQXeYB6KRF/2BicYQ0SJbRH9a0F1uG94fmqJj0B6
JbZ5lOhKH85jKS+UOR2YFZ+8oXqonV48wVACQOsm8qrht6lspjQBzO/gqE9k99yClUOcFDgI+Xoj
BfkRQMF0Hl33nJu5e6vV9JHUWoMwP754KRQFa3LxiM+0bArlPgQtovzCROm2JP3DQmk78ejY2NOQ
7ZemS88yG54Xt6CS7nzrrHlXO1hQpkRjsZ3jDiJUc92pSyqTms/6uNoNkwXl3HVw3U7yqz6p9AwA
OQv7cW6O47ERBGlUzTxc0w5XdYnXd6ct16nznYOFxzzU2xagz1o56KvKDWOJkz1IEEZ6E+T2AnVe
5nfGUa3ALJLAblnle5/EGxLMyonlgzJHEamxeElmM7vlqjXPhTQgmtv6blYB2HaUYtcYAGrABhIw
pUs6OPIx2JpRSkEPii5x0T3bf0rF7QejPatwPcdrlNef5XJSWRYNlp3dXI1eM4sk3Om6iDGRJqyE
7gDBtGc4tITULrnQeFET6JlDMWAWy9W3Y+x3hDaiQ2KXmNCV2LoL3x8LW/ecNtDShyZAZhdgCTRF
DMemtt48uCgMPPyjVjqYQoZgpKOSm+c5zr+PVunuEV9jth+eMzCUf4xK/2OQzLBevdSH1OAntkvb
OLRiSbE5oFNL6c+ritaYkbvWgawT7Ga6DoMTRXWLvR5QvH0hcxG+0dy820aeXsAmdFtVm8GubMkE
UFWfcBJqxZPPS4SZPy9I8nJiltLDsBAAMHvHjP3/mbg+/KCBckmnSLexpHBUjKY8sMPtrg6G+WhO
qZo6jXHNUvddr+zhyFj1TqtCo3jedP1+XpcWhqDhSxIy9SWTs8/0sdAD6AYkICfwTwHDK02TgsIJ
cQIjU2+Elm/B612MBztTF4PlxsVaDxmR58THDxisWBG2JNBuBtpSUUamYdBmxutUIXBFspeFWnem
klqdkQQb237SfpQxds1+iNtXy/bHB60oDo7/SXeU89prwn1dKPrLqfiU6aMkoMQQF2eIj96ERN9Y
cmKBHCaAgH2iVK1z67qFfp4viW2gcHauSrs6p0npb4n5tred0dXnWTPZIOLO1HKWfKluW2HpuAPB
0kn23c27cj+kjh25BHmAsHivkobOgZHHW9cr+mrjMrFTbjW5KcpkibKixZtKyQLTNwMGb3CO6p6u
AM4aYz+PCUU/L1f21tRAXefUhcTUxeLYDn0XxqMz47ibiXnJmF8WM04wAkkgwylE8n1e0ogfa/lm
Wtl0rKc4JwIT5sS1rK3pmpC4FDAkw+h+EGtGkFwP92Gn5ApGh1IcvfmBpiVr9Q6i8c1b29T2bPRX
Z8ZbRgqNnzPC5zWiHqWMghwybnmZ9r1o2HQTSOsep9KgNxqMcPJLHovrq9uM/QVC4sFnGXsW7uzs
2qUoT2lesVMAwV8Ljx1ogONTlEyTtq7vtDX/dqkT9zrJOcf7ol8LJGpBTyI3gYVAbPVyPDLuLTsr
ACFGGBzcpmb5knpWwg65Cl4GI7vWUuifYguKRjq5NS5b43Ho2fhX1QB/hy8SD1lXH4go0yLcGJ8n
wyRGYwrO4HjrtWvuvQcEmLDejzzdSl6FNCjYzeqcOIMZprmHPNHyv+IQEQcVN9NOSwkXp2/0adaT
cHGluxEsSW9Gm8RXeyYkpnPGnU0BJRpZ6hleY/xZTN1+ySq6ByxCa5/qXzVogt4mma8sVC0TxGXX
B69A2g8B7CcyiLPLXFJPGCszMgzRPXR6Qwq72BWF2SJq1r87yYDisG6OcdCr15byNKWF16y1suMk
KS7dz4f7mQFmBaggLJRWIvA3gbacysTlOk8yzvi+eLNFhy2Rcsahr23xhMA5VKlJvLilcL5QKqMP
9XlMcYZDa6dratbikuTGKw1wPSxr+jkje7c9lS22fbQ78db2z5iK7FPXUKnI56XYjKKZ3+vA+a71
Cw+VJe69RcJNIJ8wrBdzweXAIGw1dJUynzWdM8uvE7KUayV6/aDGDqR2TWdT5KZ2GMiauC69956S
Dfpa64F9TS3zveieXPr/L27hZK+BwEGX1plxgBeKTCDQRWRPbatTFuDm/b6FrOnnrUUFIrrfTZWN
zCrLiFNzJFNCBiTSIloGmyIpdNH9UNfThyGKMpyRYNhBhs/Qa+nc66X+r5sFbe3TpK4Um5vofnDW
nVqwbrvut/QhY/ZoJAVwLnnch2hDI6hB0BpohJIB//M25gscz8LKHSQK5SnOkKLWk/HPQ+BnHnT/
7mzAbj311vCtkFW3yxfFC0xqIfZVw/Z3v2UUzUp8cz9yzwEAMVI0i37enNebWWLyRkllQsnrYJ+o
6zYymLSiZT3c7/46OGRz7LqCXm1G/lB0f4H7C/58qf/zGIDQcPGS5ggQWCzbsihX2tH0fn9acX/s
/gKF3vCW7m/htxcsWsRZiBnfO2qkUeNO/BBannbRz/vrg0mq4RFFlBHWo9Vv/RLDZD+yyad312CQ
4Navu3GqsVCFK/Xb4/ev/7fHft399e8t2jwFBLN/vXKZOCW1gxq62PoDpr9+xft9TWv5JbI+iTj5
dRqXmR3FtrCjckrB3EinQpARFIdp8gNKhy/3JwAACsy+Pc3e3PbnwABpcn9db6k5O+4342as6Qzz
l/stI/X7nZ7Lr78euj/ur0+73+oDvz8orGm/Xu7++M/XbGYKf3aLfu6uE76rku/a4fut++H+hyFj
B14Wg73N2peA5ucJAA4V3JFUhkDjsioxmkSsizYmcR2n+8+c3k+3Xz8rPrlxvajuVxK83i66H8b1
lu0qnMBLRnpKMs0RzPQ5MinPU9Tj7q/D/bEqXdgZalTNCxlDLy6rZnf/IL/02soTGIoLAet48es3
nE9IndALoJ2vN+hcxGbVNaXzxiKLyHPxKKmMcl+gq51feQcwnSi2/FfNh5ZGu/mQV/XMFO3uMc1A
EAVRWdfPkF/LcJp3ilb+htK5tlkSA9mBOrBAM8++wxbfKIAQsMPb0Dp8KzPzoTJzf08C5jc/YL9D
I/zNbfgPK7l2Frmmtbr5IE/mNNY90UP4Lg+9ZV1tTjfMvwj1ElLTqYK+m53zIM08uSR2ssdnQbE5
iy8x/szI4w1uoDao/k9qcfTKaYyCjTgVLQBZVpZgkEEl9FLtZEz1X3U21U25S0sguy0r7VPsWtfY
BnpsEcywtlcHWW16N3/QvQCMYB9vqdaNsqNHOqjQ6YcPuxSPVMwOQwzlMTFCsg+/ts6HdPHENzI4
9UnxldE6pAnI50myQ6756LU69RUq2QaLKj83jVmfEPFN0jpv5uR90XQctlW+nT351Zf0WVTgaRvT
oF9AiuWyrRQdnNRks8A0nmFnTx1MbtmAC0iL9d1ADeiaxNnnLgPoPw2lsTEI8moQW+R0bsaKvWUc
P8LibraJYilfkx3vtcAhwFyWsJvo5lCQ8X1zP1FAtSWMHvQoC1s3QyJ18F/KEniWxTfXsxODijqe
tGQgqLZX6b5NS/rngfGpcQ9mwDbLqljitwJw2hg/ZfJW48baNVUB0mqAKcO6JpSYkNnTlr2fhyy/
aARiyrYtg0CcCr5l1w10rKhKmmZ2DYT1oqQZbGNXDlu0Ec+UqK589n7TqgxFcca+ysv49sRKmnYW
c9O69TtX5w9DhnKhTpr3NLhZ4J/shJPLMMwjoUL0MCzSVsdsNUPqf7KB6LlkTUOEnNt5yPqwCanL
b+Z9LNsPJTGft02GoWJSgB/0EIVkvFscD/t9ZTwrz/kWu3GIa7ItoEcK4FKbQejmLjYrRROlig9i
to82Iq+tjnJnr2tdsZepnN/MEvj7jLcOYEJnHuqUSBBBRvYxT+Zga6fSfp2xtFSTDssySFEDVJXz
utRG/0RXHYYj24b7Q0mBwXCYjGe9VhqzkBPs+m75ZMYm2YeLBKqeF5j8bMoFS2J6YOlm71Ub0o4O
eqzv6Ssi6HTi1xl18Slgk7hpupoL1MqgArgOBncStMKYT9Dbbf1ku/XykqYtXnqYkpqKWfHonDYB
Gj90LeiVLNpoVCb68XUmTfGGi+2NiWJ8vR8k0WNzr7/A18hiXinvrG/gaQP2WDArPFtQ7ScDTsuX
72WWDZGZTdljZmn+ZsJE3cYmY1UZHD0Pe2fcayBpUhI6bIvUx2Tjj8547haHHgGGPCA7z5a0vOfZ
yPaqXMZHePsvXS2+pnoV8CdFrVpZ9YNrSwCzujGR4FVYjBoCsU1DWIpR4fuvAiLZ7R6vGzu7sanl
GeH3F9Y7xT6njEjdbwaWWdvTxcvfqzYHo1JPYheDMIrN6RWhBwCnEcct+TwsnVqWhaV+7cAUXx1T
kXxqIlec0TXsXU25XMk5IJLWLSn7k8+VpMbFNuynboT8qrlEgVCuArSjfYBIg2As/cuM7uq4LF0W
VhWUPpwSbSgyAkcQ46UQXuR3VZovKCvSF0l5Po1l9eZOZ7X0wYuTuowrxUdlqOkSB6q95prxfFfd
dIKqJOTAKFnEcXT57/+zstj4N1Sxj+qKhCfcHAYZDL9bLZbRzIPMs9pjYZCuPI00vWUFOQjN4JuP
aPFlrnpB/pTaO6u4Y3YJ1PjPb8H8N7eHD5MT48iaNUQj0PpNzh7EqRxyBP3HSkPuFA/mg4dnKSTd
IQuZyD6VJutzBAHtPmhGEgwwWQZmZcAexRzZdxZhexQOz6vYVB+N6gHIwqukuXxiu6rfVhXovRr1
X971Krj+mxWDd+3pOu4JdPg2qve/K95xM5D+2cx8cYF0d6Vj+KeEABnDWpC9N+X/sHce240jWRp+
l9mjDgIeW9GTokym0m5w0hW893j6+SKYlcjWVE9373uhOBFwhEggzL2/sQ5Q6REIGsRpcNDuY9mU
fkIBRVgww6BjB63lf5l2lfAiGHI6JnbFTPDH/gFAxbbov5gCE415ajFSRSU2Xs7/4v7/D7mB+/cN
WASe7/BvKMD5PyD2Ezgzwinp6jBD1Syt3MZdyz9hNyTZZv0EKqPYAHka9kvmfhycmO7BuiboPaCm
Vlo7sP33o/fVRprvuDjeR19GQNDk/MSb95RMVXVA4GPctHlkH7rEerA6XFHVP/FfCti/1IkXJmSU
X9qwf0sBu/6Y4m/lKxKYPO0nCUzo5h+SRWLD/dYdB67X//wlFC90/w/dNl1kFD3Lcg2HXT9JYKYr
T9Itl7NcSDsGTJCfJDBT/EGyXDieKXxXNySX5z8Qivf8f3TIsZHz0C0B38yyeTp9+7X7XJ1Y2TKC
Mbxvyc+EtROUwJMRUk+z6T7xyJXfqVVBxNRHRwqxNZF/plfQIJSDl693dWR/s/IIPVn7vhyJk8HD
Hm8F8V/c6ADm7bR8/pwLoz6bFRFEv8Ahhk+hWnj+IHaq2gfIU6iaKlI3qDdaCgNbrdxIdJMkNeun
Gj+bvVqYqUKoxZyqVr5bnOL8u1oxqTWSKly5xFqbfW4S1BVw2NVCfJHpRbUaLwVamuATWJh3CwKZ
zNSIHci1dy9X4b1MRq5NVfNRUIuCeTmqpVEo18xm5hW/FXaP2EJv2ZdUrs3VYuq2vpbNUbM1okoI
6srVOzywCa88LyY7OROJQA2D0tEGRJeGsnyDp2KDwYlJqMuiuz3fquRPgJNOb+yqITlttniRqmW1
KlQzIXW+E7H2Z8MaaMRxBaU+Ai8waGwtmS4u/WcWkQ63g2C7VMP3Lp/hspCCdxZWWC1kPNJujw1T
lT1w9INHVOHO1dKCmVjcHbJpkIIRBwF06Ci8/KWPUNerouZhFKnNcrXegZMOn6KNI7EMS4EZrUI1
9MRgAUKILwH8etfUpJqWNezNNMUuKqV7LzGzjpmfJlmLwLDk76rfJnHqd9nS1cHCdMJ6r36/cEF9
Pm3xJOyerJIlsHA6BByZXwR3gUWYlvnej64s2h0pzP7MKpecl6wRRvpZW7eZ4MNZhvzao45Zm+t5
ahuTZOB0SEHsmrmvjutx/+Iyr3ery4ZGhEaoqt72I4G1JKCBf92rrW5uba+f959vayrk+NJiQeNA
Xl8VeUOmYW2u2wYUrg6a7e9Ld6+2rl/L7StY2692q+ZUJMA5+rbbqmY0ikom+8+ZfF1i+X6povjV
TNuIqMvaVrubImG1qM5Re24HrWcCdj3MHRDMyAD7+3eXfbVt/Xh4NTLK8zd3sh6z3k3RIXylwcfe
rh/+d8et12M96e+b1L9fN62nrtvW/23dlrbGY+M4M0+4/E4Mx31XNgWhAhmIBOZA19GWDctkQRfZ
GBqyla+rhkeAU8OWPukFWo5O3eo7XcAfd7SQFYi8xnq1V011LXQmiLmoPT4vGyt0+eFzkFggl4me
yY/+u/PUttvJ6hh1I7crrO317FfbynwyTmhXQV4bo4Ee8jO6RThREQEioBn72aTf2nHmYFeidv1W
tYn284TJbvT1rqo/5mZ86GSnHsPGSu9mouCbOEajs5V9vsKeNGpI+O2gUB264lLWQxVMpXcsMDOp
/ZDIOHMmC4UcUsUNPoQGQ79f5vZZbVPHqZoNQRcpn1+nqJPX5noZ/Pd+XjWC1o20D5TiRX47oKoG
SA3UVGGX4LNqjNYkLvuvHV0rJVIRW+5F2p3poX8v/m5bh8HmucFCRH4nkxoHZc2Q76nalqo4tdoT
iulYWYM4TF3qEwp2rB5DL8/biyJ+eH3w7Ty1VVOPdbdgFAI5EAU05g+q6AfmxnkVDhuFSEK0oj6r
AoUzOkXZVDtEqqFNWZUf9GYaTroWtWdVGKiykxtNDG9n++HHSX5VJga4m6o1NfAgNRqqHlh9S5gz
mk90TjY+defRYlBYC7UNV82vekEqW2VLJ5k3VcnTwub/LYaWsBhYqlTKNKhaAstrsMrqNPeefR5l
IaYOZXjUIViSj8gVDUazx2z7TROgaTzL2Jz6zdXvO8sfOQsWhnS1kTQZVQi/+RklTKylON80Gnpv
B3mZbmwQMJXILfXFBOh0Id/kHoJFt85+7xOvlrXIJmitarPTl7u0L1nzsCBaNqbMfxiLJeUdkZQ6
61NDOyoBhVh6Ai0XVI0xtSCLrWV8yxdFAsQEKdVUqFfbdmMi1IrAO2wMIDZpRBJpQlgGSbXYP0Of
1FBjxqJ78mTQr1juvEkbd40M6ltq9pbKiLtqo43y10bVVntUUSCggWW0kRlodUF7u7XX/b8dpC6i
2lmmOciAd9fb5yzMDKVjK0BezXzrCcIsk9YtC8KydCemTJeoYoprwhIjy8j8iAeZfTJU/kQdJGde
qtmaRGfuTNlWJ63HdJrOHtVWu281eXVVaxzkboxFJ/csUxCqWFQmSVV5ysijKDjg3+6fHdxDSkB7
21fHqKP/jW3qkNunqFOCePwe+mGzWz9O1dZ7H6YRUZo59zfqH1Dflqr9XVN9GalGbvAZdFJ5Xgsh
B6G1GcoRJJBDj+iCvdlMDg+sHFowI2M0Ww9UtcnNGNfWc9bdt8vGmVkcX210W5mfe/Wx6ph/ug20
NsaLmbl3EMa4MxqedFV0UDL5TWX7t6pqF5r4edDr3a0ts3T/fP9vV3p96G/tW/W3a2NZylun9dhr
yo/+P/vVoQsupqdWfP/tM/6++veftN50OouX2a+S/W93oKrrIb9dQu153VYbfzv9tv+32zGzg9Wy
7kq01PityH418xIx7FoDvSw3rdvXE1xLR1N7yT6vmwKrM86GnaEIqqpqT58B0lW1EmTPOcfIhJnr
LYMM8Kk5qzRymlgISauq2qiOQdiL1bCqrhujDNfTOYPslay7nV4ultWRv13OKEisGSp/rapq/+2T
VDtplpelQhoa+pEvduvpqvbbNddPV1dXu/m532iiwCk4h2SEVfJ79a6sb4RqWgDrEfdV74UzJJUO
y4sXUB2l55ULwIZZCMMpCeehYTkcqRkQbHZsrH4VXgEh3C96feNOAMbw/xXdmdjiz0IbFoOpjGzn
S2rrG1X1fzS9HZ9BjTPKZPLBteT0bJLTubWZT/skOdueVxxmrQf26UWfmfsQQZhN5Hrb/sfcW9+J
928yWPJTWobIbL0Nc0Q7y374iOxsfolbkMudsD6DA/B3am2Nn+Ln0r/4nZnvGvnfqeX7WqgV/hI3
uGiFDDNaXyQXIuiI/oZMcKMUVLjJYO5I/eY6gcaq94fRQhGd/8W2p0trdXtdZ+rFAySaPEOZDP07
DR5zkz6ua1cVilCrWFzLx13tIB3pj8g//Tdg928ZO9pwxP6/gN3Tj6Jo52z4UsRf/iFkdzvxL90m
CytGQ4rlMPGTQksEnX96O3r6Hzb2pYLdBsEyUxDo+0u3yfiDTY6n6yCEfUSVCLT9FbJD7QmoLHpO
nkDjxvKs/yRkJ5C5fB0VxxxY+kSiUILBFumTf4yK06O1S16BuJ6y6u2YjMsuyJO31jzj6ipntw5W
8Jp4LDJykIbujIDUrXafe/qmLTIboTY3e4M/XN5CbF+60Tr4UmoWa9hwl2OgAzoYPQcHnNp96bbP
I0iGXa511Rb6bLP1oOVE9/ngoNgb5NgJ9vxhTbMLIRZP44R/mvhQ4EtMZ4L2G4Blea0UQTpTe2CC
350Rh89s5MO/Jg3s3SYthzsbhv8y+tExjrAssBD3YW6LBmBbAzFGb9EjkmSBCUnDDz4sFzoQuz+j
ERADvHOSC4GFd0n0Jk5gIs/+cIi6ZDiSAfwECBSXlg5rlDb8c2wdUtYSLTDXuMJU/r1VYiyXGqCz
tSw7ZwuYT8WjzwcERWvHhBI84SWvFwG2HHEBEDeB6xf0Yt4uUeps0AhKT67RfMUEDNNHOOylqb1z
3KHeLYk+oFAPCIkE8wkxINxeHOPqBuSloEtgjGC119S8jlMnbQbR4IkGdGhRbyQRjFhib7neaUqN
aOP6fX1aDJ05s59inReRzEt8HyTNcI1Dq7sI5ysJ4PSeGdvV1Ez3qkx2pwQhhwbWwqHJcDzUnRpZ
u8lN92Zr7CwnGDbuXHebuUJK0u+GhIw1DnoWAlYHM4k/WAary2gCP1ZKfH9cRWiKL0heLG77Ahb3
MuBsfvQxrY7QyPLsFOB79y0Q5ZdmIpkyLXBEfDd/RJEDfL0zYyapIxuIGsV1YV5+ysrw0UZ69ejG
ZP59Ayfn0vpED9k9BmF1P1V+dQE8t8VLVRBWM8FnLN7BLLX5JeghQLZTgr0VKMCZHDXg9QZInHQk
A7cw+cgZgMVwd62Fs9WcmXf7oit04ooRHE9nIQEW1tBBHAyRc8+Yjn2GiYjnjvahjr43YOyaGDhK
jhb3QbjYSxfaD6T18P/BjgtlEHaFofmmw2Nm1NxTsgzISCT9fdGiER6MU7XXnQxrz9SqN37HcxJk
fHFQNfstXf5TP4TLbsS67US8tdkmg/sZk/L0qE9w4jM4bmS14Xkvnf5xYmW2GQzDQ8+8vupu/X0s
Ak6Z2re+AwkvbIPPuTbe53rxdokET1wRXy0vxOgAoAFy5Q4ZJB0J7MH8CL/nbbvoLZjYeYGM3Zya
gHxUk1VoDM3OtfwSLwhZDBM0pdl4O8d6fgyLEU6Jt9fx2Osdw9i2cx4ekNB+CUfth4f4xF06jUAE
7PkkEgN8ZPp2dki4553ebuA0/pk3CNW3bgejN4BtXwXoKqKGKUIwvx7uA14jzE3R0m/NRXvhZqEC
T8vXOBnP6MggP0mHtMsM92vtlocSE2kUXPyXBshw24DydVBO3zp+jtdQ+s5Pm/uRLL1VLfh+O0v+
nH4W0/CdTBs3MfUYMTreJop17W6sOpREyn4i5oJ2/7IsycegFkht2t4GWnqxQGYoPJC6wChzx7oE
0D7u8m6CHZJCmwBq89V0suUs6mhfTDhPjC5qDUHQZXvb8F8KoMZ3wsUSukiFi/RETLCBuEsKMDpG
inzbxyjpLxgi6aWNxEw4PFRTlB/h+0KQstzDiP96C9oknA94TvvFu8xocUPJ8VPCvKCvDxG8Qk2n
f7D9g+UZxrGRQlxBku/Q0vhog+PFNsNEZxrJjlo3P5RZhRD9DGOhH+boOJpgOmH9AaWb0vdDPATb
sYV65BCp3RHQgLqBNVZntxjA0dGN3UtnOzPCzGhoi4XuYsmjy1ALlrFmDp/AenYH8DXlOIM8qhAY
S+Z3VWaiaELM7M3HJYMWlAb9skNgZx66FMiCjZJ5uoUlCDHI1FMArGczyfT7AgaqZaJakiYPy0wk
pYdlc02dGEsp+xtITFxqehOHjzzd+rn7TcMSgxl0cNAkFGWQoJRWwlNqCVQhmITFIBBG+7uVgxyR
gJYe1PoOGu/WcTBZq0G9LBL+0sfFh24H8RNRHXyuQD8lWxO8DFK53ik4uqBodAmn6cDVYAjYbqtK
HMMSYwU/6E9aBBvCThZ6mG5rgs6pQemkEq4zS+COCal9QdRgL7xA3PU2FncROJ8AvI9RzjwKCgIE
FsgEE2RLcNAsYUKaBAwxETkMEkIUgyUieJVslx6owLzRZ/LymCvi0wH+qJRApKR76MAl1eCTLAlU
MiVkqXIOJQimWkKZJglqCiPgTRo4J4Si53NkCKgxDg4QYKF0CYrKJTzKlkApIBenRUKnTAmigiDR
bwLooICriJXikeiUh5qIImwolJLEcioMJtFR9Tyh2FTCaiawimhwBHprIEZ6DTV9h2I//4qEeAEl
J3kyIQzrmw+5XxwBMxOOksCwRULEfAkW88fxmzfUCXrTByMJvoSzC48UeJkJziy0AZzpIM9SEGip
hKJ1EpSmgU4ToNQ60Gqj7yLpBHyttj/EoNnsCJO1vnnfetphTLsnYUH+GRaUv+v2UUvu6RQglICP
68DJBdxgVyRQQ/qrJoF0Goi6WkLr0HXPNy6YsULC7nrwd4xtEogHJI/ZxgH+xykeTnaDKnqojc6d
B4oPlrGE9GkS3Gc0sGirmukIuL9eAgDzznwsh+F9OgPKh6NyDTserg7UYCnhgwmCcxv4LKewLD80
EmLY0LshI+keEAd450sYogke0ZhqjCo187ECqUj+CE1PCV6EOAzGEThjSCCShxtmbYi0bVXxu0NT
gCSxBQH9pgATWYCN1MBIphIs6YOaDH3gk5n3Ykk4Je/cIQBfCY0Ts++Ip88CeykN2ZhbVRKSmUtw
Zi9hmgF4TR3cZujpBNQY2UMSeyz1VTECnoUMCegzVfjPESRoH9RgpCVWtJHQ0bVQ2xyY87dtPABM
OZ0Bh+RfwfY14t5giQ6Gj4wlEZtEJmZjhWFVbV5OUKcgXHMJdQ3IoZ0XCX/tJRCWFfB8Sqq3uYTI
DhIsW5DnuUV1XwV51Q4yckhWyn9E6wzyCIFKN0vQbiTDtXOHSr4l2oPa7im4769CHdH29Tc7YYqt
jlCb1mvcrgki5+flRBUwSlZzWqFF+HVJHPNcDm+JB/snsEfpodLShygsbHODzLV1Vge4y4zGhRec
sDIHfKzJi5EXoKquq9pBn6BJxZi1UYFTFXxFvZB006s47Lpb1VShrvDqOKiq27w1m+Or7WvTC5Ac
h63T0m/RkUcSAo4fZ31uFCIci4RzpbDiqo2Q7ftMAslV9Hn9WROZSM8U9lz9zJlCpKv9Dij1XMLV
C7VNlyB28ECQRf96JlTt1QUbCYl3JDh+DQir2hr2VM1YQuwbCbZXt6AulapnTF3wVg0D54MhQftr
6kTVbtmPTAL9OxD/KqHky0jSMuLgnjiFO29mGW/B3+EUihbqgJvg0HH72cKw5oe51dV3n6CieFfa
XYDFh4weqwi4ivOq2hrYHbtrWuX66Rbrv4X517B/5sFVqxGwbNzuw5pxctEWXDaVfKMKyafwJLNC
yOTxIkNnpgxrzSp0piJpsoYcK1SNIZFRMFn1kWBjJdrtkMZ1jmZVftJ8r4fqhsD9xJYZlcknNm8Q
YGpebMQfGroSo5s/t3VwSOdleiOgJ81N+saL7YPdBB+boMlQP4HUVjOV3qfwpPaVG+CATk6rsKqX
ojQRMvDy58KU2pRAXA4RMb9t2WNmQX/JYs6J5125yJmHQdTHskkURj0TtNrLkmO7ON+AKCfHAdNu
YAmovSyuebYT/aEGgrz1Y9PboA+bnMTELCJMtRPxKQyvnDa9jL2JndwQ5A+GUTJCOgtzF5eldWVC
S8e69m6yw+pRt6etI3nB/TR8GgypTIZrxBbqUYvIkGFu63BOz85Y/Mkb/gJuojo1PusyTYujY69j
6gPFfkbIDpRx1z51rU4H5jjhadaAW/pesPF9H8P2cIgfDJMZoWgahCMip8yPqcyRLwlLzUpmQXPZ
K6sY36wif6q6bnx1jNrrSybLelzZYh7VeNWmMf2r2pfVDrZgqroMXr8vJ+NJRfwXmQpQQXjVvBUs
SzZ+hmt605NUSVjOkOtfaucU6QenmvCpJJeFbBC5Gm3wnyb0bPbqQu1IukrVmhT2Ttos08mZntZ9
aM3V2wHi/p3aVkupPB2qpTqxl2evl1ibRYsqgjHH+bYlr0ZYNIiy44ybRCqzn1WWh2yT1bXIvKQ9
jM4IJbDGlw1n6a0K1vKw847IKDFLUHHbtu5QNVWgwk/GkuR+dUD8k4Qr744qwnT+YrSJIuf+3FS1
FRaKzPPuKvl9qe8lqVwA+YF1qZB55Il2rHtiqx7wcX4p9Tsg9MIO9bsSNcXgQ1UNOSQhgvwBXTcA
wTpOvqqYpSCGESF4OTSLtxl8F62vnH8NYS/jPCaVcfSYOCk2FPPyn7yolSG1brMMlP+M0fAzKOzB
NhT8Z4Ucfv1R/cvAgmrXiRNYl88lSMyThhV2FTOJhIF1Yy2p1JtMow15jryjNh5DE0iZ5VR4MgwG
mm1TSHQXUz0WOWRr1F0tqkNU6DF1M4CMcHEt9GirPn1yZhv0sYnqKmi0JNPakzd8niUpfuznA1wz
46BINoaD5xi2988rb6hJ0rC7qPaUTeWyaQO0SRJcrHCosHNQUiE6svApppOX/liDzYA7rfyoQs56
rjXtJUywJfX17KxIXqpouxRXFpevW8gnTJ2sdvQ2yQtsWiRa5cYR69Nm3kYk+e9+O0pm6tdPVJ+l
Tv+n27xbEl5F/n+drM77p1dVO9bbWy+d1LysQUjMrAUnHqxXVge7+cjU43bv6zlRhk35Iozduul2
iGa4RE1szIr6CrVDZMEAggwhXG5C64Zk65WzG+96hl6W+LzKmsxoELyKyqPi9amN5TK9G7sOQU/E
IY4AHjfuQvahDMt4azWmAJskHxn15KrnZC0m13togtjYA8UiYTI+JyboA8/NhjPyWXB3F7fcLgUG
atCwNUQq5DhcJS6DiZD3o25Cb4a3Iw7ce8+bd2FskljW3PbsFuRcPDjaLAtEjNfEHcT/7mzmdXyC
rpq4GLsiwKKIW/EsnsDl+/GG0fuuk9gNdQ1G8QWAy2J3h0Zk9EvRcIi7/M9GMsr/m1j4txILlv3/
m0E8Nj+Qtf6HlMLtlL9QwML5w3KkjrzjObYBlP1XSgEh4D9wjIEaoAvHAZ6/ooAth5QC+8gmYEYA
ghhM/19WEOIPRm7LdXGIsFzL0f3/KKVwA9L/BrTXCahwC7bBZMO0YQq/8jxIW4jlY+/HT0Xw2dPr
ls55ac8EuODCjPNxzsJ9UPbvI7MOzovvYSLepO+8Kf4e6hGEzZjg/IqxVbUbcTEx7yeYNdtsMp8U
SlYVjZleurrMDjf2qi3fxamrXLTAtGsW9uR4ZVG6zGsXKd7YYVaAonp9coQod11EXClBo/AA7AtF
C4gx+FgN465qc9zfzOESmNY3evPgialat+9M/33hMYQvNlH9wH3C0r0JRySp6zp+Zo54CjoL8UM8
pJEAuNp0qSeIqF9jVulVsGiX0GL9Xmtjsa9VQlShTlUiUdUUNtgxpvfVOITbunQezaGoDqgVP6QD
zvValBSboW2/B1PwTY8Qo5ky+oGyKoEcSriT5RFXHAf8tfFPQ2R/tC+VLPwBVSoz+zLmIeNjEMKb
stDfC/lvNNKkEj+yjkeqqcDSUBpfprRL+clY60HQ146dSyizDsNLuoBzInwEwHkQW5WMVP+DDwXj
OMueJfXCBQVesqQ6n3anASzeDWOHDEeJJJiZ3CeRnl3m2ei3c4nlBcLt7tlDXwGam/EYW81WIDWV
Ss0EgTwyrsZGxlpQqicMyEUzLcZ9bdQIgiFfco475xQGMFsh8wNjEl2JNTuhZqRzXWSPFhPlzrRm
yhJCtsxDdGpd2B6mX5zXr/7VL7H+OmjYkTpu+j9Nqzjo1RwcmXdgOuxNFdbyRX9WxTRZEBZL+4fu
lnOGDGN7Dp2kOfS1VOKVL4OqrcUkIWZGVgYHi+mDmjqoQv1Dr5pAmFnSLoG1aQxBRoXh6ScP/VZd
mBOP5JHx+DI+rQOWqq1NNZIsbmMdPby21C+t5jSqthbqYVDNZcbvHlFu3Crl3E69jL+Rj9VG9XSM
if3RzGNz18pVgPrq1mLdZkaufkqT2xRFId1vcxCFd1fjuppfwCWQ0UHiQooJrlDvK/Rdved5LKE0
rVxmKw66Ied1jUJTKbL6b214xs7cPYPeIsXpyTlsZPWIYjbZF4Sa+3M3lGTVNKL0edotZ9MTC9gB
CtVUheED97JCaadpf0oAdAkRHKoBGTQAe+bWm0rkwpHZQqp5ZkT14LhLg1JYpIg3XZox+OCV064v
DX3rxqiZeab5MnsIlo0q2qNuyiJmjDohdoF80fIuhfzKVWH+qqmm35bi4KPNL1wgb7M8wQha45An
MUk7pBjqQpzSLiwvTi5g0+pauNNMtEkiVEUBNWrzGW1zNIes6WOcN/451qLobC3v+GaJ8IUWkxLw
6MN5iHzAl7zw+yCyP1ZtF14a13rxEhx11C3W8teOctTRJwehl0kGG9SOIU7y+iP+sjXeXbWDCNSY
vMxzt/BGkztKl+fWr/O7EjHoXT+0Dywgv3aNZm1MDeKfPiAWTgBQjnSYggbfY1/gr11XYl/n3Rab
mbeZp8fHMO3f61Z9RL3MRErM/4LlrU30I3/29z2JqnOc6/djHmf7ouaIOu6OIYqrCA0n/h0p/mvl
4QnnTdOnaVy2Yko/4aKHysOUmFt835a7CT21zJCPwjQ9mk2KSHqPyshMWKEUubGZ+v4hNspwXyZe
ijYCaKp4iNtDyH+Hnbe0Vgdpt0Wk7zGNivusgpHASxTfYyN5R3Ypt8P82mPNphvVcoltbTuh0XWC
yHsV9fTWi1qxGe0AQYnc9TE6743d3DO+2d50rO3xssglRuWVzPKnqL346fx+aiJE2xNNptiL76lp
kRL1+m+aHhLIq4S7M73Mwz2lXWCIPAeeFu2QcHmH/SZxv2QmdO1h8T2PA6HYQtxV2TyC744eTTMx
Mf2w81OReih34MVOphtd4tzZ2UF6aG0k6RLD6ojilBetwbQcF5thY09tfUCDKQc0G5AfiAHEhOMj
6WCcMolFbEwrhZSMhRCqRqSPbTzue7MHx5p4gj68NDdk6EysMXpz4+XpD8T7dCLJ8wskQjS3nfEl
s0xMi01t35Wm1CftcPael7vZ0QFqCqM/Eu+v9nXFRec2e+oWZOX44aeLUaTawzRj9meG36M5cx68
TMuwLK56FBqw5Ky6aZe6Cc7rpfWZPES4HxftXJgLqtxOFz7NuCnCKMWKBN9KTWtwOnBQBA1HD5eM
HHfVQYpKj0nT7m2LEEsI+tH1enH1Krva5kIKxzJP+po5aPQvgvuKTYxyjQhDcM8zP4zkGQlw+Xp1
t+AFXEbDVtfj7ymJF1KzwQKLSrv2SHuJuZ43A+P5sZt4gWD9fGrzodrqC9LFQ1WLk1aMMLIzf2ek
SC9xM98RukpITGKGRe4UXf/vGD8+uXmA8It7TTO+U0cvP3d+i9TreBdMPjrm+dlyeW9TyPlEpsOH
0Yy8o5G5RyaXYhOlvJ1RFJFrCvr7Nhf2O6w/tP1cBneGHWqIt1Xv0jk59bZ27ptJ7B0LA6EMarqR
JPV2jLAFhOv0vnT8b5mRMJxI8QBPt7WHpdvh4pgc8HflnRS4xUejnu1sZGb0fu6f/MUAsebbUPCH
8VtYwL4hapscl0x6nZ/Qa/4wouK7rTTr0+SATHN9rMCmd0h3LdtJs/5MG9d+LpqXZo7uKx/esBt2
KbgSZ8btsED/Wvq44gF7RH8Bd1kbmTZgCw38jScj9d9yo0+xzMa22lhfE9wP4jk8tbnzI5nNj0uF
mbhT6/emHng7Sx+QvUanNY6sBxyqu/3gGOjwAnJGrVrXrnkwYkiaxRfdrP/ELEYG0PVoX2bYOSYC
eLRJYHAhMQe52f062cFjoqGkOen1NQ6WZAf31tlMqcBmdXow5zbe9PjVG276BgvvdNMO3YvVb802
esy6uLlEDopVLinC0C6n05gO4i4VLbLRaWyTLxvtLV0/ptJeLXZ11TADm9oPI8o22+oxLtN5gxEl
4h/WjK50mx3MtNeunm1+se3PQFqCSxPUWFSCmtDIO+06vBMYatOn0WUqo1thR55sjzTj16FPs727
aF+Wot1HffExCmNm4osFXzwyZTbtQ+QRN0JXiPUDAaAqGvtjX+kXEDTu1kedZwfs8Duw7u7EF5FB
i3+ssNjyK60hkocakraJ3MS+ErSVUnAMRxqsfS2tJ4Rjphmhh9A/DxOyJWbl3RmM2JdZAJlBguuB
sTTcVP1T46GGKoJYQxvH4IsF+j46OI7kelyCQ0lY5ujDDvPTfSD1aaJRku1sOT9RbVVDe7y+NcdW
2vlqTMnk8kUVKkewNhkSi/3YFu8nq2L6nRcJYhWFfYeWdrFV6QpVqITBqyZJSPsUojqGijiWTq3Y
1sv81jQblPoTNCQbkvUXt3e9bYUqxi2pQ1gEDZcBal7rAHsirfhuKjIUmXTE3dGYQu6HmVctqmbf
Z9G3UJjtOZbFIqGWqkjQMcjuPKZBR7K721xG6FwLiIVBDPQuh1dFHxpgwyYLYQ9E0qP4XmVoinn4
koaIPJhGforHYTiozY2AVuoaAG3QLzHLesbbgrAYa4z5HOukJG0zl48X8UCyzN8RL2h3XiHht3Ae
7NOgn3sx4jPxq+jkrNwIc1cu665rbkPlO/Kq8DY+0L0bkUERGzrLngG6SmKDnwXQqHL3UWU38pQV
DSJNaPuaMpC00m1QhsvPJNBlUJAUMXQLQ1bpuyLEp5gY9iPMx3J5mFv9QqJNvMXd7H2QpcORUUTw
lunhNRzq62Ll1osVBpvE9J60vOThlkZKiRt/7yPyEPVYupe57cu9V+kFztfJ9ODJArr+jyVDGiGz
Xcyo0FbbEbtnBRv1/rjNBqEdokBH8Jrpk3C+xeFcIVaKQGFOonNjy0ckioHIzmPuPIphPgYF84Ui
cr70pWXf1wPcuygOHwq/YmmaS6FbLcNsyRnBvDXGl4klF5SY8s09Q0P1VpP+DlrzAQBD+OJgDXfX
VTEa5UJoMsxtv0PEnUQFYtYowf85Z0F57QRebxhohTsYIRn9oWHtLHvglXZF8xhhHvI4OijlTXrZ
H5oE55o5Qzksost08DvmrSxJmsRSIhO7lulq+DOggvZKeO+BH8I/lpmdPFnih9k26YOFU2qBUMYI
MW1rFmB0R4Z4hIicfJ+3KDq3/kxip4rnRzIL4x4Njs2Qih7v52l6znsTH3YQVsOYs/7ngblDv77b
VDUIit6ddrq+5BecsprThK1YgMjagz9LM50S25AqHhjPpzi5tk4EVmpsfiD5eIFUERzcTVcv3bVr
zeU4zdZTG3vlxcxwmE40VjJ5y63bqOFZPl1w6MMHYX4PhFNfkIQEwT94+svsYnRpZ4Zxcsr2O3Zy
GUyptDwSG9xrAAt3KJDG2zkeeMvF/ATe4aPrWU9RP4kTqbM7jRzNczJFQDDT6Uvjh5+1Yjafurke
MAPEocIttCvOg8HBB1wdd0uGCghq/TNrrGdTnxgPyVOhOgcr3KgfBlFkF4hPzOeQYNS7EtF0p0D5
H2ttkdJTJbxRm94U9SOC/Y4bP3Zxd28D3H5IDA1cdTofrSn/Bq4BvXU/S9DDSpIHw8vCDViR6Tmt
ETJFI5VoCnBtQ8z37mScUeNH64c012ZphDg12cfZS1ie4P+AGNSE0E5vAe3BZHobtUkLVEjHYjlp
UZVOKiChkeeT8OduYmbwBd3MoV1mE2vngP+08cEgkEk2CDoc+zr5gEwZoKEUC7o7curBsxXqb2qi
NEcuW+zqsK8Z5QuezMY9FGVao+A27kQ6EZOO210UB8G9F2CIOOfW2RXtc4pr0n1TuOO9qrFEMTYp
3l1AkJrigCYUZFemqax7wk02zv6RVd9VQ+UScsGbIUnCrQj05DL4xIC0MiGhOViC0PeAZk3cX/0E
lI9wXKjx8y5IxmGn1z5iLI5/tvLaeZum6DALpLE/1LCy/a78lnkI+KFtG261MAGq+Yh+kH7VxfAu
mgIdhZ1Pfcf7VZbRvh5yFD6cEnBHgWZr0XzFhxLbL6fp9v/L3nlsN66k2fpV7gtELXgzJUEStJIo
k0pNsNKcDPiAd0/fH3i6qrrv4K7u+R0cLilPGpEEEb/Ze38E6+K3NeDijKR8b4yhpyZboUdtLosn
r4qzW054FYRZxGRmc4zZgr5VizyJvPaOdcNfkafq96gDsSE0XZaxuy2abtjnsoFxZNmHFBTsJm5q
wmi67gdhoebFR7K3RZFiBanONrTIo2rHrKMPbSV+9xXQRdSz+VYrnY8MTEpoW+lr3/nNTY9tdewt
/e1xo22X9i5JBEYoYo838ES093N2eLj7uhKGgyrY3xBmxLwsXoLO05+R8clrD7SAoMHiOTbZBdvN
9zbS2WZ504sL6faaKK5AkqVZWDDQt7ti3M1wu6nTsLbPOepQ1yW7tijyoz4bcOxGAraa/DpLfwo6
B5Z9lHfugWAV+D6pW3mBGjGyeHG/z70W7anmubyzic4V85mBG6fE7K5Ja+hPSebrhzQb0EVarkMK
odD3gljiwI/HBsNY8zQtY39fp6kT0dyp+6tzRlywzo7PVBsmDj7KUSXrNawOsvxpEXfLxwEtNXGj
p0n/SYkxhlk5qxAx16aAe3kklSQJSoJPUTrW20kk06GsVejn7l8pZfu7RXXf13SRsRDOVYeIVxV1
OJfzD3Yk5P84fJScYZ6AstQJx4oRvWfXwrePaeLktyFDHkl5PWxHkI27ZOyirSCXmZW9/6ddCOss
HVhHjRcnqIxtdysFWQaRosDu9fINft9mXuaVQIYG2p4Mb9+h5txNCTzJFrYS+WdU885aA9RjY+7H
xrg9SjGtA5WD3oG9k2o/utxzAkAE+glXwHvNfZrYJcJHVU+cVyXHTU2obsBRdnkwfOxxOmfJzDCG
Yr3rmFvbIDhJVCDz0kDeYECbz5KlOMg+/zUBKQ+Kebi7nfGROwY7RWHB+YF2G5PKsymWZuO6eQVT
JY3ecKhOBKX+sMYlPo9s2EkJ0wduYwmZPEsV6NJn848OcrYMj5ozbgJNz5YTerYSMMlVb2/VoFwK
32jY294wv0qSqLMWNBijKJyJvjvsVBuRN57k8S23qb1dUJ57uIm/60RDcxYTI1exYNJSaKieP/6w
m+pOZG6xs+sM4ZoTATcBqLbMmclYk51YBkfk6rsuAweCuHuQUTvNFfFxofzBdO3TtRqvdFJ/hkWb
Lm67arNUuiqDjD9+ByKEncpxXAiHnYkblgSTcmYogkM6Bh29YZu7iqyRc9+Lvd9gVzZ1JGeNpk1P
vRkRevWjS1Oi7XrybdWSE1rttb+8DMHNhrvkDaofk6jSts+4R/amZg3IJ7V5K+zS4w5jRQc7a0Rg
VQ3jz1a/lxx0EojCRQ7xtxls9WmskbwT55EAM1D1uUCG0Q4Wm2jOGe1Kc8R5CLZ+Fxux3Kg+Fxdp
Yw9I/bYJC30MK91i0rVesGZjBJlFgDiKh6vltwLkXvWp1V5Dukoan11++kmsxGmnQM/P2CzMl+hH
IauKcO8kSAaPm6ztT3dRj4elEvI1JfZ/bG2usZL9h56Sz7G0njrYJDonPpr0sRhBVdDa7gpN2tuO
g2aHmHViZYFBCRaIGY5+OZzjBhEMx7wgbtw0rsn6r7RMbjelvnCQIkAKYPltsiIlDWPFyppkegXO
1I5bj2UN7UPdn5L0rkiC35X8o1tvaI0wTqhQs1rdPHmb8sY+NxmiBqiv+RH+CsSPZNz7I2+A6xPr
Tag6LVDvcwDQYm89bGLHxMCSIuP8ymACX5YvwqE22rM54oezWkx7QzylrIIA93SO+mXYK8aHQOkD
uIfohnocoUmty5CqaG+OkldkaZNdsniMjqG2HW3l0a+phug8hdbfHYWJ4EaQNLi+BDqAIySrYLdq
5NNmpJ1h39G9nBGEQzZcRT1p7YWdU1wAKDQv2Hq2uAC53WKrnZ0vYfn1tvTUm0bGRmhLvOmpxDYy
Y1xWxfh9yBeduyzJ0NFkMVEs+sXYUyszIG2zT6ueiNotFvOCGcc/1HPxsyuyZoMEyw39QcuZR5Zs
TszykjgUFxHj1QBaVnpWo9rroiJzcWJjeczcSjvaGksnlT5xJsuzR7TD1SkgpYpM3ToNyi3P7FBN
xK/VtrxHzDavJXyoZPxMVuiZl6EFdSKz3lle55xy16dJU+Jup6l7fjx4zZDy1zXpVjMtzCHYU/bW
WHA7l5SQdeE1h2R03auROOWVp+31iSCb0vlu271/jNbvOjf9jsOjOdPUA6aZuBeMpvOtcEWJMEtT
t9Q07pWcmnOaEMU507Pu3IwQMEAEdxLoxvvkt7ucFHh/oFMtp7R5qq2PyvX7M5TgOqB5MC7C7QgR
rAFcZ3lanxfCwo/KR/hf5vqzEYvpVcMtBBxgSaFfL+ZBtwgrznnjtnFLILzoU2+baBZEexaWwwJe
nXzKFvpuQWQ5AvRTVixPU8vnV6nppzXUCaSE3LuVktijYiYXUva4PmIds1Pa/xon23pJuQxJW9Ne
B9wpcQ4DWir9Rs97XDSXpg5kgTUsFOf50VJ2++TrXr5vKlcDxNg/MSAE6CeTmfm2lZ2dkrLRZnCb
gwaGgxfUwuQwoDXFg0IQL1nVx6rgJlzkorv6iLRTJk7PXsdFZA5NRpkJgbWsry6jw8QejSCvTJBB
QC6a2juIVCZH6a0hl3XH8qT2s6dsHp7IEh5OOePANvPHjeWr5EgIAXOaASmFpQguR5/U6rO1YYHp
k0vbM2QuWPEQkZrsAKmaKNXVwP3D53M9OH+StPlLS5364Jfez3gGld0OxU11OcRqLFDbOqqBfDTL
rTEVLHTgQtuY4fSmYj98mKepO1g5R31K27QfCQVhLlRX+0TAtKyxCMSG7D8Ku7n0KL+Ppsu+eZld
bGYINkiLHuOznXd3cF/4dBTc7gli7bny+rcq8r0LA9w3qXOW5FHJrjfR/Z3Tk1OJL66tMZSuOCR6
bi6Onu5ttvtDYTPb1Ze64VxbAVu190LqogpHG76bEMJCv0r+Y9kzUar19i9TTupc1u5OarYK16wn
Ey7zpu3bb6Wjvmuz6rbRPP7oeypbb0p3j+fRezUgicX9NsYlF3Ai83DU+/fYG/pdTNYla7enJfpw
JqTpg6gXboEOA2Kfza3L4umkOuutys66pU2fls25MzZWsV9NeX/v8leJ7f+19/vbiLvKdWXUv8V1
WZJzuA57i3WWBCMbQ1+rdn1EaorCY7h4Q7xl+VQGwocW7iEFsB5hWHqpFdvcXTUIj+/TtoV1WeCg
Q496AvfBkNVBg6OPMeW7RfQwiqt8l1jJQDqrfJE9XJEuTmGZrkuwh+CIGmoM9SYO0AEhTdCKH4WJ
YHHSROg3T0jo88NDsjaukzIt9130TRXgXEcfTxLvSVCbuDrStBtPj4c4T29RB8NDMKo5tbNFoPzE
xV2wxTpHWUOnbBsvfFiazeDUH/YyGvQsCb42ehlAt7kO57OQRQBgmjGGQ2z7eeYT4sbZfMzNfmII
vagt8JIGESwqXH/h5DUW6D/MQd/1VIAoSWF/+CbHX1QTko6z0trSguDZWMV3j4d/Bz7/+9eEaaR7
HB3vD+HUv/fQkUmVlNGN2KsG//HMH1+pVab/728fX7kVaBxkoCY5zC5VcJONZG3xlfevrx7fxusL
pgzjjUCvW1zj1C+qiQQIOeS7eSUnjw98MvLNTU7gSDCs0SyPB5vT67hgbXgIsRaPfg/VNpvPKmfz
+Xh4fAt9gZVXCu6BZOLL4GXzuZWLRh3Ai7H+RMs602Sev8owCFhCpJBxd2aqztKYbQUFb2o29H1w
vttK+9RnfOjxOjTFk9iesse89GFV91Go934Kjo3N8ukh2Xp8hb2UQh7f7b7t0qfHL7FInI6x+9Gt
T0cl6X8+ECAA73PArjisn5+/Q+Uc71SomRwcUfmbxal/Dh5DM1xxABe7GaHMvx4GU1168n0Pw2pY
N23od85jIsxyUN/5ZpqFeDoYIzLJTCbr2YLZtv//ArH/kUDMZNL5/3Ke39Dtxf9n+4MbRVL+d+/5
33/0n95z+x/W6hS3kIm5xqr++pdQzLMIftRJkNR0dLueZZIJ+c+4SOcfRCJAokO5ZRr8Mf7UP73n
5j/4reTtGiSdazrd6f9GKGbqBg73/5bICpvKME0uZsfwdM10MdxX/yXRlEqqLpq8TUOG9xb6q+rd
9ogL16j5y8roUUe68YvEvVkWen7QOraAZqWZ97JHEUvNwwkBmC8bS+deidrfQV0p9xjFy8s4g6YY
F8t+HiLgmNXw7PQSTlyZvkK/BSGfjMWl7cENmc3V17NtlmjLV9SXZYBrGtJpV1bImzhnZdpS5CS6
+1L7i4+TAqqcm/VBJh25RQJg3hH8z/vO0I2zrRL/7Axdv9eRhgVGXAO7mUDLqbmdfnW+uMYeQ+6s
cPKzVTp5uExRcYDgOH5qNAQgwKfviQeBs4ZKXzUEJ5Ndpb4hj+J8jt3haOZryoXs3yeGbeh/5ura
d0v3jkyh3yhCqIPKw4LFFhbfFfO+ws4PecG4mUSw27y8zFFsHQev/uG7Pl0IKB0EBgj/E9u7pM4S
Hxq63hHtm+r0GwvObz6A2Z3rxGyMiuHiQ5l83PWYi0a8WB9a11CpUcuk/vKmnMLcCRsXsuNYf4nR
2zHws44aozGkHjXO9HxiuDEEJZyvsFzGO2xmf+car6NrbHGfF/tS09u9sBgYCXWh4PI/tHP6ovl2
+Sz76TOiu9wXEwGJc5GO27npmQ0dslEO+5bVGPKkMpwI8H22puFeNgP1bJ9OG6fI4wNq/8VwLsKD
LV5leGUUhs6uwZc8d55xal2MKD0y2Y+oh2SfLOWz8Jp4Y9W6IonsN58jTqy0sEJWz6Cn/CgPImW+
tRyCzc5tSf+K2yfPQA7i2lFFIvhAvrhtTIfK6Ka9zZuz7/z4YGmMWRF3YjGfarGVKXO8spjzQKQ4
NLuMc10w6jvrkI9Uq/2sBNEMs6zNF42YsSEyjzoSFxBHPkAI/lKKQfRWnebIk2n0uHqItQ8IIRd7
EaX+oXM8jFGDb+KIATDoD0VL2lf+1eCRvVTrA1w/ioghCWPKwLOWoWWAiKwRznoqIrxurn9fCLi/
eslkXImqwMGQw+1MGINmCbUtV9bJi2YvGFM2cVB81thxltye8zKZM2nuNLdbZw2EbYqmJ6m1ZK+o
JRFLtHbEpLUi6CQI80K4Ll4MjbcfjK1QiRvErBFRa84f5WwAbeIlh8Sy1JgS1vd07DdpRJAk7Sgx
s7Mz7N2e0W2V9pu3cSr7MxqYn5SD+bGp8XTaTkdjnGIZ0IAge7U4IIFrUCnex6Q716Bfn12t4GzU
16c/G2BnTYhoEwVr0NGCHrr1Yq0i0rQVTPug1atsB/XMgw+UfdNQWD/7ynh1ZHZKIlyWhvQ+YhGp
M2V9gM4G6I0j1WeBaMttWvjs3IGvfHa+2Z2Eityy/Nbz5QUJ33ykAePiTtIzQMx4TwxDvItLBbi1
xz7Zd8RYpCnyil5jV6Stmy62hXzQLG4TjWJnNeaTcTOT5KFAOKRN+WVZNXkSSIROWr1tp3dBEdtZ
DPuVkWKrxWpzZBC+ow6hvvASbBj+8lFOZfXkWmrr6oq4j3HCfrn4n55PLbqULk2cXXzXiXpVjhXt
a0+o7wmKoBlPfl+b1VUWXclEZJruIL7WMruKL+6MF6P2wBqBinS3Tmk7lN5FTyveGC9Wpj3R4pVP
3ui+LAtwOCiIBNTjzbzVxPfiRnd/jkO8o5k+yir9kCPxB15RebsyUKw2jmAo7DWRMDkO7opeRjG1
I6ufpihGJJgYIg3TSvy0UzUyzDKeWPztrRiihaM5/jbNG7XjHFIXpzFfyrn/ps3c+XXUnLHxVHH1
72It0W7tal0t1ww6OQ09OiQ2MJIGlpGZFZ0a/GBW7f6QSeR/mNEc3axGPzUZObhTFY1hn4qOfpIa
0ikE4xeyF/cOQfYFQMHnhWHkV2qP1pNL/Mesmeeicfp3RQCFESHj0lnTG3qK17/r/6SJ38NaN/pN
1iqAcXSbrL9x+xeZNZ9rL/vMEyKNkkmcvSgOiEvKULb8qoboqY8N7z0V4rNw+3NVufjAVyNxZqA5
MeLe2CLVYadYgEHl5t3cjLg4yZl4jmWcvxbAvzPrXWbCRbzvsSWTQl76WylnBq1Jl4Q+Vzxmd78h
8uGI/Ow3U3//o5a1HS6ahK+RM8YkSuk1nTNGWHNyx79fH8qG/7BIX4vYDIrJpPOq/OFstQZxLnX5
iQKx3o5ZQU5pFg/bAfUkuHqRHphiwMduUuPgxAZ+O1uhDEMrVrbFdHB0BTLaHEJNd929iyWRlZet
XfwaDKASnXfwFmfcubA6j7LUxjWXRt80c4m0STACx3X5ZZCzgNrYeB91NTF51J+Xdb/WWI59t7iG
5DjuHaVDlInIMWCtYx84qavAgOUcgKr4Y8zzj6LP9I9ZP2tD6X/M+XinMELmglYPJLi/s7L2XQ4+
nVtHvu1lqcWuyrwfsTXT2YgR7eVJkAoEWnG1N/pVdjUs/fz3QeIiqIo9j1MxdYmWZOgcNi1nYt93
BjUAQMasqSv84eya/JzJ72L8MGrNfslGTT/mWm1ejMxM9mnNSR1btdxYbYmyqesfY3r1Rm9BNKPH
sd4b9Jw0EoDrzFadG8NknlVIpufZfNKi3Av5uG/KaPzl5HeSJ6NzDTXx0OnQgZs60+9ZLgO3G/yz
WZPbPKI9bW10Ga75JHtLuwM6ZZglzxY2lmYme64C4cnqRJyHKYLuGTstIT9Vi3o0OvvcgC4qMvtV
d4YAsWmdC8K3EzKrbptWyJlwz/xVLzVVAQz4bT++1HTOu0q2011q/WvXCvut0TtaIEfblnqt7b1O
HpiLd5ci/cpNrTx63fy7YSayK33UizHsszjx0uu0JD1O/abi58kkMWPIDzaDl0O8yRBuZLL4ItkL
rbmG53WU3tbJDO2G2b/aqqopw3ietD3vtAl987vnS8CWtepbVhFCsqJIdQYXK8XX658GB3ynl0Kb
mEFxRmPEWKaxrcDyarKTBiO+OLb6CzVdhDMSRV3coYu2LAzjo9c8g7r8Nqp4jct+7VyhXgnZXsuI
TFMOSRJ3QEb6XqvrLBgzBFdEDhFmIiexPOt29stNKTssow0IAnevqJaTgFgOREELi2LX/17adxFb
4xOU2B+2FTN3WkLNq9utpqfti244m6nr3LOX5/uaDuaiMTKx8vKcD/Mf0zbjSxdJAmbkwqHgJubW
TzoJc7BgeAKTo0+ieVfqVUy1lnbPBaXWZI349dP+mZq1uBS8irAXoWFaFrMnpDAkFAkGqoMp9X3u
Oh+F0bbIuxYtLJS9kDyZ2Ztp0LpzBq2LVjcB1qlkOHvzu4Xt9mAa0ZsrmiTsai052On4FFO7bcqG
SIqqh3PU8ZkHdbV1DPFGx21EXvPp1hV/Q1DhVH6qLEZnkrgbI6kBLJ10cBmhlqGCQlShnWzsKGuF
XaeOHlDILEFDNgFu22G6F1b1EVs+kwObLd1QcHZWyz3Ty42WxPNVJexs5DQ9K1mii0j0YztZ5lFM
/o5AsSEwBUV4M6qW3JVM28d5+bssOXIjYSYXlq1k6c6V2rA6t27dOqFzJmc50HVhGxMmqpZYoMLz
1nnQeqLghPlWNKl1fBRD/LxE407ebuiq1zbpq7ULMJ6glm6jcfEvbobqtM+Z6zdG9epOkWRll6R7
skJemFWnV/7/KXdQ9DqZQpaXGcU2sZdmp7MX2pQWUVqPomx0R4ABMamZkcPSsupS/6yNxRfhfwxT
RJlf6j6tgWFpZeCKJLvYY4kzf3Z2vot2yXPqeecbvkkcTZoyuMh2aS35p6bcfm1MkrUchftf47Tc
keu8QzirxruJaubWsOl+/E92XzE/ForbAktoGYnd5NsFOCXBZ5fbcexo3VEhsgHfXfWbmmJ739sE
0iZGjbN38Y/CpPDtE2pq0aBZTgoVAsYmIgb47SE2jdDtvGvpN4TZ+jZualZm3uyVO9V/DQYVlk0f
sHFsIk6s6Y/rMSxrAToFeZf9skg2OlpmNUCmQjKcZmxRS8tptxJpEAsnFgS+zxSe457cZuDjuT8c
sUSn26TtjJuqdGKKEPpEoSkMLoHYqINcpp8pdh0IPB5grPU2wFu3a/OP1KmXp5ZdM4AoFoJdnW2X
WKZ0UOMYOo1uBYYhb4xKyze9KomGogJWgx9KCsbAAFwZRPMUn61pekW3NxxUp3mHlfZNc8VJN9Gw
aHnlhkWfvC0tOtIEocXedh0UOP7kBe5r5TB7RxvPXTTrCw5wZx11Rs3BFWI45On8Dc2KzpAUoUbe
RiMxI1yWjaE2+ojPE5XptZqrbwkzZy4/6M5eaSYgP+dVHr1sBwio51RFzt4jCYyxAXqLOsk+e1L9
NoPvJEHWL+0eTcnVBoR7skfFByUivT53UnmypuwMPqA+6rX9W2crtZuiMiLqjC1UmeQinGSElqZu
zWAeVMabFDwa7gSByBaq0Os8Y9kZB/0PbChjN6QxK1M5/JptVid5ToBRbXkXTLzIHlqLJ1ewAexX
uos28lHD3YAMfCagpKmxfVRZyY48gzuk4sLcz/B7t3HjhW1blaGl+3GQMKtk+GpQ2OnONdMTRRoN
qZQu1YqVwLbSrR7oa2v/SjBwR1qtdsYoDXinXRM6Bx+9+iHOOO477tv7yKp/OPb8q12OHX1nuLRI
xKuBHCZVlv61jsQRv30bNqudondNdpzG5PAezuN5rlra8o6bcAXEozSW6DpFwxedK78hR1a4eIRH
uINzrAy7e27UM5vBA6c4uW6cRwcUU15QQyUmWtQ/EONkLrl/WUbCszp4W8RpkqClNZlO/tLkB0m7
/OWlC575GonXhFixTGfvkhtCf3OkY14SvDuHxK3qbUZvyulR3tldH03b6J5I01eboZPxwfGIivKK
9tiUN6De1gWhV35Myqitt6jf1qiu1sNYgvh0DX9kO0MybBHBBhVWPlGpo1Gd7VK/aV2Fyg6dThFH
HzG5Lr3GClOmfh/ohNOdSduygbhdFr84IInIbnQE3aH3c6htudRwMS3Vtpu9htgsQ0MYzRE4NYYG
kSp9R1A1XYhMmoY5C5e5eZ6LboZ3TOheGpG6NxPZaHZbN/btK33HIe1K77mbtDt48nWe85Ghsdpo
eFCPvYzQlMLy2PmQrWEpZ/U3tPwk9EBzQoBxqCO7R+cxcn9pUOe6tJlFGY/47r0XvWj1Z+V9DS0i
Jm1Uz5Ve7PW280nLKOxAcBwcSQpYgxrO1lKKVc0zbgvDmfZZxZDKtQQJISN2GP0KBDq+Jtn4mXei
/SCQnoFB+bPDpv9q5ckn+UBwo6P463FipYzfo7Z0d/q6tFaLeB8YxCy607zGGfcXszFRiizaJu67
4cBNDkkkQlFZvZiyy3GnmnFA0uBo+jy3ZmYbLYtDkQzG06hZOBTaSB4UF3kHCBAZN3LKEMWWvipV
NjQiWugLLmrO6puxPlsylKCcl/h6/HTsDmbs1sdkPrgT9Z4c9TkcIxhylqScq1ODWZMu/ziLOz/D
Eww1U7T3iRLQmO+F3VffU8L20PYyOzIzufemnNmUpc52mf5JrUa72rG9s9FIoDlA6pnqoAj8CQR4
R6rHjVBMv0cwN82Iu9GdR/WhiEdxbJMlOyeTiSkURNZeTjUreaVEWHv9q2JZfFgIxTgORROioSnZ
DfgRQ8RUBdYcJ9ecFdShWmNs5TwRvzFZ1k/iCTe1dazssf3UWxYnOlPNDXfyJ1YocZinESV+i29d
Cf+qqd8eK9RpwsXStJ0XxJr/PRa8Wh7zmS3FnsRUszTPbUH42pIlkCjpZqhsxuf6y7MWtR/NpmZZ
VJ6sKFKXohD2HSdKgHjsWzx05pcUn1Ek+nNi2nB8nOjoGK48p16+utzGJ6e1oBoazcFKPS3MET1v
OMVFwK6UYUyhvYgUGV6VuANImhXWPTLNNb3stSREz19KcurtatoNEdesWoe15tje7aRhmOmxO0tR
JBKOZZRbZZXcLLTyo81eJgebUmqTEGPG42kQbvlkYUBDfvoG4d59ssajZIZ+YXuHPnuMQvgOBevC
mdbGt0hddQRejIJ1bOF5GBINwtAKdLhbleaQGiMxbuUI+Ro8hwgTQW1d9rNEYRd522oYMeV0rdzb
FX6Px8RigMJMqodbHEQCTgDnd7cbpCj2KCwzBMrKP7h81BfFrNwt4mcl5rsy6cZzBx/L1A8fRI0s
YDTh9ljerwF6xGuW6v5rZTEhmJhNICgeHTFvUXz768g53eOQQeawEgy9qH6NMWsIirvrKLNvLZmS
J26XCVrO2n9hPrJVk8p24zIVx4laj7E+Qijy6sISTYVgQXCa9VluBBy/TVIXYMiN7wZTc9K9nB0e
7uSb41ahlzUftf1rGEjZY8LhBYOm/XEyn435Ov7wJJVzPPlH18lYIlf17bFbZ3SXo39Wrw6MyAPV
13TMZ+tGqSOPUsvi0I+BTsaDai9RLvCvKYOJa204x0HA5ex7/WRjVWYW3FibaIDEJoZNgw+N+oiz
IjXYRTxMMBUG7rESnDlkNUzF6rUU5Q9PQLFeMnnAb3jixAEWL7glPxga3eTOYd6gBSYJDyUAQwXp
jodUujd3NR7jNpp6dMxtytg4y+8CibuZ+dNJXx+031PCaLBAUP2I4u8S+1VjhLLvouhL1ASBW4rb
ZI+VlOJ+2ToNE1fBbxJlqq2W7XBeQ4GbGr9uO2hPVCAoINelpNsSXer1otm2rVCh3QMR7Ti+3LaP
VyCYsUlSVEuL0z/1kqp6Qvdup/7M2CjZTaYaT72UI55+ptu8bMxuiQF1m/iZtiJo6jVjtrBumvTt
PdqNW4v5jsTL+sWKDBreHFuGgA+1e/yc2eAQs5nZ9Ng5ohyNUDHhq3e3V9fUgmEz1Q6GCHyVlNTc
XBXh4Hpiq0BqWLl+PbgYD1ZIOhMKWMzZsV6jDR4PknI9UyiA55rh4DhmBB0jMq8AEuBt+aaa/Hel
iAhJW8L5VrhHuS5rTTv/4yqiLHvZt7TFnsucpkQe0aEDz2ayO6f614Q8tmVxpER2SRv/+xJ9PrLd
jMW1QiJwNvYjAGR9INxHbWQ8GxgXiLfRBLozRmB9YK3ZL48HRr4YJ9i/IIZAVopOKTtE/XDJVgHA
PBnjTsXjzy72YYoY2atLHbSl3Gs387zuJSx1tDQPdXWBd0QOdIS6zjtdZvdyRmvnJCVGMVbdTu+c
mA6qPRwOQvGK4jJ7kwkLbmtOkDnKeZfRZKEXy0bkcVQYovR/QkP9razlQH7D25Lmf0WaINR0DUIA
2LzllHS4VkikwjOvmzLGI6l9ROvq3bDY36Nq+LJjhpQVnHGW34d2Es/t5GFdqNa8JiK4tjHK7Fmb
ekQXU8vYjTeiLt81c7GCXtNaFKegZrzpmSuXI1DZ1wdXBstfgfwvQujWoyRJq+XAfIKLR8qPwRqM
d7V0KMszN7S5CRzd2u33slLRfqnmdz83cYevO5IFHMXZLNd/63bRkxnVlddn3z3VBamg+rDdVpwq
3X5DFGbsNUFGmFbOH8Y4kb2bdAITrw3/mWy1TIzcs3tpfc6OEdM9IsKIrMBcrfBMrGZtW7E+oZch
pNaKke+3wG8Qtk/FrlfS3NTM6VcwzLg+zC02LlrN+9/X5SoymJkzQmB23lG6XJvZfSv833b30STx
XcxxtFn6+ocLs47Jhd9vytJ58gqNFLc++zNpc2D5hLs5QnAX9vFqGZZ3ZCwsNvClnTX9Ctiwssyw
Kl3jJPjDsVGuA0feY6fs3PUw3pqEJ4YjFyWMOmaIe7TdgfOLMsV3zJ3f4g1JhHUZc+vOxPFv3g3q
xx+eUX1pycCHtzwPGQWw8zq1z4ucvizs4xuBMnHPuOFTlNU3hLsxhj6n34noorUIwId+baoN9L7t
K6p3zFKMZZBTI8IKkGGg1MRpGjELcvoeLTRBlmh33zPC/iPhvcPvG05urO/GVSBhryScCfhLOC5i
W0w3Wdfmke1Gf3qY3+aHYgm/ln7oqXgXJmQ1UbwlE22WzFunS3B/XkbURbsaZ+/GntULphu88GyS
isA2Cj+gYdVwUYL6lpLZHepRlcg7zhqmEaXebx+eIEg5+GaHOXmVjJ8oXxDv+Bw70sTvHpsDq+NV
7cRIQzu5uI+r2Sl2bT/9fojXy7CKEeMSZsD9p+TZx+TGkhV7bBYrjBsSgyUNEZS8MTRn8F1Ig0JC
QyAxrPosLbVIvKgmpmiGCF1hbknw2Dsp+azDyLld1TVtkun/BvvY7gy5UDMXBjQdl9EX8wHkYylN
pe9fE8f9pCCWwRTVTw9fZF95CRW2rYey+Q/Kzmw5UiXd0q9y7NxzGhzHgbZz6iKIOSSFppRSeYMp
J+Z55un7g9zd2jurrKraLA0jxowIgeP+/2t9KwBLuShpMOW90ZlgiRGTfmhNiIZXsws9FFDYhV4x
UxpIMiqrjOgs/abHsTMyn6SG12EoNwuwFWiFsopp9WgjWVbjSMyvS5qgM72Uy8v8oOGCV/HXabQH
Zggw7lP/qjP+fAQ9lcvYLhcFHQam+0oPL6MI+X5+gXdDAqZszPSpskhuDXyTCTGWCARJATm0fcVa
RbAuRH9U0KFePi25riOi5JlTO8+uqBYqkJxM+oouuNN13sINzqXsrmU7JweVLDa5Ynp3hhI8FH00
/Ccsmper9PLJ170hfe8jX2zsZoRfUGifaWAWmFyyl/EBoypxQuQGlfgwJia+JdMZyrMQAEXeHNKq
9kqJ4JycaK5X2GLb6hGdL/LUNICZoXc0AQwEjTOKXnc0kH7H/auws/cuUIv/a5g97IF8BYGLj/iD
r+4yO7FQFTE8mzlNNQeyJkYp55wQpAnhsM9PNYlqUhjmAfPmi2VxzWA4LzagKqjHw+re1KkkO6Cs
5C51nNizkM9uU9fn0pVOPX6RnvgoQ/yspHXCg0pJGp3tet2mgAVwuXk3de0Z4f81XI4Ux/QvQaCO
lSEfG3Q4B7uxfa9sk5lqGV0Eu5+uXZOOB8LJR13RnASLLM3qZerjgMO7vkva8YJtzbpIPdxNZi0f
zTqr6EgQQpqp8Ya/ZIsQYHgO+uHKzPaB1Zqzday63mWughEc5T8tpPwb1spbV5cWlLH01eFMqjrQ
7n4/3YLNOLavGOvEaW4m28NLwF8u6HOs5T+aoWL2VGBNYaTzDwAp4t3g+081S0AY+019pSIKi4wl
S+McfXSHGzctR1B14yFNK0bBpTBn2mAtkucq1jovD8MHxgmfsiJlDIvONkYXo8T3mBlBc+oAnOwa
aMxxaztgIovsvsh0nRNYO9SgnjA+NOkxMCIbqAM5mkLT9l1m6SfdafZ50FAuyJy3KHWSk24wibGn
Kw615lJHqNZyFDddNFzbABEAE5O07t79OP+q8yfeKGeaPMvoGvBr9J+HvvqSK/FFQ45sttZFL01t
o8dfcwMJSzG1qAUcbTiNFuZmFuyNl7Oy9vI09LT+sSAClRWPwVUSS4WOJQ7ozo7rI2rpBFi4P5F2
ysz5xR3kdDS677qhHRtD+CezRAtTpV7uGtY9HIN029pJfTAyO94EVfxs07A9NlN3THrfQIz4wy9I
7cZYfbJYS3q1SlvPLX7WhZ9+dnPKK012Ek2YfEGI72JnxDOAsFbmcj+b1g+3xGiFWhXzLPYcP/Mv
ESrUDWkPoBWj8mQ2SMX5AgHxARTIJJ5AistiSwMUEALpths56iOJpuqFg8CTMwWhsCkF6yOEAQRu
YMQla8DNrtGQBkeBLLlHuqNBjJqSiAmeDDipvFwP3k0mrEs75ZtyE3erc2OI7c2MjfiQtvhCer+j
1KjXaq8FAyd4dnItNdAhMkhUnYaAStNTXcfBCQkW4mayEe66uL8PbNywCUZx1/hO+d66dzo7Yyl1
24I+3/ZgeA5DRLmuayi6p+nVYIFtZUptmyA4MEDFR6coLY+l9OesO5FM8d2vAWKSLBIfItdFk6QX
5cG38oNPYYjRilkKAXXpfOvgavFdrEv2PF3GEae0BLKq1XXjjRLVlimRjQlZbIvax7flAGFqLbs9
CtP+0d/OGMKo/9WZ3+ObkoZXqJhmOVZGfJSyBAcgv4j62bRxMHYDGoVojOXSv0L5g/pjpzdwGAyK
XIWJzCXJHxBXQN1M0pqGMhKGzDkmUuNylJDqLVlBWXPn0ZVhGd/RdGyngX4jLngyTy6YyFitodAp
QHnaaXCB5fHZHtU2U50LG3hjVz0NkigOWXUIWC0mg4ZG4B9MpewrxoiJgAU+mFW62aaaphuR+/IY
NVXlRaH47lAPrsAuWGO+C8LkOS0r4zIBsjEr0Ox2n5AWoDFJ5jJnI5lBDlZjUgkhNdfdFnPCI6s8
LtJ6WnllNO8MCX426qYT6CF9XzfGztKGTZgNuYe/7QEuBgz9qP9q19bT3Na9R5l/W5bxCVuWA7ze
MGkbUXf0kO2e9BqLMt6Uc9GAMJn05IjJzkUpI/axP9A9tNBHS1JZCH6i12kMj1q9GC44OsrEAsCk
UuT+5SGWmgFwOz9Zo074iBDJFgQBjN7G+Ebr1/RUacMJijMKMUBA9DiGgPTICqeGqTZ7aEzw7Djz
lyrq+03hVy1Fr/GzKm4DDFv0b+TXdDCrrTPY+r6LOM+zon9D/JMtPTrCWVIXvg8O/bQGGsRL8G2O
j3U+dsz0RmRIy7sMCnNIVWBRl6ic2iK1KQWdYlMrH1SW38eQHs/0b9RW+tPPQg/Ho5mrW9MhcYMl
BAC1pNmaIuTCmxRyL4LwmpDDQf6EPHbI87K0vwlyh9wBrCWbnKO1rMphq2sFjWb6FtsAV2FNIWVT
Dtku0IK3WjwQkjJ/KrPDzBElB6bWgxDGPoqL0mvAY1CdRA8/2YOOaZ/wHJ/uAD3xcZcRctDn6nOe
EmTgNFgZ9JFQrpjFvUVAxdhEdHez5Who7MVWKDzLR2k3tPNO1+PnDsKLQ/soky31FWSijoHr2I8/
pegQ90g0WKZzfCAiM5sHsDXhhTbV7YDwkOBlFe1dYVwc5b+GbuFvu9bex8EYXZSs8dhY4XGp4mNx
RRjTBaYXM/+fYSzNBh2jbBoKxocw2aHLuq/KFN4/hn7D4LBxZO0j7qs0yFXROauH8K4up7f4buzk
N3gRNATK/FMJE2Wj9+6XSLpiH7rYNcMUHutsLGXI7AJpydjlfcs5gRqs37Qs3s6BGe/KCgIitS7B
ddmlFcZ8PnrxLRUz8RB4wAPqnOAxYFkvZ+LIHJqxD7b3ylWr9K5vL6X65Nh2e9KXmfvKM103v27a
LJzUJNUvOK82VQlFjiUId8EWr9S2dbOi2z5u/hv3ZbAxNrjgH2c3ldvQoXC7guT6WLdhY7DOJF7U
2Ds1URIsCZMC5EZX47VbpP+rOWLdW6X/697H5rf71psfr/hHL5NyZLEQWXAcpJEw0lQEhjd1eA3J
WNoFBvhKvWhR5k3+vNUayjMhkJ08rD/JQX4PFghFFBPNAr3C3sjKueROSHVE6fleIkcmPUR+lz0y
0xZyEHMlNETl2RE9BcGJtmvXUi0c+viGI+/AECv2QCzQq7jheB00QGJhJrc5+JENilI6lZQ5LFq1
G9lFl4DHpxDdMToWr5uPFNv8L18IanBvZfqTMXP0Cp1hrmsma0d4+sGSGKaE8R7EJuRFv4FONlBF
glDediYRSKwJKb4DBfDFG3gB6+SrbT6aX3BU30+Bbx9slvBLE1vrhq+iVAbkknZrtDRBlU1daAIz
lYRXiOYmNUMT8SP8uI0g50ssM0rlay9d9lMnEf5pMN5aY/qBcSnckmT6KahaRVF9OphNC5A3AV7c
jehq5hpnZu0cEhDVe39gZT+Mxfd5im+Zu3AZ1JsX9NDUpWeGgslJ75gu7BxWRAQP2skuMrrHDLxY
rz2iIjK3fKlPQ60OrNIjnqHXnhDRt4YCxSaeonFPuCAJOrXzDOvE5FQbpq1BSL3Hevlqztmb0w1P
Ixk+Gx1WGaeCm6LpkRRb4GJirzcP0TxbZ9OsrHO/RPbKwnmGn90x52VFN2Zju5SLxq09TgRs1PVd
2oEErFybTJROEdzVfscX6dNu5w2LBiNnMcYUsh4CKrCV3daXYrwKetVA33ZdvUu50OA8wdg1FW6+
C8fsAb7xU+g6De11QapUjzNNM0b7rBbqtjMRGNBYuTzFtFuSiHLq4KaHhFGQT0ctfQFjgxdkQHHF
ySFf5jIBtmiTbDjKZY3XF2VC/wAPfYBjfucW/BZGkImLtOdXFoqkwZE8GbhDeCz9+ow7E8030Iv1
+0NtMRUwZn3U7+iWExg8KVbe2asNEcqC70o20HsYvpBdk1wcHVayT3sRHb71CK8BMQDlp/WNXOvG
VHwnbaDkHCrob9QM+rBWR3QbJGDN1GKBxASo+RwffxZ8RAyfxyrs+2M/4Vuz9ImmlaCrXmCztxjO
7uI8PhdZx//bU9PHKBXYysPde7axNVJYTOEAUCnEdLhnkvdWh6wFpd2gTh3wiJZM39KELKgI+pXx
2o5W7pmu/96Uxo0Zq0Ob2m9znn4e6x5N4wgsavDfTD/06WLH3VMP00uf9fDchRmrGlpm0pRInrEg
Np3/2cCWurdNGLBVNL0lZTnR8ace1YPyxkXp84fVQ/2psKofOGoPdZjEjx1Cho1eKS8e0sMAWvAx
D+lsdXP6Yju2e6ulzNdZPuxsOlK0pp34miXxUdf8cK8VMryNW+WexjzSD2527spB3hQjxugOaBig
VZeSUGWh8Q6vRmewnHlXIk1u8vk9R180VfbjSCknoONYIurYN1P4kC6rqMGGlylmdAsOnQf6jvGW
htqzk1LnWHgSXrN0HYrS/RrjPkDN1eU7TKjTWSyHX2tRqncbfvYgByBCe/kSCoKtA2I2PbIQcs9n
nnEg4oQQE0Xfqoxf47LERbbYAHFTVOfZxhjOdTuYGf0E45+hMi8O0AF3iq7DNO5SzCsewagLddEK
GP65yoY9Nmo3Gs9mNw6/Nm4JVGcQ1A3KqL7NDXhVBp0Ix0QUlFYnjPvx2W/BfgZ6+dAb1gmO2nBe
NyuI3NIXH7rjv4zJqDb4DuC9g0jcmf34PdPBGjguUueqmy9MmQqcrK2ZtFspguc8Y6KIcwLYHwXr
s+ogmcplMxfk3VktncXVmGiI6GUueS4xdFzVlOjAHi6Lnvq7iJKc4uqCQM0dFlbLmKZ0WAkOrsgh
ki+yHjcRhwZZjyY9z76+ddA3vZUlHbwSoVnuj6/10sGGUJds9SH5jlwqPPVQqK59g/rd7iTFwEh7
Qa+YzX50j8i49aDtwfi0E7knS5HEGjXSB9DjwiudvIPu2YWXWfs5Ua9nJSEvqsHa70JXIK7bqH84
5S73UquHdjQYXFXMz0NHo1jXEWNZgxNdycvDeE0aMIqMnHlZd5vx6Ws3Lx592/o6NuZTIMP5TSuK
i2sP44/MxCd9P1hz+FZn9LRnEAx0cErUyQ4IILp2L4JMx3i2hn0fU8GfsAzMBDV6riijz6Jz38zB
qr9PzauN7TXN9fuglYrV0mBtZW7+9Be2Hl544H21QzhBL1gbQpHcmnhRtgbQAWre/o9kluioW8iG
EzLAoJjz28lGIkoglvtkLxJwt6idL8ZwasvmvtWtR1VF3daqg+TUOM7eyapP1KhoXKWLWyCb9yjj
3q34Xo5R+EwYCmV0cFsRTX3ODEY2u4rfRVoHF8tHTdm2Jl7VhhICsQw6U67iqUAjR9Zeg7640VnO
Vo8DslGJHfSb0zokgtLvfS5DoGfMbDdW/qimrr3xjXlXTUZ+jiMwufgIiaGpygAHjIEpir+jCu0S
Vzc1WDH9IInzJg/iQ5EM8qeowpNTI/lm8a720cAPRUibde0cYE0Mhd0BXlD8hOeLdS6eph9WcDRm
rQTGT/OJqITuEoQWjpnOuK8tpNpjTVvRVupGdMVhKkAz9qE533eqC8FQhZSAKbfdOkp/aJFLI19u
8tuAKLINuCd6eLUOuCTtjLdGzNE+SoQNbZ82xbrJWBOeE8zPbXmbJ3F5m9WR2jkl1dVfNynkH8iQ
mzyTucok5+HeacPP4YTHK3Po8HSleIwd39qabo+eqorKXapVi03E1bwkxHKtWTbj3ZjsrLGtvcRX
7am1m8+2PSfAP5bfvKRyIxNDkhOpfbI64e6oA+TAzX8akGy4RE4vtIN61qgzekiJWtqiHdz5tJuY
spKAWSaIXIkgbEIoFj16ADMdsPlOyb3zNKgECRExXJ4Dl/Mk3DH16tzYNQNyTMwbTImFpJZUYpop
GIyPWpY7O8fXUu9PPsf7Xwj5/8C8d19EsLf+5z+thRz/J7I8HRpp4WcU2AaFjXkQ2+KfDYNd6KdR
2QJXVKLBxDM34rZv9XMkWveBn2vfUZs6J9LM2w11m52SU8NVnM7/nGNKYSqFmD2dohRFS/zSN8R3
F1kqzlESaUfkK1nmOSpLNkNp/mGFMtNQeEVtp9sAyIaCywYJOWLunKTquU1dIL9uZ1zMBB1+YQig
r+CsdtSTwqMo/bc0N4dbKMDxSXTmFfx7cPuxcbK8OcKmx9Rf0deSzJN6FHA6BDRCJLum3JW68djZ
rv8vfkZp/f3P6JjG8mvajslP+VvmL5k9Bj2GNji2g/0dDJPx1tVx7yVmDJAg0RQVjj76PH8upwbN
j52SPGOM5iNqRws5SLpgr1Lzkf5rcwXns0ezgIFFZthfKHY/ceJixunsZ31qtFNCZhD6kuB+TGIF
WC5tdoVS31KjXoCRUfggsCEiuQi/pHWKpmicsxcD6PBWFpLCqYThhfzTv7ON7uSMU3VBEnrfCnx6
MJ5OLX1n5meN8eJI+uf//HAzsd3+fri5psMUkARnRUDC4l/9kz81Nzu/CNEFHDvhb8c863fKbw7l
UPB1YzExlbRiD8VRe+l1pKxhv485Bg6D2UUnysN3PkQzmIcwQ6a0Pq4GtthqK7gslguuD/Lad6vM
gquzA7wyfcrG6G7Us3HrJ2gZNT970+K4f9IGeUHD88+/G//vP/xyii+okAtDV/jty024WPN+Rvau
VjoOfVaLzE0z+hKWDRbIoKg4lfhD0L2Se7NqyOTTIu3rgn/1+4JJMGmvRxlb6S53aLbSP+03WKb0
T8RKDVu7zih1c1htmrlAvELH9godKv3TXmKFd7Yw27upIzxaE0n7rWeIVPqUvwJdqPfOAfHPeMaV
a9zNRZNvg0C33/wyO2WSblw+6i96G79Foo8+MbvpDikOmKO0O/GYIgTfoEVCiDlMCom69krVRz1h
lUg2XRzB5GbNARTKNbyKvskR7vNJmVsDW9pFhOBdxbypAsN54qJHbhIdgqFKFyawCu9YzDIg+Hgp
63j0L02Vv/aN6n/0NLt82X4pumlC444UVFiPbY+OgQi3CkxDK59KavmHMhvBu7Og3moGRtKsQs5n
d736XI3F1ahn6wdD65Hqp39RasRQCwNw03ZO8EwgE+GChqXusNnhuNCyI6bLiOsENchwz3W73s9Q
Bdph38xl84btDeF4c+Lcxb87uO2NiHG5yJ7L0VCXn8lQcwHjTp/QYslzHFrZsTVrQpBapJh9LAhf
LVpzlzLNCP3CePvnR6H59yORZduGZZuu0HXb+P0Mo8ETaSae3KNLwfSoI102KW3e2v1r2ov7aAkN
lEGtdhQTxSU1EtJ0oyQ4IqFnxe8MLfh+eo6RLr5mFnVeSe/uYOv0yfUJ7HY2ka0NFcYTDU6BblHV
z62zsdsm87KJGmRTOzuzgP/U+uEbwjZEG1RHPZnNt3rLM1Oox0fikP7FybfY638bWFBT4HpTprRN
Q1+i3/88sGhWpc2dsEkpsgtAe5O4kg0WeCrVorvA6i4ZqN5jHuTPBVT2jez17pkVzVUbYNdNddPd
NxKPZW8Luj9WcKv5qVqKlWS8zXiWyx71d5D1KAcXIeQ8vpMTG25MDQdgEMefOInKrUtPLKmbO2WS
HlpY8EKbZJ+O/sIWrCx495m1h+vS0P/azrSz/sVPYKi//9NDJJCWq/B7UH004Az8+Tewex2GdF2F
x16U/XUicfu2q2EfZeKzstv2YQ5UeK6C6Jst0W7IqHwdIn9b28G4V7ZOQS5zy7c0uba98ZROCSrm
TJjPmU1edQVq2eEicrGqun91ozcfmcJ9P/Rfq1HXj6Ka8LlpUn8xYxuoteJMa2L8KlNxbU0f+T5t
7LBIX3Iab9c5ql+1oI28yCezoiEB5Mm1z76fl88dFaFtlY3lseuK+7TUh2tNC/lmDCaCb5oemWm2
b8oJdbilXpoptq6tkPLKePk5lRHATmFwmLZR+4h+yLyBNXAnqs5iaZhhDxmguuMq8uZAWnCx5vLa
0KrZAum4XbUlWAJODXjcTa+PDvKQan6EEPUIPqi4dFX9aJqtczMiiHrMWAyW7oziGL0kuQTDRStK
PCdtHh2czsJNQR56N7vQaipaBYMeMeQ5D5YB6EdTre6FYJ52g4YgFZtiUEoU6MAkb4TVaIiWkL+M
SMv21D++25OrgwcHvIQFLPeGLvXv08y4UnEgoqcnNLh0UBI3eVDvIpbvO93Iqu3o2IjvDC3ZRyLJ
7/WoOyI5Rb4XsS4H4U2t0wjI3SYl9oKmu9kojaK5FTr+zqgMcZBtwlDwwuSK+V9KRY8si0PcfLWM
ksoXwc/7YO7fdNtsDnOICAVnJHO/DoNjCf6E6gnrhnoOf1YpqYKpdmsg2bpCcEI3h8PUQZizAdRY
39dpB3XJBhI4ThRcosmAWt3naAFt1BZTpD/jMy8eUgi+3qB4Zegr5uqz84JSbGParPtQmKqbrJto
8JS+9umfD6iGcP9+aLEFKU6GIw2pXPnbFDk0NApDva0d6KaO3mIivKa273soukmPnuX3nkX0Y17G
/nYymnRX2hIMfmh86XM7gJ5A4U6L4UoUrjveN5oIT53LZS0L3WfLdaJjDbJg39uDcQS5+9rmukfS
PJzjhRHWThrSvapvSPJN2zvX1wgKduBYivsxTML7pd33wIQUb4Uh7B3wXHXyac47uogPTg8fM2t7
XhdQThntPOUqZCa3Csi011sDKD2s0hCVM9rmBSyzzC3eaZtTqXaK2y4MS9T9HI+RZdh3Im3Jq1YR
BPmBlJ7JwLqdTe1rNgj7fkhIZMVttvj09ll4ziAxfbOn5hS5qG8N7V6Ir5Qv+qNW0C0v4v3MJOLO
ZobLlWQYgO3BYZ1VvB0YkHdkLTUoJRX5HWCNj6YK7lu4bweNJRituekE9wK89eKDt+yLqSjrAWaa
jxkVm02qBvcFG+1tMlXQKeRDPgNdYOJtnsMFCJi1dnXEPr/gnlxzJ7Fhb+YqN69JztQcYdINOkzP
WNF7GL3qFGXMgDUJJFugAwt0FlHbooRAXI3exXqOcd5Q+XKybe+jxYyTYiY5JanuIvQgM9iKnQww
46GShMiZfXNJPti4sdgYtS8u5OfN2/WI/V/fxv8d/Cjuf63emr/9N7e/FSWNyyBsf7v5t+ci499/
L6/5f8/56yv+dht9q4um+Nn+02cdfhR379mP5vcn/eWd+d//+HTb9/b9Lzd2K6DnoftRT48/GqTg
66fgeyzP/Hcf/I8f/xbmR2JA/NPJvfwPf7xy+Qr/85/XJH0Pi+yvgJ9fL/oD8OPK/wLHY9iYLZBJ
mZb7pyQ43fwvXVeMRLbQBZNWHvq/gB97eYS5FtddB5bVXwE/yrAsFAussJfXOv8/gB8c8L8NRtxh
EqDhonix0Wbx3/31Gl/3CZNcZVRn8hUuaTEJjGq0F210Iqkfvgw1jr4RcWSZjGLbaU8JYCKyPwyE
luBBUUjhEUM/6uU4p7xxCVWqKDmgKZQnBhftrLPoO0tJxG9Qmzt0UOGQRxeaL6VO3oeJuM8b6vbr
WGE5Rns7bDJa8qYzb5eQChfd2J4h1DnPZoYF3QEBGYfoKUWhbPKirZfSyhKcKERM1rqmzn1Do2Hd
+9gQVjQKisGTHm0tm6L4+pBALk2uwvKihcpP7zho9qi3X9wUzFY5BX9sAhQ3EM38bJswR0ZTwM0E
mDNZtTAkPp68PrBuouUp6976LuvelGNvdi2q4yPCnaz+GZJxhZMCPMGsp9ll3SBWzS5khzHZwWSo
JopWLsP7+ddeW2yzBPj2NOMYDQwawX6HeGEGAOlkLioS19Ueuiqy94V/g5wBtWIDhdUxg/zysYmN
nkANlThohBbumR/1cNbcEHi4JcpLpKKbyu/nXXOXKWvwqoZhP0+KiIJodi8G55sqcQ/11TwQOpN+
Tucs3YZR+cVxUKm4k/3gE6Kz1UOFFQ9+5aWBxLKpgyX2UnvrHBLXIdTte2KnPcMd5yNEohswK3Rb
687eyrESt0ErjNtxmCT9yZbJrhsofR/XdDuodZ00x0T928A2LzsjvNHwp+dGftsTJYwwKLsFMoQi
Ql6QmXU48btd3IqvWJJ62hcKIoiui1um9r1n1EADTaswb8vaou3WDw4ipf5pIpFuTNzpRo1MJOpl
+hRoVngr+pqjE1r+fqCohMzLPOLXzO6QbhO5nNX9AZZsL9EFEXpAxW86SAg2o6RMTL+Hzmo23OQU
h6n0QbQYRspeY2Hd6GmkDrYDymV5zC0Bd9Nq2GW+AF+4PEHF2O/IozgYfPVbDPAmVG0+dduELxhW
pj2C7/362Lw8QQGGnoQFmkefP6mAi1wrW4wBST7foNCcbgYV8XtY6cEV2jfQQgEi2wq1mzHHB6j9
t2SJcM43kmtcDN1rT+X/L/cNNe205A4AABjdJCQnQbj6cdLqPQLx9lzTZaREqZOrtu6ud35sFnsV
5UiCsnR0MOsc2ZD8zzHOx/WWGGsynZHHI/+Eo6LwRG80WERV/TBbwacxwmHGsSEuZGn9kvCMnCxA
C+7ThT229J0i/JH7JOjvVutMZ83lxm2hx4sK+cUGSTeg2fE+WUmAsYOd18m+rGaNQUz9sXCVx0SM
XIpiMLLzr12mYNuate1R98t09r6B08eWsXSXxLJBqyst/nKOi1I4X8T5q0y/7tttw9TiuN7l1hXG
JQIzdrVp1DuGBNAfGkmT0QoCVHRA9SIgAqFKIEO4FRDH1e9BXeBbMvb9jmY+ocXLZvUFrHvrfaOD
7SdJWQoaSI4b3yFbzaC92qqIgqU772SJFsL23XezdtN9sxAL1480Z8G7EdXG7tcv2Q14yZxR81Y/
CLDOLfbi4QhauNpCUTaQIxCdCKe+oHYrW49qi/BIhMAvEhRQtVY+J1YPAlYWjQorFQo25KpEgqq1
nuvnNiYKFy/gXqcdEOXVgbl6uM/gj9KvaT+ZS4u5cpxxL4r8meRO4v76iimnNkCq8I3B0ybiGGDh
8WdsoawMEY4MMZmEdTW02YP8pumrcG9F2vfc7F3WdOTA5RbyNm3TL/RPmFRcKtbd1TTSLLmX696A
q9N0ItxchabDIsvG7LweAJNFVt661xTFI9QX9IFLzF+0SGGUFXG5cpdkP79bLl6s9bC2g//PbOwV
0QK81BYlDKJQyFqEQ2+D1qQ/2otvgobdDl4Ulbu5eVjN1NXQmCxUN1PzZjU/gkUtDwkFIsTM9Pds
A/zhTM1dZryjEZpe6MDDdeIa5QvPTLFrYJl2kVwvz04UwiQsls3Gj7udncX46QYRHS2z3dfTidBD
5xThISQiSAPQNE14KGf5KtLHoRr702/ffb3ZR0vMeEKJfGpwgK0/AyVFT+hMqtdb60Zbfg5rVNi2
p6/D4nGYY2WeZW/mO6sUsPYWL4MgumYTV6GX6hwdyXKAJti45mm2EUTi6PUr1hirKny+G22zIEPZ
2DeLN8PJ65th8UThCw83nRqpt7mxsfVZWf1yBwGFtyP6x/ESS4r+vhytCFYsswC9D5/0lgECQGGw
w+hbb8rR7gg46LcfTjFgqAxgBIdL2rwp0gkPP0R5CntAg5wc5ww6Q5xE/jFVXAvKutyueUQf8UTr
3npfM3cPekDwxTq8rZs1p+jjJpHO5TmLtG4TBHa9DYuAa2tXHtezP9ANRoN1d904ruViLbCtjSXb
GxYAzoYeBFE+C6Z13bTIrA+C4K11DALBeKvCFjRK7kabRvRXjUjSXSv1L+v/u46362f57eaMseuQ
k6ejLETktkuSVuuc/KRUnEAVwObZSV8bC3crcjf9vG4aDY1Yk/GLFMQY3hg2bhnRWj8z5l+7MdTC
i5Aa6dnleBT5s4YMi0LncmSisUYq23Mureemu4aI00Gk20PpBbEA5+DgV4AKrE3ch8Ye3MFbWkEN
4YWRU1FKtQUDc2Uml65oYB8vqear5zJbw9PX3dVbtz7y8bCRHZuug9WxmO8+7l73qOSWJ7v/ssZF
Yai1cIAz1i3hUWuM1Jog9XHz156pkhMo+k1XqYDIguXJxZo8tf6O5UKzvsRAlWRuo23hG+e0+c8y
TvWbGP3Pwg089aXmHAIbO39U5z+iDKiwoZnGGagUcCXXfZgWYuzq3ln34sXHk0c1lpB1d73z4zn/
6D5sJTjktSAhapH3+tjgS66PBkLyj7t+e/36gFpS0Na9boSSqGmm/HXqlWWGC2D16FW1yg3iImm6
iSKLPdw6W4Ri+8rX0+NqG/24hH7cXPf6WbKMXh9eb6+X2Y+bGXpcuCBoTEikJJBAH3frJWf1xdb9
RBr7entYziNL4hzOGpTloQEKed04+kij3KFgf+yrwRvMsrtZN6NNvvvEFRmvdNRsSwPwti9sVHwu
QzSZmQTS+3Phw/PvE/8wBc2uq45y4tcgG3KcvXUXaRrTZMRkJIf89tCfnhV18aDvxoxr5fqsHF1q
UZ5mm9Fnt2Y1N8tFa91bN12GRPbXI2Wi5vqy3suqpaIWvcxW1ixf6FtFRjeYc2YyR07Xj3cRjRV6
pT326QXaW7ItKtYChCPUjOu/3vzP93y8pb/k3K7vuN43NsI5dba33v3bs8IpdKZfj/zaXf/3Xx9k
fep6O6psnrXe/vU/fryVHlPNF65q84tt45L87f0/PsWvj/3x8Me7/xv3Fdkltiu97vcshE6zP8FZ
TxbEqSfUFtldSYKXPkzPYy5Hb0bgQIO1upOxDmsSjg7l2PwljsA5FW75kpQmAarubO3zWpcHg8zx
JhnLzyyFfzJFf2/tsNqBno6p/muQLgRPJ6kUJbmwgB414SckaPq2ixP/rIB6Q+gC/uFbqNaBCOxS
cjv2bdE+w8HiSuPA6Zi5oiAT6J/nwRm2XaW/UoObN/+HvTNZbh3Jsu2/5Bz50DjgwCAnJEGKpBqS
EtVNYNLVFXrA0Tdf/xaU8Soiw8qe1QfUIBS8aiiRBN39nLP32i3+LNnLIxRdYsgBUUEyQJS7PEwx
UgUMXbPNNDY+h1n7MKV+xfmUqKYEz3bbNjifcU71tcp2qmh/Bw4xO+44oHvT+zezHWPfcV5d3EOo
4hPYmrInGL7eTqPxbmnI3/ptX2JkNiuMfTAPrL1cHMa8XW7SJj1EGs9b1ogj86qOpS9+i1zwk1H0
NUyfuIQQfGOqQSbXbwmGeml7pG7SivaioiAtQPqFlrWzWvVgKJJ84rDCrBp2Xw7jOQWAdmcGdCQS
p9iGNZUbIuQXTTpfZPXWztLAyCf2Vn50YeBdUihsVrq1gdehrIC8LzLHjzLrMw2ys0dr4rnPP5Fd
+x1Hroepyz5ybPs6vvaNFeunapLTqsR3hOVC1oiCCyoOQShA6LzPnqujJvKafZnSFdcz/EOJhZOZ
Kns31hWvLDgIBvhINDLh7Ty3/SBgK9qMdfgMmic5pjhD1jRO2o2ifPRRq8GlSTHE5bY/1mTHxAoe
IYDoj4Qr/ZCwU2Oi6eetHsFnGo1rIJmGK1NDd8sBlMCFA1YhYze2INZ1bLyRGgl5CY1HF5D/DgrG
PsorcYmF++iq7H7wELAmIUP/1ggx0QEGrMYBPa7me7QzNgFP+S52vB0JqhgY8+4Wo3zwpfXNLf9V
6zol/6kZ6mUUyAKHVpsUt4hlMsaKDz+PcBWosLbIiA/QH7y4Jms8bOuDLpNbvZ+mB4/O/T7XsntV
Ld5PrldyvMu1wMHXQ0k1SiQKYsCY4naztR1NaJHkJJ5MfA8iFFg32/bTXLy9Lt6Y/aBeNNzNs+zR
fFl4wBJEwHbOFKooWvsOkhpRHj1yJ9NLkyMRMNgOe3lBE5pMwG4ztFGFnb5Wlv1pN/ZFuLoO57F8
USxRsMXIEXaRfK6Hca53Jqb2O10nnws1kRypIoVZ1nxXznZgYdiox3uoHExBUe6lxtkpu+Y0Fd8Q
QRFxNc6RlXWFrJ6170neVrqXXmpV7qtwFDSwtK/ZMJ6LONhmERwLtbicE+hReei02PbBL0wpGbJF
33wFUWZvAuE92rJqbqpjlzRih1gLZbJT4aHvRsH2nw0rvEu83ezDTFeLY57LDImA6LwPbpsM++YQ
dL855JLGMAJHDVicyrxv/DbDotVJHfuyd8jdaNyWdnJfBUbrw9d9L1NCMALASSD267UFz4BIEA6h
LX0fUxX1No2CF5S5Caa6hKQumICD/qikRk5li1daor5oK3FMdVmdNfB5q8QYUixWzddA0DF+sFqB
AM47fyGZKoEmM26b+yIZTrTGnW3n7AbU3EOHNN3Dr75xTf0rdsyjjd1ibQ7xxzxk8G3J9www05BA
YgTbwuvvAFI8W7WN2wOJwxYQNCXuc99n3ypugFt4tbwp0VDYGpev+qBNwWPqdZ4dI33zgvFmdson
I8K715TpV1fKcF3OEVM1sYjJhZU/5sAm0Wtv0Ml1p0zeNlbu7PCvXnqEeJsQkYs/ADfyCdwst95k
bRQsED8yZuXHI/7c4X10K5BTw7UNM9gUsDPGJnv04v6qoRfBmZ36YxMdJ218KEznsy+2yJmzdSyT
g9fjy6+Q45RycIkv+yY+U99gbfx2wXJDa4VQ5cl+W8xcfrFCcdyo+d5YniCMEsyeQyZiI6QCF06i
rxmEZHepKjbKwrbocT7ajF38qQbfzUqy7LoeKXNHolpVIwGm9HTZqqCde90dyE7Xt5AWYHUHPaIX
xhcoV4Ui+xUO8pK0JpbMlP6zayB56p7ifYFuPo4MgMGwJsz3XlbmOlDgHOhDqRLMlUPiZEiQU6CH
+KSnyV1huHVaAr+9nKicWYveBIFseXA/KncJVcNxJ4LuTVgpNm4k/vVgHzvHce6NIrqr9bJYEa7W
b1Nieug3u9tk0d2GIcQr4DwgUSZ1rjKSlNGa+F4rtmTpWL6ZzC8okjB6Icn2e8csNhGHRvwamL/g
UJ+dmJShhh67FY0fAkPjJuEVaZrsuY4Iqso087dZnkKm8msBxnAzioml8Bku6bH5UFFyFeQut15c
AS7o6rUx9+mecvV+CgqTYwEB8L1xR5BQsbPVQ14YJ3euW5D5SbXttdEncblch3D69+gcm1UUVKgU
rCvmJOKaI/ZlGggXoVlXGbBAwg/XzyosiGwtEos2j3YRJarRvCOxqlfhumtzouNKzOYjGHcz8hh5
tc0pRZBsyni5IObbWM9PYwlgNeEly6XcTyFuYFQyeMulPGpFGO1LjKA3os7wgeEZRDPAya8lSVhe
VVofuyI6ybhqjmUvPgUR1oQaH0oRM/Fn1I4agF5ghAPI6ZAGBoZe3MRt8MuIxicm5hgDEtyQWYD9
n30soi/ZEJFIHiWB7BfDtnD3JPcz1gtTs1pfj2TnK5RfGwPPpYBeli3RWegUSBJCK0Xzt19Ztou5
uQfiaC5ET6950CfitkdlASuVO1BSfmiX4W9qDrr4KOu9F6CYF0+R42GIeKIlrBihY/cqd0MhswNp
RxyfdN3zU9Paqm64UOWyUfOuq7EvK1J3aHtiCBtFSDyxMT1R7D1CLkpvhxiaRUaEHugHVnPvLlrK
kDm/oIfOsJH1G8NN57vJUmfyTYyj1kJfKbRjk7Rg22rVrXWJ4mqeK3X2+ppes2v4c0hwEtTQcV1X
5ZGWeFQFKadbSc2nvWqSDlxD7bUGYg1hLXW3dJtIAIg9+YByY2xL753lCFMch/mtaglCysinvSdI
6ljr+sHz2MFjEkrZaQvMMVnMBAa880RAUmlOF7VA56Wl576uGYirEmLAAXWCSFtESMJJkq3R3ZgI
FIDclEQqp9/SxpTQsSdt9K74BezgK9Y4a2WSvATiwegaZzo2LSTs6YDGGqSqCYjdd7JurwY9Qudt
MBlmaWBB9PTzAJsvSivQqa69x1y4cbPB8zkmaehy0xrjKXuf3dynIiI8m7tdlT0NSk+CbtX0Jt6h
GdkgYqv3g1EnO8ups3W7cFcxFDmZJdatGTvbkskNe8cn8X6MxjNW5RjZ7MZugtuEnAEOWtF33Nwl
sH9z9leOkbDFcnWxnEfQLgSb1gYReYQ4e65Uayvd2FX11vQ0zhFJPwuTw70nrXMe2i/KajY08M4G
+lnqvqL1R2MG1QGheaOXM7Z6rV9jK0J0xDM+ReQhG0FIHo7qbrLxSDAXsn2JdFaMF9xPUAPKIccb
dZBdlKDHMk8tg851q4+/CFKcNr1LsnHW8SktIIVIr+dnVy51QWACXyFZXgSAcAateQcpFW8MNbcb
qXSOMMzFYkzl3Riti4ndZmizpyknoJAsqi+rIKUL5rlDPYZvyojxZZSVeaiq3wzeWwRRAbjGlORB
UnXL2kE0Imn5plGpbowA8z8Rq6i3vcSnyoGE0CEdsHJy5vnNWWmrtdeQLTxYDzpiVU5dKYYRQt/S
Zb6fxN17x9q/Rj06A9h03uo26VjwXD8oheTN1H04Y/uUdt6ZVAp/rGZ6DEYdrYPZxywNHGQaP6Yi
59GZ3kufgwPQpb6aFbme3awo16IJLko3+DTSjiiDUYrh8oLWZXDI8vZprS2P0lyFdvKA81n2SFmb
HAzJsY/jTzuGjdvXuANt83lIhm/4L9vEHm08tf1vMc33ebq8gI7a85pRtgkMGnk9bQcAW0iBUJ/k
3ks6Gzsl+99dPl4JsAShK3Yc6z+CNJrA3HFYLjznoqO/B4H0lCbQHYiMQ/3eEY1sT5ti3tqpnq9s
lzdkiWx/01vjXYmdpgwCImPlBxTRHCNySByMMkM8rgyaCZhoVvTJjNtONxUjymo8tuKe0VBIkCoc
iGjOr6Q38zyhROUlA9WaTQ/ULnSCbO3YciZlFfZo1+ht9zxDQ76nSjFTPP7NzFOmpmCADy22uDB/
Mbf9jrp5+RKNx9Dk0nbElVXiq2J4tlU5Krc+rHhjRAj4PFbtwAZ2OI/hba/1bKIhUaFM1ldhy2jB
s3tSDqtnJ4RGASYqdC+8ewbgsFQpAYZ6l4FeFn+RITivZG6/ldMa+CiYqBSwohcvdnmaflyTjdSI
SGdcvYp7SX9kjpGf0kxs6vIblne6jqKJBM3p0yhacw0ZYB8Eyx8Arf7GiBCrAH/Aw/zaheCz2Fxx
7nUvVmuh+O5PcBLPaO4evIRXKU9CWqn58MvyoIO27E8U8lUHTjaOo2soyTdTiKitMHUPGCFAEGgR
FXIUnjyzNHZRjoKcKpQTAK4Lv/cw18etoMPMqjYZEGsKl06pR7qIyem9GwuekIAtUujtZihtzEUh
s5towsGrT3hHY8RStykdhtjWUlbt4QM9MxZOsEyzg7tJNdEqG5LnyfiITOMNuzleQ1CO6JnZnVux
jnuybvEZyUxjUDI6d7Ae7ONiqMJZBEFRoBau9SPdJzgbqAZvskYn3TxDS9p1VzLPg7sa9DXqu1WP
uAgbRQ3huye8gTKeW8NlUgSAtLru92n6DRyQwWSlw74pwm1jRaEfgW9Ye9YAkWFC3gjQn04ifNIM
A9O2sy9AfK7d8O1FdL0d4zrYVbeGhPOu2VeyctnlrB4MSClvgoxqkTnRSnasADLk99dZEq8Zfu0j
Je9tpQPjK0PjtsBiDBmPLM1EcHIA6TuWKl4bDSuI3sp17janSGMoWKWC5SE5eZHaYLH4NELYzBN/
wloZrHz8zZHlln7FzNzgOFp7+t1SoyLsC1ZGYFS8IXlI8Eheuq7Wlvgi5JkmkRohtHblwCpT7ilu
SQfVhmzTeSE5LzPYrab+bvPye9GU2Hn80BclAIwrOwJH3ip+jgaPrIzYxd2acTrXXq04AqvZ2NOd
jH+JLD+RdWrv0cyKVc65s//JvausO73Rrg0MyRWhggU6KX1lPOdBh9KNsMgARxbKyeiXRjzztkpv
Rqp7OE3qiU3zzlLzWQJLWOe+tbxORpp4sJ0tHmPGE0iWLMiAkKsFlyYwstgEnKE4m3kXCyM0xE5v
i9xuY4E8TmCzRpZ8xJw8gkS6S20kBmQ/HpBYnejHoX8c0pO0GZ8is6iaAahv8hT382Uc4zPZnPu4
Vfdonbe4i+3UfCt5CAGOOVn9ItYJlCpwPHvm8tJux1iht5nldilMZ9g3vHE50IbGA3zZDzOwrrMJ
XcSau12XVN+kz9QrQZWAWxBYo3Z1velG2Us8sUdwxr9RFzxcPJrvYu7PhAlerYCobI6DkXh05/mp
EmNyY8D7YXDJAZGqdC2TPt+2OVdMLQpiXO0a4riHKbB+n6V8x7ZMC8EgVz7/7hrv3eq6z6L4HJqA
8AAGHDnmccZI50qDLeUU3yZ/bDarb8gkj5ldPhW9Bfu/8KCrFPLT43omN7R7KzhgQ6thScIIna4w
431kSb2va/lYxIyIREajYNyLqUAUrR5tOznW4GSl0TwOMt9GI6Pi0g3O7jjTWe7r79RNz174PADk
MhvtNmqTfadnv1AHA8aQ2jHTui2SEQAHIcaKuq/ytU2Yx8Y0qhctPqk5fkvb5nce3lvwRXZKYXUP
YcWX5gjxK3ogX8THiIxI3oYQhQkhFEuzyrTwJZjlmhkaXSRO2pHyWxljPH2xRHMTha/1GGr7vJ3O
GgFKmcQwncWXOd79r6Dvfyjos/DQ/J+/Sgb/U9AXxeU//vjM/utf/2BTWH7gDzGfq/8TnJeHQkiX
9pKthxlp+N20//qHRlofWUjIHzymeItXB7vAH2I+YfwT9K+Jiwc9H/+zkRSiUGijf/3Dcv9peVJH
B2yZjiEX8d3/+9P+Q5X5p0rzr9Y7wR39h2VBouJzTduWdH7ZVRdB4V/l+sGghT2uUntfQF2Vrpge
6MARAGSjRqAC+LQ6vLHup9sbF4p8HcYKKWFY7F4rzy22Nh3kdTuEgV+LnoYjFMKarxMkOW9Ttz9l
JS5CYxiDQ4mr8aZwq43t1WdlOITr9m6xMgaS1Tjd0yGHWxCykO/nhGRekxFjBpvU1t/SFNKaLFws
P09Uvtk0RwSiwz9BS3cwms70//Lq/fEU/fUpMf+bp8TUec55VkzLcZaX5a9PCQztGtmIJ/azJok7
MIkuCTPtnjps2pWatnMKE1pvo3AUzBaAWjyBc/quYZXYEEyzgao537QKyXHnkbqchAi0dFpNibcy
SRzagqpgo/acVwyBav///9sNXr6/vaAuilEXibjt6NJ1xI9H5S/mtiAySR/ryCcJwuA1rwJrrSyw
OqMDULL1sMnOxkMxvBQx/e9JVd6qktWwF7X7UibasDPq0EIjlUEpHuA3yRJR4TDddAjxHUAVRC/b
GxOi+ConZlQpCWAI/UTp0rMM2XwaOztaGdA5xA5k0czn2KBxXGj17xxO3IqctWOVxcjTy5Gw2vCF
AxbpIXSCotF9NfvwKhXHspL8E30m6pGIAHba+Oi4pzBaWmCq67aoua/zLTkCM5Blkz5XQAaAO9Oy
IR1FMKux6CFDvljrs/ikP1atIofYBTQ7lSvWNKnn9RA9uPQI/AYzwspweg9p0JfJQZWzVbpyk4Ci
JWNKG+HXyYTzUg0j39dUIDVpDjvas4Jmsu4Rw7VdimxdtjY22+4GCf+01jnYrnAe4eDv9NsKQNJq
iCAs2TpdLOE8FSbyvnrMgfxzJ1pJmnfciTMy9F8UNcnKHPqdTKA1klzykTJN7KHvpaP4cKO9sZR3
0KZORDuCIKS5MdccVNO8Oaa5uw2z5G2eyUsJMjy7tRArRgoTcLHmrhJMPfTIosaazZ0sio85nYgu
Ati0po2z6fr6Vdk1r+UQK+LHx9GvSmoc5uBtHR1zj5gOgt9osyYgtOD5WQ+Y+au1AZI4MG7DqerO
qfboAjC7gVaNSsZd5bOxTEnGA8Kmz4Dhox1hVG4pMCMiUDUnx4CAV3UTUIps53I+hy7nyAmEUt5f
mcjTgKuKZzWJ97ptPmVGf1h0r9LFFtO3xVeTxGczgqpgxPFDneJnISL7xanU22yvNaBYqxaHJk3c
2Q8BvdoiOKqZ+eCoi1cZLxhFZJ36XGMFMHcxvdAVtTLsUgOzmSLZTgd7i5XQJdyFfippAFsCUtCX
Ymvqux1SwNuoRCqJDJ95575J61/SPOP2PnRefm1wAPqhPn5ohs0RuTtgw/UXG1fpDnyYOYUiOEBD
V2G0l++kkhMWGXV7m8k+5rxoLXTx4qbyifPlQWjzbaIiHf4LHLIoCfUbgmHWXQ5MMS4vidN80NZ7
i7J+R1bS1uadtCqi7r11QYJRBJXSoY51IRoaZMqBz1zpQNewILOwOk8oE3DbZp9gBr4BIb7XwDgK
YX1oTaTWZsuCLhvyBEbvhPD3NeH1pMv5kAbxMa0Y89XVFQPvoepDTq32L9B7FFjiQ0wDSS4Ql0hN
ubgY6BNPo8ceJvS67EuGKLAVZKhihYlWIVNjuo/9jrix3wXvvBXTIbrFIrsyeN3CrUCk4sBNs3Uq
MXMu6xVdLUYNSJgbWV4kgSBGSsLjzIyJVWOiVZBZD+iIcSxr8DD68ySpNcb0nDjTvWfRHZUe/SMk
GhOsNB+ZBss14RVDcz/FqbVywlIsM6h9E3T7pI4ajuifDN5viSl59Cb8+s40XlXmmJs5wGkVDPrp
3783bWeGnZSXfciYIfnIUrlZ3t9Tg/q05q1U5/E+yALfSnTfmKgbRPjWV+W0mvvxd5aHSwgNZFbN
4qBnnAJlnJcvJJ58TQds/qP3abbBJXSyDeNSaxUHDdp39x0K923oEvq5l423AAf613nPRCpYVQbM
MWChZTaPfuxh+6roUw0aIyid6WhpIpimlkRUENl09p3oKRig79K52psmS2bUwk5pjJAEmYFuSb0v
WuPFsn2R1PSKaRg4snwJvXoB7by2GUuYOwtwFB+6LDDS4ZybYyyghCL5RQdfMsG7KotGocYmiQeD
41NT9worWLQepjnZU9+Br2B7W5O8C57VeqbCu8kyY/DHwhy2ODAfMlU/B9F4clAuAC2Xzwb804RR
X4SEbwVW4stCKlu21GqLZhYY5hKm0Nc/X5q8im4xHhsPSbtyEYtG1rs5YiZQGfm5dUiM/UyQlcCf
PQLuw2BF+Ec6U8PO/fdodQxkPJoR+acD6egw1gnmITAUHuRKwhbGeltavdqak/0QtsLxpzyHPto9
jbQ/V6CHWF/YeyaDx5wav3LcjCsLDagEro94wX5LwZhsQAx+KC14qaPuzgqYndCdKrYjRGRLOPEq
0O9yCebVNOnl9PVEKNUE+NSbxJ0yIeVP7iNdvI3mytcckseqy8kIek9U/DHlYOkd2/qwOYgkbbSt
NZOiXVDFqbgt/LSW98I1MSR1XIqqdU4zCXWElYSInMEKrIaUdlK7JJ47mLRwbsiYNpmrrBbgtw5O
AgvnnQNXiAZb+DW7+hPi0HnFYwAlxQWvNU1N+OiqR7m00W0v2wxO+TvGOLrKiCRdTRaM/YkmnuGB
1Fm0vIt907WfiFSllxbsJVnBkDjlSRcDL7YYvuYYEXVlTjtzMq9R3RSECMGHMMxq3Un5NDjsoKF7
MNseKz5SGUWwi81onbBgl3UrmNuPzKG9b3NJ3G3tLLljhv0y47NhLc6B95gQu8Xj4viSbdq+LU9d
G2DCWl6PwbZfw6r7mjXexHmkvw6SIl4DvQZ94CU0GOCStcyFDlujNF5lbaqtpO1FWt5XX/SEO3Ha
bskjWI0eIIRMO+E/o8AumcjQBxuC4uoUE8BlYkxXVVU+u6CNMLffR0617ybnopnDQ6JqgKnpE8fP
g9aNTzTKF7lnx9I0e3vDW2GEgT8R2tefR8f2iOqsRHyMjXX5tZYDIjL1Ht3E+d0kI9f8KJ+VjM89
j9ARjQ9h6sYN7h38dZpX84eTWRVR3QdEWbWwnrYjA5pT13/OPXzGMEVQWjc7bD6W76hBUgyDtskn
uW9Hh4nXkJ+t0ikPLPUG47iqUNehnd5mEPuHDhsiHKGRZiDeIhNCOoIuAMNtjYG1pB4XMYGvmsPJ
xwMKqRi1bGkc+0Ll7ZFEG2bkpulrJa1yGtQI8kzrQEc99mucJ3bXq9tUZE8GQXnbxKSCAS3yy20T
4zjkI30+MiAIAb2aGoEpo8ZAMhLuE2lsDq2UhpcRGUaQ6o9olIsiLvzATnbA93n7G8Oec0l34xXe
7zisA78gFHWNV29eEZEX307mbG5obw0MSGLSXIhSGSErXIqCfDIjjImwTLVd6pFRoQpBTzHvGnpt
tIea/Rgy49GyhlyfmgG/S8TgaNLd0hfhRTbo+2rpQQi7JY1Mm+F6C0ZGQX4nc4JXIpnig83AQEXR
sUMBvWts3h5alfcsaQ4SF6QfN228UPmtKWbWQzdt1UISOJDjSd6Eiy7mz3/+3DIm51iD99v9fHHQ
UqA9RVGhdPuvH7BOWT2PnIzQs/55Fz+3Jn3ut7LXTlUnELsOureZKp293dpF4bykxkgDYW9MBFOk
ymSt4engrMwF8/PBXP6gnzv6+acazVMBVGNbLdrH8Uea+HMz1QPqiwCNleu+jYu6sYisYF3Y2Hol
6HoSyIx9XqMIt6SsdgBKxB7ijFhRwIUHto9HCSy+S6bgSdiKp2W5++Vufm79/ApgEkgofj4J3wf+
g6DRR1pdhQVo0VhODiIQI9d5varhNm5Cucdn66PRR0VOhNMeGp9+DLwuXMG5mO8JTaFismy1Ix3q
xo3FfOSSiR5IhIkeiCM3tgxJJetAU/gLmRdfV5PcR0GY+eNg1mR4elgbgvlxwMu8HgGUXWQYEqmS
dARr2DmnOTjghFNN8KscprQQIuyzbZLKauZkqqGFMteo9KDi5oblx9B/8nLS7srArTi3Q+1t0mSh
8mm+05fvnEdIDgm9+DaO6uc210ZOiYWP45qWfl4BXIDIRFLL1gCM40dQ17aaoextavD7G5vhyNDb
b/QXfs31jIALDjLbQ4DBYpuBCcFuQL9eaEpc4OgdvAmng83U9tZpWB8KBpQ+PVpOgZGdvc9sSG5i
uatM9fWxWtZZ4fbIV8L6nAtRH02jlr4x1I+CtLq7YaaY0vOp2cIQNo4OrY7IqcMHY4TmaRb2nhpf
7Js+SM6tB70y5C3DUaP47NtbeDoeagI2sAYs0rEwOImBs26u4RSj2tFQ6xiSgU4Q9RlEp/BMlq2k
AZAgeor78GmYi28LVdV+aNTaGAFZeUNAwhEUuiol21gOcr7jEoEdb6IYGwhVuHGYx/SOdI+Do8lj
j3XdTi4kmNE8yYpXujCUe8qbHoTTn+Breru0Cz/tsp32qoRHPMroyGQLqY/TVJuFt3Tfknt+r1kD
TF3G3ZvOdA7TXE1PwN0JFi56VsvMvNikTj6FWlPstb7L1yXjN6p65zROSwJmqhiJkQVAlkDimrdq
+dDr4sSgAEC/Z4C3mlvzGkvnlKohv0FFdtdMmjp5XnA/JEZ241ptcwzH4YrmaEmm3wTzLE/upii6
5FKTInEbE5YWIfWJKE0u00TsWVLb+M+UeMXN4/Aipv12sC13H40hw18nNP2C+E3wiK8Bp5ENm5i1
b+zE22d96Yu8VsgEcZQJFH17h3lObFsn4rT0G22JL0q9DKBzQ3LT8GQ0NB5m4WBYj8IH04RSECJy
2xENdYhFUWyjPPhq+1RdjHHR5fRyN0UCbYRh84QZ81tfjynakp0GtnvfFenR6nUy3bhyCTXeks1+
JX7uEEXIGADWNVsZFS/BbKQXCTDPCOrmOJAMUOk5+bySC4J5hsZxLjyGdGUkrHuolC2xzPf2SL/E
dcYz/AIPbR38xEqk9o1Ok39l2Iqkz8a0UKxE2jEQx7Z3JxSvCHLCrvsNTTp66Eb3Lcit597jJDMi
TVTDVJ+X4XBE0urBCPHaoJ7cGxEQ9z4iiGTJfecsgYqojt/JdukvgE19rU0PdV6EZ5AD94EFYQky
WEEBQqbjTPwAShLlTkseYp74Yn7GysqABNj2Lk4QeLomrZdWjjQUIOVN7VGgCTuinS3qsx3np5gj
jbEO4IDvnAntqNtZaheNhX6MtOmB83SyLesC44m2m5mrP+i66tmrM80PJfimdDYPP7kSOhP1Xdx6
zr3tDKwydTHtdD04iM4prjbJ3EBI9Lv6paq1+IkItA1u/u4ULMbXkQMjyTgXPbQYM4TIkrAI+hW9
/FRyOm/rsuaQPaSb3AJgsyS/bJrR/WJiPe3moauOYzZvkJ9sTdXaG3qlWxViwTOZKE9e3t70NoKb
jg7cmCXejUJVvK7b4rZOr7WZMCMISEpuhwB/EiJsdcxJMjvMWXM0y0Y/07NcubD8l8wXZBP4Aj0P
yikffm7F8a2q2JK1ilC6Vb3cHOtbSuCA3THSDiGQ/QH16Q32pQlpHL0krSbNdp1pRbeeAGSuc01p
hyyqvgvNmPxGx3Gc0C9eYR1HXpkuucNGV1og2JabMdJhOgpVRgDL3i0GPXgwM/BjszshSOdcQn8x
2Q5jOh+ERwHf5knuZ7acDiSjbiLZJVS5A2lAy6d+PhCr/jx2tDrSFkUJMyvcgnBz+j9upmUV7/V+
QYrb+mFaPvzcMm04ZKt+8R79/LudsnijEylJ+MWSo1Xjavm5VVCHc8JfDK3OGFrUO8zIl2/p4nAJ
qoOxT7KlOlQOxkUzcQhIKIkv+/lc8HN0+fPLDnu/HzbpO8u8s7ZTD6/af/3szx38fPjb5/78p64n
jHbBXZjrOqQG/fNHKsl5lmR7htT/eYeGq/MjP9/475sGghS6b+QL/fnTf/mmn0+6mgOGqEHu8vdH
8PPlv/0KzzUUJXBULxGf6oDUy1m15ijXf/6Cv/3Ef3cvf36LMfLOZRhMOATXIwshwVECk16AYh7X
u0NAI8nVQNGXL1cCe5k5eDzIpL7EIfFsTknk188HGcBPp3mKo/bn3+7ylZFcTwKqstKHH0zx5uR5
v3H6jl100h6zwn1yvLxcm8sVwPvql0fLx7fLqdR9LvHywFiDL4SLWwo5NrmpJvrZdsaoMFa7JZJw
OmYNzNyRwQItAIURGrfcWMz7uh++orwkvgFWeBjcdaY6FLlEC9cTtBpNtsmSATqcqwgvOed0u7+K
lEiIOlWPcSy/USE9eIyDQ8s7lUb44ZQpCch9ek8n9pvEhaaPT9XYQdzvYrlRTryn7H7tl9Evo4K1
kVufToNEhIZPi6RK++gW7vuMzDiZ1Q0ZgL9QcVv0PkYErlon1jJ0+e3tdEda7XfgcAD2jMdiENcE
FVxUEcXdmS6ZvUwQigDVVZahCIGGGjLBIjtdvdTitzvSybXd/iHX+xsz3+PLoNtUD+ikova3IEM7
ssajjNJjroU70wjfzeUxw/BRjYVW0T1KG5YN1iN+27BpOf8lHfjujhiKMCwecTsch9FjQJ+v0opJ
sS0eTLt7JhjHimimZ9UzHOiLja9vVQqxa7H3Ni7CWa+JH8xqfHSN+ZqW/XhjLNpQbOe3bY0HUasP
GWe3NA3SAxl/4U3uoSwMnf6+D0j0g/+WVkzAo4ECOYDP0DjWXRVauJ6dBSyGSA/PNLEJYo5WA5RU
18uuo+USlzrMW/dYc9gCi+F6G48+hFfN1lqyJq1FwvEf3Pulra5TOg3fJqUpg7TUtd4nbdhWY7A3
uuC+socbr/fu2gJfeGstx/N73U2eBPLDlSSRE6VgMt1VNjqhtr+rXJtovWnjte/90Ajam9qvwatu
0x7AERqtZ5U8Y659GQMiPMIAwoarMAF1Te57A2GgNBEurokvxHXUZ2nl/MmAov4ve2e2HLexZdFf
6R+AA0MCSLzWPLCKxWKpSOkFQVEi5nnG1/dKXt8OX9ltR7/3jZCubJmsYgHIPHnO3mv3LCRbK7bc
5URU/WaoHHvD3QMVx6yYafseHmKGSWrktexKhhCZhS5RlDYBFehTEymNjSgo5AN1kHEKIhmq7Eet
DZimTPwWzc7C40IRnTNySBpS6WI+wHLI6T9NnAU5qR9k7y2nq6dFJOLN8gfa0kfhYi83R5/07Qqr
TOE/mbVfLggZCpa0FG/Swhbl2v6XqHC3ud7cOZTtOUs4GBe4dkLHBQ2S6xJZyggDA5InfT4WYfqz
iPAeJM9F6n0AuarWyLIPHlN2hBPIbHzP/NbolkPQ3biaE1j1go7q0oRPPKu081gX8ODp35svRUqM
TpG5NIJIREGy6XQYN2BMsqQkhHeTbcz8Ce0RBt25OoLShocXJK/QUvYd7CkaRUTX8xGgxbVXY/4t
ZZPbmOpZK52MQ8sBUthZ/fKh3ROaztMyldY6adlfyWu5ccOz0ji4+LwaSW/SyVVd0LJDk05zemZz
LJTKskZGOapszCh2lgUpdLQYilU0QGFuUVYta5LhM0YF7Gauq8TzD8CfJgeVuz5p5joN2LnxN9Eo
/oriF4NKkYSbWVqonEbs7EXSeIxvyRiTySsRQfPaymriZerq2U9JuMWu9Jg0M+0m7TUbMYzMA8+V
49Kwc76ZBeTUSn2QRgw6A7r8mdMKUy3/uRfTt8b23mv6IVwN4xuG2JrsHXKUFvE8/myZQ+IzukYQ
790BNY/vBF/UQJppFxz2Fq+VdNJtrTK2Pmn6bkLIGC5/+I8+Jb2RzCPeblyp0xDvLRlGK5SWCIxb
9eOjylhJ1MNVbdl08txtWiGUDwXnwdFyeEEbQJmtX1pNGxD5V+/wkJstwNFgXen7hkFanWbcgqZg
5ic+ehKzMoLG7F57HFXDvlVPZN7BHS8wM3QR/Bzwf6GnvZth/JCkxXut+ulmj8qtpFV4PEkvQHhM
lFZpaYiInZ03tuXeN6d3kABE//UEBxj3nuhtgIPg9MaPkayFZZLjISzq82Aw3tVofSfcdDqtU935
SGgZbMqS0QEdGcTJ+S6055xAR5IWMg4zhBJJlIpzSHqhoAeLutr+GhlMjePkHUlQurbTmY5gXLpL
Lxie5lq+J6yhpRK0JcYxQ1EOMsJ81LIejbch3tqmixY83/WybXhPKVmrOdnQS598yTjJOqIlG29B
wvSKp51P30EvTImAfF9dCnFjsFZiK6ozFqqJG8LX603maVfJY7nIkJkvWxXhk/veFs1PsmphBms/
azK/6Bsw2elsbWQThfOWjdU9SR9TyJIrgmJNGDVLyyrNU9dVKDBLd510Z13Pq3XZTWswsydPx+sj
Yook1GgeS0Kw+xz4/z9m6zaVwLLefmQReOGGxu57+x8iG9dxkKr876qca1j8+PlfcBLf8h9/8YW/
q3Nc4zcIuqbhWI7nmJJm9P+oc/gr6QkWfTQWjnTBXP5bm2P+xlfA3gK05QjdMfmr37U5yHYgWeuf
Mh/+9f9BlwPa8lcdh5TS0oXFe+B9Wb8iVKs66OrM84od8b/5AjvVN9ZUR79NsjW3ul9cUKu1KoGw
X/Y5M5jBG7EG5PG+RuO/6VL3HC+7ILvIqr/JYj5Gpv0qYW8urOhBNso/ZxB1kbxlfnJyC30DqZre
2YlKdd8UZ8umGZ279Ge8cmkP47Y3GJ15UIqqQkpiYuYraCR5MMqndhCbbGZHmYuBJZKSKcjSMxsT
YbCy4KhsceqvEnSNwOru3XyihwGjhYJ1WcGmTejxY7YB5aGjTSBF4aMleyzXsAOiJ0lD/a6RueDl
LdzeGVBOmyNCYQhc9JRhuRl/xBOVh2zcc5n29I9H40KQ4a4V7o8eHW3t0eKOmsFc0jDceVZ2MgNi
sk0ydVG7VHV3awWvTRKA52Y/h2m6alWN7Tr4SXvStVpyYm2kG93AkEt7duEX4+zvT4lfHIOGT9Md
NfpU/dOgp6eoTU9FTrhWzlCfbrFgWdeG6RIxUKNQOUY65YSnXzxfv4eazWh+uvhoSgZzU2fGvdYa
RPAMBpsJo2x6qtvow6C1SZHzQiT4NZLdzQzt1y4J1tmh8Zu1W8iza43bbASnmMRvhj0fp4EfMyFj
3eivoe7vzWDvJS08nW6DtePUTfNFxNMxdgZiYJLD4EWHOmaCOMeniKBv24hOpYGzGeMkOmY4UCvK
pZ2ZDlAbkwP2vfOAPQNBwWtF49TVpos+O6d2etFTdgpPhB9Wxn0QOMURRikBQ2QIVWI35MF6iukQ
wGdtF2jRdh2vXDT+vEhHMn9b+tCt9Zr06Vtgpw/BsOaAeSlDe1e24SEGX4nk66DXyUldYcMf7l3D
wWlOvosk/bCD8KNqCVDjYyy1+V5Jbmox34xqWyf6+6TT0zPAr+njdlJsMWms0pyU76Rb4lm6ejnV
RF0Mx9khxzOg491Y3mE0hss4O7tuig6cjxLDPhezfTZDPsFyPBqh2AXBREBj+iEDIJekT6u4k40u
kpNl41zhnpwr2m+kZQpQMr49vkt2CynXBILcHACuqoEZYiWcByJSy+RUk9nw+RpTRxk4WZcGhxeC
XvJ3q+DDb6SzSPNxG4zpm6uP5Jc1axCpB7yjq4QOl+D+a6dLTzUS6dGr3cUfNXnlE/Qe4ioP+pSe
8IQfLJ7zbIp2fgHMoZ7uSuGawRYe4/kSzQkDEywxMfeqVj8nxbqPx21d9VfBBLvWslOvlgP5fQzn
uzd314F8wWC8mlwSqJ1vTf8VeQRn6PnuVvNdXcFOn45ammAwzN7UB6PuRyMYrm5EVnkxQ9DtVj2y
7J4tVf1IPnzWkZ3XIgbdNrk0WjVfhobKyRw4tVDvZvvAqvl+9Qo54oGOyhoi5mIY7NdmbNYwFXbY
0r/TI5xD1gRfdM8dlGR1byfJeFTvjYhz+sR9e4ugoMYoouI4P8URS0EXzkfH7pB18Kx3WbfJmvRj
FGIdRa8DLmYAxDfTaDfqZmJUswEQdvdbKrLs3vJJWb37OpZo23HN3HXGB5r3HJTNhsCKgxYrZUDH
Mj1f3Hq8hPZ4o4m4YugOOvyiddPdjYctQSmsMkX0JsGbw9J+emhG+yxq/R2xE7ziYNWbQbS0CKi1
3PHd40jDQAtHSfzR5tMRRfey4mbWgmjdTgcmk2f6T6V28YfiwSpoewzGZjLbXTUnyrtwFjZIiEq/
oCZjUM8fbYBP85G2QZw86UV8aGtrV5npKat47yOPxxRyS/BJO6m+rL81Vv3YkWLjle2tIY5vToE0
+eNx5kFQv7Qo2kCd1xgEsWm4GzswjpXdvTf+eBkVWUp0t8rkEYsFyZ0hticXXyeLFYVBSx+dMazy
LRtuf1MLtmBSERTxo8fO1sbz3Yizt7aqvpj+HfvRDTUapl8xUhX/bCJvH4zOWT2Sak3QPfccxlw7
HqLG5BkzkI5BLpOvXVdCcs/ZaTzxCqt5x56I/lBvr8CusfJyCk36C6Lvt5bXSHNWNyzJIekji8Fy
eNSyt9gbeD7Chzo8q9fKTPf8+cQZI3ZoSkVfE9+o/XEK+8qiGCLdAmHrxPg9w0kp8SEaBpzGD6OG
jQNCGRa6wF/qdvsi4+oNV1sP5NF4J8oo2DP7WbitXz5Yyn5jDs4hZol9wG6Vgi+edNSaC4tW9IHt
7ksazdMu7psVYcQN/rqEU9V48YpkItYzO7ZGA4rDFohQZLtOEo1NLx9Qk8QR4XW5jRJLMGrep/pt
RMmI+mvAKueI7l9/+vx304w6dshaCC/OE6FT5uaT35X5kTh8/unzN03Uv/+jsNTbXuh51hw8CXps
JG3m4LnBC4e4cdVb7QMeQf+gAwTF35z69ElClLhePRuHz9+GiUNMFot248/2iyGrBcFo/sFHljwW
6UuIKZIWOYAriYN2n9EM7lJSuCc9uiOrDvcTsF8Zziwhnb5DzsmAUlvPec98JaGZr63hnizYA2C7
vcrmgzHTJqEfORHBE0/talTC2RWHi/XUmg9aGQ7rrIFVUnVacyynov3Xbx2TgiNvbt7NbnN2w3rc
UBTRu4FaEuJ6TbXwkheigKAg7nLhpfbbbHu7kF1gXYXyjUAWYiS6Xh6ivPsWEQOca3G4hufEVNrF
vOqM7MapuJOWBvqDJgm9eXKxaht3S2u3DCy5sefYfE+15NDn9lmKkgEltv2klruinF67kjEoTYVD
XLN48AiQ9nBF73kN6mnJw7aeUOcthC2/pnrWPuoxvSE6gkRESZa/0ayIc0zcV1djjJINN7Oeboko
zqmD8syX29mO3iKx0waw305y+ENR/xdibePPZbJnAphwECQ5kG1/xc3TnxAAkYAsdm7yQYDlYKS3
3B1uvhzPeChnbTpW1FGjW/2DTNz4NUVESs/0OD1YNkpMDLDqnf1BaI3qqMudyc13fmBcMEoTsUbW
RLpyMJQyPVhEMbnCqb/QGC+pUukffnAlzP9jZg4vr5TeLu9ANzEE/PLyg+uSrOaXxc5sKeJZa/Kw
3WhVieLmmhjD1bGit6ZAbPMU2RBiBasahW0YT//yhcBs/msHgfFr6MHnG5Gm61C0eer///NzCKzc
I0vDz/EYDzdGkFebyiTVjhInylRSGKTt1WXOJAmT69Bc52l3zacKQg27T0rB6hE9nAuI5S9//xGp
M9qfPyLMFbpLFoVBwNB/vrMyAeEaE4+98zqOUHp+tELrSWtw/4zDQBFqO4Qrdd8/b++yoT5Pp3cq
sVvQXACTvOne+G6FLACf5aG05wuNakd7AeZ5b9m6IL0gAqUMobaD/r11q3GrShDHG7YJ3LeQB0BV
6XrLk5KO1yyMDzLTL7Nl72quxYAfFCcq9sye3na9NsRrKvVNxebnS3yx3bStZXOtpmGXkk8KPoMa
llDLHuqIU2909OmVVYMCC6DQT+/JrL84ozjD/1i6Vn2RJGOSqfJReR3fPn6r8W+zhy1N4eL/465Z
pDpkupTzX1aMoLyG/hbW2AL//ir81e0hDN0kCcLQbdP85T414VBlBFrTJzIbur76pfMYA6bfPyvr
8W609T95IP6UPqLuSGFY6tSOS8b+FU/tDYbkbMqTGTjTsUnj5xggYWzd42K4Nmx8GymSt2lkUZuV
ybzrbxx3mSllB4u6Pu3tvTE/h8gd8gL0R3/1PDyCZv5ouepmUEnoaT9drIGMTmk+NuYxaiXC3Byb
WcfWMeSoQ9zXjlJMfd9BlhsG9nbv7AQFqDoVIJE9eCHzdHM8erjicYzce05VmQ0pNQbXnH1zGmNJ
COuW8/0Wzt8pj/pN1HyXIboiI+lWnkPYx4i62nTLXTSZDuIfoAOxAbpKlIzNAcubjE5qUtVq6Z98
qbKM/eTdaGk5U0mZUJhIO37Mk/E+uP4tirplzxGMCtx6NVOq47pgBmt9rTmOFmn0porWthy2JAOd
0cy81N303puUY3nEkT28VvWegAbE1Puezxiz+QlD9ymU4lXlkAz9IRPTw6jFwM1KKAz2SgbdZirT
NwLtDq65aq0LKIwdAzHAwNORlvyr0xsXddyjYjlOa43H1Xb/dU4qnJ3ZzSy7ZInkT6PJpsXPARj3
7DnBebCKpUEMqWv0x0Hq7ygFCJqiTfD3t/afrDbqPnMlOaO6dE1b/nJrz65WVFBPcvLpSLngSDdy
2Y2765cv6kfOnXKX/8Nq+1ervq1TckrpuliU1N//YdOpyZNxUzyLOzvhQNZwMC3+eUv9i0fWdTCD
AZFHfY/C+z9fBM0dMGH6mDvEU2Tg2mTnwsm8IWPZVgHaMlpBT4leXeeZ2kA2MCGwSIfJh6qya28+
xkBsIstbe7ahOi07TzPPCcee3sR3wUJIBASRRHwNkKsmjr9Lh5ep+uREBtVB4IpQCzEiqHsXmPc+
Zqmu6wQY9szsNjs1jkeKRHe1uP6dn7yZ3nRsW3SfpMOpc5lrzffQE+ekFDvwUzfEwCfbvc7DuLM5
6Kg3aVOHADE8T5ZzK2haOIQByvILXAGKRUyjgJ6t+OQN3Y3G9WuQjUfpxKe8tk6hibilYdbLsakN
o5M+u6vERjxh2seZxC+f1kdDv8AkLW1Bd28x9sWLQdzLwg8hNY6UXroZfdhsF9rEmSRKTv2YHEzT
AySRHGRqYclHZ8vL6TULTR/br7nT3bKmXjPmfAWIvFSHEpXVRwN+7fvDTa3ggvPa39/chv4XBQ63
GFEjnIp0IexffHA5ypSxmDIgASnbJzFpy6KKaxz7nJtqokoWWqIfCzAOSyPkGmljBFcC3u2oPZve
MiVipT/XHPN6joadcM6dkIemvdvImitO6Oro1veXJhuvoRY8NMjGiO/76rX4AvJWjc1Al0Qvk0ze
YpPvj6SXkSrzDwHKDDjYR253i85kzatoAfQ8+VSjqqjoamAjvn1Wq2o19+9wNxVd5YiEhNAhiiUW
M9DAJ1HySpM8IH+k+Bi3Bs0Fune+Nl492V+Nrlt19rjJim/qkOqSElRr4xYx26akOdJY3TazqXbo
vzjleK9C/cIBbxywjdAsU9WYn/SrgMMc5I1zTlSNQYhr3VyzfnifunGriiC7US0L69WLwfBY/PJd
tMTDHY4+DKyAR8Lyn0padK38ntiAlMq2Xf39hf6LVYzCTf0PJR2d7V8u8xBUbtoOsCAGma8alUtV
uvQ1h2GrbnKrHS/COfhl8A/3l2n/6rNkm5aUz+zQhmHCvv1l+ayENVmm6PJdG9r3rE5Pap+TeE/T
bj3oXIw0O/lDu1L9syTuV74ldjUFTznReKHDScDnzmps4B7mKu9oWVFkJ7Q1ax2eJbWY4XxXCnGB
WUjVS5JGqTteVHcjT+Rr7zUMhOKDWjKG6NRh7Gx6B50APzrnodSjCssmHHnOOTQtUgY6jn01foj0
hGXurtbdmJsuRhEVoPSvwSx2IEDj7DR53apOhmtA0UM9UVQz2G42o5yrGYsHZ1BJkskph62DS/I6
ptORmCGgfzzDgZW8qZ/ZmvX7bOj3eNZPVcd1Sb5rbkrMKMc+vjaJwLvhITFJ2B3r9KAKHXfEb8Ft
33BynWHmVum5hUBk+6/0A3lie/mqOhRBr5M5H7LdinM5Zx+qHSJ7uG9U5j+Kytv22XgyCI4wQMGk
8aYdspOjbBbTPL9n+tryWYkSjanbUovGM9JOzoaUdQSJvs06M4VhegyIR2L1g0ESVsZiRtvXcNyF
Nn+YdLEIpX4qUzqxsXvuxuStm9yz6lob9OtUt2mqAiTOYq2acJy93tUPTSjtzUyMS6VFB92lmxZ3
V7XDRzwb6IfPgT9d1D+X5nTUAYPQLqq76ISC9a0H6xGiAhkUKS1KmmXhhxOTS7FTq6/qrEG2uwlc
ffiLPg+xU3eT0/BuFPEzxL+F0enP2kGtumBkTrofn0xGB0QfvIkoPhl5x2EzfBOCd6XZrNB0XzNy
+CY/RuVM/C7uENVpIxZ0U/P05rpNShgd+JTtg+qyDJ9jMoJUwWSk0x3C2WschOsC5BHz5ndUlleL
aqLPs4PWx4fQo4/oEZzgzMvAhSgfbFSvrW1T2otYqAuCA5GulBMBHtzwDD1UGRmxDY8DnyerFx6B
BbpVkD4cwCCDoHVd0UNcEjaBsFPgLGw5QdrExfarPHjXPyfA3HCq+xqzqZYjZ4emolszZowgaC80
bn9PZyY8KAXWfcXiP/dAN+k6sxyrPuFc+j//ftUyLPfPpztOm7YNWNVhEdF/Od2lkwUaThBs2LjT
e97wQc7D3vK/0Oei4dGJcKEOo7LLSMNImNEQ7sqDpHrP6sZqQg+teMsZoAW7jOk1vaaJ/blsf34D
1/xexRS4dfRReNN7LHE52+OZzfvZI+ZGd1CkpENSP9APGtYNSlWyN3QyCccILaTo2XPyWhNrPW0X
3thNO6sqMxhQ3SVzOaQH4K11u6RklvMpL6JXQ3WRnJnHZHSyeoNx6a2scWwFcYmwh6ZGXdALbQt6
m7pVDotzTrNg6YTdYkSLPECd8+hyx+10x+sX9v2HXlslHMnsQ60vIZrdIo6XQ4mDn1XdEe1xbbI4
qTXnOdD0M5RaDMPhmy6pQvrhbunjdYzFDnX5IjQOvZKzsoenUcs6TOiN065QNB3VEuh16cnjjlTP
X+N6z4b13DPXSGP9or6bKpMCUx2NyXB71BDgF8wE1F2RuOKsvolHv7+mvaw6AxrjhMQcD+qkIZr+
ZiQk2xTTOywvdGDzPZvQp3jGZleXVEFFd9UfwELrK2Matn0ysywBl62aj7TtbpYDD46uVOv+u/T/
/7n7P8zdCZRVLbj/fe7+rCgV/7Wkm5Bi4f7j5P33L/335F3+ZvOtGOOD/bE/h+j/xmJYv1lEVHHM
pK8nTagU/zN6t+zfTN020H8TQicIpOGZ/330bjGVp1K1WRAcA26DEP+X8btp/Tlwz7V1W0czJnGo
Gdav/bVOBRbWcVTsePAC6Ny9y41GIS5MuXTHl5pR0JWVBnDx2Pc4xAz7gbFqDyoUxYgjt48uOXYb
If3sDI7Wh1K78mawWYVmHCwGZisR+v7an85TXRIirHvvcczchMU2Xjm4zpYWupFFpCZSgzMWq+As
M1oZXqKv6UBYXyY/latstLSNMXfEGDvt2p4Sa9tCMl3Z2J2Wac3eICABLxoDGLbu0pQk7TvemQjZ
NuXobaBQ2UdOmZz5K546w1hDIdeQfobF2qvLfF/40UGO6EJrfSB3rw68bV5G64QtecPMi1kpJ+4G
3mnTlOkzy1TN1mc5O8b9u0jrC8y/BpHbI/7WapD7DGLW1gzHL3QMwcPC43nQ7C2mg+iIg8tZTt7Q
fNWsEY4EhBwyTfEKpZE4+61KneJ+OThD/qNOGE3kDDpXfWEaCvZjo2Ma0cQ6NlmxUfOKRugBF1x4
V/qkOI6U6KGymNZ5GJoJ64OxaxzSwfpeA/ZaSoJ+90awdyPDvnGIQCYJPiM3wb7lWZg9BPATO4i/
B0NAWfLXdMumtxludWYhHrO9o6UVxjr2h6sFhn43p2w95FxJVPqLoEcU5jnZFaMNLTytEY8EEWV7
HNrwwUJfLH3Ey0e7044k8qWHMMGQE/feuNa98ktPCMfG6qZqNWPNfkhLXBlhCBUT0LLf1BPWUKQP
Vjhs6lyQdVQYLzm6wQe9du9jgTzXsmkVTb7uXoekXaU9BnwEB5MSS4Od7Pp4PQ2kqZBtCa7et+9+
xx4DFgqeZ3AFP2RtqhS6QVWG+NXI74QtiVG0YpczowTeo0P7NplJZG7tp9q14E43wOc8h44I3KpS
89Jl4yFT0VIgdmlPUvhcEpmVJAWxPElgQV3/gYoP4aLruBeBZ2lRWF/LzCjfCDKOH1K/z5+0HpSG
0BscEGbvMNihmxTTJcpL0n8LN3104YiuQecH3PcOCVjVdMpCFwpWf4OuVx7DMbvK3FxHXfssPJwC
E8mmMgzCY2ng2mzwXUXaYO8q1yKLrEQFbGbB3siDXSeq+iEa2T6sVlj7cDb2cVp161YilRiRLS1c
u2uOrTY/VUWf7GYvqY7zj5ip9sGNdM6jWfYM3ZHcymh6KgL/R9YR0WjSzue65lKx6DEQVUj04gzb
iBEpF9mAe0OYeLfLfNhpHNyPpn80tG9ksN6qqK5AL3ByIMWXCxUOSDinWD5oHnrKwiB5jGmad0jq
5IueiaWGeethSvNHXaUrSat7HM0xfcy3wdl1nWMB1OWIPlkDjQ+kTsTmoTMkrRut6bdw34aNXRQH
fyy7bdIzd2pGs34cSCD12mrjWXl4q807YFSgceCRc90g6DhwjWXsQfMzNPfiF86NJci9kKlJgJ1V
LtwccWxUZAUSy8l5UGj5rEej6nUdumpdONu4gkgokwJcvVOdxyByH4oW1H8q8eMTNR8rD652EpIx
VVkNhzhywpVkYLkcgs5aUwbDeSy9iM/H/MZcQIARSbytHnY/GkZjkF3MrRakyS5WjIBW1D/djrHp
CFt91TKYXQ+xzC74aBOsdrX2JcWKv4mspF3iNER96ADlxBkwL8JAu8yMVNbzGKqoLfkhPP9eW2G2
LI0cNIPmiG3xMmlddJ4kCsK48n3e9/jIRwvnfsquVf4zo1b5UneG4l6CmefgqSMHXwsoOgZM/FEO
yzaI+31tmNlag5VES05nRAqGED4thEnZgm6afvolsb9N5Y6L2gjnTdtUL7FtkE/R185K57/x8vy1
TkC8SBfaNaS2Lzmh2iuMEi7gHv8BULa5hPX/Psvq0BVGu8LD/p4ZJIiaCZNdUt/X7gS4tUjTNeQq
EFGpsaX3D6uRKIdlhArSN9qAaf0E/CDioUS+xXGdM5eVIMOawXEHZJFteOu70Qv3zMndB2SiI9OK
UFsM8x6LjH7olO4Z73S7BqvOhCMYMpZ54POzIN6m0V5EFHyZGsCPdulZ+8nDJT0N3+0RoAxjKtoD
TpPtrbn6agYzPfPUf6rrPcOR/orWhGml/SR1EYEeNgy08X2zgA5srybY9oTYRU9YxVniJh7NOrOC
VUfyep4IKAwjsc6568EaCcoliWxLjbi4Q2q0aICFxzknzVS/4iR7e35sgfgsgzLXdzKPv8+zHUAJ
BtYwi7Wm3JmFLlGVVRO5j3Z+xp+qcIPZzMQW91PmwIDGAJiyZcf2egKneXDmak2+2YS+S8Amt+oX
iwPMzmwjA+kCTvR4yN8glZLN4cX7eU7sRevMmMrskbuEGyyt6DMW4EH2RXlxnDj4MmbaDlmrErzN
u2YWP1Dkh6c5Di2SB2wWn/ZjyqRxy5udXmSvBnHI9K+CF9XUyC1MaIC74XNPpGQWdvMIZiQlwSOG
ca1yPI2u/iqdpNpVaTCsvHKgiWNzDHEb19l67pw9G2a7T3yNbAHWb8XhJaeZH8BCofXkOc46zrXo
lQTHGP/ODidCsjbpxm9EDlLMdoL2JenhDkbjU5Mb4WtvGsgVoIOWcWffUI9/YVmixxe2L64R/AhF
3yydJGEOHzFv86hgoJoX+i6pnGKVtF36LKKhgNoM/BxXXLfVKytbxmHjv47O9M2c2vZsMKtcefED
FlPx1uvM8KA9+MfWMc6yQuQXEkqAK6R13+xQvvql/0au4bDXRSZueQedqggg+If1LG69W6N2IMOU
xIx+Qxp1cLUZHi7qMCSKB/7ZGteKWNKbpKlpj1eR9f3J6ut8Zc5auXMUX8YPf1ZaBW7CqeNn/E0d
0izDIObTsh/jgc/DFjDHPNrRnEDDfQls66MIYpbG9GEwp580Yx7c0C33QM454YLoRIAdbIcwmeBr
kmJREzFwwMbKk9+1D05+TTL4BRUEDQ/Fxs1ruYlt2jPvY+EoqCcyRUKSIF03e+i567QonvmomHE1
EQThljGA48/kd6Z1cJTI3aLAdZZxJTsuio0czQARN0bhzYkvqs7qMyySqe9sccXaQPmrL+y9G1za
YG4qLBQdHsyubIgZ3ftFDQXHp+negBF9Rm9hrdFR5KdIdZDCAOpWCj+X9jE85ADAUltoqzK35hUY
MSYVtUrxLgINfmfm8thZH3Ez2KuwFcQi5vpFhlRJzYsY7PqH1XlffbOMXvXQl8seyutliMUqmW3w
NLSXwAfdR4mqlIACImA0O1o3WVwga5vDr/4lt6KTj8ftZ0CmeyjC+evUWM+aa39vvLy4kkMIKaw7
sR6xgkiL/ANR0TiU0aPBbYnRa2i3zvBqM+lc0IQGvgaZZV3MRv3Tb7mOLkTdR9mLIzp8Da3RBwCZ
8FghLFvFelxgpwNpPjZ0Dw03gW6sCdS5NNmBB/vRxRGrLIi0u+zEgTouXDHC1B8LX4M/NiQ/Spkk
q2Ywpl3hjy8VOpCq1CasObP3Nenrk1/x9mPX1Xc2RP8xEndfyhagj/mBQGhcUPdA7e707mBFSb7h
mPDDgkKfOGZ3pI+DKEgBeE0zun/munH0AKtaEHVvq6/5/MJB1N0hFBninIz/lgr9uRy0Bglywvxm
C2+VBr0e3nO9cJeiH3+QFkuqK/B21kCc/IP07w6RqQsKD3BdAZzpz99Yn/ehXj5pramvwCXRbov2
0uWOMxEhF0bfbynATqMJMoqsbyI8OpI8P39DSDseIuz7RlHREYVTj0DP9ng2BD6pet07xXBIAkhK
aW8SyR3QLssnQC6621awekOSB8nBRchZlhZt5vjFgDq06drqrDVutDXsMV+GSQC02CyxgzbdMXDB
g9ihgEliV87qM8fUlMC7BmpLLDXKGKs739tq1Bj1xhguUujavd/eqnGKV42MONPNwSYwU0AwIB9W
7RQ+VbbrINHrJAqp61y516InCjL87iR98tD+CBEkcn6IHzO7s5dtNHhL3yBkYUwD/Na2eBgJPIP9
s02gRu2DUoQnQ/PDTZ7ExIvJ+BFdCMoynJzgmN0Fc07v1M/pvQgRTY+JiK7JkG6NCrxe51Egh0l8
NTJ3W9rVTw+67rMW+yTMxFqyTnPadyQSk5k591+1QYO4Ouc6TVf5mpsoZwu06VuEct3AI9nEjRIS
0/AbrPZ5jqFkAN3+Go/Fbqr7cKfn6Suy+a8iZgpQGg/uEH4nqx3fbyZetPoUYhepWo+DaGWgoojZ
tEAJPnZAa9rE28w6tIEhDTh+aNYqcPyDVCtbqJOzrvd7DibHJI8Zb9JDsxc+AQQgMla4CZDNcSqu
6dnt8tEbdp1mbptJomT7b/bOZLltpM2i79J7VABIjIvecB4kUbMlbxCSJWMeE/PT90nIVa74/4oe
9r1BgKRImwSQyPy+e8/lngVCDx9axxoQO2iCFrmu1lnkqHQCHc4DwdWBfdXng3USXf3WJ3O3xnBz
r8mBDBu9Iis0yFMkys/p4IGZF7dcu7dFl34LROWc/BYNwqjfWA6lOyb2yweV82gc6io91EFzsmTF
jaMSBiavZmW78zczzM1zUHIdR43HsrBvg/VQVvgJdGJ0uzQfWAVRPoj8DKiJbx6DBti+sr1POYrG
OnNOzeBne3oIF5TE69YGueJP0D8h1Sj3E9+JMIIZrYvZb2IfXr8+dQ8MPHdxRxhokjOJJOkYQjxS
+XErBmjTQ36JLTI/FFxuulSAKo/YSLUTqunw3NhhcNTaDw0//rrxXagFXaexCGxuvJEIlzjFNDnl
hO0s3z/XjI5VjwoC8uyTJWr7RGC2jWADe6TN51UVUVAWKvW1bkDJntSY5nfDgzXnr5nTXsyO9Mlu
GKZNqTGPYi6DDp1wPTJYCbENaQEHUfiD2RCOpjDEbRfZe/QzT2BSxcbvtfsiWCeIdwwPdkba0rvp
3XxLcuaNPpPsFc44DLm9PusO5iLNia5JBfvIvcxY0a638GDtsWERSZdmWAsUjY2mJ/HIdBytvqIv
A0/ZHeJo0xnT51C8ynrMH0zz05n953yMkVen3mroa4yanQCcPHnmPosu+QTvGw0e4TIaGItMbsCv
GeThte9GbRzod5JTZ7r7FmtwEhrfO2Mji84+Wp3+2lIDPJVw1mwV1Np2XXIAhDYHEtBaQvFXGG8+
FYmVXbf7Vk72Fno5q5ipHteh+VlptX99002+/92kUuZBtVCy7IHKWOiFZ0eqnEUJ1Lw2W6gXk46w
EvpRSA+5S8VwaccII6OOJNVGjjjGeXJlMtVf4/cNqc8jZe0lCCJrC2x8RaYiGUC28TGMGXGOjVoD
UBnhvHTOgRYSb5SQ01IKo74M/FVil0961UJ2dEjvye15I0c8l0Paj+uMXKStZpGu48rcpE4DDaLv
zG4TpAhl0rIUdNAmsspZAdec1ocmG7fVnN2mRY1ur/ysWeuSURMeYrf31lo2XqonUKP7YUSvD2zH
R06LQya7lSoZRcbfzYgoYt3OSHSa072du09Ry4BWUgqZzRuu6x08jhMpxZ9Vy+lgivpsBfW0Jnn8
OtJ67HBBClVq2sykYdIHLt50dMt17TzUQBLWEY2iNBAEc1qgy2GLEUsxHnrBXc4X8sbkXrLKWca5
jg0BBKOPa3NfKJmzCBLAWH/E1oeXRB/UDf0oeRgJgdumQnCAmpfUSV8HR5WIj1bDkTNq2D1ut7cD
+45sGsqstPLKyEAuQR+kGHN4jMMGCNERFfQh1IsPr6mPYzkCRWrtU1AQ/pwguSD4CAuwDtmgb/Wj
pRTTLKrOeqLdViUq+0pewkbh1asHL6piNcJjvOZXkM4910gbVndIrz4dE1SlNJxvYU8Wm8OPQ4mi
Sap7Ckyn2NTe40AZgDMLfAFGCw83vsUwT2bSISDMzqjzHYOatqKRddu0Drl+0ETM3sIgU36b/Qbd
ofWZzPIpBxc4hyN+huFZBjg2i/FHHKTk1zUTQnrxro01Xcl83SfxR68b9+48bHS/PxJ38dpnBmGG
AFzhChI4RQDhqNE+8ofxg44uxqWWy4fjwELlxjIpm7JMOPoxMGYk+U/CsY9TlR5DqIKkHa3osLyW
tf04sAoYymSXMZgjUjnIHolDCDAg0vaEqsDngKhDUQ7MqIbVWJDQklZGsoZs8+FFPhYPA+gr0cqU
bbJnsmz5PwYSKFWy1/ual+itwWCXm8mr3ikD30ZHK6cVLaCONNeiGbix6iAP5gEGHp1TPC71e2ta
58CeiJy2KauMxfNIchELKaDvKfOyVqfuWWafk3UstIAzHFYJOAJoXNZ+NLyPJhherR4AUGIwfywL
YqCq4lLP1VkTt8BcWpI5Cr57mba3PucU0I+8jjeQd3GhDRzYFOSNTUy5Yv5DJ2S47QFTScK8HMJg
sXADTSHCTCoyB31RW3soIlZBQWI9p+IpJSDDxx0FYRcmHzXoFsgExdDxZ0VmI4AA/4nmITBBb36N
PBxsdiDmI8DQdULUEwc0+ikLcdPa4IZrqtqd123Ntks2IioQDJSfGPO3qhUWI3lFSeppB6e7r+fc
OhKyAlQFhn+eTluLmJxnu7uXSk+UeaAVWz+6DlIZsSrPdtkcFFvcGxegyUxMKeYUdVztYo2hF8Wt
Q14ucosetJIR9Q0c7/E9TKPvhTK0xxF0BwXaDyiqGPmw9qbmRN5nh3aKKczBqmp6xHqA9xxDS5KT
fqQ1lKWsiqtO6wjc0xMiS2FsbD3JGhMMZrmKp45SVVBOVxqXlZnVZB+BlEkyw15Lt7KOyELN1Zh3
TDyJhtGK5M2JwuE46sSg5H5MSlDNxTGmROy42C3M2HaukLWJ0VvNpqZRMM8p8Lska3vMgTAed739
FBr8ysONYxtvRfYDOKt48iI6BA2ZqmagJ2dQnliNXHs4JmVYEHmno87K6IgCVV5ByGCOAUlNE9Y2
KphpFX0idtIE0p90JeVyqz2Cj4zXNRpPvwm1bRREICns6tD0TXdjX+buh14R/zTMpacol0wbwcCZ
2lRuhr5/nEzdX2na/VyRRyGhd7Cm8CO03skqLXzV2KH3jWkcDk+KeYyMxIM5duhE2xTbo61CoILi
mfC/2yYMHys8CKsoib+lbUP1abAuPYOWb9Qwkh3/Vq8twgqRuprY36+dhqwb1BYCE7V9X0kSFhT8
atel/XsThY8tYVQrS4aMO2gahtJstrqUD14GcKFrfXdD0gmyZBaTx5YwP8IhuK6SijtERaF+18Bh
JEDRJ8zGAg4oROTfWugobIPZ2kTWTst5cIXmEJ5dax5S7E/8v7yfReLn64KxypmNAkUC9DAAu9s4
+QYotbq1QofcJU7DFlciOWJotHMENaAnoOM+M8EFT1q5yPKoiTADyX50pWauSvMpTN36mPoswmw/
Fxc9nOEN5A7ntShv+ghjeVY/EbQud8JGW21PZGUWQ7XR8uCt6iBfDQZymR5GNFUpgoYI7kOSzXq7
7p+p9nebARCXnE6jyMms7DfSRJ44a86r5RSXGbAWvD7SzwRJq/38Usg0XgFdeBhd/lP6neeS1Ikj
iRkvYdrWd9MdHqAt2RvAlPq2sikohJhmwWrUO1YVNeG7eTU6G4vG+q4JiSFpJr1a6fEusYrsYIzy
QE+fCx8epdVOBsSTtWweAko6MTFVKzdhAaeb7SkfAsIn3AcpggvTAkr/5HtQxkxXeiI2Lte4L82B
tWZCMyyloEAf4n5akgJcaulSz94i/ji1wp/59GGjqXf1wATPTNtPxNW9GWN4SZh8W3u4sDdV3nxv
hpYzNgPECp10HIEPgjoYqbtrMABsxwXBJaDgqbWBQG+F87HNvzkjnUMiuJhz6fXnnJHAFOWsUih3
iX2qd3fmOHyju4iTR6BIAKTqdz9nfpLeVkSbrNnoFZ8yQIXh3IvFm0DeD7fmIwfuGPp35QQbwzAh
J/rDlak7dF+Ddpv3zl2DyW+WKciDdOs6IcJP+V266bYp5TOzPGsXdx5iKPdac5JNSL6uT6Ja9th3
LVD24KQ+q7HRjJXWmRnrHqds7TfYGFTLaTwZ3Ftja9gHcXEO80vtFi++Od0OunOP9WHTBnu4xS+m
6V5xJH2ydsyJpMcFr+MyT2H0EfiajL3JEEmSFGqM0t5mDFINxF1qCDPakJmlTgUSqGKojHPjwZvm
x1gWLyOFjlYkm9Htr3KnOouhfMqsR341/JbjkZSXbUc/pBn9iz10F3W8OoJ6kzy58E/e6DC6Sucu
aOX3oaKqNSfAGJyOtfaIjErFU2vBIRiGA1hS0PgZtPcGITlQhWJdiQY+2lTfOVn3rfYafm7JHcC8
Nx1vpbVEVTnzrZM020aUO9rZrwnQvVWZ1HfSvysMZcuJjo0HXzzK9gXT4tVQ289xZ+7wlJyCrrjG
bkhIUaqR6A293h/ucImO1AdJwymjJtlnWfI8auMHXcV1lst2XbXhrejSe93DZowh/TC22J7ABq+k
BsksBdFY9dalNlFtddEHUGi8WHXlUSZ7pvasmEFQOXBn4FfXzYtzE1jfKWyds6lH5IgXy4fNpvvh
vhjMQ8kqOYcEzPBodbehM25bzhGAbNexZUDSi45dEj2aCRNvTezmdtqnsjoEgbbDZg77hK5LVSDt
HOkqGRscAkia7O4hoAjcwoti2N2PFvRrBsUrs4y3sBoe1IkP8f6tzKh6cE8r+5sBPG8v6g2YwJcs
hW+u+Tdoqbay9Z5otL/gztqAoj6zwma4qvVvBk6FlT79LBQXaczl3cQlvzKckIPTD9oabtKZqcdV
3VtHU2/2uTRQRwaPJtWHivlLmZs3YxyT3Fu90b5+Bax3MJA+rYhrAJz5o7AKskv9K6j5MEGKDYLt
k9dq77MhP7ocwJ7pPcmIujvFiI+idR6n1Nlqmnl02vqZPuZ3IiPsLviu28Edeac/0zp6Kop0l9rp
HT3n45DP63Si0Yq+wi+Si07Udllj6AYQOHIp+9m7qdMHdsRDgQc3RgNNGeZAViG27rdG0++bTL7m
XPVaUV11UfJiVsPr0JJBFlpi05NPC5HrdqYFCziJ8qZJylrKDQhAmZf72L2TDfcYUI/hkymMWxIk
NhDgP1Q2az1E60g2+5LgOzppDvfP2shvk/GR/tJnMHk3dWjeyCz9npGvEbrJIYvCq3gebzziMoVW
XM/COqMd+4xxTDZpf7a17kVwUTmKrwbSdRPTM031u0zGr6QSngh7oJ7HArezqZoL+c3W7Cs7jjfE
U68qFzVaXN1EJKmInmaK3g4XMVeXwWxOLfEpWo4XGfABpwJIg/SqM4ZHiksPDfeU1UxHpARWFk7z
ti05tRk9bQNAuMflmZu3XcX66R4BnrYi9zWnFOl07Zl4bFZfTbPNTsjzL/ZkQlK2Eb/4JC8TY+Ad
AjO/DUIoAs0uItZ3FVO/YpzRKJVIIjeDgqIV4HhImBPqiQqYJFL88GL12cFvi0fYINteENVd2gJJ
Xr1t9eqStcA03QeRDEfyohEnUOEPzRd7KgR8BkpA7vQABZx/YuiopDWXubeuk8m8JQTwXYzRIWxg
WObzVUAXVc4qdlF+z7v4vswf/SgKcMO7iOG/Q9c6jpAESq2ik2KYJIGl98Ham8enwajfBmwWjbwa
pHyJrOnVJWcvT/3nyOOSA5uaWbL9MZnxtUUVnLbIvtJLupgm0ynRlMexNTexFh6gOuW0xuhsoIsh
l+w8+NTicprRaXmdRPM+SJkjMWJsHcFhGkDNuTi7V2huTKA9BVpsrYJH8GBoE25113iiu3XtExaJ
OuDEGucQW9mz1XPZD3PIp89nnfIDNN8DJF1OPwpPtnXLnPdz4vUADyxk+91oXJw6f4SitQ/F3TjH
30hAeHBsm3A1pup6R7mcUNaKyNuk2mlaRIGaUHDHsH6qfzednDtd+Oeojq4jIC6rxkSqo/7B3DIe
yFiMNwQQXY1hd+9HoNskZ0oUP5m5SZhD+eyuG2O+to0oXAUjYHgZ9fuMGBYtov+s/mjM62+dG7Lc
iz9NGWFZyPGXmNUd4GU3WhOFnpXFg4ekxOrmTZoT5CCDmlmtfa/PGIThzkEkxnxNHgmCcwWXm58F
cWeJDW5Vk3tJ6J1jURTRCEOnK18BRTEpMMtUg/cBOyqduB2Mw6Fx+4sfOJQJrWMwyMukuddTKI4h
hKsELaj10ncUsafHnrDIMZ5I2e4uVvwaqlLmUH4mg/dOtfXoEOKsEu2c0H2vSeZzzEMYZJ+B5V0H
UQAGC4Cxp8u3OXDuA1CuQxfB96SC0wm8nrRyNJmBSmKIrPJ0Twlvjdj7e0E3bQN47ZKB+zXSgZ8y
7aztzF1r7RautnFpq66TlkCKHtkAHahiTeA2c9vcfFVDZijHF/hcxZruj4r9uTheizU80esTTmCf
4PgA1cS1PUW4TPr+VGhfzq//l3/+L+SfaC7/J/nn5i0t238Tf/LGX+JP3/nDsjzkeBjobNtylEPz
l/rT0K0/8Ld5wlKNMdOxsRP/CV6y/wCGpNMQ8kxiSF2BL+2X+tMy/7A88tIwIfsGxWTe9X+ALxnC
Vd6Tv7mrdZ/PMHXdwLTqK8mpEp//zWfnk1TbEjyrnRMtBgYYBdWWBDKaKzguEH6lR4nHgbNbvrBi
JfJpCk5IFF7mXLvNpsCloa2TmzaQptgDvDB7aJDGYUq3U2ZxDw+H27DbZG5MUgzs1KDxqHTo2OhF
QTMaB9wO1PQW3jnlah8Qf0dETlXm99LhVjzLfYiigMJScQPzeF/X3q2hrg4Cme2jaAAjY3tR1edX
vXEfQEg90b+4GSBiMN1jimcxTObT2SqYFQWjggVdEUOCOzRyr1PlHtbN9L5s43dS3EhZ41amOeCn
5X1K/2dl1rG7rbqIMGq7pASabTNztK8MVrSSm76X4/roteJnlGV7CGvnuNwVFem3srvtRgSuJlkG
/eg1ICJ/DhF/HGdxhQjLeuoGi/Vv+qy5FBeJb0TATwRkOkiEjdT20o6eoB+aP2bDgrkwoFitzfs6
Q6/u2A8gfQFeVMo31vkbr9G+t5j9qrp4I/Sgb6EvT8nRSJpmbQrSjtJy3mpj82ToCNl1+KIzNxAb
QeTaiQe4Wc615rrtyhif9aS/7ksoTRpGGDvn66b8CpLVOpqb/ha9S7muTJa4FRk1KRxaisItZXFv
RihsdOnVzNx37Q1BBjEvfmPJAXVvgsY7eynz/9s0tC90Wx+sLtw5fMYuVSSSLo6bzUAT2hTkO4R9
mK4S0CFBiiAstsf3Jk+vNACZTGGzeAergcjHyvmh43UZqmw4tfwIEyFr99OIAnYC+u6/e2l81qoG
YGYXPAIdvYU6sjaDGPtA3B9tPSX5bKzdo2GlTAlSwq4NAFpRFj11YvAOUdNep5VZnSvcw6UHp0cl
nhmzne56l5m9LeVOcjBXvSRxeUqMb3k2io0jlj5NeuXgHtwZzbqyUOtE1BdsGd2I3qiY2XCrivqC
oJrqBdDmtCr0Z8tNv1UQMdcofPoVqp/ntCh+TD0Ml+KaoIKdl9L3IdXMZOXgIuoad1VbPpSDcz/n
3rGEu0iS2HBqQn0jHTCBIgxuHcLXzeLGBY2zMeiTzm45wso52LPPhEM03VbnlirK9NyOCsnUClBO
f22kE1ubsuAr5l5IoEqaFlzQw/RCkxI+FT1Sr/2k5YSWwYNSNmcIZac6f6oqDhHS1S3tvrUxW6+1
KgC1EbqzAlnLhtChFSmmd1nbg5TSNVZclM7rvkk2ZPVC6mSWa7c0onB/oplAwIphe/7a+/2cVrMo
pS2iKNXLplPI4mVPqj01GG9Hy3v59SIddM4ehbnurN/72gwmPgc99+u1v30cjH16QkQxVybol3Fo
jQMn5tejtOFn2hoxvXhhKujbGNAkqXNXkXlbf20xWTp5XfzD1VmmVh12k4MMkfZMlILzIiKmPYB6
kqjZPq3A9kTYZHsKZxjOy94gqttpSqmR//XU8nzSmDfxGLu733/PWubXOyfuJRv4oPnqd2ZIJeZ9
PrvmvlnCTv4lR2T5uyIM7GNIF7X897SRGBso/uSS+glQEBo9xJB8fdJXeMryRB8n96HfYzlsOLvt
vnyQHb2CtIitxyHXztMEVx9cG8t+l74Hw40nXimbBDO9Gb+OvX1duvWtoSaHQztaZ3Rf+65uk/PQ
l48w6prrzozMg2MUN84clCdEIiHtmiI+whwpmHahb5rf0KTeo9KmjkqZkLrYTuTKw1QnN5gU0GlM
/WMea+W26EtnFbizhqws806Na9YHMyyfpJLbukIHblMheYbYuc3iZNtG7bmbqftQdvAmiU5hfmHC
zvJPe52FRzK91sz7cUzaGzivx9TUy1M1y7daGu5Bw/V4yKfy3RpBXrd2HR0i2XtPMUzX3HFTMmiw
+Vealx81L3ytp+6ziDp57yjioUnUl6D7Sq5G9zgXXXyay+K2C0Zyuca2pLyXbvMpus+TKNhp0sEq
GjkqH11/6VsWLWlYe8DCuOFKo9tEH101NuDc7hrOrt0A8QZVby1PRoE4Ziq6ehOELWkp5KoD0R1W
fYgq3BrraO+gx7bUdZbYXFjETdV45dVjr18novePsBj0/LDIl5YN4vpL39P+ZzaRn8ZYd9NV20qc
oJ6lKkw99jtLSq5I1+2NY5ZAnfdVlcETxWkG9YomzkckZIJXXTZBxbmZ+Opk/P14qnRzX4ENiUg2
JBN5bICkqw0OZA9OPWd8c3IkWX0jmYCOphXHijbMiZ5NDeD8z73lud8P3bl61gokRLrLZwglI58I
iyU4rxgIcTZT/OEuWXwaAe7Lq5bK64lN+E55G8Nud8hxrYopPmbkGZyWjU0aLWo89RhjsNKl298c
p/e2U9zVJ5tZgWn1mDLqsD1RBGhP9E84MH89xHCeK+dEj+7c6WmSg6w+fe2ysGsgaPFYG6x+m6TV
DyucJcRzlvcJvydnJD8Dgduwy7LJnQ7D7K1bJb8qJ7wJftIDeFLHdSbQADSX2rWr3NnXjr9bjnKU
zBt+4erQT3Nx+n2UOxX/I9Vm2VteyKb0E0kCghjqi6eSVdrXZjkRfj9c9masGeu2gr28HHdqaygv
1SZWp8HyXJW7zF6Cxgl3uVOTBcEJYRkzOoFl12DeQLlEky80wO0tGrzqqMfvEtHJKdADBIphQSN1
+R3VTzSrTYtxY9splvDycNksv3eYSGNvjy2WeL05/d5oZAD+7eHywvLc7LzWZdIevXagdbT8psvp
tuyhG3VQa2FMWs6335vf5+DvExHIBYGbjdz3mkoyCDPvkhYlBHU13C0bRPwcF60HwL08HuKqYnyq
PwcJwv/r2H1dozoIb1rzXJ4xXIGDmWIc+uvAuaEGcfufjiEST2bwbodUhYPWL9fs15X7tW8n1Q83
ATK2HJjfh2g5Yv/ynFv4PczqgoqaOmLL1euokABnOXbL4+UVsllIAafRamQwjL8u3kbyCyyPZeIq
OgZyoCPTvlVcIKdaLZfMcilFSOu/rq/fzxmhgQnYpOsdlg0VNtyVXbG2XQkAzxgQeDUaw4F67esP
1HNlCE+2tzt3Q5tEnnBEyJP7196/PKc1dbjBYmyRFOvN6t7Yxjs3i6nsAlc7+/G8N5eBo2els+zB
izK2aB6+L4fQWHwp6rAuD3MrYExbjigRac5BJsTrqktwuSRLGRGCGoYGI6WdelvajOGhMVQA19c4
e+MrT/+yLxyX7Lw5oWelLklHUusxZBZtl4vToVr4602o2+6Q3INmVAe6qB0HJIi6WpdN4HHPJyQF
R3va0Zv31QXp2xbvXo703x6D56SpmhF0jy6Gc+7rCKvDXKmjri9P5n1LxBs4dkjov46w7aswM/Vw
2Vs2y6FfnguIHwqK2j/8Hi6zgKDK1TJyfu3y+a+FH2LNSKW189VNJldfxplShGfe8hVGMaovtrxm
hs28Xf5iNJgfHZbd5SXmYb/euzwMTR2JAdSr976qoug9aNN8v8Rb9DjuTsve780/PVdoWG2+EjG+
/jBXP80/fcTIWmULSfjn8jHZ8r4g1DHQi3gPhOXPt/3Te//luTSasZpJwemofv7lVT1z39wBs/by
qByJqpAq/axpP4xB3Y4Kg8vHCrkBLZtecnf6/dyA8Suj2qbtdDqD+3HIzrnW5XvhqGOxvCOcYnaX
tyxv/qePWV7423v8yd3aibgi35F0tEZ8MyKT6rL6t78+7utv+wqm4crj1zBEn+6X15eNo/6/X6/2
s7XSc04UzaoYJiiNVqfK0PWZuxsR39IhzKfvyqI5kP5ALR+w9CmOAAuaRbGf1TUKYZMooOXmXgkV
OoPfHDjtQ6nmBlrCLKFeZgmRw38mDPKXRoedEqgrAo9FsPOqgaZNqAY44kPJuQ2Kq0kLiMNQVyCa
ml+b5aG3jLzLk3TrDYYLusOxutS/NsuwvexWreAU8qb2DrMutA7RfeRWBf1CDR2Lr81V48fy0Fru
CEnx5LngpJEblhtLjTw4NQp+NoLo1TdYnlq+0LIJE8OBe5HtW98eq4NUk4FIzRJidWuEHxkBYeYW
SCApGhZuDEoOyy6iOKiSY0FunBcz9kVqloLbS56WPdnm0anjRFQDqJ3przZgjm1X2wzEarPsGXa/
wbPaHVo19I7qT5e9xrGoN5Nx3qnBmUwKapvka3AnUCP28niwMopKqIqs1tZLgtU4aUCiofAzbYtR
MiC/ah7mtaYmi7MaX772dDs8KbdVLmZ8q+p7AnJsTssexg0EcHN3ndQ2tXxTNTG4gNQXXzZOR5er
CEDvVGpSQSWX762rCQWRtwbGj4jwSa8j7irBBHMaIm0XUQHcz9kQokZWV+Okhbe1XY675cTxjbw4
IdtmPF12AwSkqtt3VfvhfJxtshZ16llECqjdTgUwFtS892TDHYS6qRMZXJyWPY4R94XfT+p9pG26
hqSUVH2J35vcS9z9LF2K6H8+T3yEyvdBgtLKgBKJZTe7UdPulk/r1ZRi2fu9CdWZCjn1G0ls3nb5
oGy5dy27zpjzw1tg1kXT29DIWYydgz7sDhGdUlvNwZdNvZxqdrQRCZY4PdU4wMsLWolswWvrt0Ad
muVs8/wcO9jyGM00uxFuGg6ueDN781zkIZrN5eRbNsDGIcuRwfaTYl+9hfOl89H4v2Y0XMe6KsYT
+QvjSdetlMX+X49p8A4kkXibAIbNKUnaAeWucuAaNXIupp48G8cx/zm7+EHeZ3+iI9WfALBQZ1cP
/+25pFlrGLvX+XDVm0V5qZFZ33RBQ1ohiJNMp1DUw3SAb7ib8yFet4720Ht4L2I9cHeR6Thrzy+L
vVugzQJZoxiuhL02ujffGvn9pBfuwSLjjzDMh0rO3hlJ/+NsBcFBxogDW+G8msYUXSmnc1PO+m3X
GeUVUQxV4F0z3U6uu0kX59FA1JZAkoa1v0WQ1G5jA+eoh/aJau6zh8D8mPYVLJ7evU/Qv1CFacWq
193TkFKoHJM+ODTBfJcGsLVr6UKAHfqrXjjBYajVbGGwd7hsyYhxtOvOZfkxyaQ+OC7SFW1AVuuP
ktaMzG6KwNC2GHpJMZ44o53a6Y6opg9+iKAurG14Ny6B8HGnUQqevg3CF+vBHaY15FOxMjTyqUys
XEeILRcqW/W5SZD6LntdWn9KAvl2di2BB0fLJDcXWNNHYCPUOddzpeRuHbkCWOmMUxG69loj/gQN
pRXfZFlO4ZPV+I4UFKzu6FSEVR4SusiHAkX93Ls0kjB/iy72oEzD/idgAaNMoQ/7MEOoT49qHZmN
KoOEcmPTtFk37ribRNhdmZ7im1VdvxGWScpNGaOP87xrAaB959LIXkXUZqwEsYVX3dmV9pj5gtAW
F4FQSyE1F7Ta4/IsfHPYUmrddxk9cbptcoUvKt+I0d9aQf9RGgAEJoOuKeKsOhCPNvKP66CKk4Nl
T0+jbuJsSADKjcoDUEWzt0267nsJDRf7EiT5hsr6lOjvjqSIW/QfKNYMInt0Kvz+YR7jeS2c7rqQ
FqoRofj+QqcSnCX3tWM0e5x40MGUGRq4sn4nLW6WQ5FtZr0wN7AV653HnWKd0gnu25CALd/e9hTB
12ONVcQmYcfS0JG7dlitSn0SuzQv56twCruVw9R/J2AbH6vZnNb5SKj5gFKYRASQjoIp7NWsJZ+6
ERJIzbQPD0OhWpkVEJ+8vBZCI8y45h+ubKCV2WREN2iIJ+ayLkZSUXqbtqOZEXv1Z2ur+aagz5my
wMRUXG66VHKzN0Pu5q2uwpjyfSza9hAiLgpwom9EiekliI2tqKW/od08rAvpXQI9P/tgiyHAtQc9
q/JjmtbvFeqTdWmIX8Sz/+/e/U/dO4GN5L/r3j1+FsWnlJ+wmD6LNm6n48d//of4etev1p1n/OHY
1A1c0wDcxp0bnNyv1p2v/yEMW7gOzBZXKHLLX6074fzhePRSwBZQFl36c3+27oT1h+8Rv+LT1rM9
4UOb/D+07kz938Atnun7dO0s3RCOTjItvcW/t+5cQmm1aCB7NSKAd71MewherE6DJdpjqz8vs65S
oCRazziw11pd4vr+az62vKzlE1WlZR62PF6mZcvesvk9VSs6VDJjB+ZZtYuW6Y1UE2A9DFmuLI+/
dj3RHM3Mb/eFg6qfmQK6UBZorpr9LHvLpluqDPhjJlDO4qLKVSdjqQsuu0NA9BDWAJ5dptmplVAk
NESFNkhpAiBzYIsctGNtOSFXH3IZy0uf7ayoqcVXeDYU72o+D8xqxxwLJYCerMeIMwxgpAoDaWJx
jmduhLmscdWBkkqQthF+Fr6huIVwPVZPBPIOCIDcH9pFWPorDIfoZoJabwN+3KXWHBwiFiB4rACi
VVV2afX+drAi7HrTUK4nAw7tpDUbHNirrAsFjR8mhh1iOp1Qg4NtMdkNx/jctu4OAmew0YvopWrE
eRrDBJ6OMMDN4S0JM7pZorsbM7mPmQCvKXHUMx2F4SmN+minYqO7YWRJNFQ7Ewuf7mSPckBO7gQ+
y8IM23pBXKWR53d4k1OE0w6eYI1oas9/8EKDAD5yc9ez4b0UNJmqqhlx06FnnXSIGr0OXz1HV6+T
SLeN4d+sS9YFu6FRGSc1ZXKUFqU+P2nR/dAmrxnLuyKeZwpRiLSQ2G1S5st07gg3dH0Lkzmis8HT
jFXnoh0N7YfcNayDHjcImmOIH521g68D2BcCVwaRc0OckfJRetd49MaDZRk/tUJzNkVs+qc6q25F
2tR3Znqye5Bbk8J0TniUQt21djRpifubCMEpDFLsK22+d32JGIpIcW3ytH2c+eewpao7Nsz5OjG+
mjE5wWkZG4hwvJoVgPM+qE9xpmsyrV8KnBGHKka7yUr6e4w9D5w+C0+1ppkfZFbm/8XemfU2zmzd
+RfxA+cibyWKGt2e7W7fEO6pivM8/vo8ZJ/z9ZuTBEHuAzQIW7Zlt0QWd+291rOC2Zwe9IKxKUUZ
Ush4tPa2sn/IziX5wyKgPhOcNlFSnUEZmLgFm2PbI6LuCKVmJHls8gzHpk5ai77aiuto5Td63ELl
vOp1w0l1fuCmXspUyqJ0dtmfDXGIt+m8YPyrGheVMIOFIHr0zfRMNmVQeMOwdxvn2YyH71mv0fZf
yseuIxDPABao9dxoWdbCCu7uWWEUN6AvGVGFbZZZLjOr9qloRpwmRPOB0G52mkPOGWo2l1ejIJeM
YTQu/glHWFrVBokc6UujY2KkWX7Vl1Nt2z9js8fNleYENZb6jSpm07orBKHDjGes/M7ZgfisH+OD
HrsWqvdSBUU9E8AGNseafcxQImBc/JWOnWQscdw2eUZe7aK0sK+GPqK0n8cQ8DMDwnKib4RLtFil
T+y0Di3xm/FCd4l5jFaiHARd5IP9qR5LAEOEpX5tyVndNbZlHmabTIwaEfK+t2QXAI1oz2ANcsP9
SKEeh0YYO3ow1iu+GpgjSAZ42dHg7axwpLQQv5AIdifXA11YrcJM27RLUJnte8ZpdhIWeAaQ7axQ
bG400pwjn1SFFlde5d8Zts7bk+/8YdUoOcUx0dHCK99vA+RrCWFGY4a2zvhZz2eZYyiT2JMN2hgY
exX+eS4NsAqAC4p7d/0lZZ0fF9SmR0WoUxDpd6uZc29NjfPQ6/bPDCpWCaC6BwY8DXH3BeXGvB+a
RsJueo4mX761ZEnyAsXTCZPBueEc0/vZJf1kJqjchBc4x3I+DmjkF+SDjg82cBz0H2bKZ7kuP6W2
b2Kboi7FWLQSb/IMPoZ6miW51aZi5Rx0vEAOBKkuI0C44mxURCjWUbz3bffNmpA8gBssdpOU2X4C
cYR0fO0SEdKuFULC98KatYw1wlbECBDD6BnXwCrwbAwFsitnnN3DMHq/oJva4QCA6jQTlrGvzj2S
gY/MZUAUcafymvyrY//W8hrWr0ase5fFGNdiuAPVb68szAu58ietMfqTHLOXKY8SRjJNcyzIcwrY
G7gPDhpwUpwAmWrReTFYN/ufVQ10JFqsN5pgQzClhkYlOcJ0Knzi2xGUhybLVEWutszms2DX5bGD
06J+D+Ki3Y+Y3DiFtfFczLjbciMfEFt8xwXD81idc0WgBkblYxjqD4sd0M42EMPXPcpNHeMgk57i
O4brz2kOKygC+16bMDpV2FF1Hz513bKNuNeFgaW4SLOzMKNvTamPZ0/13GUUkI1cHR3HBCnRFWKf
WUt20lD/HBtm2qNj66hVlvyBpGwPU6a9i3Rz9RaV7VnNLvPHbiVoXluDS5LWbBQ0Knmc2UXu27cG
xgoMVF68aiGmc7RmhEDThNm7zkH1oKVNUPuRHZBCgbkvVuQIcWkvdc69aDFHUEl63pLjyKIxpr8d
OdBYHa2MDSeZnYnem+cW8khFlOx8V/WU9x4zaYK438HiOPuqRpxki7V+KX4XvqvtfQc5baGwWxXc
VGQ734P9emnctoO4m8y3AY4+ZUO9Z25kP0kjPiTa4lxpw15Zp7/EbiVDx6rfGr9yjzO5RVoS0r6c
jlqr38cJQR0dTsADXDxSYwusYK7tPmmacyL3OGWrZoZr+cKALgpcmV8TQ/8iCueZK+ervgIP6qoi
kChVBMhkw59DSiGRtol3EOZT5XjIqjBROmqkfBgcnPyqbAMAoru8Hstzvvj6pVwPljI/mE8ngc62
c+oLurMpizo5r4+KMfgeQ+MH3ZCcHOryNEnHOtKinljr7Hr1RTgv+kAIjIrmb7oHXm208T96CqMh
wnUTG2HxySazv/QrwGJINTrUXZ4/6fCNQ7oBe5mQ7RNXzomN0I7mZR1G/s+IHSG6Z5CiMTpXXB9A
bagnTqOmfWfNb0MkxPeyG5xQArKhsWtbe3f0GSO6NvcsPwMeUHtY62YYEFBDezOeV00pztY0iHIt
O0NY151h2evr+p1g5/8zTjQLAnPoPz1Z64RiZHCa7dAiYGCnMRqMFlV1aj2BTmICtE5btqExRBRJ
Rimq1FWukm/57Fjq26O7upL0NhAWbcttQEbv9sWi94rPOr7bABrCMofj1CYQjZUTjpO6nyy4GbON
3JiWDGEZSYbxAQrCNlOkC1aDh/GeirbDHxk/z+oNOy/a8x4z1/bnuD48pDRWZ+HnxO0MaCqMmqBr
coIJvDH3xQpaQhgek5vDBDv3zSzUuurlz3B9ppIO+0m7o3ninPN+w8zY4GKp3SUDEWwMeXowEuNX
7WhkJ+Uupk7QyLWowTjWRoRNGaFxFw91oMctcqqor/6M7LZpXR592C3M2oVimTaADLhIdMt7yjur
OY3MAS3TbUOQWoOiUzm2WRT0c0/kNVnHJyABhwVlQ9g17ldPtvqlpQEUAL8fdk0ml0up6+5BePlH
HjNKXTK0BGtzWlBHdQAXHFl81MNznni/xpj1QuklngpDO5ZmdvFr63ViW0/c9UtcayZtmRWV0q5I
gMT99GP6vItDQpNPp52XIcIQNVbU5lxOhszeFr/HRoJTTub+V+pAhQQquZWFS5YycZPAHX4NkJ9I
XLpEMoXrpqvf3ZRdjb60LpX+UgEBPcvOmi9MM+47TOyhcluHhlzV7PtyHqhGdbEv/LLecRphO5OH
QqcG06tKBMWUPmq1U2OCHw6Op9enP0PrrGz3FH0VAcrtfM79p2Z2EaSvh1H+yIQ3nxfwRKFZF28W
WNB8py+Gf4S7As+SVAlNkuXq1U57tNi42fjGmHVW36go/J2Ts9gIO+ggytFQ1RcmIIsHAb54rVls
Q9cKVDUP1ziun4cRy1HZi+GqES48L55xnvuTWDLt0sbdJ9XDW1bDmtPc9ur44Pb6hJTNNNQhmVxM
l7BvdCx10NNbv/T0hOKa9nHr9NMBgynxv3lmXrS0FGdRvqOomUjywLaxjZjtMX80axNP3iopSdbB
At24+uLaZXpEoTnvIlkaoRg+BCjCMxEy1j7XtWYv++yWTbiIElfzWVZMaB35BGTGg9LFjhCrO/2c
nT/jnW18iYosh0cHYxvwfnyZH3In6/djx9MJS76Us3TDLunUtc8X99wxRsCui6/DJa3FV+JNCvhq
SiwriY2TxKmvbkFTGNU3Cjx+d09cXdej6pQRA9qy9d+AjVIvrDOY7TSfFaAZFh60j+43EZsfKq1w
Ks3VLTGNq2tZPXi55ZpJh0LIwSRVEQa2oT4anZJaODT71oFWmg1nZX/kBd5ys8yHoPZ+bwSR7aDr
qwwzcqxHbEGco+ve1Zblvw5Z1b8NZTuFIwioP4/XLhYmSw3VYTtEroBPn9H81HVzK9IPCwPpv4IX
enYGOIX6k0w+QAsxincsZ8CmF6cL8rXjHuMJuGSL8kCKuiVRK+nezclFUxkAjUyrh7B7j1mMUGrp
9iUGU/Hno3R00WLUrNbch8gGcgiZkAXj60LDa40nRYN/MPantsYQPzZsK+36AVqFOupuLU4LzCFR
+/5lWL/297A9liWMIKU2VQeoq/xkmUcXN0mesN2JcJqh51vxo7ni/GQRzT9s+ir7eW22JiU6z13p
+l9qTcqjcnXuzL6Igq5mpogNr0OzQIQmksav4zrHxMVC9GOp0r0R678quvoQRHt6BXnqYabIGqzS
EJwe2Yr9W220zsii9S5pKKrdpO6Wy3ZA64vcuTcDC8Uoy0ZJGbsqLbfDyvi0NPe83db+Pmxi+nO4
huYcz6C+Hpa+eik620cYgoZsju3PqE1laEQmAaOCkyphhnFYOEdJyi1XTt94LdwhL8O+SEiCnLKa
rXqGtQxsEJ70yPRD1gCdu4vCcq9y+2E75Jr+Xe/LZ6cT7b7zjdcakDY3zugQNz6QwyS+lo2DksPs
qmPTmkg2HfvYJtlREKh5B6MfNpYhi8BKDfumJ6LdYWdMacR/m4on1FKEKqAYKEgbV9h0P+2hh2yX
Oe01WqJHVTTiuaooDXRvX4HOOML4dx4iP2ZdVdnPrtGOkb/m1lU9Glt7KQNYo/MB/l4J5xDbeq+s
qyOweqdYusGOlKB6zI9Fz89e6vffijYhlpt/VWK9t1ViEkIY6USp099P9ZoXS6b7MWmRa3v6dHZs
51fXZy9Kz/0TpDDcQpY4qpHtWaQQQi9xfF6K4jPKc+NHUTMQdcf32cwtzHgu5NgErJ9J9Otl9AZk
uXL6UsX1T933FuhSbC3LDo4XjR0ShUr/7HSmuCMSoAz9fIab4o3+La6+G2NmXav7KcvtJ3YgJLqX
OXDe2If2zIpYzkt1ThCLB7IyVgZYj29dlvZudgtmBIiNjuxug6Yu6lMaNc1tjKboJu3kyRk/50ml
H6Y9wbYgXyeZrBcyrT+990wa+C096LdN5xgvoCZ2eQeqY0IPuqtUMd86hiDhovnOUcytf1NlahN4
TPA5dMvAl8C1BjURGeAYwVClBJlZvxtVLGfXIYx0oRxhA0I2YtZGL+UyU8XqFBiJsKe7mqziAxBK
ANje+D3T4vbeKdp3hTx8vwnxNm1Y70sR0LVEh7tOzbV1ojnHaY7WuQ0Je8WxgEN9j5VSX4NclovX
EOdRasnL9hC10Hx5qDO/p6/FYZ77gbRLqwZZt+gBjsHmMqz92249aIwofLRvqUfAhwVCjQkCJ2Bm
6CW2dvma9rCfmgHQlrRU+FfCM5vNA7t6JJqrnMHcmq6V6b52E3EUm25pO2wiSM+tQyAkEE/XO06t
HloUweft69YqNmg38UShqBVyfar2rtlSXG9S3U3ktB3MCeJJxOmr6wjBe1ehud4YWlvRw3QIMOj6
P8+MJEM7bLxtO52SbY3IlYHA1ihOEyeKaxg/jdpTR6h5xFy66D/cyr+aEupqOdAw9GmrYBSk3TID
/64kb94wZS5Vro/qYGJHWfdHLpiC9BnF+qE9TEZq7eHEGXCnYUvak/trmIE9zbZ39bzEoP23il7G
Hrzjk5JQ8gzyvXj2HrJL+uIuVsLmhe5xvGJzCGRNg6qs75Oa3zXUtsHBeZCmjA5D5IKwm8fojrOV
Ee5cskSWZqBApDLi9RZ1TyRpNRbDsWSEKb0M+8wqqALgEvjVutTIh94SD8lgI2JMJTgJ0zyLRDyl
MvlNUwvbmXZJJ9wBCis6ADzi1arhNU0Actk1odTeGgO7Drsa3oJdQywTAarQor3WmMMmec1i61c/
FwWbI0w2oyQjwYzuezkdUz+l09NGJNj6yd6kucjyOIRTzS0agR1xfUeaGhb5VzoMNw16LlSIiXEk
zECSJVnLvRn1f8yLLZY6D0QLvbCz1gGes7NH75aC7wv6RXwvUh8yS3bLCQNkpMF/31/enVFckvRQ
m1N6X/sZPTrI+EHVQrqB6lvR5A34zRQ3qctP9+satpDENBvpUfTL82SgJKV4TQ7EHlf71sIaVFvV
DZ4BrU0tMe6ZkAa5qXGCejGjYpq9hs1S7ppjyDgDBo5f37n0SjMGipNOT3f0a2TltNGtJv+ADOic
zDyad3rGaLNbvhgtQ1/Lg27Yac80+p8PdcT8pTK+Di1t37WMLcZPnd31LjHxG+VL/BUqtfnUVvy3
WyKpwVDkNJwpB+NMPrMRSCyix8FAylg9t0ul7e2IOx5SkX1R5S+uKe8ENTH6DXU3rW90Pdv1TST7
iVRkoL/mD1F7Syi6t8LPyNaGmMXo582xW+Ogets+ii67GwWtEN8FjUW7Gfu0B+Ef1iC3DCNhPyfO
rTLMEzP7uyzhblZoabTvdcT/03ufxOKMIf/F87LQcGc/qFizuKs16KScAMQwWgtr6mjmG1XYG3i3
wRueMsd9Mk0GAvHgRwedMPTFcO9cWnFtC4Yvy6vmkregRXLIxmmEfkHDQGY2xkFnaqJHcHZnFxP8
rNU0AkZoXMTFMent9rZk1JP7ls8s95fmdz8tU+GIKau91MqMwvibVA+qB5g3SywqJgZ9nfJgR+OE
BhYGb89xmSq3483ILXNvwBwXaDYwDy81L5bOogL4UGs+nMb+Pf0omBLuMlncabPu3HKp3ovkBztV
RfOuSw+o6/sFMLXummzZcHjE+AgWn66VrYWAAaqX1uYEEctz7ege+yVymEhVuvbxR9l3XGmjG+0X
92tijCPtAQvm9QxAPZVN0MMZrFK411U5h8NIS8BWoGCkbkE6oM2yUrCdPIHy8ZVglCFIoDLZnfk9
tqAm1SNaGbWUb0VOqxxRdbqLDcAGfVOG3TRRKtNNLGbjhUl43cyhjLjmqt5+iWK/OUUrCaNMCcHt
bUypSxG4JCG4ue+FKsGBbhKcIQ1G+5WDrh8SMJGG8bA36idBY2Sk6mk7awzdAionnOvUZjwUV6el
ILrbE9oTAL/uWdnmezn734q0mui6Kf/YsaS3yv2Co+u3TNBIzKO0dl4FRtxLEmZGBXcjRQWVSNTw
7UqVEhm1RzurC7LYoIBkop37kb6xj3vr4Fqk2Wilg0Xb8OWOG1uyy2Lte4sR2YkwRRotEItVdS0m
HHleg+FKDEfqjx9c7IFqdN7GYloRmCaba6XthXlv5dfB4Eqrk1fkGRiLYcMDwmZY0UrjjSCyGHeO
d148TL4FSg8Cj2ngAZAgxeuW+gvwuyykpiF10zs0GeB53VItT3O3sLvjhUif68r6bTbYqRmZcO4A
VhDwzSPl9+e8zu7UCz43VsOr65D1jNqXl8HnKQZV1XeRNu5aLfvAC0exEnfvDBGcfW2Z9wnNQehO
GsHleN3sBSCfRWhGlnX34AWJ2BiWHFJoKUJSCpGg7Crb1CBJh02j3H0nCrxXEOG1ui6hn/s/ughc
sloq904my3lYL6iWHlGkATjxiRWoK7YDTsUlwn2ixTvHxIbFxVm1Fe3EHnTuW/ZAujh4LgjqIgJv
6zJzqApirsUH3c0fNVLP0MZcOY1nYfj6S1wKxkF4MK21SJTWj3jurulc6mfWmmCZ8rOrrw4kIQ/e
T3E0ihyHRIGFS0vWltFAjx2sqNL1+8xMPpmw1WHcgd2ge+8EtpY8N2XqAglNn4aZU0yfGNgVXNK4
K2HqZFWB77IgkMJtoVGI8pLnTRJ6NfEiSMWfhKr0AIZKw9WlWFSFV4Z4X2MoBAtzo4tsRIjRBEvt
vAriKNfrKT9R/X6tM2hGmQm/qB6Mu5gB55gVn/aPxMmsL2YFGrZvYnhapX3GcLRfRuEekCS4O1W0
5QE4urvrSfhmjRH7WhdEbE/DtZNMFybWjKOxhjmppT/A3vgO5/YqFkbBmHvp9oDTiGDzGGvrsBzs
MvOOHVS/Y7Sp9v77IFb16Kav/PuF7bG/n2qL0SHuXBWIddEauDzRFxab8vUfeli6CPWeEU5FRuzq
TuHO9i9l4j++v4lM5t959lptP759zz8+/PN069OXazPBNbk8jM29RDqEsRgLU7x/q3C3n/37abyJ
cjcR5PbgP5767+fbR39+3zyCoJXGwlIdJQCg/luvuaknRydB3bb9asNVxilfiG4jtvZVX1B8C6CO
8PW6HzTF5lNPEBW2OK88FVTXhypxfyBuPw3De1yjj80tsiNmVRJqgbenBvUDLfBDZSzTSoibZ/bA
7M2FjtWqZPVHIEj/y4dFnbeX2mODg9buY5Ncbqrf7ZBsPqPtwz8C4O1DZfo1Y5713W11kVxyh34v
1JpylTPx4D++vj2f2HSb25ey9bdtH20H10Rk+OeZ/jxoE6uCzprKmXvw3+/7+2f9ea6/n//vvud/
95itdd5ZtMdNeuqsStSRViOQ2Nn6I0zdlM+bBnr76l819N9Pt8e2J9g++vvN//Gz//Hp9n15T/hL
YvFeNOtw5D9U5X9F2f+Qmm8PWlXDnuPv18tVyB1vUvTtwe3z7SO3ZvfTe+dxHR00Pac082o+jEqB
5m/7cPvSdgD6QYtMO//98f/4Fdunlo6wcpNW/X8V2v9NheZYLuSG/zND4i1uZFzE/zM/4s8P/UuE
JsgBs10eQsf+74iwf4nQPOu/XJrswvaF43gEDyD/+hc/wvL/y0axhuNBZ3E3DR3p2r/Tw9z/4tkw
pxIz5JkmkuL/JxHa9lv+yY+wPX4/QB6ekz+D/dF/RCh70N5LOtzGqVvqR9dHUWWnRXIQN6qHlnwU
6GV+j6S5ro/ZIq7dSLz7YBzd3LEZsVkRbc1k7C/IkC36Cl9KfNaGCdhlU7KVVcPKl5oHn27EJa+0
17aJDwRevS7GyhbqiQeHnpBZ2cRGZA4y+jORMT0JyhKuiwssh2fXfF28llIT3fhOlHeZ4a6U9y/p
b1Kd36to+hqJipAi30BULqePsX2I3xqnNVCqXpeYvoIwq4+kld+n1bKZK38vK/cpNt0bZngj8Fzr
MGjn+XfcNgFB01EoW6boyOSG+USm9j5O4euNhJUBWIRKERXufVkI89KWtnXyBCgtZ7WQ26jKdgCX
zottuzu4fkCrqmUOSBsgnab4LXLdQcjl3teNj/qVPhKQrfozmZDkDaDjG/0t83+CKH6x4uEuif3X
iRjcXQ7x6JKtDgXevqc4wqy9BtP88VWwiucaFb4OUPDQ5JU8lD3SWrvTvH2pFg0XUDHrALYh3Wqr
q3LymZ4IFYCJIrxTG2UI6fDYLYim05i/3yTO7tBw2r+yUfhaOkFvZ8V1Fu3vyRfVrYrda1bz394G
CiZsD0qV+MHs22bvREV5HWBw7UCsyhCT18maJURWvftZjUOP1xc3qsI9/zbbs/E2L6DP2bebNVId
c8wxiIwRuRaLzAPQssbJSx6tVDD39seQrhF0z7mJzl6ctezaabul/sM8YtbvNVh5i7XYRGS8MiDr
sAsQ5MN9mj/FltchnkxjX69xJRPTq2bS+LmBodba6wTGzcn/0UfMETbHQN6ab0ygVOiuPsJ4avBI
u6d4zSHyMp1ZkSfJg81+OaP/grTiOMry5+Jp3xW2jHA00/Ggwy7jjnFISEG70K8gdxOyrVfcmrX/
ZxpFGa5mJo9gzXhpYRjw30LlAsnEMBBIy4G86pyWiEW7Wh9tWFezuqYN4QlDkxn70s2fCXQg2dKY
v08T8vGtXCMj7Qa6n47Jeqk5kz0GhZkgpF4rme3Q5PASF81jNrTakTRkdYGsEY1sJqtunVDYPS3Z
MUHNsKo9p+wb/flvtp7fooY6vPN3dt79SD0PNGuK4rIpuqC1QRfkhGQy8dCXg+lkv/NVN7CdsnEr
bywv65a2/JmJ/L3J9SiM0Aj1dXuYaqrhpBT6eYRbvrm8tgMc3nM8L+Px720cUwLAqT16nTIQmovv
WQGITAcPKgxDVGt9YRD93GGOpGHGwLkBE6wzJzqQ+7kA2V7ndbksD2OB7gg9EDkQevvY9G4KyNEF
KZcw40udLzXT8aPrZ0SaJQ+ibsiPdRQKHrZSMDHGy3YnNu0Ydne2nLvSZ3Ksd2dkMvcq8et9ZdpI
lnBG7+aRDOKM2rtptfIkeuaSODvr/bAKKpLBg1k56Pd1zUYldiU8qV6d/vydsfMMyWwMh7LH66fb
TLjKgUIdZ7sa1aen2j7EMPK8meDgq2AMp9ZefuophE1zPSBV2nnjUzp23X7sdZwWBKbUS3ux2AdU
UvDSMvpPyyQ/TxBx2wlz+Vbd1pqRBXnUQvLpyc0ZG8kIxtwJrfjEhJWH9OQe5MhOrWcp2DdF+30W
KCiJTZuDtjcJnTLqRwQgdqAJ3iVyi8UFZ1q5N81kfso87+Yiyg+cXFuO3ZnWVvNgm571BQgBO1Sx
XI3k4HLyht7UiMtSyZdmJQdleFd3aH8FK4IXJONsMOGzj65qx4vppD9NOggH12VChFCsvHZtFgdM
L0NFINN2I5oa+64loTaYZTHepil9LtIoOjLuekxh5n2ZaLo/Nb5/lEbTvM1NybpVt9+2z6Rqk1BY
IJCs7n0sTOPONFr7y+LEDU5pRIlYD41T34NMKSLJqx4R8iZ9HUrFOq4yavNXN6hL3pTNY+rdRhum
9eB1y6fJLkA1dGbzfPXUjA1JBUzG3nlpMaax4531aroVObIQM+3uekXKIQLffoc4qSIfxorXGHZD
Mm8aE/C/uBbYE1RHjxYzyYUdZ90EsbqwNdIcMuik2Gnc/VIiIeDER4zT0u1tcWs8SPXdjpBBlbWd
hcR80lOc+odmWTyW/DrmtJth1XJN3ZWT/F5FCbESU0pH0PDOjlOKi4kn4uKq+Eal7B1FQzYVwob3
trP1m4MvONTcwiIbj5YRFpc08DwbyUBJ7HBEZBItlQ48bZu8IewDkm61UzA6UU/vOasDZnQwyGv1
7jp5cZM9MfVVDK02rUb3RCyGeelKIM3T4HfPzhzYUdbeR0V1r/yS+AcwLpiYTUQYiuo6MpAH5dnP
wuIu0mH5Duo1Oi+2+7OR+y/xaOinkYqMdaKnwe8Zzilb2wlELGZ3Os9FA4Mv8BIWB0HsFosSKNQ4
fVCx+YAZcXgurMI9lq186rWoI4Ohm7+4xNndVWBZY7IdnrIebDGboRcJ5k7TrDecytFH62AwASJX
3TXGfhiS9HmwFmyuNjCaaekDYzK6C+6h7rOZ0cyN2kUtbX6w0NkcE6TziIKg7YKYjUK9Sa5s7TX4
RpU7PY1WiyJRe0As5T/SqwcEOdTNtSXMWCb7fmjxvwtYJyXZjPQvGso4wz+NXgc6qc8PQ04fxJuz
T633n5gqY4tykbU4Q32TnphvKxfUN0gQhIdNHN50J7oBAWvj22Ep7ftFtCO5Jff9ZMmzRyzpoRn4
psWlLqtA2/eLB96yK46FWfsHhxZKwXywgFz+zFt0WZR7ozrtnrS5WkLX0L4OwB2RdBT5ay5t+tjJ
UaZJc4vGFMXl1IJnbJ6x82s4t8bsix0pHS2uUV7N1n52dBe0eN5o90qfFQRjllbvA5o3kxnN0vdp
CmWspymSJAmK4hSWV6WJ/nWwV9Flk8AAbOP+tfdSIO7TaO6XBbg0Fl04n2X9mhtfl95oUJby9tCv
JPlC3BmlQ+irN/N2mAwigwxN0ilxlueOkdytSxn7dHppvsfm0bN69wpGHk23AFRWdfgGfJObb9/l
tyRZ7qJi0C5VC7Z5UP4S9ktKh6DmT8BHUh0rO7Zu40BkNaLfm77OOSyns15rzq+9D53toFz52bAZ
Qcg4FmturnNKJAyk1hoLghPi8pzZufc4Dc29n8yPA+gDGsfmdKiF1d+lwKguKkwaLbtWyZyEZpWI
14bkSpa+HZ3h7jWeSIGVaJ+3VFOqMNJgJolJQ8XZTdQ5ycHEmVgaPCGI8s7XFL6v/CC/eLhXlIiH
mSisfd7YXUDWqndPNsAT2W3OgQWfgJKyTYLKUWQ+xVWHAChqUGUK1MuLtC9ycrq9ZnfNyZAyRQZJ
098Ed/9cVjxdWrTR41R2711LC1SXonrVzYk/jBbYTweVFbEa3muzCHeXp3ttEs0r+jLa0NPEqk7a
wjfmPrCvDE1eUQchxsNcFEQDove8wVM6W7Cgy8IJi7Z+BZ7hVYb6TuPt3sFPEK/tHrs03SCaqwyc
V88U1UPTgHZ9wX/GRidx+zeVA2WLLNx1jlOVp3SBF85qxzLVmEhy2+Uu7n+1uYsbcxQUT4rbeZdS
EA8uZwevKxhRnxxXiuSoeZ8jA3qnlGzlem0IB821zk4+2yeNOGIzUbDX/SUNZF5kbPCE91Xl0TXO
XOdxngfk5R5d7LL1djjeiUASNWEifvLJs0RXWtEkS8OU/SRhi065GtpD7I/yyL7vQLSC8bVjb1gv
8klONPYXdKanMlc4G3W9PRsGr3si7UPVifkhW+PutaKVe58EOIYg1hBmiDiOTtb9RlGpntM1TtMS
43vRDGOQE9951okfQoJoo0ix7sjj7MK8xr+I3Hi1EEYPA8MmBGcOV472u0BZf3aZF1TlWSa9fyjy
tDnRjYQkb3fDPu6QDOZytE/evGpyWu2OvIJbwu0TiXd/L5KoAsej5qAg5e6qiHEIWl7RWMccS/V1
DwuGnZGJVKHx2jM3CQgEfRmfC8f5rsbFCNsE4Kzu0xNCAiuORK/R7u/xMDLbfiTq92X0CbECcuAd
pqHy2QXLW1VjbO5Ms+SZFy4J6Z/ahWcWtfUb2GB/rE29CTBcJPcsN9QbDDmemmRCsqkUsKGk8w+s
koQkR0l0KSxRBULmA/7YGu9JJL9MOUGG0TdaEEQuYKk55TQxaNjriBRzEoS7WTzGrdadmCIJuH6I
8oS7ji3h2NzM7G5xagjsC8aTti/VOVLi62ypY96I7LWI9HuNrO0tlFoBC+L9SY82aSdoS+xzUiX8
3xxmA+VYIO5M1/Fuw+wFsQvOk4FLnbTYywg50F9sZHfpwouMcVlL0v5RE5yYTH3iQjcPcBR/Lb1d
XwcT7HRbuJ+NBDw42kwoRNHpFw3GGm6l0T8bIBNlEqEtBE75SIjnNwAW8z6rYknVRxiHUa6WlIQZ
5jCTspYTLpEwPjvNSOYCrxqmE6M9cnfm/CFWEKCqErW3AdAVaJj3o5v98uow3tz3BbFjjkG0S52O
NxGN93bRHUax+I9+lvQwGtMXLX9yrF49u56M79AZPOgaKthqKJ+0pvQJkpCty4TfvpuwCuQJhZ6y
yRZWrn+vHHqgBfkbxLwcZ3CUV0381AkZv5qphOSbAKwj3OGil88jIlh0KnwpMomPcAm+Q0NNTqA5
su025bWVmoua24peiCjegb4uD9NS/Q/2zqS5bSXLwn+lo/aoABJAAljUhuAokiKp2dogJFvGPCVm
/Pr+oNfR/aqqoyp63xuF5Wc/U2Qi8+a953znvUVimyfGFeFU9ANIG12cGtcSNO4eVYBRquJelHpC
bKBCAQmife0uJ64TIJAGRzPuWzhSPkrB2+g0rN4h0fehi+7KQkMRISPEVNPB27PEsSds65jE5trA
Pnsq3eZpwqRPRgY6fZlhmQGNANxBJ5aySPNq25rZvnG8VdLayTtHtdjkUNDuJOY0PQq7A4kx64Rb
4MGw5HMYQQVmbAR1TRQ50fCauJPPmeaPI8EsBUTK7egRUZHiqPO9NHqRKqOsyXieBO/3liNgVX0O
aTjeRuh8/tz3v4yxf4rKztolqb03h5rE29j6qnXvy85GscPb8dOWqSKBu916NP/PXIaBX0qkgrWS
4sW0sHt63rPwio90CFxgyjPFq4HvwO3uxCzrc1ugWbDyhvGxURDp0HTVB4nHj7wTb1aDYRrNJqVg
dCvmPT4oKkSICW9Re49WdnoNQuCqPHPY/2orf8hN9+CV4XTQnOTU990LAphsY1gex0FUXmwe8aOm
DWKlFFPnuUV/SBjcqkGXFdoguPlCFHrqp3XlPJKBtsa3sNUAHTNTUqz4Hl4Cma3rkXLpEscNPOh+
irchbSfJ/DW1eEengbZhINUP6aCYiEjPIILaWpju8wOxuY9jT+k54ZfZdW8TYjqu76SmgSRc83tg
8UqrwSZUbUHaZFBPt2Fq0x9syadrW/gOyIf3kegJvaa5gk1gBi8wDwQJl9iLRknDrzc+iBQqN1fh
jK/9ULLfjCVHYSfUvpt1n498uu8G17qy9dvXLGfWasBJX8uuugVN6R6l7nS+0GBoA15Z16qKf4io
P3ChynBhhBvLWQyRMbxuNAsxlToRGg2CLH+uI+wGik5MM3YNCWP0X4C+Yg+Jgl9MrzJ/VjL3LUVs
8qTlyaFP2lvhzua10UzTr130G6NJ20P3QK/MCT+0jDWdfNapoawxor1iyTFZWuGXRP5WfeUht34D
0r5hNYxfabASI9MNzKNVy+mPJ1b3YvuMNZmB+NQ5m9YVHxmKXfhY56zA6zJxoMOBhLJaJDw6eXkv
0uAUZ3p5TNxi15hd/mTPPc8/Gvmusx7jwS3RyoijIry090ijqmeS3+9GLMeyjh765UskEfE7bX6z
cxYotz4ZVttsAG/k9ui7u8a4eBC1u7smQQOCbXJahWhl+yk8Qx8n9jPFzSuB6jelWYB95SGVhOco
VTl+qbHCyir+1PrBt7361eiseyB1HyNqahV2OxXYDR7R4qIGYvyqmR3La0HG9uYz7zKRUEvih6h+
jIG1T0d63Xl8I4QKvZODOLFwzbM9TytaGZ9ISzg7n5XtXSuX9F/BvGWFLJAxnWx+W7Ekcr2MNi75
iYzYMN8Wk7iMUvipsHfd0B1pW6uVy0oEHku8bBw9h8N0hpD2HGUW0stYey6ynoF03SHBQDVBfhn6
v6H7YaJ4Xff22UF9RBMLNUtmSnvbe8g+xiR/HQSFNUG9r6hnpUa9YQ/5rp76U1dELohg/lZVzjhk
r1FEpVBlb6zJdwvlH/1HM9xWsvnRgqPdCSN48YLkZzqm1i7V9GM1of/hjPfReUI8NABKEz0Ht8Fa
kdrxgC4OlE/K0iSud50yuHeWxYuX+pZqD45RAxcdTOdI8+0lnEhxy6KiokNgEeCSi501VR7gx+TZ
wnImMnzHNLQX7wSxGICUmCho46YDjuaX9CxLxcenF8mPjv4gklyJo6sn1mngh23z+XemoUcjrhaS
GQX7uEGhId2NkZKixegM70KTKUwA9Wfnjp+OVtE2pn2QVmy106TvVa7ZRxC5jRGiGm8bz6/pJqux
/pJx8D7LZl6rEflemd13ietsQrCn1AyCaS1Cwr1h2UfU4olvzWREhAL82wQqJDeca5nSpemVxbyh
HfbuAExnLpv3IHVvjgGyVp+5vZMLd5wYhxB3DCvmrkYjvylps3CZxkyZlMJv4qOqqp+hQyGHVnir
6r44G87RG+ZPPcu1Nd0Ub0sm2dEe4s/QGkCbQg+gf3dN9MmAVek6qzpOSFNij8ITc5L8J1MaIZ5O
oh7TqvkKaixQs0rwKoY/B2H1b1QqCVtMcbZjZzcEw4tDzY0LHQSNHlDZlSZvrarIjxmqrn5PA1wl
neakl3ZadHTa7G7dJfPOwyLU2nS8J48ngA+uX4tKHca5JKYuQagyhC5gb0vcE2GVngrmHYyxX1xM
AbI/OHWXv+ugP9a59ltLBP60mRUHvjk82EiyBm2xVCG9Y6MaofRAY0H0AfLb7rvnCGPirq6aq0d0
/CoW2ak1NfdOZJjBy57KLGtZCIw36iebknY0NE6Ogttsyd+xeuIn0qbv/Dji9oki85UrmfqRSJCz
09hr+8CemUtDWvfHAJJTTstrRdXY7bUU3pmXt2fXtE9eUd2o7pjuXrU5QN2mDfXOcOjCNHqOSMtz
QZiQ2dbA2kHdUdwX1fQANJbJgEBtz91zDazlRrQT20z+ROIRt23PjTnDLObwGPM3QqPDXpfalagv
o2HjFRUmlK68oA5/mPW2QhKSpn5yn6sczq4wEURKNzo2SXQJ6xDjQD+/B0L/7ERFDu3IJYl7zCfb
jYEYiMxWssLM5jMcjGzbR+e4x+YVpf20dUJA600zgLdsEKyCq1FbT0bOjlg8P8nC7FToWYEJNqbW
aWCUDq/RhDw2I9607+bkYA4TVKVCsdwLUNoq+B3E8+8ptaybrTPO8ZLxlnbcJOOUQ2HpWllyQhEQ
swfoM0IbW2lPTv0+VhwM9hy+RXZI1x1hUT3ejMmtN40QH2Sy20eAwtcibZb40uQOtFO7tvAGGUSC
33ui+mRF5NBg+6CqzqTzoEzTjfRceFQUDJbCVTG3z0MPwnTq5paM+OowYOofWlcDr17P67xUL4nX
Psga9ZRbM5TLW0whtkmFLjPS+cgGpjP/MpWSFsBcG+sungSJKJM8ORWO9dZ5bmrdgENathupl81e
xeJo6smOs67YmZr36SHZf8v09zLq+y2knmY/1UW3JJoY+3nuI7amJtjXhw7Dd1YNxOU6ryapJA49
503gNePrMCAwnRlxBvFuzsX7UAaYaufo2eiJBsdgl+6VQ0ZcHIvwnRy6jRzz/OLkxIoJ4tGjxl1P
KtoX8VtPWXlOEBdPGj3YWWZHevCQb2kjzLl+qEgIIPidnEhU9BvcKQT+ok5NSOvR2CO5HxpPSRBw
HpHzFAYSSl9tMNMd1RaXCc8k/1KFZ92HLvhV2AQDlPIXYS70zisrWpepVtIipfSv80tX844h9jJD
wfxuoixklrTvSrHkrnW+3gNMyINKY3rTPbRCf594cdugRztrOcMvjJFo83N9usnWufUN+1Y91ltL
gemwZbcMQwZ1nxkOOZFHPRLdbRIlrSqkXrC2tiolczya91bhHmipz2s5iF3I7M0fwnw62E21rZKe
NOuhe/VU4uIVeWkaCArt6BByUj6LtnuU0L3iqtmHqcR5M+SHsNfTa9Vr6TWhLLyzde8xrHr9CJT5
nEayv7fZVktTahdmX7I656otT33LIas78cGJFo+/4CqNHqF4K7CBVRDDrLRxr0TBXCm16zUOwYOr
hca9lurpLq44q/L4JbVNccrpmig70K88wxTANecWB43fWET8kV26MuW4XOgnVH8KhXCVEw+IoXNt
V/ek+l3IvS5WHKxTNR5kVt96EFP+aNVv3c841/t9Mct327PjXaHnON677HESNu9bTDgS9/SN1vfu
uqMN6Za0KAxCCMd5gyVs0RZ63H5mQF85iaMBAUo3ZRAKWMQh+dQpU4q837kaH0+zB6aC0HXszh4j
BpAy+nZApuyoDKhzqhmbzuRMSDwkpg5j/4Sg14rxSB1ZzyFxnBxq7BmpSYw0pZc+waZiIlonJdNU
QrkZQsJkNNjqInu5dHipOk/bnG0dSMeyt8dQvfWxxp0r1NqYBLsTUwDGB9TwLMyo/Uwqw1gD2d+W
Iyb52WCHLo1muB+8z74KGWTO05MsWSihOYD45lJppeIrmyhj05nxZKTJFzv53SXm1zCrU+VIazOS
WLFxUerxw9DUc2PFJTbBUz4Yzs0JHbTTiDhmOrQeKbKKZdma7YtTGf3daNuXmFspsxbyI0F8b8wh
+JU6ooWQZgPu0TBWE+v30eVpuantB8NgH22G4Nmd3YcxAMkxhbo4kVp1EHIgD9EAEmCo8ufcQQ4w
Z1yYvePiRxctkHm4GwHlbuPp0Sbuxo/ekGujr/J15XyMTke/PfvwjGk/urW3GiIkrE4JoK7vCBLt
YhRo5EeZvmnG9ho7zn2fR74nmplpw8XVgxvvIBlUAXAHUe/6tN338HrUMGMQD43CZ/1CdZnaqxYu
kyubpL3eq/zOSwXjsOFgkP81TaWzc9zuS0tfa8x4heNWWyXN+zkd4023uMYc0rJJR6D3+2aQbxo4
XC4bCC+gL9ao9vlX7WvhttHbOKthI/uqW7UZMV46t/odQLnQz+1x25JClozzL61MeGym4Rc/ECl0
ZgcBRD2UevHg3eY5HJ4ZeG1t6VZn2dr3NiPEKYV44VpcaJE9P6S549LsJPKYfYic1JqmT1rvWD5n
WasL01pUvG30YMTh2a01ciFMHEAmAtY2QgmTJ8lGkBB36OLmFRj2hjnHsIs7PqCZmoRJK0rungZ2
VAD8jAAGlQGJBRJVtguqCVJGyMV/lCSusbuW5H4bsnY39IBwZEmX7pga9hp8k2kS9aUvozdGfnIT
o5hPPQ2ZjXPJiNSuDXEin/mhq1OKTCs72yEyBkPQC4Jn+eSNP5GXxn41CXQZQHiMjBug1Pt2bXoS
z4rB81ZwHGnQBFpzSe2Y7OOibaJ2RbbeNQMh6T0YEG1S244VsVO6Dlmj7irMhAPGGCJgqcjAXjjO
sIRhEEFAACuhXbQYuO2lpyACPeO257IYsmOdkzgRIpDNWgnO18D7zrXLwgRFu788GrJtQLWogRQO
677LideQzJ/8MfFKH5XvexdxeYoWjk3GcCWQhzFAl5ROnCxux6k5wjEk7nz5r/Ewni3lXGrNO3Lx
2tDaQyr6kvDKJdEelaQjMRDtaSHOiYbb2DYvOqPNOdKeyrYfTlklnvR9g4C8i9TZMBlV4OspyGJs
/KSRD16cj09Bpm2MKCXrUxTJtq6jbbgI8sOwrNdV2NMf6EM6s62hrXFVdStnqs4zviGohGiXnO9Z
Xrzmaj5dehkxFAs/yPIgwG/qIPsjaexsF6tCj8uHIin0LH1j6eS9wmjLdlljQ1NIE29TWUiaMKeq
1ZQ3y8emWxtjiLUNTZX5CkLn7GC92gZxFK+FeLSRfWzoidfrMihIAGsi5kXCOMSUXbnhrlDDEj+B
QIrIR8gpAG9GrvdDmM0nEYzHlM/Et13cQ2GUn8iO/hgmxs62RTOmccfy0LvYYbHfpqa7MU2PBHit
JlQAo1uTpTxnag+sHdiRN1eb8EeQYrAJsnRjJhYuWZeYEZhPWdRJTrljWLjnaPJGbldRsFueWt8i
Kh7rm15skiS4tIX9oTd8DHasrebl0jDVNLOVvS2xI60mvZcHtUlTEpilccLOkB9iV33gjdNX3Nez
TWql6ij08NKRXk3OdfZlEXW2tfTxV1TxXHNVM5Pe22EwxyBT9d1NavsKkdS+FFOwSYxsnzCE6UvV
+W1Z+LGTBXA4TSw1Ukd1NBFECGoUIssupuJaR12c8KerHjYJGJDZbi+IGeMDhg+Kb3dat6BgTPpi
PPmPwlxaN1GxN1viOkx312QMFfox4jkR1XeMDcavklfmCC1FxTM/Espe72T93M3FtNYnZ8XJm9Do
bc56Mz17uf2cCNqFU9LuEBQsqX76KuunGnLkh1eKaN9/tpN8m5g+rGIL+c4QGw9ZnsiNDTdu5cXy
M3IzA1ZVXW66sv6NmGjUluFtQU4QnqeZqEqWOtGVzcghm5zxeNSuwawubPR9582HLJabgvEylVYx
2x+Qx6aNxiFxlzDx2kRkpdD+Ks4EyiwpoYhb8LW/pRhDqiL5VcAPVkPoHE3J1MmjCBw5rhr6oBvu
xIeScvFlqs+Nmvp3O7IxZqY6MssDtZjHr3FwjnZ5rgF5WvTk6TA/Ap+4mZ1oTgIVPqEMTK3Dcgn5
Nbl8QnPlkuy4+7JjOVF2qZU5VSX5n3G9KpXAeDAaBy32dp35O3ET66j/LLifrvVOsw92hXBT5iLy
YyQIbAJouVISscPIVqcIKM5sGL/jMVhyjLongKy0D6Tz1pEOGOfSuBpaZ1zpzuG1DGkMm4yFGe3N
hGZQNNBfVxsI5khgevtNJ3ac4Yeuh1y5sXWvrcH+kRvxgM3jNnr3cVuIV84Jfu5EjqsYo+AEQoye
iosXGCshIsdy2Fhkb2WAmVMsEn4F5mltNB23Jcy/K3RnM+Zy86Xt3wGgoAHRVbabxu7GKsoxPceY
H4NTpimKU2dp1jJoaqpr3M9YNVTbr2rud6tUxa+klRvQS57VmF9a+sTbYgi2BcfMJmKc54cSbu+U
nPkI6keUUdcpmGrfA0+7yrOHSbrnHndA67iZL0lQTm3yd9oUOJ+sKYmFZBw1oYhtqwVgg3WFaAb0
pRAm1o76iXee6fTkU4bf2Q0YXoljjywJ7daPpFaFlcewO0rXY2lu7ZbMe0tmsS/K5WYA1xcclkeB
lY8bkn0gD2aYVZnyUAp5fhXM5xlr+l63MhiNRs3C1tn3Jns/OfmMz5Wo6UTgCOINB5iH4BBXUfnZ
c+DfzQsQSCO7uUto71qieE3ZF+ltBxfUKJhW9Wja0zVoFIaZiLCabytyKulnSFxpSUE0Won2xWsv
Osy9tUm4zmqqbUZrQb5FefWZR329S4XpwDTp2Zd5u01Fu0lwUfdnR2vIyJMRAuLEufcooNyZ1K8U
PdV6csHlTRGP4ORZZyJ7D6Xj2euwl+wEtnZu6vwrwIG35SY96j9UNDOdmzHBqwcbCtlROao9aBjj
VNlT3+ez9NnbNrGZzWizXGufIYxZQkYTTHal3Rtru5j9HijRfdT2iBjpo3GkcoErkOWx7EAnsSxz
kGqMgLiNtVQuM3Mz0FsPmOW4dwHkEc3H/3DWs4XoNi/0nmbh+EQWxcpELPeSbot2YtH8FdAFiDQl
PywxvuaFCRSai1Q5IU1hok9VT3I4aFULQ0hF9+jb5BYBNzglpSsYxjCHssVCpHTWy/dArUdAGC6M
Ih1YUbpQixjKwi/K6uhggzT6dkegjAJJU9OcG6MXK350DGNmIh88mAsX6dttUYBKyoJG7G13JCx7
4Sh9iy05CS4wGUhOddM7uVCX6HePdzxhZ1rPNFdazJcLybSfyPmKwDbZ9C4dsnx2QUADfNWQuHen
MGjNC+/p++UAlKAnybfrNHkcFAEmzHCsde5MBBB9q7+/aaxx3z7Q7K6336BCTeB40/tAJ6ZvgdWb
9PQQI8zYbTW7u3VBNe1sioCFXUXUYenrC8+qyflU5UJtkgbwa2vhU4WFgN0JCgsUEDpePf5ZYRca
Bh4OiW/Kz6IYGvPC0vK8Xz1uu+3UIxk3JJ5L+FBQp/x54XA1ALm6P9Bci6i0XHS3mlN8YFMURLwt
MK8e58q88L3Anv9YlBiMaZwn7EsuqkPUnL6hQszDdrkn+zzfNLP2btCBYLxS3FojsMk5hCzGY3tG
h54wFhXvxUIfY17El4VIFoMmq3DxYXilhiHDy1gFC8GsBGUmxUOqVyCpYQG4C/Ds+0sN/owHbtzN
CxFtAI0mQaTFoNJkmx4HvMeyC8e7ZEF42ljxHDQnIb+1QfB4UW70PDsfpDD3qDoIhsg8a2faCSHm
ln1IDfE71HqoeOSQ+6kXGL6F13mNZhkUdwUepkbiRJkJfmkK0hZTPYAey0a2DfnpxRSGuavZ5DyH
UKeEvvtdQBDQHSaOtSDvFcylAYxiWy1aWth4n5kQi4SxAPc1sSTaUI4+EJMPrriv7mgATMqdMwcg
Rky9m+7KhXUFrMXa1m39gHSaXKrcefC4DtjcSPKh3cHoJxKzoKs5TdmRznON3ImnT+Nq89iM5csc
wZoeSu0Nc6Lg7hugN84+vpXDDtXHH1rniSbqzkq8GxcHiqfpw04Xc0A7p7vS6i6a54V3s74tuvAe
tXaBKBNiWUItHIZLFnZQjD6DZgtEPsQLPjdkp1vd5knoOKIZbxlrDZz5qrIJH1Bm9vj9VBkB3ZBB
RM2m0qOjZgVXk//35ntZfquev7/MqmSyH1zCERtEq92cGp8JHXHgOVUNz8qdXkgEBfs+0p90rMXr
D5NmWgBeGmQxqLz6bmhy464L0N1N+oltG2Hy8mpViXqlXlaKHujJ0ZrCaK0n9MZHOSynw/TjO+1C
q8nMg6O0byvcBKvvSI4hqC/2zHWlLoO3wtTO0J3ivcmeBO/mIcOfsDW+w7mySOPn68Mvrxg451RC
jYHAGdVovu1JwrASoe3belndifVHksN38EcbhdaeEEFflwx/CMSgYRYGu3q2UF6a+cGjnqIxN/p6
0M2wSNu1t//2J6pu/EWDnHPfhq66QIa+H8DQZEvQxMAkU6NZHS/8sn7Z5ET62IFbAxORNel9Z9id
30wjwrA4fOjJrPS9PguRf2wBP6A6rqCbo4NEe+Wk3FH/ZIe6/hFD+x9Fl19LAqmav/3FECCs/5RO
a3m6uaCyDZOunIHv5R8Q16E3dFzMR4VCPfmabStYJzahGYVkmDSBBFsRRUAIoAscDOGJoIXC1GwC
2kYbb/evXwt/6Z9ejGUaLphL0+EqIuzlxf4pKjeL+knaelPudR35tAPXYZtNOZKjVD+Lqn7kRgIl
Qc0rDfUVrSA4EkZrEqMAIBjdchm+lOVjyqN1cmKiaBclNK3mhypK03tJp6zoATVaU0T3aQw2Q+QW
a0dE2sWinEyclLZ4HJt3bZa3a4wFzSmwHESULZNOI26V37oJObcFhdNAdFEMSfihbWF2evM9bNP4
N5P7T73X3b0hqghdLlIjjpyOB555rJ4Xgd9qnfU82fCkptBHE6zftCpmdx96+5ClTA3sktregq0N
p5RjM4RPtRoSWNBWpv3Aww/58gC6MvOHWrsXI8PCPBqJyq30+HX2KC1lVmyQjuBQicJDIt3+0Fnt
IdArSZZC9SbUkJ8w0JfH2ORiMwXQmSrl3tGGwFageuO+cFnnlYrZJu2xIZx+OTFn17zoy3yxACLk
JVr4QhMlC5mZc+s2t66d3IO2oAvTMJVAcmvusixA0FYm7kG3y5mpdubtBFvphsZPu0P8YEDl0d8y
e84fNNt9sOpsPpc0o9dtZYlNHVc9azppdsizll60+kyDIjyOqH3xSAAiMESmnegc/uKoMMhj52Wm
CU3EAZT20QrMXewM4wmzfEsUYzueUQpqfm7ZF32oy08ASOHKvXFKFB8IDYicjaI9U0v7w0P0uHZF
9RIHI8G4TClRtVms+yA9RdbMQU9rscyFeBIaPqdsTn5gO9k7VeZuULW1KASt+TX3SgVpIfttVkLs
9JzFhB9lQj+dqhfPad+NzBjofdIKG6ZMP1tS5QcryK/d8l0i+4Fmx/LLggV1NkWbbWHV6KvArTPo
GGjV6Agy7ddHAi5ILxTj+vtvfv8dtgI6RiQr/vEHdUdz4EZM0z6QdCWQn6V3VltR4uNlAygsKElt
aO9klZqHCDzYQzMqtbcMZG5jQ8vHfbES9AMFg+jIdSy/DB1IVlP2WE5lfS49qa+hjuo8lfRSZyop
VCA43nkmi8dmOKIdyq967pCSIslyT9zp5GGbXmUS8VjUyoM0arUVmvqqtUhwsjcELpZ0MciHgcpb
KuuBehNVdXDJapZ+R+AL+AlhbcMywA7FG3tpl1Bkb0jds64KWL2tBZKYZuED+nNYA66XHAKrYeAd
4NrrC3AjVVJdUvt3HfbDs4uSxoaXvWlSunQoM+1jnACWDDC+pG5rcByi8HVkQi9wcj5dYpT2ruit
UxB2j1Cvq/PYQ8mXxriNK3gbbaWwLXZEIs2lyiBtsJEFFhAWm0aOhqYCK9G8CUa5YtRB6mdh3idS
H+7MsiQTuuyOiam+e0zQpPu8WcHpJiN7HIajA7F8zXBabRGMYmyX8yctXuUj9iMjeyr3bubGa8I8
rPW/3py/Y8r//qBwbEnUustWr2OL/YeDIlWGALBENhSKAp/SVwF8K5I7HSzTyR5EwAUl/VKsYxwz
wKchzUOdmEdCY209Poleuxg1F6UCFtsLs5bfdBP/zUsUixP2n16iJy0IN8D7xT+eZa6SNPnQQO1H
IzE3TYhRY3AZ4KH1Ekc9a1jxeZ58BWzlBBXVoKcF1Sm8pmufDGtDv2UFrfeI9qHfz26769XonCVi
tbh0bR9dkkGjm3kVPUMgIxT0tDpL8W9OQQPr8D/8FC4cNIInXEuHnmOTWv/nQ7DSkNLr01giGyvq
sxXaVwx4K9g77to27OLc5HdV2cM0wZAFinEXj4XFRBNBHrvPgL69erYU8ene+ME4CdVcWZMANOR4
wv71krDM/+WVWkJ3PUFIh/dP7zc2RC0oA4USPgHUJEjuWjeVLvfCHdZFWOOQaYafY6hudeuqt1b+
hL7ZnhwJGb4lO9R1gxx2ZlGsx6CHFJt7r0XtHHPy604uIu6NSjnqbVXDLIyFWI1BzoWlqOy73sJD
ZjMAXRFiau76QYm1l+c7wZ3iNZDjVz9fCB8Yb1UVooHOiMKOPYlbFqm/3tLeSR2EEXT2Y7pJewWi
5Y+y6v8N+f/OkG+invrTKlp/tB//lf9y/5F//e0vT1/jR/P3kTDff+O/3Pie+Vck2q6rgxdD1YLj
/b8jYRgn/JXmgXDoSAuiWMSf3PjyrxaPveeSMeL9fSSMsP+KZgdrv4Vz3nE9/f/kxrctm+CZPz+d
hgEngDgMh66CLkmOWp7eP5WoeqtpfV3CubES1e9l0z/Wi0GrDVE6lA5kLc+klRVUD3kIX8abUTF3
HthHUpcm/ojISMoK5hIJpLu1XXDYdv6huDzg/nb2aP+2kd4/eZYBGtmLbpXtPhKOflIYvWln2X7Q
Rx3SFus51WTppzoNY7LmPwoGYhrSrHqq1wgqL9KAzBMbd0YC0pguzl6BD3K65nUuUnhwUXEili0h
AI7xndnc2/iufYZjwMa8ESN6bV4z/Iebopl3g4sHaGyPomvDdTjPUPN/JtxOtxLX/WpQDt4hLgiO
IdYYlPCIGliKnIOKQTI5zKc3bjrvuO+85NBgGZqjTPKKnabFTw3KI7LG0MR2yVI1DvgAcILv9HDy
qy7fukHzTs9+2ynr1OFmIVcmOkiH98M3ByzUBvGyvTPBb6vzYzlovADBoI6rnzjn+aQfHSQt399Z
Yy3O378ymAcfMl0/cyYb9zMAO6Ck9M3LFM8+usnmxCUakr5m0gkcZ8zv0tMuhY0FMzDn8MpeuivK
YT7NE+gYlbUoC+xavyLpJsYOHskf33ZlUF+RXqZ67G1NMTEyt0lsd/pG3JUOdjRY0hE+g+A1DArt
onsIbbsQcpejucHl+wtTGO1SiRKb4WfujQ7pBk4rVm4m53t80h0pfQJHWc7v6areaAGfchJTqvpm
XsnVnDYl7rIS0WgiAI5VVG8+TT3BHWTxuMJiOqmJqTNcXTTio3PyhlLBL6Fsj7M+umLvje/jIUOc
02UMg6Ouo50oxl02FFdKPu0s04nqZ4qjHRSBZt05dvtYKNu60SfqPTjHhnrWtZIv+ntozsHj9zeC
hoQ1lP3VsQnRHRL53OeYmFCZv8GTyhBQMR1JZZO8zZVOz1e3IZQ25ttYNtNTgPihJ+sR5xbCuBGQ
w63HYHtX1sW4AUg2+GOnd5ABm3u8cNpXLTUW8Fjd97Vh0YVxyw2zCUJ3i85+EkgDPEm2PKVXTBqB
eBy1cvrl1qh5UJMg1yngLmoy+lEOPOJcYFSKqYmiWD5EQ5q8G2TrQTQrXfLbuBSShxNtm0FSNjO5
JHm9Dfc1n/MNdQ0uptS13905PFSwyj97WL8BIRHe2A7PjVPOewS/2tZtzOYtnakCAykuEB67lT4o
czdqdgCnYghf0tS1tlXOoMkFMfqC4IWIVzvUAa3xXz2kTAirkQ5aTItSBFmvTmO8Tqivro3FtGVU
DYa0ANGdjabpV/6hGfR4U0QQhH7UxyzvvftmJCYlNCTjxjF2TxAJYx+sbvUUyW5nJ/zTWUOoIAzF
/skNVHMne/HsCetsVVn4kS8zKVqW87U09OkcpRHhbTnTNJeH7QhRzbkbMaOwUXjjY6kN42MhxL6z
Pe60DQPiZPl9qBHzpo0nY/P9J5xGeXvVMwcgL8HvnXy6pcoZb7bVDmf65Xf/81t8lilJhvExlhIh
+lhUr1jWyGdxS23z/S1qBkbvUcCrysEEY7Z4tY30EpRpc2MWlT5PJQLPdHhHDDGfSXosnpoiu4+x
wF2+vxvDgfZMROojAFiI4qP7xA4ENIoW9QkYrf5KJMvaxcf5NI1Dd0WI/oI4co05OQMhIbIbI9od
zSl6UXKy6fNnOTKBMTtryOpLs4NkFgpwyRWAYoxBT5YwSc6MXWdbOoH9WFFkr6YsqL9A9XVghE99
/Z+Enddy68qWbL8IEVXweKU3EkV584KQhfcF+/U9wBXnaN91d0e/KGgkkCKBMnNmjnSozGilR4xi
kl/nwMJu+P4As3Udm0B2+TvhFU+BqTX3Wi6zY8t0CUUgKjdOWUbzvuwmIOHoy3XljZsK7XOAIGnv
UycYnzUztw6tN0fcz3dXRReaq7qt9H3dmM5LylmVhjJ5Nj3Pg2eGwGXMMvel96ZmKTi9FrD8DfrQ
QfHSrpny6xfiRP0j+eoVuzD102lcT7otb8o+655szSAWOZLZvu58WgoeDU8z0PzbXGIp8RrA+b5y
nJXbVea5Hpt82Qku4SrH39B6WY7gqPZ3thmWT7THMF07mHSHKD/5RekhdEP7FQZOQG9fxo+OlaLI
TccX3ffqDSiS6D4TRXvrdtncdg7vK1gAC0Qv5c4qYFrqsbpKKrc7m0mpcZnH7XNtaZALC0LBtTZ6
HJqaTp2TN/uyiqJHva4gwKKG3lyexafgJDgXQUHug0C0GKicejqjWbyldNke/zw23827uFiXmXjy
CW25ducfl1t9zvuhWBSu1ZB0x8HRocvNt5IUG2wylVBWQ39YGwGz74AZlrmhsVduRAOJJXQJmxJ/
T4Yz7Uz9YeckzQ+MI7n1upbejonTij4N06CdEnDvAxonSAjHpkl6mOfuDPIXlpz49FWqV8OW/T6J
gl2YCnCIRbQZtZiJvUeFqdeOf1WyI5e5ik869Mz6nNFpvdUYZfFYJnKj2d9yYkFkMilsM0EfMtEb
XIJJSTc1Eve9j0JBxnNz3PCR+bu1tymScm8Y1WvgZVSQOp1SC4gDq68/GISRKSGzuQlGMCx20T5X
ThJfd+bwblbe0mzJW3Es5gdy151lOd5HXUrNoaNCPasauqQewJaZitrSpzPGD1NcMaICBddCIIk1
2mTEytyo0DujDG9rsapsgWVIyTOcUgAgevdlDOM+nUEr5K1FG6VZFXooYlmJCCby1GxeJlRDyP7Z
S4pU3zg2alRQHf4iDOn9eTgGGrBGXK1PmrKomRlrzzKQxwfZ2ou8J6PSP2WmXStHnGAFAWQyX90y
3PbSvWWTRwBD2n87Lcp54Mio4CP8dW3zlDjWtiEpcFu1CWnE4zf2AdCKmOxaNTxbfvnZFXZHERMQ
j/HhGL1EsSFWVD0XfRjeBlPRLqyN6EW39jv/rfAQouVfLQgMJ6EPhUm92QatDxS2llvKoZuxh0xq
AXdfdlHwqSeYFIDZ3+IggXP9SUTPy2QSg5N223xkD91HGOhlipGinHG78rlQ4p4u+R0heN4GHobp
iJ/eXvT9+OSPxhojL01YPPS6dgg6deNPQLhHZ8XZtJ5Y/03deWjcpVsjVaW4e9cZGj6+5lYEYt+A
Sog1mz44m1ZGYlw+wwPpIFT0KF4tEiLNF2HboHuaqHIN8GvSO3JQHvRoyujSyTlcuQJ+hOXHc8EG
9lG4cXUuyTreVzoGJgOVKzkWXNmGTdyDsQrM6rGgMqo85noDgn11UwVgs+uwuWL9lFDxRU1Gq51e
FPTcHnMxfpAVkbnE0+oLT/gVyWTOTeOVkHENRI25f9Qrbs3L7kgwwGTBi9X6+Sn1ulc8H8diIk1Z
iXLbaOOD4HpEzYOM3HSgQunTVV9WyIArLkRPSGpWlkPyyXiWI6JWI05yytw+NiS+njps78ckO2Yi
pvLrino5Gnjs/RrhN8ij2SKP0DgQT6KgTob1ZIFZM0JqGr9OFf39Bl2ealzKRRFZUh764LjpnprM
eCWvljwNab0SMnYyWtDNI9VwGg7flck1YmjVZ1dG/aJB77K0H53Me0OJ+hG7X8wAZ3D2vNUyspDJ
Lsh8/XGz8cO0dbQzjVoKDPbLMGrPSWP1zJP2KtLG985wn0Zpfnd2/z1G1ZVZfjcNuVpZkV2ZOY3w
hq/cSsPP0IpuFe4LYjDLd1nYxZUTjkxfFEkFc1EXlW92zLnMPLB1rWFXhBgs0u4Fef2MeL1rbGBF
pXeb6uO5KADVj9nwKtz2uoBWZVbakaUReXB1+EWrC3IwJ2BmIswmTmbTtXG9mCjV14l9RJuxJk/E
1sBeOukK5+3Zz+mK9nXOSTJZ7cLAhdpr/VmT8TkuzTcKbeeA+dfW8nBRYNjZIEu4ChpzV3VGuG6i
aEnwXVxn5w7bxLadHHIDclqXWAZo3zJkhTBmEeBpLT2ACpNt6b6ZCdY/0jC/W7dvFviMj419wga5
DrEDoNWPXBRvdoLTNrppUqTCtuzO7tguirR+8yHlFvhaKU2ht02bZpMP0XVbdcNaKQmkDhm4NCuB
L8JaQ2F6J9Sn3ZtQgLHeadaJ/T7czrJmvYGvyrTZH0uXz8CbhvDajGePUhOendoHSFv/oC8zFi1Y
Fpha1FtN9zO4i+/d1rgH8BI9JIXx7FNPRUBQaivN7w+d1WQbVlkNOghOKcwjw27S8xuzUs8yNNMr
Cksov6Ix2dB/HupVxVYOBnuP1CQWd1r6EJFRuUBKY4INoUbbdjfs/MxVMDKaBB1Ku8qLDnScvA0+
dH+JKtDaagPZcy2pe6GKYMa6+Q2tJ0LMPCLlEF8dE761o8Z/Cmp8D7cioFub3swW4FUFGoRCIL4D
kW1s3BwsWmpI4AJKssvQD7ljeLNrp92zT8Q+HPqzMiDb1VbyGmFNO9QZu/i8EV9S4XEsceKtelwq
zDVQnvVs3KRSVS9NVm8UZpKRjf99kkVzrqv9rhtGvwwKxr43S6PtBfFt2ikKsQx2WI8qg+J2ETm3
OIbAWOfusqrdO3tGege1gbDVZrqsU32h1TbeYPemsfLb0WeAJ7/8uoGBsUaa5kI7PSL4WEHIhadT
m2zQyxEsoT8ukQ1Eq9qLXqwUY3ht9TR1xE84kkbXqijflUkWrGVlsrEOvE3TEp9Qo+FGahCSIPN7
//Ig4uNnVHDO+vJ4nwFcs5vx//+9y9OxiA7sxqrt5U/rlLM7ohjx1yEvTwqfFaE5iKvLIS8P9RWR
hJVDyBXk16VvBPlREJ+B7rpgWO6x61r7vi5O8UghKe+/w4zFLA79Fwoe19G+0QQeBg0aV6NuTFXv
Xco+iwglW97aLxZ5o0k5fTvx+F0ZaJJaku0az8Cq1X9Pic9IUIQPTGJHFPeVp4YleV0YT3UTD4Op
f48jVB0X4GApr4sxovT9NU2wp2ngYWKw5FVV2iszQmdQtBB4HEUYXAM9hZFTqUMy/+hGyHSXWxMt
k0XXo0jTW6fdtT1SnPnJy49QqWwz9dZjlQBK6/ToHXCUfRAq3XW9SUxJ6cyCqmE56IDs4gIeoDAD
sQIeDUxXb7EZuS6ZY5f7JXv8A4bGRKW3hSXFtompGANh7hc+1aTRC8MDqrR8TU5CQc89e07NKdxM
zhx4PElIMWH8NrmhWnTYkI6iM4hRnX/o/71lU/9jKRVwEQ9ZcnQhWOyhEC+g9t2nGTLHxjhpjvUF
p9IyxL3Sg6e0B9mQZCsVyWuCDj9JdHh0iI2hJWbpwymDTpVkV70hsACS+SUJaYEaZMgexYWpXwVa
tTZxreitWEUQ5aKhYj+zSkM2PZwbbFIQhMKuKBA/N2R4ZiZbfSfCPEGe2tiulY1X3NPeKokMu3fy
UzR4X+Xo7iPs2fMSwbJYztYI5b30FuHB0cnrg6puB9TZZV6dtAhge0TRQ2hvCtsftT+W+ABAgLvh
dX6TE71IujgwyYKOGh2BAqJWFBvE2c095Gx3eaL7O6PtT96gU9NEQzulm6kxj93GxXW1SLTyivTV
bTbgimwrybyv3+h+fAPCAU1Z3ALVyPttx4YaaHrCv+lwBgOCeChaCpdFerDYRbnpwzjCkCfF51lq
kPe0mP3FcPD0GxO02Uak6sN3AULXaF1XtGHPOtZFQSPPNMqfpBxRcWoHd3SbI1Kqg2VTEXDpSHSD
V5xKBv7FwKqF0Ka9ng/jAmtOuW+sbD24CDtVe1Vl/mNRzm1PMyGKxCFavrwZMZRta/N19P17Dfv0
kqnpUMTn1iI6SjV44EOkwKwbJbFOyIhyXG4J4Lq+yJ79FrKMNIikozW2rMPooTS3bebMGSfsAlhw
cOrTii3r+4nlPvgRhcLPDgzaUOMjMg3Gka4mOrF6DSk7uDQX2TFhomo+TeBvCrkX0RzxZ1zMLZSE
FWsyIoLvr80kfRt8rHEG3CKaNvXa7MudskMoTyXJ4oUffo2j0Z6imSlq4NNMZvWT6z1D16gXfts+
xGh+HRvtppn3LxWiw1il373dPEuTfLdk+lTEduE0TmCw6w4jg98Tknmf6nPTBoEyoLpxaQnt0Z1V
/nAo0W210C6wc4kIHUF0lznihvyvRa5AXgX4AqV6Mc0GVMJz60QHA4l831Z7kZp3MbqspXDkqSdq
YZmiXIJdYP3UmnGtSX9dVPFNUdFaz/xrpIxyMeHYp4ZyImzlu5qi1yA+G7J6JswA93uZZawmbZxP
NiOaZakNWXtXXucHrwiPP6Wd7I1Gu8Ikf+MHTwA/bo2OVYiL46l0/Vtk294qYCmC0vG+asSzacVH
a8jvAx2TQkr6a5ocJ6J/mtohObHem6p4T6oxWYjIl5gFMWOrpH0NTY9Ensn88GM7W5ArCLDFKh7C
MLnPpvInZKDQp+qnxH1PnMNtKhhzHHmFtdShhPkxRcOHz6AgZfbjevJateUBMfnbGJdv7eSxx6xX
jZkXy7Kg9t/JIkNDwbCSTERVwER7rc0h3nnT9NC48p5AMdNHUedqjwTY3iKLfit94HbIWQmXBTTH
G0SbMID9HB/bTLmARoDPz0tVv8x/lKa2Qm8lST7GY80U0AbyxvQgeBM/tpAj5rrJ2YwRW8F4Cq6Z
+jZU225TMi4061NnCivJ7OUMfjXkqWX1Zo/5qZj6vRqCWyLX7myTRRlGPB/rhot/yu6Ts1ngx4si
7WZQ2aGxjHiBfBg14yxAd+6r2MaqgfHT6IkL9l2q0/K1F95dGJJx7kb62mFtKALCVvqKFGEn5d8t
0olPG9/LUh9ZQadrvALA+Yrhdv6I26x88FL8aTYjQmKHaIjCT4192QrVPssc/oUQrLykptzkKzVK
VKgxxJlBXvc2d3KJL26qGT0zUDFWmp3d6LNrrPHajELSIS3tJY3SVyPCsosjElRG8lQHSID7xz4v
kCtk0c3lQlIpp375w+LjMYsIcA4GMpQVaRqVe67sCjv+6FFt13R96QjJ/qPWcKsMzw6JIXSxWLNj
gZ9NtUyTyQRWk32RnVzRHuNYHXALzhhm9GpJoES9DVvx4Ycl0ebhGVDjBxmYDPJedQ6k4ron4GXE
ZrRMdT7AOqaCPW+3id9ciCKQV3YpKAgm3olvf48ONlq6AeUQbYA+HMBsbRP+wcBFxM7csbQdu175
1qNV2W+DVVHdkRCRKXB0/Q9r3Cc8qhaS5k00uiu/tzEfz9+Tb6Croe3EvBK52qodwoB15IjhwmRQ
SMg37m1BZou7SYbxLih5/bTt2k3Zmkyouv6Rkde1gGkaj5Z/DR37sYcEkTWiOk3kJu0UGZVgAo56
OpsUbDbaczoAMl6Lkivr0obik3AXYSdpuqF2x75CtKJO6zBHXBXp8nWS79CYnkZaMIDuYHl48whZ
Na/a0L3bBtI8tw/XdtbJKzdlHZq6mY6Gh7c3FPD1LIAlWDuZN4acujtKO3ZniA5Vg+TZkUvaXhu7
Re1ak1JHQ4Q8SArcAZU20uxLFcptFAZnRwvx+Y1qLr0mLm5DlxgMRy7QNj/WrYH0tEZVqrznCZOG
0avPtnLNxWAC03at4MZJvdtGp0qqjHtVDc+l4Z26gF5GWmkvVGwtgSdgCIt8l2mUKKGSMs8yodGN
/4iwF0RTBaAvqX8me4IG1rFnpc+3HAcdZZHDRNB7MVYOy9v70Qdle4dLaKKYDkLX0F+buZrCtPE1
uDjVMocvDv3feoLJGEjnDo0acT+hXjyFZovgljfQhcJZdPjoVyTNrmVWBFdI0lZkzQEZKubuZges
p8pQHhP4vFHS+2R58xhM7HLRY6+CFvUhSumfIVSfwBE3Cu3ZzPCBCihtNpAgP/MZ9aDaJ+mxfwIz
BA6cr/foBNSTxqK/0Qq0jW1HI7hpkUbVySNCS4pRyGO3kHIcuxqOnQAsiWAIC1mGKoiEqPBJlHpA
GSTw1nTYiLRv3s3JBjXbtQfH764huEQQWpAMq3CgvNZsGJ5nayj7dHpQB7fxFpE2PAi4pk7AmIf7
agG5h4x0r3w30a5JdIQqGyhidd/IDLf0VZ4TGesLhHaP2IvHTVQR3NWFMVbXcp8nMKYBX5/GovnO
tQqwbGNsTOr8snySir60HcFw7KPoozwOTYbivBNbrcSWHd/YGYy4ZHS/28al/k9fL6dcrWnzCJCZ
tKD7NW8tA0aQ1Yuuy2xCYAghmkUeue492wOfeB1073k7RgsAtJ6c48CNVhBfJ9ZN49yyoX0I/f5d
T0CsjApvIHbfrRLGa423YOurNlh2Q/3WpNS3sEORyjWQBkf0K5OTvIHXssJmXy4RCWHE05Jr9Jsb
DBDYJjknE7opa91nSmfJXu7AoNHEqW2WoKm7K1Gkjy1sqqzTmo0NHcEU7GDQ9sjWACwsMFTHJPCt
sAx+VbTMln0ePzi4khc6lYBlnQOwIuit5pV1OgKrjjbXatCaN8sPUbkYLIyFD8nfQU8t6+kp0EC0
Za0uUEEBNLRzfH2tGD5bh4esTD+7bRgv3YH06T5bURjj0eFOWe2E+QaZQQgt3mt2JRjKhQ9Fbykl
DiP4jotS1wiZKqY7MiD91SgnFKMVCD3dtbMV9rRZVMBi0nr2HePWHIJ06UdUCV1JnqKTvxbYgb32
qYW7BgLMG/Hd+PJo1FuZO3Ac9Ja17YNTEuTVMcAcsik9MTxsItr69slPuZLpPBm72NEAtwamIPix
MzbtwCRT2vXI/CO/IzZ/yxCaROhZm7ogsgMDcZ+l+2Qcr8K+6UHwTek6Ne197zHFxXm9Zy19W7Q0
e+I+vNYMug1ROuBIhW8qUrEPUkkUlMsyBJ0cCVSY+LzG32ptsrJiI0J5xRLBrIeN27VQVmbFcAyv
jotOeymAZUeVn2ywMTVAFGFPISQPKKig9JNr4tT1Q5d2uN2TibGoIHByVOOHjnjiOhUdUfUF2WbZ
XRQM0xJn/7XfJgNNWi6MQKD3x1GX+9G93/YsPFze2RjOUA6LGEGp7aIw2cR0Jxeqbu/Yx25aIaBP
xnRqu9xJD11ebKfo0Oj52cppLJTss0Hipnd9F3jPJEhQwylKS/uiOreelL1NOxSUI9OM6YFy1t2O
8JUu2vJ672FXMmoifVekuSHcJXzK6PIPEQMBaTB6TKHDGKvhuxqpiJhBfLJynQg6cQcQYd8h7V1Z
CufxYBbFIoZGAZfOJN/KaSm2OZ/of/IdBIeEUT0GGsUcZReNvi50n6YDFZ+efmTgyI9cAyHfltoN
vrgjwT2P7ijouWNmu9HipVWnm5J/aRcUQUgshoMbIjXpH1AOQRqxTzALIzmalrHIzhjTrgwnwmNH
l0io5pzVCa0OHNxSd6DgdBUph50KaC6xY6qdaT0l4b3h5tDhAgCHMB7EresHtBI147HyirsuVORk
ViFbzs54jPxqM5lTszBpOu47SbR07QFqpea/EQ1idD+fzql2Im6HnA+dgkGinRAVoPwY6pM+ddQl
2MMh3omqgzVp71UYP7q4Z8Ux1Z56c9wbBdu9PrAwvHlMPeLb6DvSX5v0iRStSy2IjkNLXmJxsEsU
Qsgbbjv8wQsv4ZucjIGVq5vZa9PWaA8a/XOnY9gkhWwzTmWFuGXaxWN5CwlOX4SBl6+STA1A8W2X
OpJ7mmPkN2hHUfPm8PewxsMwcY4BVoONZSSU1trXCPXQdgRGwWnuU6i4Flr4SnWQnYiq0dbOeLbZ
E6XcHBYfTKsqMU8ptKceoGfj2jvIhWBiaS5r5Eoi9FeEaiyYbo8dTTrkw92HXZjawjIrYoq7F8b2
kv4kgaeNi7PGiSPCUoS7zrz2GtaD3636Gt4/5Fv2vKx/kxbhZ1pUrA7XYxuxpaIoXxm5vqJnSQqv
Tm/US0wfjhkjttVSVu8ofFs2gXeV748nuMEOc3Z2HErZbZKWjCakJjuT6I5AxpS5kh+S6aDo8I0Q
+mJgI40OBLChi8g3Tmh+jNhoPUs76CD4/ZGgcsDCj6qI72OTsmXYx6QK9I8wlJagFt/G6F1ZkKRS
dCjrUJCDChJ9Y+Z5ui5GvPlT189fU3ynQCRuM/Q/UrZkLnurnG+N7X52n5igWYENpduucAKM5XD8
Q7o8wi4efEDcyCZeW9rviyZhIPKq5n2Kwx0raeFMDnFqHf3uovihUfVEbBdDOa9P1RaiR/vkyOG6
GV2yJkbKdX1HPlxewPCO0nd7hAwd2/rR08WXbxNhMbD2Z33rPnT2NuwMe1PE/Xkcq9kfin8yCncI
a9q1TxEX45XebN2k+Upkn7D5ZAWcCqe6bSvzGDmWh10z2VSO5pOGq98rkB90VWgUQktNQ/+ZxhSU
CY31Z6VCCk56vEoaBNYZk6dJRWMZDdmb7TpqXczTkhsOjPu42ZjHScuLt2UGmlFjxrQG9pOlTZJc
kTXftOKILzEQXgUQGzvqdPnopYdAGgcb60/R0+yiomliZuKE49CMDHFjbuuj7VRUOkzvXgtT0Cld
84W0i00U+YYL3R7VdjQMcm8bO+Q6RkUbsdiU8mkS2lcN+Y58k2JfCy+5c6/cBzmEOUxZPCVFbFPv
DO5t49tO4+ZcxNNt0FZqSRaIP4TDaZgWXCLsuJqkRm9nJYtxlkKL6tqfsu66UKh4XaMUy8gNBJ4u
lS+rBrChKwTGN+uuNqyPwkpegkz6GN1GsWFU65w7iwLr1vCS+Ig0CqzNjJUrcmVd25jKgQW6S8pM
9Uo4+FEDyyV7+jlppmGPe7o4CKv6wFxPSFCJk8Bvz6o0FAMDS8yipeBT1hpxHqpcBYG1xVpQLMcG
W11VmYtcS0/+qBE3gRPiRsJaTQMFEiqqxd6exA2FA2rY8bStCyBVDMYibKudMmXDvqQXa0WFHr4F
7OKgb1hg980V/hT/K8xosQ04vmPb22q2n259+ksroWvrtoJ8R3FkO1j+SdMC5iyD0wCzJ6wa+14W
vnFnpsWeYAlzOwTyPqIXtQMqgWON7NPCsuU2J+alo7F/kK53rTm6vxKDfJRUCC2zm7DMCQ3LcC8P
uuG+x2R0g2mdIyIyi+ZhYi8K2bFrURNA2RYOUUaoI/qu5OiJ6ElOTbgCdvHepKa3DRlpcht+xlhT
IfNDtSVOtsFabqJZSwDGWLnX7NGBCIaStxRJBXbIXNvQewcXHNEG4haW8UicMWIn7LrlcmrT986q
5I0knrzPPnxhJU+pn95GqfFhpfZalZlGMZYAh9pfJyi927C/SzkVUNSqGg/jvPvVVr5jf6laPWsV
oKvIzje+g3spLXRrWzEvi7L+soOMhalHfj3elpte6cyU3aEvymndVcGecYrdVB4+9zFo8MRA2pd5
/naYd5xfkavykxlFr2XBvJxRro4IhJrteQdCRoqd4ZoHYOL0VCrW1n0B34bERoPl0xhMbwab4cGh
7VoSoSwKuhiRevF1crS8RL02QPKWPiU8shjVd1+XwNqbHPgR2KmVF1G0q4iuWLY9YdGOs8k0ztep
bxtEtw0jV82b1XNgBFFU8/5j2hDOsWSwcQpzojosngWr+5XTdQ8iIMGimsvEZkEAdluohyzCQK8a
e6TmBCPbCttx4TA4EV/hH0YrF6u4CR8xO2egBUy0s7rRLetJyzdw02IknWGF+3x8r1X2A9oA/5gP
JbMW0Eu9ydqk9B2WCFeekoglYD/lT23P52Ya7bRKneLUiYoarz4N4Pb7B4Ere0daiFyNONIxhfqN
leCT9vdAxwf+UfBnHnRqrnLwGpdb1FMQa/7fj+ns3hPc3v/543E+wu9hSpZCS7sKVU58DVbgyy9e
fqesbIR2l/vU8d1x+fuKflLy1OU++QA8dfmDf9z8Pf6fZywGGx2W8//2Lv68yT+vyHwH++qfjwSm
H6+cymzTo12TpHQ5zOXV/7yRy6vpZBRmu98XLrWEJcTlV6vEnuo/n9+fg18e/T3K5ZZwhprrgZN0
73VvgW22Bxdazz7PBn2v5IB718X+frlFqmzx59bvY+404cf9vR8jsqKq9t/fvNwivA2EyX8fa7Bs
EdmJB2N+/M8RLs/++ePf1/r9u78OY2mzrEcGeOFt6ujgx6Rk3RDc/L6RSofdsrwc6x83i4Zzdf17
NGCjwUYfrMck69mad4kY4VyKG65CYsDnH/FIIHg4//jrsd+7l1u5cq6cJPc2fz1++fvLY5eD/N6d
WIWy94H3f3n294nfF/t97PIrKYUsKvDzu/rrWJfH/jrM5a6nKrhMjRUuqYBsf4/359+93L8cKm/L
eFr+dZg/v/Rvh738TTJ5Bw/Q+dYubHVocpZl0sTYfLnr+PgHrfnHX3cFXFQM3P/v073YxNBmY2+u
uAi4CJc/+v3x12MC+tfCGEwLaNp/XuGvl/n9279e6t9+T3qwfFB1/udY6AurA+STy8OXPzBL/LZ/
/rPfA/zj+b9e5HL376c1Lyt3YwzG498+gt/D/r6Pfz3M5Rf/+p3LYyEKMjILjO82IhscnS8yQkkL
bZH3itaHzIxanQPVR5s/w0VvPGkWYUTTdaiXIJgYKgtKeIcwJoTJJMcvZAan+pCt9SQBnIiXdWMb
2jyJJWsuuHeF62BL97c+jsiQjtZ8i2pdbbLFtst1B795y/8MiZzSmXAh3/q12Hkz9wkif9VGlByB
Viwcsu0WQ4P6r7UhWvvdTSML4N1MHH7LmrnJxvNYdl8mweBJiJ7AiBV7D/qw1ACrWa4LUsoFXpbr
wgdaKL68dHiQpZdswgpRRDYUiItqazFKP1rrGaukILnOCpzJNaHDuGfK8MpGBXUdzH2YgmzCfsxO
GSklKIAqawWVDkEAS2G66MC3EuXfllUL8AWOldNP4tZ0bX039bwzm+3q4DyzNGFroxL8hg0LHd0l
zjxS80qMHniXsdXnM10V7FXY6d2YOlAUej7a2tfAGc/1GEwtCP2nR8NM93lZXqPSJfGmMV+rvjqQ
/pluWEBFa4u5nRXKVRjQkYpDym7s2ItVk+/HsL2iKsEeA7TmQoNGuwrIRhAGXQBfmdGmr/jsLGXs
oI6EDwE9RNz8PWkjLrwdNuaNO94k3fDTOHww4N5f6anTHu28q2BM4mUE4OlCsJAl4AR6Zzg6RYjo
KWbfUofPVfcT+ywghWBFMEyWu/WnhQOlZqd02t9a7W4j0+aTJhBiUTY9mI+hf2ItOWyA6BJFoZov
JzpnwZzijNYWsy2l5K2hjeOdrsHAbHuNlTmgHnzYb03nhWva99mu1CgQlNDxwATJfmvOPmk0Gmud
RI9lgK5xB7t7iDz8ug1vepjQfAZYAQ4i54suNwaRGkt6kKTxBS4MspRrSens7EPtR0EyW9XD9XwG
6bGtrtNw+qaFzTK5oT1QmW9Kc/xTobefFbTdpc7lt0QG2C2GEalcGMKXMgXecR93DW2KflXjDTEb
stNS5FuGmWjbKRHondVIUySjt4jy5dmPEsT8IKrQrJF9mUneMK9loyRb5Qqofzt0I/lwFjo6bZMF
5CaNUi2myv0o05zQBhG8j522gXSsLXvJukwa19QTwmOYY+Xywi/wQEQsYoFfy2F68aoRe6m5k9q3
40FY1iMj2htSZMDMxe2kfOLpYbSBVHwYpYs/zbtqXVbfhUblNelq0OHJZwJubTNVLIwpPJYbzX0K
5xW0FWc+Lqm8XZldTi1EK65g/LhL4iYoiksJY4TqREb3tRXvVmWy7CEBft3W901SEUXbE31EpdL2
ylepuhM9NBiphtqkqnsqCBlamiCxl7VPOCEqePYbcoCYgS0c+RTtjtgJdyABBetkeWfH5pMGL9bE
tpam7JGarBLQ0MqD4UqAJLLdSQPBJYim58Dr3v2gqukaF1/x9AKzo0emFn6KCA5Hoz9ivn8kmT4/
5pGCznD05EbYnfeuhtZdUa4aRsR4ccGC3Pb1nzxFTy3s17i3Tugyn7vUuwKfBE1U9teGQH+nJjNe
d0haVAl2An0IpSn4Z2FoE0Gah7vxwwar5KcPSd6+SdICYKiPZzPWwP/gGbSpJGKSYOw2aYSBm0ck
BYENLcwq4JxY1kWLOi5+7/iQFnWJEAabxR4WfLjApoUTmj0iOWwpjLmrsCmOBuDUzPJvUaOode9D
jZ5byLClV0YO1CKHfIAG76UPWoixM663qSlHNE32XFpQXi2COdIhiVZBAv7ErgUFmYGOGCr7daOl
T3asgzmbi9PPnU3XlxRKrJQIIiL9q9CSryzSP5uKHHYKrstWWMGidTIcMy3LtcxPlpFESOOmdLXC
MXiRqBRI4ckYxot7EVenqhnJ8R2vypZCZ0PBSu95w6FOniLWO6H0ej1oNnVNUd7Qt1pEBcRiwwnY
twbDvpBMCpDAE7vcoBehPKrw9sfk0tJVdxoH81BanGDq/mSGs68q+72B4VsM5hkkIcm4It2F0qkW
ga/UqoVLsLHd/qDorAc2APSKWReUcYyuneSAla3Ru0HcN6JvyIeVb2ifbkWDz++GrREZdAZ6NEqO
DeGufjDltHVUZoII+h/2zmPZdWW7sr+iuH08wSRcRakaJEFvtncdxLbwQMKbr68Bnqd7rq5UpR/Q
bjBAz00Cicy15hxT35hTD1k6f8wHdS20FCF6iDxkLMmEBSdXKMWLq0JO75ZB6CxMWd6hAX4gGo1c
3yZdiap+CKvpsxisZ71AV0NpOLPKtRWQ/eeAmqHgqtVIWTXLOgE5WjpFTSe1oCljCfIKfBQqkbUB
8Im7BKXaK137NzdIHyzZHgeLZCa1R+BKFpBIX5OBfSKGq6q3zA2M7kgW7zId8bkBUTNXidRvIqUi
JJbjM0FOm25ZdaM+BP6yjgCkOnzCJcfmGyCPt6CmJ2inSEKdgjJBRMc3Sz57O3o0yuG1K6fvmCZt
FxibqYugn2QP9FfpyJEfKnGVtpFCdzzRuDDCezEhSCkIofYSjdiRDMOrcIP3mpywoMWWQ3XTy50M
6Udjf9cQJFbEdUFjIhZwmQvaTypyC0X0izJXSbaZPUJNfpsEKqskhBGgWNzNYLm716wmp7ukrVkM
tOkxqQVLZQQ/GZIPgXX1UKYt62UfQbuw9e2soy6BPC2knRwa81PNMB6p/QvZ0e1Olc+RJN1XHdMn
t1IOjHz3UUUGWtvafPXBWQNbXJj6pon77VD463rOSVsT22MySCCViLBcLXrahG/hSGOwteU5cmb1
Ahmf8DktQqhJ8Cru09ZAzaDnmFQ4esHBf6fpsC+S3iT4oHpGFXLU3eamBYBot/2tbII3AkBpg7iU
oeI+fbVdF/0BZs9lPVHUMgS14Yl9IxGqtWAQey5JXGZGM3iOoR45JDeiHaedizO5yM54A1DbYAbC
M8Ph0j5bDWW5KYXIUgfFJY0pkODy4duERLEwYA0XVvotZ+MKSL4e6XX7GFGI31YhXRUEPTauBTwG
6M7zoDsg3QoXaBjfsMGsGHL1tZXNzKXuZFTuqSlksip9tPRphOeL1rqhoCvAQp0lqFOdANaYMZkU
+Q2+ZJuv0QbGwYCuZatWt91FjYedOgud1ewePTUpUcS0rNFQL0wi1u+azmt8q3ngBMdM8tb9guTS
HjVg+ATfmVvHbx4UMbKac9s3NL9wtMin1Pr2rSKWIegcuhrRyL1I5sAwehVdkbSA+ItsnoOHSViJ
JrAMaJ/R60OQmiXbbOqcnTOlzzaTeskZvO0kOnDmxmPP4Vl0nAyjo8CP1QX9ZXBjdpcyuoM2B60Q
uBI6BrKY8U4EUfFjA0xfIGDFdWY8+rVzRnDyQQbqEW8nsFINk5AfOWvavac2KElnIgGPIlvnBmem
ICRTmyc9Sp6Yaz85liGXZqChj9aHT6pSNFucbjg7Lqca+KqJ074H4Gpi27pVgpjyuFUi3S45OgBJ
V9RuTXhOTMbTZAG/xF5aqVjHQfRDBJtoDmahVQv67mRHDP2jCV5U082BiZXCuZWAq6VF0Ec/0OwF
3m9QG6fn+kFJjAiHhKVNOdHFnMJugy7XqOlva07+iILog5VyuTSTEtmrRsffZqdRfnRff4+KZOdb
dAejsDlIcc6kCiNqztNKMyaikxkguAN972LKiSfzVLXuA6yob1o7hiuOkFi9Gd894pSGIC+9pgtu
CAwWiEjK16GK920+3U0GxZlOvpVAsrHdIBpTi/BRCiSjgwTx3iOgLdWAeSemfLSyGMAdtBwk3PuI
U2ivTNvOGhcR5OK4JdYE4NBSAHRaC2N80FXMSzFHYMg3nIgomCVn3yaCklXa2AvWiKFmoQQZ3qaB
fNP6MbU5SolEL71M43sSvTgHQ3YasTLPiySd6Vh9qhPzWYExILCRIVftXvT6oGhrC+r+gr7WvSjE
uhMsxxikQP6pDj7Q8cmZvbu970kYXppUjIMR1q9daHzoljKufb27VyEgj41GskWQpsuoYkZouuz9
hTK6HhMT2PohyUfM8ZsISV+RGD8G7YqFNbTfNLWv4+YiKgFIjbp6G6GuX4SlvUpcevcKscmAyPR3
03G+I/pLWAWLnaH3227UXToP2l1pukinNBdRsYF1LinM+Qlg0k2SFnQBEJ9kRZMgQw1RpK11DvOA
GPKsi4QHccdLrJW7ym8OCgJFUsIEtin5CIT4FKrWvqtKIoiYP/cNkCrMwyUsotnyF68WRT2dKQW8
SPE1IkmS2URiUIGYzKjbWzvvX+26/4yyZjvR1LZ07Q19p7mCT5SQvlYu/KHC1jf1NATYeaS47xL7
tqUZuhjj7NThWFLoUS6K2H2NTfQn6J8e/OauFSqNUJbuC1JgUlp9PsTQ/JSa4ig0Op9EHHrWBJOs
Uu2LZNXRAZZYhXQFXNE/6p3yqLptDnx4vMPh1oGpsW8z36URHvs7llovjnvnUGtHZJLZJF3OhoUm
ZoLNBNOy8SXFerEae3MOs150Vbtp7BD9EK7n9LHEAbpXY3/LPrmsZGh4Q0xGDHI7HqpHuQeVl8rz
vg4wXWo1Pr+AdDq3xXsKQ7Mv1RclTfdO1eobfxg3BQFFRZdieintFklV8xmW9WqEksX8Ak84E4we
zBSzSlZf/UVNdsykzZ0yK0+6yEUh01m8jeUx34cqbrgveWmgwXPir9EOX8Im9MYRQ7JCSMIydnVE
V+NzIaLU8/VNCoZkkXdQfmpcLVZMa0+0L0lOh92n27nyY341l6RnTgg9bkcNC6e95WHxLL6yksdh
4OxtFghaZc+Uo7OapeuQtEMTgGhh292L4kv6drAgHfXcBOHaIIAL0+twkIn+MaeR+2HcsmhDj1w2
n1E/Piao2NZK4bqLkiPecxVI6IbLodT39Tkf126KW3WMArSeUJf9hFAMpfCDZel7Iu0IacVkt0p9
aiFR9FX46VG10TSxBDNZ1ptXMO42JAR4JjaBBy70r97A1JE+avSuNwjf3mzULPY0UD9xs11iyC8i
Ps21XaRfcYrVt+/6damH5ylAqFpysazn/r06XarQ3do3A2dTDsUzTuX3SPfXutn9gGQ5+y4+r4gx
SrMrL+vsJ1cbDuQdouQoWcUXRnXpKoGujO6fTfcqcfWNMpfCQzkeU0SXXhoR7BMhYLRoNi+k7J84
RlGDaBKRSy8srwrGDc8jzKOdobbhTkvVRzyoyiqi+/ckCPBDX+zfNuGXOzyXjvGMfubBzogRaaGu
mOgsCKzwowWiDhRJaCltVgtMeDk20ewW5aasrLXxqlo6/g/jachaWPQReRR8eRQFjVslhXDYCOOl
g/uhBX23IosXiWTqBkcsBA/BZG21WfcmgrBmKkyYE4IRkNmzSRF/V2tk1OFwPXb6DTDMW/nNwOsH
iPlK4ziE3W0qWKlZFbzWuC+REKgvYVXrMOSLs5n2DwM6hTV0uJvY7o6Gi47MoScraMOuWAQee2ze
w2jca+9Iqd9tnMu1yo6ZmE92aN3rREXgzz+F7rRJmjm9YdzXFUdLgHXaGba1ob60jfmh2EhC+L92
mKrWuHEpxhATDUI0Mhaq3u3K9pyU1qlmAHAF+UdVo7368+KVZJ3jVKHV0IpjosNfV7r6U5bDrBV4
SluydKmQQusDqKMSdkpAEXsLs5g2L9ztpOKmMukgF37zkYvuVoYwQp3YZE3T3tupOCCyqJc0KZhT
IbV36FjywRRlRYrHNxMAjabMHNwSF59hFhI/nuwrvMVqYn6FTkWdihDFlUi1YD0Q/jfKc2Ilw7Iq
053sBvwkqvRK4p4Trd5XoLIqwnq8OMF/GzfGR+jnt1VkenyEQxteCCc811N/zBXoNwncccK6Ln5v
3PmNgjvD/5ly5UGfPWs4dh6U5K1D42BO+lIJVDIJex1tZyZXRqN92m2z093oHiJOsCvy5Ksh1Jov
Kn0bte6Z8EuGMAOncV3wP0f9mYTIUxFH91goCEy13tVZ5mwXsGTl+NbKoJ9TvOKlkrnJMpwKsZx0
G3lze61UDpuBIXNljJRm1UgHNku0sRK+uViC5p7qMSP8CBX0Xeb0YmGryisZLEe1dKGR5yedIRwo
yqYpCiQGRMP3CBZJaHyJ0kosf0pTfppG+uFL6TOBL24zpVwgYWNwsXDH+Jg/rPIw5b3nY3u1qOil
iSYPRprdI4Zc5DYakhz1y9hjYQo1/zmOUcWaLeSXqbcP0SQM2tSI6ZUi2FhlTiTAspmGeGGDKl1P
RAmkRf5uifIN6fily3zHi9hPOUKecTsQuNyu3LwgYNwhxbuKl3YPRNdW8qURT2fFz/ckUk6b0jQ8
s4X0wylP8cx06egcXagou63ZoTCf9dSDg8Vu/qek4d4NNsUbME2sypnRsRfnJyN9giBD8mZxU4XN
S9ihfZ13wWmEI50zPVoHFjsKtfwzdj8Qk9OLbzdnKrcXv/ZBVPp6z+ikeWYsD7Cc75tQf80GS7DQ
C5nW9nLjuJMXioYTYx7do17gPKxSlKF4LLesxu6bMXuRTfzJ6vehd5pmZ+MHMXISSyEIvJjyWEn/
lekBacIhUxSfQv1RcYRXoaNaIrZPQDHp20oBhazGo8GUoQyO2agcC1sqZ9aaz0NGbXdq7TU5sfkK
pUXPmh4hDoYaKuMiTbZ5dSJOnAYBLwDDSvlk3UuWXPcgIjKBh0k5S1blu2DOF8cttu+inkWjAphx
rImYixHdy9HcjDMIWUnRMpdTGdCJsFmoOaG6yXxtM45uuTMVBzn+6DpLHGDAUMcaTQ1kjs316q/b
/Gwbc1zSviHdN0rQAkudc1VDlqOdFZs0dFZBPrw4IjrR+GnXlo2nqnRHAPlZguPAfrOoI5O4DGzA
aJUt/8960piotsKn0qcRJ19bT1Na1ZuOGXrVcw7rKgqQUXNPoNt724CAIsMPt4fS74TWuXBZf2wb
hPeY0hoqqRtPddkhl0RFUONNUVpI7YXB1N7qtW/cwBw0zLAz3/8gYwVsjkUJHaoSrFqyCVUkWJXF
sOSUe5wjc/FcQbTpbG3f/gxdHfMLJOKRQdhv/Z0xRUdVULFqXP3ZBaGMFAGP8Kmc3y6aOzCGpZFT
Gb71rvPkCIgYTr4V+G+W3RgfJ9W6y+RFxmAYUNbc5wEOd4xMu0oKSpr2BQ/jorKdr2owbU6GkLzM
9DaeWweuklE2HKqDUIMeF4TBEeHmo9eqzb7t0D2WQTks4M2umFz3HNbGLu/Et6uarN7gp6ATh61O
JdTy24Vmy5o9y7AX+ojxDoTUpYq7lyGrmQ4NMbZGI/vpo6k+NUmzCShvqyYrZSNwOcGOQFhwVXlu
qL5Eo31ygx9UUPFBrWYvAgtOGTk5w2N8n/VPvoEtpXNYo4UB8tgC6/fQFKiEC5QZRDYuAPERMk+w
cByp2nNC0pGTNEDqEkos0KDMjRYdBFFZC6sTZ9bYD5aaPdeZk3pKhcGg00BQBADQM0cngAp1Sowi
kx8xYNGubgWVQ4pU6DQpe2L8nVJ6JViapVLuJ8U6D2aSbFAG8Sz9YNALW6uO9T5hSIS3Psdk0Fzp
Ap5Vz4y3hgCYQiFn18lTZ5lYlub5U/egpYRGqwasyw7Sz4IQZcgXXwS63lSAwLfpOLuLUjwjutg1
WQO7M6AxVU8Un2ybkDSKfJxtCgWzKRWzlHjRIO7mCbT+alr4X6lWBhseXd2oGZqlXkfeNree/LeS
CgvGJaXehs0R4wCmQQyVAQk8LZORW3iUJZA5ip2tqrib7twpM4Ima6Xn5mbFnJ+2h9X1zq4tqfhF
U9vTL2OHcY0ggcFRrRDPAb+rkva2zGgC1WbNT9MXB+ryp8CEq9BStxlS5Mg9ZU3mUnIXd1hoWE1t
wlKAHWgj9dTQdsdRyiBm6zYem+iUC/XiSmFshNqW624kMamMMWgk5N+QRbiYAk4OQSDqQ0+9PXGw
NMTJ8GTl+EDV5pGuGb8/2YAUBDKqPTXxcgVlddat9JbRF1ZGt85Vg5iIMo+OcJVtEtZner0xKIeK
vRgGGLDABrknC4gX18293Jznn0VDjka3MxNG0jQqnnJrMrZ4zmKGsGLci3ruCZFtsWi1DN+WTfJJ
I1JzUbSU1UTIbqH0RNfTb8waDjSWWZb5lKXYxmwNCrcjlrkOJcLsJb5ZDtFaOvMheUmJGsV/wiFs
pJW5FIIkYL7gI/7a58biu/W1xoKyl6Ch4bBfZcNTZfEflyZvqScYzIbAYlijJQN5+5nIRAjAGL4d
ipKHoLhVKaGwR9Ho5leBQlpDeQSJ4Pm8tybHtVEyhGrzLMum1+NZIJ+XcdBtBQv3hapkJMe2It/Q
LDZCM1+7yDDDsOP9ynfVEs1dpvteF4/P4BiOsrM7qAlxgZ4Sa0U+0iKaAAgM0cSDlB+RKXwDJoh0
wwJITLQ9sXAThUOXoGQAFpTNLfkFeJqvaIxvutmp6/jOE5B2Z4tPqfOCUspFgwYVVn25bfNDlbMn
mz6uKQ4kyCwEs45z6uWQ6ztbx9nJtMJknxNS+xoCIrP0n44YvTYvb10Ze6ZZ3ky1pe7rCGN57b+j
3ePZQrcwdD/4kKVWg2TITJnxWErfnXt6zBb+qTjsvDpUXt1KOEgVKnXJeIekQCi2l07OZ5gIejq0
vZYoY5lrTMxFCIMIWNdu9IKxMhvGZMVpexcb/ri3sOIsIpY+Im+ZzAbFQLyIsklldN8oqbqunBtd
KEwM1fGpGwBU1SpV4aF6bDo6IlaP7y7IyRjuXfA6Qzrx6YNTWDevqUWLzPjRu+gGpu7IIpizYtcN
z0JnOdDiV1uELilmMQE1Jkm/Ba6EOUm9ZK7S1+h5i+4VeASabv+UtORRi/ardyjoy5gSfBcoDw1F
gUJP3QVZcBbFD+OxI0CQs1yTeWhB3omVgDxkj5DDIrEjQPBWERIIjQndxp4IIS5c6tdax5oPahzF
f5l/q1Dtm05lxmL1W42xZ5PkBazP9ANHuc9zMZcoDitj3a7u+I9i9ip8RZU0001ogPGcylWixNtM
hS1U+cZNWbvxvkCXvDRK+EhzPpB0D+xH+VIr8dqETd+fySQxRIWQZQCdFbbv41hcOMPGzIKNBaaS
CCZqjg5kDhEr6iPOMqr+bixv1El+xTVakCaM73Vyi5ZhSek1JJ+MLQonGOjaS24to0z5pNbevynB
lu4rMnZFnDvQ5w/TkH9CwNbOtmBpVNWE7ODMiTV12gRQ7S6ExtUXk+pbprj2/noTPpXPzqTyIBOL
/7Z2HgAXDNsMgfgiQQJBgSghUMaFLFh140qWjMO+JFKXIDb2A/W5liEIal23l4GxdSw8Y2Jyn4Mo
BCpTUdMuSPvwKp+FTNYTAhQvqqEodwSfP3S2nDY6BiSvA6Y0JARyMMjhsK4gxXPw4CJ2sCg1Dt5f
jU4cUzjGWAuVPSsvkkGNqm7PnXTuyD0jtX3Cryq16ty4jVwkEUhKno8AXmlob5R9fKn8kSI/ZUYc
hR99q8EktWnLx632ZFiljbrjTZa5vwkHDNYF6LLKvmR0xFZY2JETo5z3pbLuaLFqKWFPBdCyGNOW
b3VYwwtig9phnUHn7iL/DJTsFFisVViWoYOV8GIVItgKDT20KwmCioZvhlxgbLZzoxmQptuEMowF
iWOk/yk4L5GjwEoAb6bf3cQ+rvHIJNG8ybNgraTg30rN+bHNDu9h8zQ0KM1ExXTDHlHY1iPjszF9
icHZVgZ01vjHtthBpyz9LAdIGqrdMPdTUP3nY3DoDflYJYgpGnYuvX4YkvrgVih88Gl66MwftQSu
ge2KT9FV+OQNDbScqxtLX7ePeiAXKf0XrwusnYvkZy/j4VGbsPAFUqHbXvAF2OILbsCmDZUlTpF0
PfhOvOrj9AFCBH1TGyc/MnLkdOOF3IaKioT/Gt6gQGFUWfr95LV6s1I6km/bhOzGvN2NnX+RNQ1i
m1pEog1IdWxeExvUc5ab39VEgCV4A2apBG+EBwzJcP0tS0EQVK8TgU8rmWdn9FEuVhxi6U5qDJud
sS3NZqdBTGqz4V4ZJ+3UogXSpclpINrCpTCZvBvfemKAM4YVoZB8Q50r4WTA90aOelYieiJK6NDQ
S6Pm9q6Lpjmi/2S0J/xVaRp3VcNRdkXI3hLdpgVcvoCxvqg2tdB2VpdyKgeQ7KWafEst8pr8AbuS
rnwHZvtO4OJHA1GZvV8nw47fRUT9EiZOsramGlwtRcg4zjxFiemgGfj59AIkiMDFRoWBjq05p92j
WUb4xAi7j5v4kd//zv6o8EuuiFLg/RyK/uTl4jtkWWUG30M93NW6/S3T5tkZ63u6EFBISdPgS2/o
O+MuI5GdJYc2q3fooyp4ri0B3kgNXWfRZlPJkl+l62z7xkGW2ofm92CWcnRiczcrbwKEL6kDLCyX
u26wDl21H41xY3ME5aj3MgZu31JejDb6qXSc2LCsh00BqJlUYD+svnO7fnZlQDU6Ly6lWGs+Z07G
9BR+3TYT3WkAKIF3tqd54rVOhKROFXIdMFEtCVj2zNnmwuDzZevfNDQdL5zc04AkbZVr4jPNglvM
wuEehtB+MKerofwkAYQxcc+OFqDAJC+zDTFqqodszmR2AbExtzZaPwTHupHlOqjLO3xgHqkiHP6J
2FcsSoOmVDDKgx7I3LJhhMdIFn+HENcwLTQ7Iyd83AenKCyqOHM0BWLpwFPGHgtE6B6obCyHmqhJ
x4w0b7Dzh1BWN0ZLfDJQBz5GtOrx0a4cquXLipqfBTB3UdIuX0YjDD3bSI6xVd4GsG4X+iDpWA00
MYYspliVbspGAVAiL82kalCbiafDm7jClrjJSRAvclAfLTXhKIe80xAf6JBbF8GvXvphmXuqbPaB
Q3xFoCJUR3GkAWD04Nc8RywW0wG/S1czBWgCOHBM+gFAfAU09MoYsIIbKNFKGfV3qykvQm22GYln
XqMx300b3CHMq5VlnhawtvubJjA+pDgEBqPmEPU27bAfF41DIUyIlZ37TfjaO8UvUTpPdFA2Qx7Q
K0kOBovSMGAaMQT6xY6HS9gjqe5b1B7aTgYpwUyUB6zMuhl0zHCUp6qNLNU9XBnQZpX+XA/wbkoK
pmYGZqUho8TNrXM+Gfe+Ed8JxpS1Y7cb0gA2rtT2PmdyQVpYW9Ags0AmxTHVSCxwMRYJvSQAFBkl
15yAyY5EF1PDM1YbMlcLUNWdtrabOVWQYqObD0gAlPQohurLj7uvpKZXEU8LrbxLy7bloBmxwhQv
6O6/osH8brvC8yGdG2oqN6oy0C8bARmWrNqt8IOSLA17DGQUz5SLUUwPoWkTLDRsVd3YYcosV0qj
H6NemfGyaHRaTohmjdf2+IOW2itVyQmDZI3OFWuz5Ayr9h9I1m/S5EMYM+Ag2VHUvcUSpvP7Fc9z
0mwF+gCrk/ZI4gxqJPc1bJG20+k8KmASFgjtSHDJhqOZOfd4rShwZ86jWnXH1i8uV5T//6Qe/Hep
B7AlSen41//zvz+H/xV8F/8p9eCxeQ//Q+jBryf8M/RAU91/qKb6O/aAXJP+u27+7Q9F08Q/VEvV
WSiq5Buowv7jX3JUg+G//SH0f6iablmORZdPczVBUkHNApe7DPsfKn+Gamq2CRdTN//494928ysv
pf7b9b9GhOnkgf3xH0IPVIcqnKEaqHLmxAPL+FskSVEWUViMzniyNDQzaYIZnR63I/d/2bTslvVv
F7Xl/tfm3x8g0g2lPrtd9zUq82VhTzdROGsA3aLZ5FTnWV+4T11B3awtBLLjMmLVqtyENqTiqnWO
VaX0e+BDjqdo5McUSnSTjxPZXLQcN/WQxOuiUqylAueN01MADLHScUHYJOhhqNrjF38NlekF8DMC
UL8Hey1QGyf9sNEz6h8ZMzOmE6RSpqWVrDJouYs66sG0XP8TeIScE6+bCsj36f66KYATdAdnKvoV
Ky3qlopkmny9KyI4859fxV9e5nrXX76l66OuN6rAgqJ60jakIXSqdw290+hVdS/XTaz96VqI8MGc
/GJ/vel6kQQ6vkg09f/lbaJvMOhcH5hiMPrnplA6yDbXZ17vuj7999Xrbb/fJr8+8Xr9P23+/9/9
9we8bgWRNHdjVA27pq/kXr1ajeYtAlwwHf15cb2jTgj9/NvjAlMysF9v/P2U3y9zfcr1KrzHkB4R
zPL/6sEa+dCYheb3+8sr/rr1+nSTCSfShvnzRdAYpjL89WH/9pl+v9/1tf72Vter4bxTAMukSPPn
/yMhioDQm6+jhdaXuWTVIcd5vZ1fLwmlyfc94l7sP/MmFvp8jziNxLWq2Fxv+vVACqAYlf58yK/X
uD7614Pmu39f/cvdydVbRJuH9dZ18/qov73c9er/++7rW/zlUwaNH1C/iKj8oAMoF/HsXErmD3d9
ZBkQuA4OSZEreq7wBK/Xi9ngd33Q9eHXq5MSxvv+7nrr9YbfrzRZDS9yvZ5e7Vp/XlwfmF9tXb+f
4yg049pMZ7VMyp8x15sbLUfWY/7eBItY7TOENfvr/UOOdVWazNr72XWGxd1Yda0tVr2idKtE3Gam
ae6uCEp/hlHmUX2kDaIwqVDGLay1pZwIBMebT1zvr00kgTnYwpRPjpXp3zevt4aNfRBxEG6u164X
1ydeH/f76l9e8nrj9e7rA38/73qbr88JAnEersuA7NZFlxHrPJZQmv2KZOLCYKRIKQiYNp2UtHlz
5kH8emGQXIop4Dq005qRew3NIticqgGePvT7fo70Jazc2uaTuqJGep5E+VCYKdW/7k/zpWUeq6we
d7CBsz0eJKxr89bvi+ttIPXkqoBbQTOU72OqaO2x4APnoVTGs4jLlPMEWbphVRqbIOyHPVHjwz6l
qbOOJu0hykBsI8Gcs1Q7n8WveUvJkDlwBYy0iSqDyIEyIsSQq1lVLtBPUpPrWhRiQzLtY70nHy9y
NAJ0uhiaXCSLvdQxP9pkTVHiaQE4lf1Oa58oFbwbTqutsxoRIxIPJmh1RUKn23CGUA1/PWjTvU/1
F9mzukUsWO9dFdCzOQffXrdqpxLUrtslQVd81xHoCtMiimyk9sQBzeBN9RklyXXz941Rp16MPpzW
w3wEXS9Ck8P199XrVjWioDOyuXDFgXS9SBBdbOxc2wGoGOmtWaq6V4JLqTbKxqosuVJkzyEwZjXl
yaCulwp8mbxqb3S363/tiMb8y/3e/a5b19vKtMJA3JGNmtoqxcki3YCKqfdXGqsJtOSfiNbr9es9
v7ito1uNW8dIV8gzSIZmqcgvbEgGPDCsXnS9HqL53A+lz6/S6x3qarsRpJu38LGoSi3ATyt0wCYx
7H9tNuUWYrK+C6dp7feV2AeVg+peIi1mPbpwwtzF0E9A8PUCA5foR07I5A8ixq8RgRmTWNEkq+hL
GziMhglokU1ViN43CQocyANFNmY0W228hdM53uMgN4D+3g9vTrghvcEhkDNfTk/pVvlhaREYMMKW
qAfZFZOviMUsofMbGbxQG5WkkEO5bl+8T0OeS0q39VbHxEFMKBnBno25S689MwiXo71l0RlN50C9
0UavFF+t/95l80vHgBhQleVeOqyaJ/DcleKp4XtmHFsAWAjXhkPrbNNgHeYrqIBW8QLHK5u+0UnE
9PdkSG91bQY7OqczNQAKRLLsHNaj4hH/jzAJVzh0wbP9bcndCFrP9YqWnvq2ik8FtGrwZ+mRUhZy
zmw8CIhD4Ql4glS3DoJWgBjdUoQbwHcTpAFpbGq+Tl1BzigWgo9Fa5pSirtT0IxNS+VnAJFtA4nt
25dqWEE85BV9eUGXnOW4jJZKexydO1R2ffucISdugxvZfGGDIan6QNIp6yMHVW6EZ5d26SpPd6Fi
Iq7bYmqG8xgkdza2MbH01XPQ7S1nW2dLOvfGex9M9OM2aksuxU5Pjlm960oSFMHULJHyhXy/Bqwh
2uEL2D/UEtCvuJQmFw1asaX6Uj05yn6gnftDpjVi8vainbJ6paRb3/RIbmUZX5CdQ3L8U3wYXK+/
BNFKe2xO0YqwngBeBbJCg7LwbrR2g7GRIZX4hVl9w6+aUvpEJychcHaLct+ajo7+EU/MIxkmZ9rc
UXVvC2VVWBsH4OK0r+ybhLxIInAmjguDsLt4ESc/ROGK+hSwHx1IheH7ZlGrBhvCnmlCKD+I8W1z
xRimsJsO4Z5I0wDgDD9gt5nIg/qBtSyQHiHTGFZ4+J1mr/0U1W2e7NBHGMjpydNGTokLEzoUeycd
xdLZxYoHMhX8KdA7Xqx5I6bKpDo4rIscnhX58qgll3mMjMWDadBD0XIOVCW0YaUe5Z2pQKmAX0Xw
9VaEq3qHdtWnpAm0rjikk9fDgSc/sJ+wG4FWgc+wEMcpGRfe8DY8hhWNE831UvO20Xd9CNevOyLb
Aa2OYzFGdYuMOUVfsuung8Wq/Tt+o5BpAUKiPqerpIfd9RnxhGv1AVWeUF4Rw0T2JXpBLW5M8PL2
msUMfJm9usa+5lAIcJ/eyDneIrqbsJtN+Dk4asmCUCOJ7QaD9Fq0dFKW+III79SDFRYMSvMEsLKt
gRSAYjJnbB/j6qPJNklAZV97aJ0Lbe+Klom7ALlifaF+cR8BsJmecYbzAhF5FiW6JDEwg/SkWPev
iFMsG8s3tor1XIAiEvQFlweshxZBsLVSyxWvUiMPxWNHtPVWO7Mzoxs4GwesVdsCqWazxj5MNQL2
BjzSBWXAwSYkcxWhfC+8rnlk4YR8QB7aF9N4KdstFb9m297pX77hJdWWjwbSS1JUh/lUyQ2fyYfF
kx11Y2GhV1gGj/KZyq+IAMAc0oMKsgcsjH4/JyOrFH2Ic+6PXX+01HX40UbnyV3hd1HeU36uslEX
o7KpozNlLSRlNqbUx/w5O5X78CIeFK+Z7sIIwDcloDfDuITIuIp2YSHC0lABrbpyY6QnbTgq4lQR
V1/S5iDqaV061FQP8LBRog30zG8jGhNii2kQz8aIKebGfaYg5n4WT2i0kHNv0RndE7AgxS64nQ6J
WJDzOjy7WKTGDSagPvHQeFPJggwZv6gAfiYvgtXVuds65VyHAB83wCqZFYb/l70zWW5bzbrsu9S4
kIG+GdSEINiTIqnO0gQh2TL6vsfT/wtQ/pe28l7nC1Q4AgZIigRBNB/O2XvtBUUz/5ALDxppLOOD
OlIUu3TclFZvlnggqRKsCAY1ReNHpliLn3LlkcKBpDS7f2j8h4GwepMyaW0H2AJiYipwVd974c9u
eGlB53M/iQvhOamqRVsfZQ+7G9g5FkSgbLZID8C8Qu2Pga+7B73ftJxZgl0Ofbx46/KDJEAzX7OF
YM2V5gK4QACFmdqhvyCLy8J0yry0aH+AfQsXd/63QN3z7tGeGxpfweiFvHDhP+h2se6uRM9TORtr
KP9AVcntWMdL1L002+t3sJDZ2i/XxLM8kBCv2/oOueEiXBmIbJbftdDOn7FE6OfIAZN8UVDMrcJl
uh/Oeukor+6mRu6PasZhTzMcvJriDzqq4ZMHndoW741TFzqsuWRzMPjPYJldNOIYDR7Vs/kj39Bk
On6UzwhmtVOIU8CDRmPTjhTYY1kgPtUG6XWtlr3tbhKbbbrwbWnhr7Tr98VH7jTfATout764kM/K
Kd3I54GTAgOAR5xhHDHpc/gsKgsEBOWzdsX9QJE/UelmOy5+OQwbjh8feWmXrap2q8PpWStUrM+u
gVrmMaYJF64pNmsuLuEFmiSvt30CT+nfLWGZep2zRZ6FbNQH3/RarfO7wOlJjhPXXnXldmkqyY+2
V64GJ9ipy9bGnCZT0sVukZ7GnWJgW1q+I+q2wbjJNIlW0vOWlOLuFe22ciCGZEP6YnUSvotPEmAq
nJ5vHocBKo+Ltkku4qO3i46YRBHUEOfghifapdljtg5Zq3VwMV9ocfCchHcKmao9vhustYNEGyud
n20BPXkQNRm2EUXAtqUjekEaQQuF4BztWeQIo0zE3dOj9CDD57yXn5CbL9NVe9YQHi/ac7TXbYV+
0GLVEPbERrO1g3KoTu253LrrV6B142E8FCeiykE3bRCrHXCQHzm8sfZFmMoOPZE8D7XLNWOBbIsw
qfSeV2QLSAin8aCt/Jd6q7V88cExd+7utXrrD8mpXxLfY64ZfRzkXXrA2z6u6AzYkS048RKx96JZ
hEfXpqC+RGZ4jFfWCrbZud7qpp0/RKf8QfgWXPtl8xY+kHnwQCfkZ/HUOflWW+SQ2hf1i/eMGBmz
+gPcapTcWkgWObqWRbmUVlw1njmTseuwhXEPx7ifEZBQiZ/O4d15vJYHwkbybXQSNtrSOGgPpLIv
XTtdW+fUDlbGi8Df1kv/iJNgfGls2Ya0bXOGAgaKmPtFUDaIwbi4vCR8q7W3ZlCyjffsDk/hQ33o
fkYnc90eireYUQ+Vr2/iz2/JKbgOjvvTf0l/QKthS3CO0fYwkI/4ICak73163xxJ4V41r+JjcIHT
BVaZ3YqDKlg8iB8pHUuyze3hkRZpv3iw3ptXAMGqQ4LgJdmYb+pj+YLNAU4AY5a38iX8rtrdCbxk
fx/to738qNvtubiQk+rQyF2Ia/nI1B6XAh/wnuMLWGMAt1OQLAvtYGx0G+z8t2mn2wjP9Dg5vTVU
K+ApvcJNaI4oNHmwXyQXaZPecUncFR/sq9kjjoftuA9X1eO49zjH1M9Z5GRHrk7Rx7zf18/hnY/N
mqsLR9Gy3yf8XuGyJhpJR1dMtrSdI2ElLoB70g9yXOpnnuNgCpqlLu1N7lHYNPBluWCxmYQFAvT+
fXwP7wXXDiPaugtwgpK4UIe1Ru8ZJdOj8C4eOS/rtrbqt3SQOVrO+s7b9NueH2Q49T/KF2w+xFWt
2N9TNLa28h0h/2BnT8IdyTMrb5NxRQqlDdI98alTviHQ23rbYNs7XItbeJWOshOOCpLXwDGuyQdW
Ra1a+taPCOGpt0hkLpn9OXoGs6tbK/8yXMW1cTceGqIbjyV8LQB5EceK+EIP12k37vkjuHRsanDa
ICAQvDBU3oV3wWV87ucT4HyWQF3CSQWcW/WYfXh0zMmqWGjvDX+IXBuaOOcPLoPv3VHnRPBUbwmX
3krcqr3Vd8XOek9QrCHeu6IvN9+YK1/8b9qB7n8/rfV48EK7urY1mgvaXIv23ngWH8s7JAeE2CaX
aXzwKr0Xr6wiPSfcVMVHOxzGZy6I7fvIz4iIJJ1OxpzYGCKQE8RpaXCAKuDg3A3OO1ou1DiL/qqc
kOwu6MbYvu055R3nUi6Tr2Ny7IY1hro7TnnxXXdku0Yb0Sbgdd8g7LiTdz5HKEMgW3oVtxhk9YPl
mFsOfBVap40NYJluek43+tq6E9fiKcPWu9QevOdyRZoq9SrsUBy83ubdX+aOhqaea1p/0Q/tIuOC
F96x3n3hSJwkiTJbcTf2jKjDezd+jC81PtEf0ot2Z3LtDlfWKX3O9/q23vuVbV3lEB6N04QOlzT5
zHCQOgw77WO/UTg9l9vOBui2l+7NdbFmhMo7r89kml8ZU3Qf5vTtUVHvIdFumo+W88Qm2dCOs6VN
uArvg0t00fZYka+rEmf6s8wuEC16YSk/thyZF45Z94naIj+g+qHQbw4c8Wl4G97yc/kQXZNTfUg5
CwKQvfMfjHvproztcevuQF+ezIvowBh/eQ+XwhXMNoezspn+6T1YzUVQ2vqT/BafBc0J80U3udMX
dWsLBNZulGARMYSyced+M/0jVxrxqXIPZr1iXLzTd+Q/ruEL51vuFy7ENZ0YZrLXyo8kJSDgQN/W
bfsHb6durRH/7Uo2ndH4EIeJfn+J9IFfEdSz8VA/QOb0djr7UckRm12tZ1biHUnqognDdtVMlVDi
6hjxyobCvRH3R3PZTZgKkTPpZ558PkYcjGLKOrUC6k/m1FCY56SpRDXPfVajTKAeWRdeuAuhCKVO
5eR5MleibovznDd05kLuaFPOVah5fUwx3jW+lS87Q7oHBdFvfbquhduR44izVIJKv8XTjM0t2FfC
a0sxR5pIoXHrFPj1NuheaTFzVKNrBciF/MyIsg0JvncyNfl1GXvcAE8Tbl1IJNa3XgFiDP1Otpvn
UNvht4UpJPfU+qtwqupju6KvUFYEW86zEXEIXAU6TpfxREKDuCEHJhVM89EzS+SpHipWqHbXbETm
iZ2FG94xpJ80KEiLVWqDgU7FQZoe6smt3fm+BHx2iN7RilJ9kSdSDyPqvPdoUPX9NChP7D6Kj0Ou
Mwya1piqFh0BMRRpf0cBOYluDjRyzE6yonDCLYQ7arSbEkM8J07WSfEUxD3Zc9+Sp9JEKI41a8K2
GVN7ZJ5tep2SRqDCaJxLunONd67rznPG3KzrimKfuF6yDhXK3/NkmPp3ckmh/PZYLjQBHnrMC+nQ
UlKRuik0SCt37TSZF+eJiMWY+AXuwOY66DzJBaGQ4W9SF9VdzG0N8oe5LvtZq5UnUb1cBEw7XwdU
nRPIKk4ZTf1UGR7+mtMaj9rn9Ng8+bI4v27+M/KFaKMA/3iVzIxCd/URiRVSFBNIgMEJIIISJ4hc
Z2op20u1LO+s8hTXOd+rp0i5Gyyx3GGfQwmfoe9zt9hswqXcgFgtVKri+dS16Ss6e/NcZKIeSf1o
GY79GTlCihadDHaokUi/9xAl7hoQBysU3yjd5bzYAa7PqZHqT4ZsNtvPpfkJC5PGMvCo2f/y4Px3
n8vzbNsjGTdwHY3UXIFdc1mhiFx7JfXjCtUlvbF5fn54nuDx4tieJrfF27NF5VJxbeP1/LLb45/v
ojRlOdq3p/QuvZiNUUNFwWHUEtKLnULUjgE6O0LwUMtRZSDtoFd1Ni/H4AzeE1SCWrFTvmSxVq4z
C/X9X8/Nc1+xgIgIYfzNT82TYkb7qUjyYZC3MpANjpj5j6he16N9gwBiZuLn/coo/Fy+wQXnN/1b
9uDnK+fnb286f9z82Ofb3z7+8+W95qWkJrb3X/5k/sDOKFG/l9S0b29ze93XNftlef7Arx91Wy40
9HuyBQ30BmT8nP367X4hNLrza+c3+eWTPmfnRz+/oNVwn6lDSPqF6/iP22T+MrAg2AHnt/hlu96+
55cv8/drcPuI8XWs1UfadC/V1NQAbpvsxgnoOU++PPZl8e9eQg9gxuL99jbS3LS6vXyeu33U/LbZ
DAe9veb29N899vVj5rf48rafrzGU8VrTb1s10/cz5wasFw7ZusBCUU8XcigoTKZnvyzi36C5yPn5
38+Ycxd1fvnn7Pz6jFqTbGpw5/7mLeZXzJPb23x+ym1t/vHvvqzYP77N/LrbJ83vd3usn7pg/197
lNZBPfw37ZFmTsqff9YePb9VfpB6dZb+pkD6/LP/VSBJ+r8sSdF0RgCWommTzOh/FUiy+i/Gi4o8
y4j+Eh+hWBJl1TQkRokSU/Mv8ZGq/UtTNQn/NuEHqjrpkr6Ijf4kPpImadGnRmn7A5GTqVm6Oamb
RF3CuS6pfFD+/e3KN6r+3/+R/u/IqKsRqka/RJiuaVNGw7aqvW3tiWAZmiR1EoWCMjZXFKpShPsi
26eimDFs5XCns0qMd2ltwrgRj/jff/6yJf8tlfpNGvW7MGpeO8uSLIO4DFWnZib/vnae1qux4dfq
RacuVmBYPkJ6YHBhChrZIdIlU92rJmVIc7MQNF6GRc4g4mXTeBW9j8QMnMjDCeeOsJ1NLZzIbxZc
JwyLitT5d40bIG5m/DvSTVEy9/2/rP608b5sXAhMSMVMUzd0fv/fV7/06giquaReRqvPX8oxC08F
yed2ZEza+lGVlySMWGfqmo3SvQyeWJ9rSd4ncDgOiq8GqNbJ7SaR4QSBwSZw0anNSYmYl2gtiZZN
ExeAl1yU27atrrIB8MX1JEIFJ2VsLhqHRIgv/+U7TZv89+9kyKosiaZl8t0Q7fz+nWQlAPsYxsqF
HT1dlxVjak71HgHmQMBlzCaGL2ngrTpplUd0C92sEHaa5A/k+LndOjCLR7Mfir2RKCsrLCTsjsR/
B1TGwki96nFJjwfJbm/BOfnzqk8HzX+uOseOyhHFUaV82ZvSnGA4L7fkC/pcW9SF8DpI6y4pSsBB
gWsbXuvvIbfg1x+iY9vE/Stcttqkp6sJLbY0ml/oNbhz8MZ+hWYdIl7UBWtuSuyCr7AXQvkotITv
DAaxT3KZ+nemoDh4YMQ9IYO0a7E82NjbLIZuRrxi3+B2UvXJUyYjnV2yIrY5kS2nCEbqW6TDr7h7
CdZCl2cbQ7nTvEy0YzXDT+OO/iUH4Fq4uEgawZK2xeCdAl+3jvMkgnXd6sla0/3GLiPxOPRFsNUC
buQkyBOqS9G387Lh1YI2TORZ8NwKWXMMSWlxOFX06wr6I4AFKVwha27v5rkuohIc1pT8FKG6KrKc
ncTCBehnrc0CEHnXwarQowd9VMGm9JGEkFCtwd2UxbavxBKNT/5jII9hmwTVNznlXnXsTfXiS/lG
S6py8+ffW/67XVVXDE3TZfSdyCt/31XNzlSa3vDliyA3h9Yg3SQ2y3LtVmjzmljdmoZ84oYaZtxQ
Pfr4VpwoIW46I7MGq6orHQmZWjdUSiWk0Qey3C4dYWRAFheKNWBvh0gFG8F6/i+rPa3W1yMMm4ul
GyanZP7/fbUJJEfkrZXSZaRrxYnbv3qRfqcY5N7KemKuCgJy+eFRX5uGmR5Vv+LePbqvrDfREnFl
isFP08vKTWfivazocQqqzz1tkY7AQ5tg/efVlf5mKyuSqZgGQllOC1/P0S220ojEYQnKkFmcxWHq
00WvQRcffBqECAZSPCWpSZ1BPUhjGh0kL3wMIrPe/nlFFGS8X7ebIlmioZoia6PNh/8vlzIiW2ou
TfxKQCHui0hSDyWFw1AnR0LBNCs0T0n7EmWpeh+M0dGTewuNoizfzZsSZRBZhl18KtNaXY4DPCJu
ZEN5i9cqX5SVBE81FA78OB2tlnTT9omxlYP22kZqdkqLYde5EuQ4lzyL0iig7QnpsBPC+FsYYSf6
81eV/2YXQTCsMqSQDE35jzMZ9sjMKkRXvFR98F1tunDfTVgtlF7GMg41csOin3pmXqgOhE7u9vFr
qCtHaWh1B/zsuMpDchgGUHJb35DhXyZwXEahX48AapeFgHzhzyus/+eF3DAYXHDN4J+hydNv98tv
I+UkfAtKK1/KqjaXMpHna07S69FovudDbVB/URWgRxheGiPSHCzu2T4hwxLMjLxsIu0s+XSB1az/
rpmteZBIHFySH/yqinCZuADTBjSVaEuowl2H54LkllbZmuqzXnvmRvSVEpUSbLKUT9g0lQKxBCRp
gjNrVYoKhWjJSA5NMiQHvMEKgNu9IfdX3E3moY5aCsAhMh2hNxLsWKt0NNtTYeKfFlrzLuypH4qp
fE4rT/spoHdLg1y6CI2xU8LG22WhdC9ZnvKY9AL9dzlTd1oFtY1IgCMUO2GX+IQCT19Knvzcf97u
6nSu+HIuMWQOCVFSNYVkui+nwDCGwW0OlnSxrHyCO4/tdQD8sh+5cd7ogt5fBVRp+Muy+DAMI17u
btjib6NlICQlnlL4FU2l7kZTWqupcGoa8mA0lSzpUPTabYj0EdzzsM+9x6atYHCZ1iovGlpreKDQ
rjA2TAf13ktpUrQhMdRCqj+YJrZzGOCj0shHXO/E2wxud5QjlfjyaJObWXwPZ1Qhw0NdJeC0Vj3X
wUUXGrmTaBGIgQytzp+3lKT9zZYCkGmqQFgMVRO/bCmhl5tWx4516fP0WS2IPCS+71sE1nRfFZK6
hJmGVaUryUsLkmSvDfXCb3CZEuKU7wcXrYySD8dUMYbln9dM/zps0bGtw3xgICnhYpC+rhlpq3Io
RkN16XIl24ddVJ0tTUvJDnt0CwHdvkFGsjCh0POApiWh7Gu3GAH46hgb5903VyIANQPM9loWlGNp
IqQJmlY8DK51nKAMtufqMWZWjKOYYIIViUA4WhufXBNl44Gku3bKc6dzXRQ6bGVjjp4tMuo3ISVm
mfZPCqxrncRa4WQqgNIe985QjBacP6px4ARw4Uw7v4JaRCRM3U7IT+ldH2lOYPkrychK9IiRhs1p
YoYnYr/siFPBwDmcougtjIbmgKQJX5+6ZOyBsTmTnyJYoKvWpFLb5nmysryuJIxwwqN4Mr184lsc
Jci8pZEG8X87/1qq9WV34XZJ5IBSOKvJqqGbX05ooxlZRhEM3kWIOmjFAmV1SJHUl1MfM7FwwGz/
I3B7JD8j+fA1AjJLSf2HehRo1FBdInDv3YQ5cdIGqNt4S8dxqeYEeTP03hoGzkwg3kONnBAPU6i/
x5XHvU3YgmK0OrpOVbACkhudRemlrgvpinMUf7wuHpvsHFrRndjigWODiWs/LL8HDX0YOG09FjzN
J3ZQ1u+TWthFitcs5FAmM1l1+hYhmckhjRopoH088JVaFT9YFk7MWRzGXHHCPe0Q2sDxlcC+mMI+
o6RWtzY6fsrQpAuQ++iwdXNI12JJWT7pVRlInNEdFOxbh885ubn0iUqAag//IXDdgxRUjhj10Z1G
+luSAd9VhNJYG3G6zEnNovgqpg4YMmnjRfIVoitMdhuuwiHVuwlaFD5LlAIRV1DEBnwBFAKRVDki
/yKFslr7UP7guQV3oJqRYYR5uzbCyljztgoBXCH9hM7lZqyhJxlpfbgUM/qCPYNerOnfhlKStk2K
QAQSAajAXqYyLwwHvHKJU1ZOZTEeKN2uv7gmQj8pbMifMiFd9K6lI3RNvo/0EAAe+XxPTT31anMQ
UIjfwXNpvPJOCfwp67oimVTpUBgSDr1IxDojsR6SltZ+IKhGzAUCMGljca2bLmLXBt3aKDQX2HeY
6BuO3jwxfkih4II0gdUzdsBTXbE9ha2lnNs6fEWP+5aaSNexuOmXIYVuy73StjX1s1q638B6YhjK
upWaJcGylNghQlWAzEA+E3bOeKVl1Q81luVtb4wI/ltTfKA6vs0qcdzzswW2YGYAVgdpo2iKZxPu
dCL5dqSlRytSjGJgVYN+zjlUNn1u1Ue6VmXmrq3UP5hZ84FcHJxtWYV01tEdyLpSrXy3qggVC6pT
jOl3TJpyS8ZpspetwaGcAZnF5XprAWICvdElRzevjk1gADRWzf5iVIA3clmwid/sVjiUhzszBvCZ
mH4OStAnCx2TK97cBPD2QJ5563IX5o1borqjUxf/zGIOsD42rI1EADWa9KPLkCvzqv44KK63bDRV
XwYyhrJFwQicEzLxgoKi72u9bdZdaaEPjMryjiCJ6k6NR/Rcisxm9cV4X8bkUGX0GJY+5XzQFP2T
yl8dBBGsWT4K5nMv8P1JdMorZBLRqIrnuK7F8zAO3Tncaima1qBmI1VhDsIwAZWUWKSPRX7gnXC8
7Gp8pYfE198aItIczRg3Qd3rd1KMUi/OKvq5GnpezyTuVUcr7sil9X0AhxC3yivGd2FNQJ7bLfua
qEWDPd+ht4aYafQ41/r1h1GH/cmaJkaOcLswKQpxb2fsXWJ11m0f/xgSzzuPdVdvBdk9Z7A4hGJU
H7K0Opal6x0DXZEWjVW2G8kvn5Iiku91T9772NlPAWoGag+LVpEjWv5m+h6M44/BFQxo4pOAobba
w5gDtxw5UxKcC1VTe/Rz7oWi0UdGoEqgr0bjPI9lvDC4q3ohOLlGCXTX9clKStz1BAtDLaAwvmsL
1eZEoDt+1Wa7jrZfoRPF1WT9K9F7uxgcwb0aqY6Lt8BplfGb5g9Y2grM81JTIJZujeyhU4FeobSL
CGTjPOUviQHaVDI6H8OvXMSf7VLREfDWOjkVEjHIG78VPvCWKtumdM9KlqH7sxr1UZLkR8Efe6c3
3Yz8RdJUkWdntM9us9y9s7zuZawE3M0WANJoLc5Ot3lRng0n86wZ0pQ3o3GlTl1MLTVH0Rl7ztWf
yyItWehCAJOnAKli6u7OE78XoPpVxqoX2KzN3Iz8a1ICgp3sZkZKohaq6LFyDBOhqkiTT1UYF+mG
i85OM4ZdME0M0ryhTBgLQZfbTSEF9Pvo1/ld265lOdmGnjA4ydC+fT7sBwdfl6N1XqfNjvSXZpdM
jeEmII1dV9FoxUVS7RIVXhu39Jug7wcsFwJtu3niS0q1E0QmNaESetKVKzou9FCsanBA0gyrDuqp
p3qPpd6UEDfxrFsp4pXQpDcaDzEXIN+3lgpk272RcrCMZSsu8nG4l31O1MhvYoZCu7TptW07OU2C
yTwyT74sjl2ICoqgbsgUFQoOFdsDcNsnWZhiRydpwDwZjfZXhyG+E3XTVji1Q7/gNpIJ1+J8Ny/O
c15H4Ck6Jp4JaXWUEMGRPaZ3ZS/dh1OmINk3HpkahrDuONkvZX/ApSWj+MVdv6bH9yBN4LbWa6pl
Gw1nMQiRj5j1viwywTGkDzHXj10Xoo4VYfWUBny0yITjVwPaA2VdwCVWdRqJRUewRQcitwuzU2w9
1HUZrDxiZBxBjt86q1qDC9VgZaD2aFrwLcgTgD66AnBXEF6+NiyqgV5yBeJ1AVabDUW9YteV4k/o
0G+WDM1WMDg8fe5wozreliGklhq1VRWpS6/tSNMOkeFFQ7rVwIqZBdf+mNSNTZC+pQL4fxO+M2h7
5Nma19h4og5yH8/36jHIMuFe1wI8KS7hv6WXawToIXojLHRPaWgzm/TiuSs02+xm1xyXr63lYQOa
H5rtcvPr5rn5sdtrP//2H5++vYPmUxysW4FwsdlXePvMZO5g3T4mL0REL4CEf3nvTx8hVNF4SvnG
MDTZHW9vDjQDZ71ffJRVLqOXnvpfGaenEYsW+cfdyL3e/CnzM7e/m1dlXoy8XGbMj6zeG4SlVoYN
Opt+FYYcIZmpKRx93CCZWf0jDAnt7hWkkiPpJPJn7NecBjZNRlkmSTkU58QKTviDtJIHFGGwTKFE
WJJsm0Df7VDDACXqkQknnEwVauUUw3L5ux8G+jYQfW2XIo/YkZUwScHwE4Is8e870+RInp+eJw33
QTvTQI0mFyi8YRsFqj0/w1VQ2w1huC9DMknn180PzZN5MdFSZOqatqymN5kfB0P277k8RkZNeAXp
ANMbzX/ASB7lEXfLdpIP5kZzCcgxhXpLoMG400ounq4gVrIdk6AMDU/bhN+8zr3XEs10ZmOa62n0
2+fZFEfOaFezc21+YJ50upgjpZpERbC7QjR5ClLryUw2T6xJv3FbnKVIhqbS0Lw9OBsEb4u3v5tf
fVuc53oPRb1VmZxjOjQ0S5LtKSLI0+4ZqYo5TmP2B7hXweoXj+IcfTZP0rm/e1ueYxz/cXF+4hYP
OS96czDkn/+E4UCLnTEiJ6Ch1vEZ7Jgk5N5/zo5Kj8739tlVAO1R45Kj4R1RfBkOtwkP9DOk8vay
24fOCq/b4jz35XVzN+z22C9ffH7my590FhTFUTlaCuI5yqe1+vnhPegOKf/MwcxdYHL34tSWdxPi
yjbzlskjgOXQkI1FlRjaZv7Nbr/ovGjVhNojZZ3ssJ/z88O3l85z888bZFAfKbJMf9C2kjBFsyfj
WgmDDbRkxv3daOVO1WTLghvxWXFWQoYnV3PaA/pRDqtvs0vSmk8dEAM9RwJhRfrcBIZJIYhXDJ5S
uf/3BFsgSqTbsgvU0hYq4Ie5RMSdMWrcYUxvPZ2eZhGcJksedQl3HwtARjTwr4Fodva8VeffpWTg
u5KL7CHnru4zxJjcixqSJLr+GowNG/DL5p8f++UnyufddP71fpn9TAUNmubVbLzvBukBO00Lsv2Q
jT0OPBM1aGGkl6Z39z3svGU8av01i6IIAw93XKQrmGDKVkGYG2ukWRORlR6mGmFfQR3mOzl4m3UL
qt/OGEouQnksj7Qgjn0hF8/amaRj5WCmF1fCUBhBmiV2DMtL5gF48aX3UarUU5GJD1pHCI9cn5pI
nNJJ1UthlvKGQst7sAoqbTipRhQ7MI4A58R0iaqidDK50LGI+Q9jKRgMEdQHeOIh1GTzPeNktWji
UMTi2/qOEHCtJ97ttShTCZ5KZ9i9qrhbcRD2sZtTGtPFV8s39VUrh+OmNhGvRt7oEHuzaGQwnplX
53fRWKzKBiSzK7qgrjtu6MleeQvG/jUV2mwfhFSgRJGbJzpMhPXplr4qK4TOSgSduleyfovA6ftI
A3jVwYSbEqC9s1g5PsEpqVpeQm94AiJqbIfU+JG6ybASq8bCLth1cKqtKwnAwdWoxmKdt+Fjm6i1
Q3MYXNuQeyCEMtMJk057k1sKZoo0euvKC7YdBwOMQKpVgR8DogoyLBjiszao4FpT1wJw10OaF0vI
/CahP2X6XSCk6NjmUKdBjW2og5LdQ6tTHXV/GwfxKQz1dhvr0UW1xOShIUOJYZH63suD+FTGG1HR
sj20JmNlkXu0BG+1bvTWZOzSwicyPacbIi6FIcTtSqFmwO/xfTQUQl9ybR/ANk1dNN90h34mGXXK
SMQsIla4cjSCaha7hD7QIWlMEmEi7sWUh74qzbfYQyvuyY28kTIvXhsFqKO+OUQ6JwVNqoozwrMG
7bm0jivJOhQZAS610DPOdkfMJu1dO5DjbUj9cA38cqM18LgMrbnINbCeXhnoUSZmtPfqoGJXC7nR
Q7gmmAb+dtfbpiFNzDAletaP102NgDGMlk2rmgfyDJ681pC2hC1vC3Cdq2aghihqOQFwbkROHZj9
fd8Jr80mjtQL1nPrEPvwg8XEb/eB9C4IAgGMLe2EofIIzh5ri7ybAhuuTpLmucX8J+M0lYP8ZFHE
JsfWrH4klhecQkt6on/DCJY79JUkdWAutezUF+xYQ4cDMynhRJXGvZ8r8iF5G2k5P9XWu5wP1yFI
3YsUqK9KofZnr3e1XTYMR1p4yUkzQk5ilthuy6wX7SGrnkpAxvdyER1jqOOHSuy/E/sBka3x9eMg
JN2SxOcBpzvhtjTXH+CVO50Y9g4YhXKTVhneARPxcwHzwxTEdaD0h1Yd6F8E7Tanb6JnablvpdFy
ZDlk7djAmK9UAWDv+BjmMeLtfhG6Ml4CBfC4V13MJCDPTt8JgRZTKqYrKsUGQ6QYY8049OuS4IE1
TRsU/S38Wh9qPR4YPVuTHgmqdSL1WYFup5rSU9ZETBXVYPqRnuxriIt9K4ODquCDtDIp1tAkRfzn
I1Y1V1X2jKN6OwUosZEKxe5yw3YJ2sOVFX4D/E4k6WhibCjrb0JGMojcAuoUjPRjqNNvfm6seEm6
UkDs07pr8n1B5NMV6cG9XMrUE1gkh2rClDEqoxf/bsWjdEpz89T4UbUdDByp3BWf6py4gsGXbcit
wS6KR9BpifldFrMHCx5k7Q3mysuNTaaNxzDJvwElP+la2a9Fl16r1b+IdSQtM6Q0TmiVLo4/rGnK
hxhuO8kq3yRCvtPxKPiCU5bb3GgALgyvgaEo26xVXzu50TdN2F5rLfypRWG5wXJ8F2kZ1dzEX7bc
yz4Qz0XalzGU22S4miDfcLnr8FT1dLzvIEj3CvzNVNHhFHDXGhNu8ijJ4sYAgxiH8oOvmMuedsBB
gx6woPOAQU3A4DSYrbgfPHGbkffZasMzCIrKyVGBnrQ2DR3yryySTe7FTi0PHjQ8u8e+DEnbXAsu
d4CDYGCBph414YFA2ROBIMbCUSOdsm7ye7kyKWkpWNAbUrvMQCJSdXzPuqG8mJTrCCG4ZyinOx3d
gz7uhm9KFR0VJT7A3fbvLU8H4+GHaHyrMq9I3PAfBcVtLwZGwGC0kP+MenNph++BrJbvQgXKMC+g
IdcROy3VyJTb6A5fqwG6vSSBixpQlF+GmmuaGVc5Om8afRwQ5aYZL22N5nx+xFW8cq/06UcUEuGG
FN1OBtzhYp8eTFUToNMyhpLHAD+1ywGTZ+E6yPkcNWzzoxf28Jg0JPhFAyheCqPwcaj1RellkAjM
JLyDn4zfYEzoeMAnXHZ9etcTIkg6RYw7VVHsSpf3TcWFwdBzomTr4Yeu1SRESOSWDsGbIJbG1kun
0zbUR2dIcamVDCoZepUWOZ49pfsB0UNDTBFjqLOh1+sdkZjatjfB94pt8T/snceS3Ei2bb8I1yAc
wqehZUakIpmcwKgSWjoAB/D1byGrB9Uss6K9O74TGtldZIYA4EfsvTbUXlMYzzlW0kCI93Lq9afa
TU+Z6SUIRfLkSYF0BdUU4dFP53sss29OPFVXNZQQnNhTn7pHw2cJ6EE0THnQ71m70MoLf99MZcS8
u+AMYypqe8eh8vQroxUuXwMiZes6hL9E4gTzcqmV9DeG8+Y+T2nhg0bLq0gl4qHZxuyUjQ+tfozq
N37kfNR8CrvJAjflEek0mTEWIhJF2Nw70zoUjExJuQYDXvqvXZVRXhjAO4s29FdWln0GWhqy0bPn
daxttWu9idGcyW63DvFRmipez1SqX4TIXwctqGAZscoQ9OGUaOCj8fiSuaWNuExkO62j29gy/Uw9
XkRqYPdMgvygnQkjDvGNAwaBk+l9Y3lnPZhw9vggQQDqN6dU1taDWxnBPFzBYRaP4whnseniiy/v
YzR4G7vMn6uIS3lIAhhHFo9/Shiuimm+WbOTniS9su58dSNuQG1Jl/yU0DUzQZ6Tl9DrrxGozHXj
TvN+niSAaXFwUvkzacZ8bw7crh0Com3qYz7NOlAAZDGkSuDKEu9UdflB2trflG7J5dLXv1jmPLm9
bf4kt5pBsvQ+c3rV22zyN5ZAV1Xn/ms8F/O3OPJCfDNYEZXTUDMOWQDQAnNNbTfGXvpQog1Xy6OK
Thyh5iezKb/7NcD2ROlTmBBVNwns3fC2+8scxfJSe8XN8qB4ElMP0CTHMaEyOo2WWpoIEsbImf9o
qKXyCmEQhH22z6zgcW7K9tAt4xJzxuNnW3W1y/Om3unR28QR5FUFWHAVFxoBRIrhMMxS742YTQgk
mNLd3CM3Z4n4hY8JSAGub5Zp89BlDXSFyLkHZRHc3VLvSehgbKOTMyvBA6Ns5ipifmtkUZ0bHgbE
wTQbq2cMV5H8CzayC09N7zwR3xusc9frDo2hqJa9DMpGCSk/G1nY5RT7cQ4pxZT2BVEC82IxYnd5
rX1Mh53ZgQfwTYRIMrjXo5xOmW2+jUVeb3KLA8VnqVqOw4VSoeMV1M6h9sefjWvdxmlXa49ndeGH
5yaTd1SgN9ti2GI1mDhmwlY6iBtJ4fr3Jq3eais7J31t7CHmgduaoaynbN/2SvNyKKtSNBHdgLmo
eEonYzjKBYg8GsE7BY9zNlrsUK0U83G09NHjbLvZRHa2jaaqGIKSEe74zVMsYAROmFfXzG6FUKdx
DCmbPDXvkrbJthnBeEFF6NCEpgxqAgBL6NeECX4l28b/VcIzF9Vb4pgjScTmjWzNN2Db8ubL+jPA
KOvU2YL83lpN1Js6ZAvo4kW1+jO5I/jDE6R+cWkVV6+hA+ZgQW45FA9osU7x8m8WbkeqAjZaab0M
eX0grbJg0zYDu4ldVl9m8ATJeptPvUvSTNeu0wntHOLCYm/iqthbQI63qG3fmY0/xXHJh1X5fH1w
ILzag2wVWW+VDq+UR+oUON6+TaP5wUxQG7TjfcguflS8NUJbdxvDF0jMpsYbXc03IOTeqnbacBuA
qA3h/VZW5+zDqbtPHR6YzA1PlXj2mlxcra5z1xCMq6sdEycFXiWrvOQqw3wiaaEcdrB84W1bMdwQ
EDwf8swoye2tMOJ8x/N1zbxEseRwW7ZBBIpV8QBubCnGM2N8+D447G/6FKOnzzFaxDibTRM4wKR+
YBeCrzlggwz0wQzUfOw9Qov4FLC/JySHOHGy+bjGkclusqiojzrR78gQ98Q/8nczwbafZc1qtFlX
AwvlgS3OTZ//aiJcvchwTIqjKjthEiIUurCeINF/igPjwpamIi7xq1Ej1AwIWbkjiIbB3HDef/yS
IXa9NsX0WWd+f6DyKy5zgfE+aOjPyrgAS4wSKQcQEoupONDevCjYRF32RbUCqaTEER56dQi8pKFJ
g2W7+lg7VfZwSnXoXNOw+fSf0UBuOMcoM84V/+OYXfjvht2E3HR2a3kp6UdWKY3zJuOwOWQy+MnG
/8DDoD83Kntsssw6R6kndqTTnSfH5ws3XeMqpJ7XYWN7G2s0nuAw/aK/Vgdjcr/bY4mV1CDiWscV
UboGjbvrfmHBR1ZpFksEuebPasYt6M+lsTOFq859D2eX++ZQD5itYwUciK1KuDFtMF+Ey2ydUjAX
qpjBizbHB6ybbEXURHNkBGwfm44/xlD40BFMsLH8JVkRFN5WlSCMUhYfezpicPLcXKD16/xcVsQA
T8V89/LCILIZykrL7qZMmmplSRA/6BNQX23V0B9YRDif3eqnOVMfkTx86ejGjtThn7lm1Fk5Tx1T
jccskw9GzZSmM8mC72NzvE9g4rsuxrnuoO4hd0M8upJ4X4fiRqTlNe+cXRkV2FJNfMa0hPFuriUl
QrjA95m8nuyUwKIhV9TzyLrw6xXdRonkM1aU7Oq2YFbcCHM5A65km8e+3MeTCTE4EHpv+NSZNarf
M//YJEJusamZDp7yULu1BOIYy4Ak79TPOhnC61hHdzsabnESyk/jAt/PS+jGnLtws2uY8cRwku7n
QEUgJBaVgygOEqHg1vFzdHJuv2Xr2zwUObl1XeYQ+TXV0LaddNxUMPLB5D6ROvGr0uxYI1WO+yx0
+4ssMnkgeDxfl531bijTufoKi2bfNjdNhMjGS5LTzFW6HtugP5Qe6/NsWW7HYW49GMUhUxW4FVZe
CCHNYsV+aDxVvtT3eE5hLB0nI9Y3rbzXujaunjMlO+FbpHhL84i4Y7p2qRSrroj6qx/lN6NpzbW3
NCRR46ZQRvvPcx/v/CEjuHAA0lBIYGCit181j0TZeckLyQosfgefjHIwNRI3ZCvyH7YtI/px+7lx
jQQUCyoKW+IsJsqpeOw9KhIyYHch3sZtRfYAlTlQJ8Qnd+SXzjFc0hryOt5SjCkC37wUbMzkrlHr
pBu0lEvLoHvYyJ6viDbV/nC14azhSbC3AP3CA2laglkWi3PdQlrrzIlufSlKUstKsdrRI7C+ZNNe
t4cmRnw5Q+HbEiT64rjAsULW/CwMQpvACbwYXXYKx5is7zDYCLsP92lv4UQCZLpWnUjY35nfJBWU
27R8xln9Zcgy49S7dvpkOSxD6m0g2mn9YUkIApoXU8Csiuuo3AxR9F242cCa8SnicfEQG+V7MUH7
cGjJgwyUmoqJlJkGBJeqL3nuzzBAW1q9NXsUUgfy5BSRDrEmHjW9BNONKISSvnEKVx7W432gXomG
lNssSIwjK3gHNRN+1i60uxN+UmAUhfBPWQc3KAfmv4N+YLFwEjvu6BKhJDdqyy4vNG52ObK6asU2
Ss3+bAJbc2PUTfk96sb4WC+PWT0Bk+r8uN5XQ/Oc5X6ACPxK1Jx3QOcNP6EUu7/ma6Z6SiUVdVvL
6TbNtAutkae7uQw/T3VbbyM7AP+R1wpk4J3TKLkYyv/yMYLJfShbbmxbh+zNqXKLbS6CoGrdcbvB
0mOJOJgbFWX93mh/JS2RcWOixb0chp9u4cFFCvVWpSZK/ZzYb390n11VGmvCBpFNNGBuvEo+DuQP
H7O6pWd1xpApaf3O2350muSVPHB7oxiZrgkkoJOsXYqjgSmKXiQccWh+Jbk33QRRZiK77UjLduB9
2XHp3ezeBB0qduPcJiQssEAhvm7eGXHYHGyiKyDhUFlDH8+fbCt/DYbkSY4RVKYoGbdioADxzKHY
mZJc4apwH0bl9+eaJYL5ICpyXtza+dUjsbhYBckyVtptpEQ9kZgtl5v0CEkuIGhFGSdcQqWymRMf
QH9vEU0YLAXGgMZR1e41zobinGbhTZcmoHJiGHV9tec4uDgFc6QCAvHOTeefmdFG68LsuZ7auTn2
SRJSc1e/PsTw4Rh8L2uSEAAXeukqdoNwb/ImtwReqpunp41rv7rjqN9Jfl5PdEyI48RwGKzvFFwJ
cHmbuV875lcnqO6DlzBsrHJnl1bIUzPu5jXT5nWh+/Za6eBC3Hb5xNwWlELi+RuqqdcuBbjMuhn1
QOIGFwRHb6Ku23MT4ZHofZFs2zy0V6nKu+3UKBQPwcjqo/UuXkgeq1mgSUoJpRoAYSalZLcvIwhV
rCSQ6qIPKStrnTYEm6Aq7g/KtC5zXotriCwadpoW0/OUx3Bv4jbaMVaCT7SMHtOoAZTV3e1sZEpv
TNlOdOmXhmYY5L7xaSD7bx+g+TxHWX1TySJelEAhHJae2DWjk5ZPtZ/6549fckNwzaniKSdAAeWm
+BXToyIcRj230kb5bUofqJKrS5l54+csIYwF3mFpxdgbyky+1EI+59wI50gRQKXkcldnDOPGnBEX
8P8bSjh1s+sA5IOZ84zfmgFjVwOTjS/z90YOcJ3rmYNM1VcnK8wzSxYwgHNLQVLF3clF80+S2KXJ
+/w1GdPssf1uq2Zfkin+yulsXchxgkVDsIthp88myvptYU2sbCwxXaVFTMu8JAcqECSDgpf/MVuw
yOVpG+Ng6johwB2FYcz+wwza5GD+HGMjPje4ufeZYzyXHX+ye3czdZa8TkV2NKrER3Lfgs607K9J
Q/aCVYCOqgLgfzpgypuM9kpT1PqiBHHTgTrD0+KQjd2QtCWgOKSAa1wyMQ8oRJALTQWzpSKAFeCR
OEMz4m2MsHk2Fa57bcW7Lnb8p9Kf9k6HVq8KrIeizL5286KgGWr1VGZLnq0mGote7VxXLuDBkkGh
lVTduTHifTXa5i0uq098BPVWzJTgk2PdnZi3X7KhBMVaFIDfUo9wCdC+DhXxHo0uYEkmLAQQI9nz
7MuUG98NPYBUC+oZBGELWS/51AHTP8ShnsDNeAOD1eQalhkQFzKCLnlAjEs49sVDm32XBBQlgV18
S3marhzkKzh+omuddXpL/li6c62Up5GXVBt3xMRhaMv54kIHY9TxOavy8JQr48Wpu/qBuAUgl8IK
9+AEwJPK+bEdh/IejqAc3W47xAuU1y3hocVheoOFDkWh/NKatTpVWMaQ5pnIaJJ5QCNbdoTW1vZ2
cOkf7ADm3uBeMR25MHOyH0VEqGwVTMaNZf+zzFl9MK5rH8YlmzUkE65tnzlz5GpqCv+s7G2o4A4Y
uDQPg3xi7p09G8Z7PnXgv0D8kvZOq6Pr7DIyGbnmJnHaQZRwtaVJfPEy55aKqrpJyy8ecvX61x/s
gesCSTZUFQR7nigJwnIQrBqlFttECD5kmrOXxNZcJFZEmnAHLGzoSbHS7ewfPgwXtqaCshUdJaui
ah+YyBtTL7g0AysrOzKqi57Sz71mkmda5r1iYaXi3gOu2hhrnwgkJlH24aNT5C2g+k2JnlYd32/K
8z5wOwS2IBftZO7X/pJBH8MKt8Z0vLsRHWcUPraxNd54BVToRNbk2s63WViNWzS/+4ova01NY21Q
h/pXb26+zQUcl7FHwtFEC2myzd6i5Xni+9Chms54jBTRGOYwjYBpfAiV0D8O0J23NNWPeelo0mJh
/DYaJFqzrB1rxbGvJZo9QfZ2uVSsJWUxkph0VfccDgy7gpWB/4LomIyyVFVnKCoMnziHGygmduyX
2zRU58bt5VbVyOaGAb8Z7wlNYjfsg56BXDRaYPtpyxr9gwFmdpjEFIPkLYK1VbfE2STI+R27cy61
ts61Oac3+uSaViCB1xq77CLKusIsCnat7VzrhYH+wKSbGevB9fX0IlKRPkY8spY0jsH0p2etXP4L
MwnQlUGhqJfyjOiWcLZJAkNpOqfweCYiCzZh26PLwUIzWbH94ju8UyS8hbCx1ziMeXVQ//KcTBwN
6uKHUtdrBnGbzEi8rw4eRR8wlN87HQ+mPjhby8Oz8M3+YPK9QTZZt/XkUfxZGbjOpD3Ylc/8rjgP
qPlw0cYuGunFPpkwImSJdaqihig95hlrb2TUq7q0O9XILdhpekSedZBoaLgurWd/Dr2vY+R1n/iy
XhMdEKeXtHrlOj3qAm+k7zRjsYsF+COn+i7sRj+EAUEGUtE/0wDVoaT+8IqnOcaQPJI14/b1m+0b
W10kz4Wtobf2Xnefq+IomoWeGBMht2zmiAGFFWzp4NBZE9+enYBDbGzrwRbp2Z9eeoEAfapyyQMy
n25VPCLQ8vQbsRK8SRlu7Mo5GHRKl1x8N5Dj7iPSbVhKNBybvb9hgxmRGusR7VSZPDmsLPxUxB2x
N7hHSguIV9nMepu0BG4FEQrmfBbRRk1OvS8LRrCdPvfToO8vEWKls0tOZZF+onRqNoiZ4ehmrbnt
vfkQhA6rEsNzjnZZvCKVHs9SjPo8sSkaleucep011xbByl4GIAlJ1jubtlOcP35XuXV51pn1KWrI
Pg4JczlFJMiePn43zqSojcbELClXV588Hs/DaNu56ARaK5zWto1sLEhAqo199aSxD7FJ5msuB7Ck
YwpdvvJL/AoZNPMJrs+68bGxt1EgVmMZjwBK5frDXlayXn2e0x8IschjCr03Rb8SS+utHv3+ycmT
+uxryGWdJpnbM/yzky2mgoRhoKrmqz10+tFJvyJLdJ87ke3FJAcEZr25Ls5VrfqNVdn2Ouveq6T4
ElP571k/MNVFvc6hPPs7atsTKzPqryI5JdH4RZgFj7k4GDcycGgii/Tbhz5ijCbG0zpprrPQkAMj
G3W5LhlkBgGJz/HwEsvUvhgxT0rGUN96XkiKVm+FmuLd6lz4cS63cWt6i16lOw9CfCqs8Ql5HuAr
ctHTZC72VmhsJpvwLXd2ryIMKsDTuHcltMo0mWgMg+Hcsi46y7C41H2UbXSNjVdUVN1O12PXkACv
XOc1wvcOxDfwNh1bbqannA4d9Nq/JLKt/ZDAMN99pHOURlCzDsw7glYLta7x0W3Rdwc7RaThOtGO
ASs0Zpdcv/R50GyjgKdEaYYYz9lOEaUF+TjrC5i6IwPzVsKdjzXJX0ObpVtV9AOrvcp9TBIvR5/q
HlPS6e3w1VHEHbs87dfSQ5GS+Dmz0XL6hjS8OZjuKTIM78ooi7LfNraJMu3XIPd/FQ26KM7NfcHm
pehVg+o9SHBdMtOdXZdzYKoOCKv0QSNBKGMGz81wcLRpHoziO0aXaj9UyS1mIAtqzFIHpbyt8vQ+
61P/hz6oqt3qWfdPld3egnhhMrtGvtE980/AEh6JiQNhcZm0qLRt69YAnk0FtuWi+kJwLigBIXye
L2SH2jUwIR3S5fmIJiZZNtuDzDt8L54/7sZIwsX0i/w6lv2PMbWYS4bZ0Zn818ZiRdL4mbEaRYpb
vCMbsatdBqofca+VvfECCZSbrW1LIP2pdtu3yDEfbFIU751r75xER1cVWPepj2cGteRq8yCcTnGE
od4sTfZh7J/o/0gecPWDIXzz2M7q6cNP0AnrBYFndSSDrn0QIn1O22o4zKX3qRN+TmvtT7hUjJ+u
5qQo4gx43yQldhuNTY+tE3Qdy7mUXfctapvunAzTIiB1/zI+/18a05+IKKxicbv9CxElUT8wcST/
DUT562/9B4gSeP/z4W23XNKQ/ECa+Fb/A0SR9v8EgeXZUqIg5XpeABM4aD4imchdCnDIBBb/j+37
iwP8P5FMpDWRoYSWy/WEzbieV/j/Q0X53a4spYuvGgKLwz9n/SOQCQ9enPVuzHxm2brhZBhvokNK
wjbRbdieBdUQP7iAlmuWsMeSER5TD+i/vmPue6Gvf/v47n/Zdf+OQbF+t3svL8e3PSAoiwPUs34z
G2Z8KLVdF+7ZofTYTDX+pZTM9smvb2b5TdZhvXaDogN4Xd80IRGnf//5v3sdP3688Ph0IX4EwYcb
/W/mbZkS2SiB0ZzbMXyrgqF/dsfw4HWE5WmTHGXtUc8ONeHc7vBHvMDvDmZ+OJcKHAQwDqZvit/e
exvrOOoz1EPZItFjrgSEhmjVYuqDTdom9ouRRmccZhmBVyg80p9ekWP2ThkZKdHtHWYWK6wDMbMZ
Nf+BMPEP0/Dy4qwF6hPQw7C2Xl783z4Z9h4Q2ohoRwypSJhXzZu7bJebJlwiTRDW9YoaGJ/JxsB2
QxpAsc/7KN8gc3zOK2MiGntFPxHs/v0L+6D2/N32zevibrCk7XpW4AW/u1OJmkEfPCbiHA+h2OPV
GDnHUVohW3w3KUBehZnuHTuHoE41sVH5gK4d68WJG5HW8aBSgYhUDbhmGhZNOPR3homGVftRejOt
k5TDRox9++xUROVN+M8pSBLrrL3xpxe33mNfvYGZ8w8yE0ShT2izk6j66nWS+a8tngiZvXOTAbW2
yMTtUuvRM9MdUMz61MvpsY/Cd7V0WGEF8BNrkgMvEpQyZbtpl/Ly75+WBc/pv0zyjB1B9Hge5mrf
84W9GLD/9i2mFhsejPLinFSVyeZCiY3nspZgRqCwpRCAOY+U8ElFwgF5Jj8qjBTr/+0LsRaig8Wd
zg31mwc9Sjkp42kSZzfo9Kk342sBhuVp7sc9Ldgzk+m9W0/qTEgbh2OxSP7Gl3//MH43my+fBaAG
Iid9kxvvd5pHwg7C8AhOBDEfvxv2QfhkB439dBRS3kXCYseu//R4++fTlp/p2dbHz+ZI+O0WN4eU
LBo7F2ecRoexrdyNoWxkL8EdkpGxo5yfzwULILuzILfM/pWNBS2T5XxCOPOHW2cJFvzHxeDYPtF/
DsiED/LW3y8GuhprmA3LQRfQXdAGOBcH42eA78FMc/lkBtMPFzX4pij9ZJ2jkt7NQ0nuQTUf1UwQ
K1Mw60qMIER1JOUnHUxYKLz8yTER0VQTtpmmzcJj0FUXBFvTLiNn1bUGqky2m3+AGtj/fHJ7puAc
Q9LOb+zfr+zQthBDepk4M/6l+Zvr8Na2i+p4jIv9iMq7WdrYetGeAF9lx63YHIYTvXlVN0+oNFe6
ZtVT91lJoidUSke32aZikX7sNWE2rm0wVYqImcAs5xX4oU2szpRjEX06fR4M7mxaubVi10Ww0x8e
v1DT/vFVCeFgzl8uV/93MEKGAGksMiJVncxtDqNRkw60oEB02SO7Gb700Vj9gSH1D9rNco16nhOw
+aMM+QeRbKyDtmr9xjknrkQVEkXTHerC3arZeUsXyZ3EXrxHtROcP34JoKp7P7OmLP5wKP929nDQ
CwHPh9BEKhTAHr/fqXXcVTkqEOPUhZmxSyzzWeQSAbcXsUAZaVBsnZq7GjTZqoigPthKcRKqlvhz
W/V7Jo+bKGqj5xJU4x+YQO5/P1GX1+YHVGMORtblAlxquL/fRDV25YVrJ08ooGCq5/7WcomQoNl1
OSjkRORbSmhTEFxNH2iZ1WHURgp1W86VSCM4sRtc3NHgGGftkvfjjcnBRS6/s2RDSLYr923FZVyW
rn8YIZlLqrJVsmwNRpu/mE4uYq8JZ4bVk2DQ5BHSfVBjQeI1B1QxEuti+GhGwaqOArktlXvq2jrC
Sh2YALtNk/Az6r4sLqBaZOOuaclZpzzK0Jgm9iZNq61lwIBkUGre9SGxqur8749hvsL/5iotrZzP
Gc6NK03HIQD1t8OgDMZUjIVD7lZkMW1wvVdzJq+sSjxj55XFjU2g5tDuTeQdHRELvHYmVx6jpmAg
5ClsM31KU86RBq3qNglo38wKTlHhTMTcohXKu8k+JR3Lesqur4UojnNKtEc8Mk5EvuFgj/Ock/S9
x1GzvmDCgx4U9yQiExruzPZPZaDSvfb0QxOBiCgi1l3MSNQpFhEaWxmm6/mDvGwhqz6lUIPn9Yfl
+OPPI0PKjZJYsM12Cair0RztIPWRpkRik5EPA6HOjKySmDkzuW7ypMdD2OuJKSKJZMwKzraOyjWy
0m5HecAlpLNz14zOGuTGgecGwQedw8AWxSNBYp9z3FPHOYY0HbhMzM34sJRFbT58nVhoshxTz7FN
6tWA0XSLRWtc154XIr2m6TYLce94ht600VVk3czxFi+ePlL/75s0VoRcsVGuCbbcZk5Ohtuk5AXM
LxIpCRpBuTbpfmUfrps5h0wIY2ZjFkZ5cgiJSxv7i2/mywXc52tnGL8pDuHnHGhTmX5x3AMy9WRr
9SQFkWMGQ0Owm5m1+ZkpA8w9y/3W49Hf1iplMLsEhFdWWO3VAs8YfdNATzE4JxKi2EaIOhHEbDwk
veNdlUz381gN57JVKE8QdpPcJVeVF7K76bq9nEPvBG7gNV2k3OjMDrZrxkdcJb/KkU0OUoBmm/sL
zKhKUHJYPQPdmJxsvGQEDyDRdHIVf83K6SaC8lCE0LJ8m+9cOxTyXf/kZejawrxEguKG5bZJc58y
Pn4RWeMDhQtb5pMUHkXR7tFrdkfYgSRDlPm78lT0ZAzhe2ja4RacSsGGJpf7sesoZt18vpbRp6zG
io4LcJP0ZfzQ4Qpa2XMQfNF1GzGluTapXmAFogYLSzpuFvoapwOzFabgLeacfivJWOpJgXACNT0F
RbzHXjw+GLihHVa427k2WYFzWR8tJqMoDQxrG9QPdjOTKp6784FrzcEHwLbPsPhuHImlJrZL4P5Z
rjdN1C+x5VzhbYmNugi5UiW/s5rwXSatOldz9VNGnMFSztVdB4sBJbc3dTwTougQTeEqE2tI71kb
pb4b3BqvofOWlkv6QmJfZk1l4dBJE4DGZFmXw9XogQ7Cz35WTrSPhA7vHWE46aQIbEnJqJHer6QM
uq1btO1OGbG1ltlQHVkcnBVCBzTtaUxmWho9TmnzTaAkOLQKnRhsmm8hSkYeGPKBwWJz5w1Wqz5F
mx7aCDNlOJ27onoHVq2vUW+ZUKYdGIx8qysUHckLU6DLWCYnZSXTJxE+t3bCVdH3/s/u4s5DzDRM
4b/HiboWvtPeVJltZlgKp9wsHVSZ71JbxpWd1jfW50Sx+8Oq6OfvkVkuJv2J6L/MqfZZ0n5JSHWA
BfOZOdvXxAo3isn8zavYoEdhJDZTILMrcZhrrX0HUhc/cKx8mA2LXudDTgxS4aFHQbM3sXttzUKS
1GTGJt5JI70Au/zU0g7vXY0kv83REqEG+VFQUqwyAhVgFtX3OosU3JXsUlRJiBQTe6o9l8/mGBP+
Ip3jYMxfY3eRYjcsCCzDzzFAiU3YDF/bGH1goaCmKB8nO0YC9GALqdXyLklgHSYVXlNcKo+O3JWE
3+68bujXArs2tx0ZZO2CXzMq23op/UPU+dFLbxEj5ebFayvS8fKxLWiE+BWZI27uecpoo3klQ9k7
j3lNrv1HijRy6+oBIAPSQj8n3TI2XVAdRnlIfCbsbU7Ce9h8BsIP50JELfHSPXE+g3yJl9TpRg17
Z7TEzYi97Yc7oBnJfnFKd3qJLqM5UF0Lk/TCyHxIKpl9HSJE7lYa7SxBT13AXFCqMY5DZ92bsAk2
DUQdUDHB1ZhZOADs/GjOSjrjnY3ib5W2bYxmNkiqPT5Ef63tOadefJ6VXa3GUTDg5un0mCGqrsqR
/XvgnqdsvpfkGGxbG2FsUSQtKWfqhTGXf44K7GLopr+GhVc9FVDz1mkHlcBDJLeo/5zPgyA0psan
NRo8nBxEA5fCVr9mnGibUjvDsQxJmSOf3F1ptyGtr9preoZNjMJ0iwx85CKxHyMDJIDn0ktIO4y5
dfGyYeAQ27rMX3xjzC+OukxDaxxk1fQb1DIRO5O5plusx7sKkF0LiETAR9wLIJxX2VpQx42BGJ0o
Ipqkr2njs5YzH4bYNsd7t/ZaxH2GURDACHHU1lm/ynwEQ5gxvjRq+oLCqz0Ab+pR0DVvRkOZHaHV
x6dVeFuTxeymBEx4yGYklB87MsSP6ueUkivV+Yl5zpCarzDN5ttGoC3Dx7gJDNe5NLH/2HlNcQsw
OaDlq4lGIZN8GLr2kTp85sfJaCtDd5fXbXzOlWiA57bVyXB3yNox98T0L860dc3Z2XlVbCxZEsjk
Asfc6jjzkIONdJdOtxHSGPYo7MzdSPCMwYh7hVkR3xwStm2Xpi3fYw+LbCRRTQnmNxae2kuDVRB9
UM04mWC/dh70ieewWdISS3/y6ccHTSRoh/Zeere2apr1UGH3S0W8BFFa5hm72oPs25+N7eD3YneV
d/ZfsKZRia3I0v5BhV6CoT+T23aQD2njMOib62o/lg6U1o6Rl80slcPfTnfdWLYbsHBLnZwtnN1i
3CKA1ttA2ZA8pEBL5BThrnCSlCQuBg7kRhCx8oGHgvKFJAM5J7yrNzQImvUpkVRM8oBf2ql7iWdi
yDh57YvIT07RoaQrJ/eIcj3YhiBEriMn+B6LGXP3NiDML4cVxTSK3YWEDRS8x9WgjyoQX4eSgMU6
pd0V5rYMkYEB8fyeGWFCS4KjTRvDfSg6F/jTyPVvAxBsnXYbglw1HVbGHttNJFJvtiGP3XiGDlST
C1n/Al711ZE2d5ftkfo4pntrTDg7xI+q1jECteJLX2XxYcgSHtMY5pTlPY3FOP4/9s5rSW4l3c7v
ontMwBtF6KaA8tXe0NwgyCaZ8EgggYR5en3oOTqzZySdCd3rpnezN9mmuirzN2t965CGnp90Tfbd
96/bMGzOnOwYtDNQKZI5m5UINrv+GQbjF0+V0KD8g5+TaSfbmhyZxgNSuK1sV/Uy85LdKwBzWBW/
q1CWx5q8YpTMeie6eThXkUgPvdsk/YLqN4WV5nYk3wFWujPscD6ZzaEZreEQvmqEObt+dt5D/rtY
/Nqgv30nwsk/4DY6hzh4d5U3LPyu2x9mvfwYreI0LtaHt9d4NsCbgkxcJpBvYeHGrnRPdf+Om8Im
nyTCquwpJ+69X3blNbEqe0A3FrqvsSLih19G6ypK7Ag2VitJjJWzd79o1PtThzloqQDzOVJBzyR/
NO27NZ7gtcDqa5602cGOXMa95QzIJNC2hfiwSNfh4UFk1+fo64Lu1s2sM3HWFDs1iZ4o2Y7q10/a
DS1Qma5Kpry9bwts2cTtBbYV8lAML6NckZV3tj4jHETLZ7qRFStLiZ07bTpPXR0QOp4sH43sikYh
9lkcZuyV9/mgTouNp1Njija0V+6lgayrZssLu1C5O8SI7ISRUlq5Zexp+tohx+QbkGpfREis/fWh
K+8Np/yGr/57nUHdBV/jxwNiB8drHowAR11qDrGOONDp1BJqRPBlilCxEBnr2OW/6XhPbsPivXdT
pLW9+87F8Egt+gv1e8uZxM0tAplQd044X4Kn0EC2Yyv34PReh6Ome64awojJte4QzKLbioLdPJTn
usX3Ms6ccoF5kkb3e/FoMZy2RMYsvwCiAyfBKMlzaspKYVgAje0XM+O0qGvw5ythr27BorV2yhe6
iss6qRbZXEMSedocG+EQBNn6hD/LPCmU0xBkBmu4YlV4TMtfCEp+TzNaR2wxwUEtxXGZg9ecWJZ9
2WVcBEW6r+vMSXwhbqbldAdnIKNHg9jCopg+1RIuXDg9S4pgzg/YF64RfWiDo1L3jOlZ+4gD5DQ/
ND7AfoJg8l6cySVed0rfpt755UhMVc7I4LwOSHHtcp109mGOyn0K9RtEAjh40XL9qMEnanT86TSP
a4U4eIoMLymDvTD8eFqbjU5FCmStiW5u25+Vgf5tAIt/Ql1e6kntwal4u2oFu2iQ17U06tYiA54G
65u2PTKrhuomKATjstKnJoiAO3gy4KSdsy8IAzt1H6aeJj8OqWblqicbrdHeSCWxZZFxhg4DPYFE
GxQ/iP/5dBAkS1f297VPimmI3llnCO4dEilNq7p4/jeQ0GSxwcB9WMhzK2wLzZtHarXOjN0EBXbH
Uzfk8S/vbS0gE1q04y7Dqr0LazGkm+Co+Jl/b2eSOd15/gELl6s+olIObW6X0Yl2HsJ/RZ2P4To2
CV/ChElqTiOeXTBZO1niLkrxx+yV8InU5XatLe+IsvqLgzRy7o5awMm1oS0Gvv7Re18re/hlRCXl
CQQQrjB7XsZEKBebBlBOuhwHnJt1y3tyZTKTIDVjLC/ulJ2CWrw3pvxjCY7ncUZeNUW0w14YD2F1
L7jlUhuZYxn5j8awwAytynhlPH0K/FXEthk9TyBGK9XoGyPQ6UVErbWnt4BdEjElclYwGF7YtNw+
iASsLWjMAiETO5gk08j9zsTTvPQpQF7WBWmSQYM/WSIMGGHNJmFgYJIrCEtx17GLDqbcPs5t99uL
QuvO99ub5hi+WDmFdhIFB1OjeLbN1kd5Pxf3fJ7i/vO9am6K+0zUjw5Q3vM/Po6On9TIFY2LC/+d
jspERWjzuvj84+cbmhK4uYHPjSsdOGGju8XeKT0cddVl99JxSsIKW71ciAM7D9vH+s+PLUP2C4th
dmrnXtxPtnFC52Negi4T959vvP98z3dSIuoEgWizCN+cyf/qVo4+jf7M0KlS+DczYdzY+fBHVDK3
Uno8hTCfYq86CFKn9jKv5Pfq0MpR7pRR1acm1xNt4hLumkCH8WhAorBr8ztd8ZwE1jodPhmGPr9C
S+zzWv5STbG5/IohVpi9MY9FDf1PgKHoIA3SGiOLGibDG7OAdkNWE1z4kXSjDqMHQYTR9l3vTYcM
AmZSsTzk4CQZNvBRD3j9bQWevisF8zGPa6b0xhfgpg9jlZlHt80OfNoHhjJbzDfdHG7CardjS1vi
VLYjEJjLq+qcH/Ap/YT25M+4pW35bscLaJsxZg7VP4Dk2mNKTcAhv1Pkev1ZuWv2HFr6pmwne4Rq
UFp5dje5zXHOmYg6yte37aScFqRGOQDYs9NsNkqBQSAUyjzj0HCTFqAZ0IwovM5yHG6h6rBijs2D
wjxyL0XVYjmCSQAQYlNU5gbGXevk2hNh41lnn5U5Y1SsYSo6bfbC9uIusPEdhyE65l4Cs5xhAz/4
ZMd5qn8yyyA69ZQWuxU62ovlcZmQNKETIyvrq/LqB+V5XNaimk4FGO1TWS4EbUzDfAyaiIpG8hLN
OgEz0CrOc4sfyUCLRbwUBDryVY69rdtHk1EZ+NOW5I5I3dJi3Qf29KWGMJGw3vCAxzb4GLsHLy/K
G3yFneoCGHUyzw6hzbeMFSI8cm9OoGweG1MFe4Sh1hPA23LTDU1pLr5oRR6htLKfrTwM4czQzUd/
LTtww4aNLJJXyzdiRAiurfCn/12rulT9qQ1I5x443qcZdgM/amkB3Zu5BwTWn5eqOFe22169rP3o
u16B+2zz06pD+KILt6vtzd8jHbxDP8Pj0Fs1MIwsO8oaL+M8QwmfnAuFannsQxR5LDxQaTXwAWlu
SzcSd9PyaK84y2cxiT0ryWiHOBbojLLSmI0gbhyvX54l5f0gxu5KhMEXu61NouErD+4Dkvewa14i
5P2R0XaH0Of+H4aqvrU18xOhaXxI3PiCU+mHEdr5BXj887JhHhBcvFmVZ12t2V53PjO6C3TSN3PJ
WuxEzpl2O0zaznLjz+bTbjtxxuZ5x6RIPI5KoB5sMLuVjiCUkvnhnTQ14aluYd0pk8gx9rHRQcGQ
XWD28cHPvzM1nr4LXxr844brq6fMNWG7Ab4+5OyAGVhRAsQTTv0FBx7uGHc4cxVWu3bG70YsOeDT
dmML11jMQGu5jd7pmU0A4k6mI404BuGrJQ1IlSALnbUll7XBh9rR/pymyX/dNHGnrq+XJIDt6jMW
PcoJNnOIHx0zKHbPwZ7Msyxon/FsxKCqgu15/Ayk/qs5f8X0OSaIB1XsOiVQF1PzO8iQ5ssZzTWe
h8RpKD05sMzN6YVvx8l5NfLdcsjh/hRFSmUX5qepwMtft9mv3CFtBLS47TZ3rPNdgLNec6hdcI79
Q0RDtpuwkNW7rsw+HKxW+xUr5gVWHoBF6MyhMuwLZjH/bIp3iZD78vmG19Hz6pLta+A7bcO549hl
1LKGYELHiZn953vtvKUnysJWe5gfzE4H+PgmTX8SOSlRqIG/UJd7PCpVyEgTvPx00RWpGb51gVOV
X/VmF5vo+yfipscWJEJo7bwJrB+8AqSasEVoMJifhM4N9259NTmaTWHMgGatMzJiHD1RVZ1VTxNi
L/7LMvkfSgQeDoXP89V6nbrZO2pLPk39ouOZ43o/e/NDXghmUnoHSJiH2dHFrh3zhnaS80s5iJGN
scDfrajxnAGe1Ii8z53Pgauuxjqxq6JUT/zaI9iQaXQn2j9w/Iwrp/+JKRxRAaO7nMoQ4gct3+I7
E/HwfXXBPvgm1yB/ynHKhxAeRrfzwQDxHc+eUez1wOlIS7Yzq17cWT6pORJ4L/CIgiqrIVC8blMH
x+5eVEGOnYTuT+ZYqrIOV23WV4A54YiZA4wCk1EEeOXo3dGGfZ0q4wUYxTYB2QWG8MG1MNwPxYbL
nAisLRlQRVX/XdNLnlFUo7smETLQPLmLJdWIB/cgTbvdqszyMFY1j3cBqAglL6IWxmCLvVxoO3eY
R9dHx0LVPZP0rLKj8F2MQD4A9HVEj4dcdB3bnQfffQ/skVBeF3xLbbDH8KSbFNQkMMTAbwZgBVPD
+ZYDqDkaVX83uH19rmYrYXmL91tWR1YKYZzVkuyK+YPRnEG3xkjPpwxlvhiIzWGwdr9MhkR1hd1k
6baRz1wP+0z+CODw3mfz05ot7mktzUdLyOGIckaxJg7v85qMlNZGNTwa4w53xRi3LQmgpkVuht2L
PcMQEpzzOsEBgtPKH/nZQsLhg4b7Rvq/O7ceDwAmnxz6bBqfIq6M9ovPxUBuPF2P5YIhS7/VkTnt
OysCklNr4ptL+Pyg8nW8SrzCcwB5g76aT8YyBWNP4sn2SZdperDkT8Uw/ORH06nNSLqt/Wfh6ioZ
7PRX7xu/PeFUe50SbEnh9z1HzwODiOIa3vQme6YPyrPgYoK/PHBAvMFoeCHWQuwhdHybah/nPAiG
A9R0iBYKXUPJsX/s8c8kQx2cKtMhEtN5T4X4FvXOhNR/kXhqQpEsC97MFmLHvqFbzfKWOzFlmeoA
ZDfIqQybudqv9O1KOfZ9sBTvGI/YeJT9c9GPH+s88FT8M+VUCx1rJzuf5DVtIASz3QsLhiL5uF/N
r5gTGeHnXcenh2ImcXqskc5Bc/kJTITySgPvz9NHJLcRBxvpZHLLuOgBLxitoEzPY3gQRzbC3HjV
jDjLWm4WI4oDMjIcf9jjJ1WBj+u3wGlQkhDX2apIxMF5jeh9g6Wvhvt9MbXPeRBiMsib/eK77T6y
nT5m7jwlS+pyWODOZi/8xysWM+n7rtr7C6pThtOMPKwr8nLnyPKVM37pfiER4+UBcMxMlY31F0/A
QI5tYhN4W1oMgSb68SigAF81gwxwguAy3oy6fYpW7G+GOZzUMJmXTupuL90FRoR5LbZCkuHXxiPP
2ZEy1WYRN/dIwKziZaaFv05t4qCdSxZKb2jtBTUprqQYZQ2mg8kHZQHF5+LlxDe73fotwM/+hpPI
e/Az/TDqSDzZKj1F3lS+kkjGYrVPcShOFWcC/uniaBvskyeiakFwL/o6UdvZgSCKsT4jtJQ3hdku
8t6aMPzhV608hUsAXn4IHiRZWBFz+sOKtf0AN+o21Tbtk6WqB3xV13p05pealSFO+OF1FUZKplYT
3twxo75yk8mJ0uM6utFRBhRKslYFIyeHPtimO6rxY6058RTKZ52/kNLN3oDn32i94cCd98otk6aU
F0O74sVb89+j4TDKadfmrm7ne28Mp+OC63FvyvqjWTUtRqEUFJDwB5IteyekY77bYk3jAdqX3ZTq
JPMc4XlIWK0zPzYUXBcsc1fXjb6027IjtbGkz+0XeF4kVQeTOFGVftgtP02r0ayHdc3KaCW9YChw
CbXD4LCatR5NASAJNCH+AEm5khPZYWloA6R2NBEhIFg64rrBvw5akujxvDVZBbMl+gSHkaX6qyVz
x+3MEvSPdee1OLacXJ9K1CTnPiSXrnWquMpa54jpd9o7Hjc0O6QwURDWqCakODX8811ThmACRgGm
DZwHM6vRArHm/GQfPcSsB58Qy7tHJ6yKePE7CYiwR3/YDATM+wtgAiOKS6Kz9z3Ty9yTbLhm90lY
9dHHNnQPQgfxQp94OafbSCTBbklrqi2XtGMRwaySRLeNefQ89p6JiNxBmz6H/h5haqy6+q7xJnGE
q3FBqyPIsiG5p21G1pLsw60MiHgkuHTTbAnQqtvf4OyncYY4orJnic6gPJucnHGYsxRloFsCfzkD
YYx26S5z554pJDU0E8FEFepECEt2cfYtCdMV+8xi7rJ3iaMAn7+OWzY3sYkuda/XknkB5ACuGkwz
HtDDg232ACVW5FHR6strlBVXYlXOje6/9kHdHPW2G3TNKSTLofiz5IBC5eT8nL3SPI3hSlr4Qofe
CZEMajl2WAtvfemiUpzxAAR5BgXcKI2XtDuGpZf0xPywEUI74n/CgX4HRhOLWbq3lmSABImKuwOY
fSx9zz5BSgKIbmBpo1R1ei5v1DOxC+LRGIOc7dnEsHWK9gubtUGpLs58yTM0g8XCGBR/pDGgr7DQ
mnW01woMAlbT8Vxgrg8wfICcZCVuoFOKmY3TIAQZwNKa5lME7t7uycjDP1o8IqJ6NVGl7drcvq8m
EilwcTVJYXfp0ergZ321Z9yDzGfqm8t+3ZiLb3TZIbcrTOi09/50IanRRYhk0MpPdV4LNiD5dm0o
lNTRdOECvdfVcHRpSx88hXnRsBRhTCQLV75AQjvKm/b7O03W3gGiydXVLd7j1aL/XK2AycEnjInH
rl9mnfga7mUgVMbltVhJqru3YOGlArnxTZqjJNRhYl5uquuqMjtp0WUknvbW+5FHDj3NcHEDvrRU
ut8BdlqTdBEs1fLxjC7mJOzh5ESdTYdrWDEDCeKPJb1rAWVxh4ccqoFAdrWp5omnZ4OC+wkbUN3u
lyJYHifPpOhMVbgPx+6GamEg+GV9NPxG7R26MIxVEmEDJuM4Ui4uW2ktR734JKDZwZxgp6MFdcL0
Uur3IvaVaT8ErVGQ5WOqQzCjIMngcoxjh/cRkMR+mdnkSM3OJKz1s0Aq+AKz41r2PG6dVaQX8gJi
+Bd7ZegvOQ9fbApvhbPfJ4WIrtMcvXlr8dMasxN14cjVW/z1zefH9D//j8+PGeC5uREgUIZmaexd
yTL6k9K/obOLYEvyzrd3Pz/4+aYLwiLGijPFY9+Qo41EMwU0eCnsor8YqzUQHrD9+R8fDEDvXTru
LuIxtnc//6ZKeZ5lA0v2OgjovydOC6Bi/cL2nn9dN+s1bbkmS7Ple/j8ytnnt/P5rlnDTMZ7wAXS
yMs/3nQaK+BfPhgs1KG5X3x8BgN0/HiX1TOf+4lMCtdrvaNhq+Pn//vHXyCpkdhwm+RLxUrm79+t
JVayED+/8c83xKf1l2DUN93lBWW9P1xqe+bN9rBPvPyrmiCbz7wC1qpk7Dn1wdsiDHDqP0S+zyh0
+9PnhwhfbA9KuC9uXdScoKIE9VC255wJ68AQHrNZCwDmpFPWrF0tfvjQnz//ebn9ZqQb9mB2X5WL
tx+cCrHyEZKHT5Xd/7fwvC7y9//4bz9+1RyFOQ69/GP4azqx5Xzaav7vFp7Tj+lHnv8f/sn/CjT2
3M3Ag1bbcdEo/qd5x/LNv9mu78K7RUIemA7C0P8w79j232yHKyTyiFdzfTtEq/wf5h0r/FuEcyfE
/WkivMY69v9m3tn04n9xP+CLJC6QwZSNoh+VbLhFvf1Fz2/6gF0Lb1t6STzlpHmMJ6MCe1Q01h0z
NuNLtU2W5ATDdyBtJVy3V1zUQ/yoZcQUYX1XilVmlTbT3s2xIsO+ny+DWSdD2RlX06Sz9REfgO9W
aQydqd7LYThPI3u5pvPE8xQazc0p1Wsuw4M55KfAJWxrKbP0gl9mSgz2VENkQDy302E/WsI4pRqe
tZjYW1qz/z2MsmxXWUEQVxF5IWE4OTBSyCZcmik4OQ1quUir9ZEUF+STm+oAZVp5KMPxqWOYF6/m
YB/GifUubuzwbhhpZJX/xs4bAYF66dr55PqpZEo0eJA9sFGPhMoWznri+oCtGrADRphmsVQ48Fzq
YzNPUXn3Qcm6UpsUQWTdKD19AIDYgZaiYyzkeKzlRO6R4f8cgMeS99nfTyJ4st1ePuihJ36VUSgi
lvpp2QqqUAU0wRvxie3rpsgsErcLhi/oVv50ctQ7v4zqw+z4BnlOldznox93FGQg1NXJjkamZ5Zq
TnORHwo9jfeeK+7qOSWVMAC2WPnupW3nPy3EhIdpNL4aufmoWnsF5QcBdiy5i7B8H4bNgp5xht7p
Xlh4JpGRFI35Z+JnRHtqfhRD5N/3rIYTNAYyEeYArXFdX7s5EPjKs+Yo26B7rEWZ/5uYOf+fJcDu
9kTe9ES8OEyT1VG4yaz/8kSuV8yPRqr8lwb7SYkB5+Q5I2XXXC0kEen07Fly2PN1s7oqvptew9yA
CULIJPUCk0g96KiVyL2sICG4+whd3XoKGtB5atXOI9t+PxKvVkvPjWJWXAKpn/LS1Mc1KxY4DePB
thryjUfrvrJKeZauF0fGgDYI06yYuuAYAutDHhNgezDketOo8HiV7U2D3K6WNQ1JZPPeh9a5bUs/
Aln+CKh2vyhMRnCf3nU1es+ZpHxbp+8EGYlEK56qoH7jUTntQ2Etz8qFu0fYMrNYMdmvPRNehD2A
iVDZRS+f98HH/N/F7/bxfzfa2Zvv8J+PDhdZE4cQfi6sZt6/xqHLkMlGSvf6EnTlmGQYn+A7LvtJ
Z86dI+oYAdKXRmTiobohHtJXcJePs9TfB9MwkjKXcwIKhWHd2H94Y9PDDdMNq8W6vy35SHyNfZdb
KIaK0IZUur0RJE3G2LShRsnJIsqHJU/PlJnBpPNoFe15zFR4yeefgoDESyX1F1Ua4amo8scuY8Vn
5kGWrGH93lOFTmLO32zZWiAou+Zm2A4ECRFcKiReDOAhZ4Tpu3BnZEcdYksfCkFcNpOOA8bQCAPk
t8lUt6qSzRH1pHEEw64k8aYLtrB9F81FzELjW26q8NEHi0u0fH1CbvULjc5t6oFhBBxuJOegmkeV
EndMMt8XMd2YfCRebQb7wYW87QDcG0MmMRnZCLFTsPR3RRthM6vjcTKJ+6H73AG7dqlSrDP30H0F
vnVnLR6JTIN3zOyJBOkgtqAJH3qyznaqiL4Cnf9o1/xWZk56k+5brdr8xXNZ6w0UtpVCoS6c8ggH
6BnfVBiv236caUWEZ0WYpzoajwVSHTU0PdxqRQVaGffs4FkvFqt3lb71Bl/7AXtnR7xAOScLUQ27
SuXsLEnXOuW5QgmaBWiR1+UKntCO7Zy+Wcru1EGov0fHFJCfcTWykJtE85JetVyuXW7uHEnJA+AZ
go0Yz4jsWUITc6Erk2kF7RLLc8T3wpLjbvVc7yUMR+CMjPGXRdxp7YFYaOUvzDY2hbrGdmhHkEPD
8qPJmFLUVY/Qn5Ut+XF3PK+2hJ3Ettfy1gFFzgpTXkcOE1sy7ZgIizosJGumdJWHjhxQaLFPTob+
PWV0HjcpusGcDJBx8eTRjwIJ1YY3AYAdAg+6y8JPRoJ7KU8NCTp4YoY7diRLsk7hd8fOxcEc+5Kx
pn/iRVCegMgl0eJRrqYN3edkz6fCdCI0UoL5lPLiyRbO0V0RCS2QZyJRihuWUC7sUKJeVh8jDtF/
4ytCP/hPx4BnmqEdIclzHMuJHOiAm2PtLwevLXSaCh0Yz0UFmnnKLPb3DTPyKCDxh2btvEa4E8su
vCzzRB5BMEYxmJrMCPIzL5YtzDJarnPOlHdlyEsrr98F24vY4no/azH/WoXpveT1BRWo3MSxyksR
eHWkZBs+qDi6sFrK4WIMwB0zZyBvWH6dI6ZUEPJHIFw8kw3437Cfl40NXOV7WDnZgzkEwd4GeMGv
3CL4mu1yq9Swr23GpK7T/CZWZLziqA13MOsG9F6pvrKUJODLBpgjGoSYc3doe+wIbpby+ee8QFNp
Yx2NGWX8xJEC4Nh062uPTZJ8PJQTUXgxq8C+6zRnP3K+HF6gt9wkX54NgGHTe7rUQ9Ki8jdxUxZY
Gbh7Kvc4MJhJRnA4h8GBqeQ0hnftFvNd19l3LfOfviGiI2qWGNWjuNZgMKUW1n70iH5QARqkwV8Z
e3UhE0DPRlCC3LsnOKkAK4qkvTKufmQzndMIOfKUgXNuDe7d1DhyFy7Io+pooS4jsuSaC369w1yg
4YS3zwFQHhWzmYyx9AmJe3nHhMRO+rYir0VM5S0UJZM0yz92y3NuEGLrBh6UccdQz2xMxlvV+a9O
A4m8rW8Wkv+2kyRMrwFL0e3Nadbjn//68vK3J+U/yt7tSetQPAcmNQNu6TDY7HJ/edJOnaUMsfbp
s0pRK0aaBhoqbXRdB1udcAe+yx54rbHOz9r7KNZouXO9g2XYxOkS8/IDp+mRPF9CL0ysFNqeAUDb
rX3IShvt9sR8wVifjUUVl3kAmUnW5ZPhVcu3sIHAFCKBf5Z10MR5hFDeHfQu71SNxsbWscQXF0dh
z/xuS73uWs4yJ+hXRr1ImG2BKA1VeXrk2/jp5zCMBq9cYcis+0E5d3p+atIgvM2pr2JWZUQIDq75
7KXMPgawD4Pfm+8RG5w1WMExOesWUI0+yYNZwSvnsajnOmnTKjgGnkq6fDQO//UD7/5zdPTnA+9u
vQ0eVtNhlf8vp0WDuru3MhE8V/467CFpzPed5PT86o5r+thAEzua6IgTfEfIOoddBAOOAN/xJj32
5otrFM81GfKZZ+y7oVoOS176hJ7Ld/J2vavuBNQbFz2wMcgd9wpTttDy7pueWSbRNFeiWstzSnhL
zPgWQm+L77q1K3oCT2+hq075apneQ1WG3/omay/YKciYI4QCPBhhLlznLwOm52Q1K3GgSj4brkr/
nVsx+meGwd8fpMANLMu2g4jhz788SISs5j0SGO+ZGpEbsyjth9x6UqtJvmOm0duo9Ktvbwp0VvUX
c1xn2pVCx5223HOtOeqMyGuOpRpRmnozi7S0pqx1OzSvgez28AMtBlTWFX/hemdGjHedlGRXpij+
OQSqC1Y0vwuICm5H0z216pbVGoQuc04lWTNPdrgNz8fD4NfRkVnDzyUDAs2puL4GKOYQ50ZnpvzX
NVQ5uvQ6sdhF7XqzAAFLxZjYITN5KyyW+8rlkCtzFjJGrjDOL3Q4QDIv3cC+ojbbfEew6khY0QLz
rbwvRJ59NSzPQx31RRtjT9Y1y7qxzO4C3yFmdsncV9Ni7+aUq39l7+zsKCQ4SLAG5lB+kEk9aJvN
SKan6WjPB5f1UNwhpI8jWYQkNnpf/c3CN9Hr7GfUFTvypRFetkqc2AFaENF969qyoQEYJSLfOIHI
U4+WO7FnYymTGEhF7litx3YGplu1/q0dq/E5X7fYPUBb3dD592ubBlCCzAzRSP51dBTHhpo3YepP
e56HH2Fpx4A+113npSF2MIcJnRk8ptr5RXT8MtfNbiBIHVAZyzRrZGv1eQO5WfMYckDdWrODGmQ8
VJMVPsBb7A9hVrV7107WplL3rjedO9Ngz45MuA3AD1UC7BagMrsIjIvMED80vXiHC8mujln6U95l
l97P2JAu5pea8Ko3Bo7nsupV0kCfoutkxrrYbDj1JigbjLC5FmHwOMg3AkCLhw6NZ4tq6mDjBY4b
xckDjSu3tXNVMxnOnR6vk5uz6Kim34EFmwsNoABy2Ju7xa7LVye/ZLmR4S1gQyZVle8+/4jI6xjU
xQeaj/ZMrtFHw0uKttdW1N/YjcKSh50o5hvVEkPEaXhxnKU+ZAvy5mBAq7vMwrzjwQ3/jZ+cw+xf
75jIYW4eWaHnfQ5s/qUjZZQO8qjU3bMHRz2eawjI0huDi2Kics+l9LxiONqBwnYfEB0Rlpp6O7tT
cl9NyEOXtCOsl7H+HuXtw+x4/dXZeOJ5+mjUzZNrF82rl+98e1ifTLvITjl6TIYNmf0WheQq5iE2
KkJqmmNry9ehCL2jqbi3P89Zpx/qXY4s8ZwBv4+FGKcHgq5+oTx+Ngn5fRWCxGd+zfcs1rF8WEWP
3ZRlDndmuGfhLmNbg1ylwjUTpjObHMCqDmpSZRIQx3ZKLYlgNvMx5BnpsKum4NAbS4hSJAzv064V
aEI6TKB+1/CFRfPgjaj2ljyldYrgMTdi/Aad9FwU5frqWx1bO2Fm+262kd3KJ90MjN6NNntDndqd
ypyvW7HOeK3TFz/a/ra5GneA2ytwXKqCbwv9uks53cxAPGmrNu+wcKxJbTqYOchumcKeyYfnfFE+
BuIMQfzNJ0jrrDMXidECcj0ag4+arJZnMeIqQYcngLNhnJHtqYmc6Wpt5YwoXLRZS4RKbltteJRM
z4O1xgMzhKOK5oH1HTdX3rChKGnocEBQzedGB6lPHxuKPZB+dYovsiUeyWTFnJnFALGsr8GxG829
mkvmGpPxnusW0HvKfrNfWBwF/kibQdHRtrZ3bexX08y6q7epssnTQ2neFrDT/SzJkRYiTJyIiyam
/pA2OV7cye956nQd4DvEvCesGLgkRPElKwQyqdl0kmrEvMIWjl1RFdHDqvSm2U0+8TgkGD8+Jq+y
Xlp/ALpBRs0ll416gDu4C1qs7MPU1R9Y2Lhxkcy1pErghrNvwpqqc7klPtlRek1doL15mF/ajTdb
Wd5PBjbW3Sd9dugi6ELrc9dVzoUIEPuVvXa5F5brYjd5r1FsPShTOY8puNZY9mV1CBVB23DVQ36F
UfkcspLBL0v77ZZ/0n766Xeh/1S8245BrIpCRjGfhsJpn3LjV45TJR76fqMSkEctgsY5LtoLE8ts
wzcQruxd2wHhToFwtJzou7gG3g2FSwPOgLqVwiG4F6Sek3H/zurTTFvnr9ViyxgnUnEWXvMmRQuJ
fON7SfNVOz0lT+vk30KNxANlzypa0ly8EKz38MtyivC61HZ/CIYFOBz7a2Fl+b3ZDPnTJIazZ2j/
IFyj4XiVy3uZ8rSjOMrYMH6FwcSTB9Qs4lqr+Z/cnV1z08gShv9K6txHpdG3Ls5WHRIgsBBSwMJy
bijhCFuxbAXLjuP8+n1GMw6WbLI5NFU7dWb3BhJamlFPf77dfbJBir+a1fMpBRefrm9n6QndjNIz
XcekW+JepOBbqQO5rS+uo8W71TIbP6vzb8fMf8/r1+CVbp7knwlP3lS32GTU3L0cr64+zqsgfpph
Q52ssnz2fDZfk/Qe30yeMJNy8icwWGoS1zfpxVV8TcxhcUmcIgDMfU1zgaoCHDSlWD9P6+Q545qB
nlTqWTVeZu/JnschPXbzF8dzoO9ZNPnj6vPymDFbZzVVKWffNusrwmDx7PeE3penK/ynJ6vj6PPZ
7Jg0u6KZ4Wl4pW7equtnMz9uAIG1k9Ma/A0d4BgifhsTOI1u5jVVu0z2XTGt8WU0nVH7EVO0lCoQ
trTuCpA665tTZje/Gzd1/TrINrfPQ3AvsxmjrzuzeRMXS0rtXuC8v7sDOH2y2VAvPj/e0LqPdnf5
5vn16mpUX61rwBqZ/yoAE3B3TPZ0nYL3bJr2ZJxsPr86Xn+7O18zAwnAKgXoFAdjzPoqO7tT4aeU
IlTVtp8AfgdnVDXpOY8YCdMlnYPpDr0+V1ff/ntHsPipTzELaKr1W3IIOYeWU5s5Jefmr9bn9fVt
S6wp/Fp/Y/Tk9FZtPkab+ZvxAlwGqTFkGjWOTGdJnuX5B5W38z8zYuentGz0n9xOVu1Zgu1uNOX/
TWbJbuS0WBaANqslPZVKAMJlu2LExLZzmv7pBWim5fvm537pYUJHZffkv8lVEYPRDlcvV9W9VPfG
D9GoCza2uiQRFiovomcLjeMUDWBYmC11w9BP8+PjPPfCMAxymqzR4oxFVyQeuHNIPzqGh3dozvPh
33loB+aAXlz++1+5CnGoZIegs2xRmqax3STxgd1DSOmuhwebZWlsDsGcukOHoHLdaEZ2COQt+bwk
Ju0m+dK7h0D3QRqD4GuRjezWP3UII+YGLPWNHFdNr5FioDvgPeYMBhR2bkPuAfMgO6vb8vQ2n8MB
9BJk74YD8NHdugZcX/NOJqVzL6D+F1kQeFRFReSGSarpBcHdQ8gSL4uI/Aa+vSbkqR07BNpdPY4F
BgCAHRaIPILa9ANTtG3TayALlFIehxTn4AS6QzL3ziFZgP9pPoyAE1IviCNaVFFvvt3kLicolXsJ
iIUUNIM5Jdc4gTBaIpWIUejR1DPBc07MJjnW3ikEvoc0VEpjOdy6CES/kGCPkYU/vggoxZxgBuHv
wzzgx16sm5npaLtbu88I90t3j8D3szQJQqsNB98+jbGbsiSiDaLhjX9KGw6+33e7CMSQll0iHuAG
JHR8UHlIlFqvgUZIlRenHFIHw9A/JyjmFiukqbVYf14YRnqTsYrD7SHAW7tiIEVthhkKI3COBzDq
dQJXxANB5hHQjCmiHlyBDIMwo9N0AKCxW87JAUVSxbyU4OtHXkiKDoC31XQDs1ipyEt0S2HkpGvM
T2GY/0iTeCBGduyhwNOlO/g+h32jLPSiCKQjhfaOcgHXNpBegijyfLxD/htKQI4HNCV4ntBRPUDL
Yt847YJL4HuKCxBhDZhdDi5Blns8ho4b2Xdt6ZYeCGgPL2WCEEEfYBTcb3IoEDGKiUYjCKzFZEww
h1wDPlImPoXcwy3INfTSrr46xEtEFxLSBc7cLSOBHDoFWr8HYrXgEy3BQbJCby9uRsgIiGpG3Oz7
jXHrRuDfZmL7MEAsRkkMbP1e+O+aRnlIPMUHDe/bnzt3I0Lw9mJPiRhpEKawgpV+h0IGaRaAFXNu
/3QaCMS+UoYhGGEf6Ebjeg0M5DzDhCJ8RmTNSAzDdi5JBB9LVmgnh/jLccCwrIFWSBMv9RUxJZqx
d8s9MxkDTxxCTz29eSpchqZBjDqAMShsMdt3Tx0EWcI3EzlJ2kckGhbiDJsrgJbtCcLcyxROhA6w
d8s9VzHHjxOeQuh71GIQNxlayblCWyok4DZ87hwTYLpGUjkYpV5EMDBOqUvp1lAPdPFCfdkik2wz
D3RIDiqmQ0klQRR7KFUi5DvSfvcqJLlHOwNFNYmVh87xAoBVJdUGER5TiInMnJSDAiElaoAjQa82
wyq5e6fgx5FUIDB7jCwBwQEqh7o1sAyIH9KdjJSS1b4OXYWAHIfUMCRqkLH3nHko5ivv60YOBldK
O1R6OWce0hRGT8iS6UZYneBIHJJXNKuvGwkeYDgQYsxdjSMGpLmkbnOUIBZzRQrdWgCDq5BHHtI3
JF5rnuTSVYi6Mh8RE4Qki7IQI9AGBfZ8BOxHqjR8n4D9lknc8peJIImZAB8hTFJABNYA0CGpXd2o
MRZ08dWBNHMIzgkEpvHo8nQRL2AnIfJjpgIejhoon0AaPcr1nLHuUW7dBTHcCNuAaZUx4sD6y6jZ
XS4gsULUCB7Qc9+65dwpIKfEQAuiJowkRSYetg2USginxqHOPW1tB8ckAjWQUrUQRh5DyhhIGVnH
ccALtOX1FIIxZwKjc1yg0UJSWYAFGFBSuhV4Olu7exd0hlmXnGvETbeMSeqSRAjxZqSnEIA0oSee
0nZwb/sxx0MSj6F6ZvvGL3Fq+4mSbl8bB1QTp8wVvt9l7xRIL9G3hDJCazu5ZyIxhk58FQgfgMXl
ottU4iCQiBQEc6Kxaa6qBfDISho+CAFdUcWOULSO80AgZjrxQrIZHJ7hFedMJH0KSDGZiYRaCAmS
gK45eCM0LwDwQXlaCeyQRAhD3yJhfj7hjERgjjmDzhNrCA/UAklG2iuBUdxCVZ2TCCH+rlQihDhF
ZA4Y2n7YUE4zjw4SSB6qT900kRCLYvABThOgZKKqHEW3BjoSiZBgQWEifZcYbhmK4EcDcUARE4EA
EbNhrSE0uBFkFwCjUgKHg22O6fHm4iOEx33ly8mkqi+f6vKUqmwPlcb86Be2tR77P7d1HrqYQ0P4
e7+oS2DMsw2yUf/5tx5YqatF2fnhtjale47953aD+4/uPWu7q+1fnlXloliMaGLUVePY1zwvZtTN
/KcuvhSzotcHroNHfn+TvS5z9xrhbwi30wFdHZMX011Ud828T7hDy8sJT4s5wyO3r6g/oylHkVI+
Yc7O12Yxr3pvbeDtYtpN3SyKy2b3rQ1oWk55Pi9Hy2q0WvaId0BUKfHTsqb/4KLcpWzQzmLKthni
UfP16ISi29mX/rGbMivpU55x6tVl73tajKqU8vOyWYz7r2zhj1LKP+74+OMivUdd9ReXxaTHgBav
Kn1hprRW86bq30iDAhSTnl9WxUCKGEyZmHKz7rOFgSdJyf6+L5sM4kVMGAKr0XSzexMxxjWQQkqa
DiFVu3fMJj8vpf26qOY96WFTvnK6i01dzC+3u++UuUHVyEm3bTGi2rhcLns8HZgMpZh+NaJ9Q9Ev
JTTZPzlpdEHbLHucbbNJctptW/H/9XXVO3QDdP0V1JvVYkhaZ0DEpJv5ciBDbFZBSvm8/LIoBtYT
mBON7pGTvin6egv3W8fA5YTXR2fF7LqdVH21but3fgX9l+WiLXuSykIcfgXx1+VtNeqpMYjruPiv
IP6JWWVbSp1IMcFWMWm6ck6OTgqa0lV9bRYQdVHbJx6sv3+Uaj/vHnBaTId338QJpe//hpkx25c0
bhPcsv2Ln3/rN9Mai6Tv1RBc0D0exW+8KMfDau2uQlNK+KKcz9tNfVMM3AQL8paSfztpLsujF+2e
bjO5Dyn5d0wbOMyINpb6ax6wz4g2SCkl/57TL9u27JkUNgAop33b9yptvwsp3T+WxWTL0PryWAi4
lOyHcjFDs/Uom8ojMeUKz2bA3ja8KCX9sUDvzMfL/tW0YEgx8bJdHn049PImKiimX7WjhpY8PcvN
IpbEtDcNEwLGva9pongPUz4Uabpvl7Iff9q2QTn0z/rBNf0bo7osFr/9BQAA//8=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9">
  <a:schemeClr val="accent6"/>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7">
  <a:schemeClr val="accent4"/>
</cs:colorStyle>
</file>

<file path=xl/charts/colors17.xml><?xml version="1.0" encoding="utf-8"?>
<cs:colorStyle xmlns:cs="http://schemas.microsoft.com/office/drawing/2012/chartStyle" xmlns:a="http://schemas.openxmlformats.org/drawingml/2006/main" meth="withinLinearReversed" id="26">
  <a:schemeClr val="accent6"/>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5">
  <a:schemeClr val="accent2"/>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openxmlformats.org/officeDocument/2006/relationships/chart" Target="../charts/chart5.xml"/><Relationship Id="rId2" Type="http://schemas.openxmlformats.org/officeDocument/2006/relationships/chart" Target="../charts/chart1.xml"/><Relationship Id="rId1" Type="http://schemas.openxmlformats.org/officeDocument/2006/relationships/image" Target="../media/image1.png"/><Relationship Id="rId6" Type="http://schemas.microsoft.com/office/2014/relationships/chartEx" Target="../charts/chartEx1.xml"/><Relationship Id="rId11" Type="http://schemas.openxmlformats.org/officeDocument/2006/relationships/chart" Target="../charts/chart9.xml"/><Relationship Id="rId5" Type="http://schemas.openxmlformats.org/officeDocument/2006/relationships/chart" Target="../charts/chart4.xml"/><Relationship Id="rId10" Type="http://schemas.openxmlformats.org/officeDocument/2006/relationships/chart" Target="../charts/chart8.xml"/><Relationship Id="rId4" Type="http://schemas.openxmlformats.org/officeDocument/2006/relationships/chart" Target="../charts/chart3.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3" Type="http://schemas.openxmlformats.org/officeDocument/2006/relationships/hyperlink" Target="#'Segment Distribution'!A1"/><Relationship Id="rId2" Type="http://schemas.openxmlformats.org/officeDocument/2006/relationships/hyperlink" Target="#'Sales, Profit and Quantity'!A1"/><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3" Type="http://schemas.openxmlformats.org/officeDocument/2006/relationships/hyperlink" Target="#'Distribution of Order Priority'!A1"/><Relationship Id="rId2" Type="http://schemas.openxmlformats.org/officeDocument/2006/relationships/hyperlink" Target="#'Sales, Profit and Quantity'!A1"/><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3" Type="http://schemas.openxmlformats.org/officeDocument/2006/relationships/hyperlink" Target="#'Monthly Sales and Profit'!A1"/><Relationship Id="rId2" Type="http://schemas.openxmlformats.org/officeDocument/2006/relationships/hyperlink" Target="#'Segment Distribution'!A1"/><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3" Type="http://schemas.openxmlformats.org/officeDocument/2006/relationships/hyperlink" Target="#'Regional Sales'!A1"/><Relationship Id="rId2" Type="http://schemas.openxmlformats.org/officeDocument/2006/relationships/hyperlink" Target="#'Distribution of Order Priority'!A1"/><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3" Type="http://schemas.openxmlformats.org/officeDocument/2006/relationships/hyperlink" Target="#'Sales Trend'!A1"/><Relationship Id="rId2" Type="http://schemas.openxmlformats.org/officeDocument/2006/relationships/hyperlink" Target="#'Monthly Sales and Profit'!A1"/><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3" Type="http://schemas.openxmlformats.org/officeDocument/2006/relationships/hyperlink" Target="#'Regional Sales'!A1"/><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hyperlink" Target="#'Manager Performance'!A1"/></Relationships>
</file>

<file path=xl/drawings/_rels/drawing8.xml.rels><?xml version="1.0" encoding="UTF-8" standalone="yes"?>
<Relationships xmlns="http://schemas.openxmlformats.org/package/2006/relationships"><Relationship Id="rId3" Type="http://schemas.openxmlformats.org/officeDocument/2006/relationships/hyperlink" Target="#'Comparison of Sales and Profit'!A1"/><Relationship Id="rId2" Type="http://schemas.openxmlformats.org/officeDocument/2006/relationships/hyperlink" Target="#'Sales Trend'!A1"/><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3" Type="http://schemas.openxmlformats.org/officeDocument/2006/relationships/hyperlink" Target="#'Shipping Priority Share'!A1"/><Relationship Id="rId2" Type="http://schemas.openxmlformats.org/officeDocument/2006/relationships/hyperlink" Target="#'Manager Performance'!A1"/><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3" Type="http://schemas.openxmlformats.org/officeDocument/2006/relationships/hyperlink" Target="#'Customer Ordering Trend'!A1"/><Relationship Id="rId2" Type="http://schemas.openxmlformats.org/officeDocument/2006/relationships/hyperlink" Target="#'Comparison of Sales and Profit'!A1"/><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3" Type="http://schemas.openxmlformats.org/officeDocument/2006/relationships/hyperlink" Target="#DataSheet!A1"/><Relationship Id="rId2" Type="http://schemas.openxmlformats.org/officeDocument/2006/relationships/hyperlink" Target="#'Shipping Priority Share'!A1"/><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editAs="oneCell">
    <xdr:from>
      <xdr:col>2</xdr:col>
      <xdr:colOff>53340</xdr:colOff>
      <xdr:row>0</xdr:row>
      <xdr:rowOff>0</xdr:rowOff>
    </xdr:from>
    <xdr:to>
      <xdr:col>6</xdr:col>
      <xdr:colOff>0</xdr:colOff>
      <xdr:row>6</xdr:row>
      <xdr:rowOff>121299</xdr:rowOff>
    </xdr:to>
    <xdr:pic>
      <xdr:nvPicPr>
        <xdr:cNvPr id="3" name="Picture 2">
          <a:extLst>
            <a:ext uri="{FF2B5EF4-FFF2-40B4-BE49-F238E27FC236}">
              <a16:creationId xmlns:a16="http://schemas.microsoft.com/office/drawing/2014/main" id="{F76BC612-4107-48DD-9B6A-3EEE0FAB9E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7260" y="0"/>
          <a:ext cx="2385060" cy="1127139"/>
        </a:xfrm>
        <a:prstGeom prst="rect">
          <a:avLst/>
        </a:prstGeom>
      </xdr:spPr>
    </xdr:pic>
    <xdr:clientData/>
  </xdr:twoCellAnchor>
  <xdr:twoCellAnchor>
    <xdr:from>
      <xdr:col>2</xdr:col>
      <xdr:colOff>594360</xdr:colOff>
      <xdr:row>6</xdr:row>
      <xdr:rowOff>22860</xdr:rowOff>
    </xdr:from>
    <xdr:to>
      <xdr:col>11</xdr:col>
      <xdr:colOff>447675</xdr:colOff>
      <xdr:row>22</xdr:row>
      <xdr:rowOff>45720</xdr:rowOff>
    </xdr:to>
    <xdr:graphicFrame macro="">
      <xdr:nvGraphicFramePr>
        <xdr:cNvPr id="4" name="Chart 3">
          <a:extLst>
            <a:ext uri="{FF2B5EF4-FFF2-40B4-BE49-F238E27FC236}">
              <a16:creationId xmlns:a16="http://schemas.microsoft.com/office/drawing/2014/main" id="{119C52C0-471D-4A96-880F-D1DB0B647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472440</xdr:colOff>
      <xdr:row>6</xdr:row>
      <xdr:rowOff>20955</xdr:rowOff>
    </xdr:from>
    <xdr:to>
      <xdr:col>17</xdr:col>
      <xdr:colOff>112395</xdr:colOff>
      <xdr:row>22</xdr:row>
      <xdr:rowOff>59055</xdr:rowOff>
    </xdr:to>
    <xdr:graphicFrame macro="">
      <xdr:nvGraphicFramePr>
        <xdr:cNvPr id="5" name="Chart 4">
          <a:extLst>
            <a:ext uri="{FF2B5EF4-FFF2-40B4-BE49-F238E27FC236}">
              <a16:creationId xmlns:a16="http://schemas.microsoft.com/office/drawing/2014/main" id="{830D1848-4712-432C-9F7A-DDAD0AA382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485775</xdr:colOff>
      <xdr:row>6</xdr:row>
      <xdr:rowOff>47625</xdr:rowOff>
    </xdr:from>
    <xdr:to>
      <xdr:col>31</xdr:col>
      <xdr:colOff>19050</xdr:colOff>
      <xdr:row>22</xdr:row>
      <xdr:rowOff>9525</xdr:rowOff>
    </xdr:to>
    <xdr:graphicFrame macro="">
      <xdr:nvGraphicFramePr>
        <xdr:cNvPr id="6" name="Chart 5">
          <a:extLst>
            <a:ext uri="{FF2B5EF4-FFF2-40B4-BE49-F238E27FC236}">
              <a16:creationId xmlns:a16="http://schemas.microsoft.com/office/drawing/2014/main" id="{145C5D50-75C2-49CF-B0E2-9F8F3930E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594360</xdr:colOff>
      <xdr:row>22</xdr:row>
      <xdr:rowOff>60960</xdr:rowOff>
    </xdr:from>
    <xdr:to>
      <xdr:col>10</xdr:col>
      <xdr:colOff>9525</xdr:colOff>
      <xdr:row>39</xdr:row>
      <xdr:rowOff>38100</xdr:rowOff>
    </xdr:to>
    <xdr:graphicFrame macro="">
      <xdr:nvGraphicFramePr>
        <xdr:cNvPr id="8" name="Chart 7">
          <a:extLst>
            <a:ext uri="{FF2B5EF4-FFF2-40B4-BE49-F238E27FC236}">
              <a16:creationId xmlns:a16="http://schemas.microsoft.com/office/drawing/2014/main" id="{B1ED17C9-040B-4548-AD18-A12D2DFBC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45720</xdr:colOff>
      <xdr:row>22</xdr:row>
      <xdr:rowOff>70485</xdr:rowOff>
    </xdr:from>
    <xdr:to>
      <xdr:col>18</xdr:col>
      <xdr:colOff>66675</xdr:colOff>
      <xdr:row>39</xdr:row>
      <xdr:rowOff>70485</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AA6955B3-0AF5-467F-A64E-63A2A4E667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806440" y="3926205"/>
              <a:ext cx="4897755" cy="297942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66675</xdr:colOff>
      <xdr:row>22</xdr:row>
      <xdr:rowOff>49530</xdr:rowOff>
    </xdr:from>
    <xdr:to>
      <xdr:col>24</xdr:col>
      <xdr:colOff>333375</xdr:colOff>
      <xdr:row>39</xdr:row>
      <xdr:rowOff>64770</xdr:rowOff>
    </xdr:to>
    <xdr:graphicFrame macro="">
      <xdr:nvGraphicFramePr>
        <xdr:cNvPr id="10" name="Chart 9">
          <a:extLst>
            <a:ext uri="{FF2B5EF4-FFF2-40B4-BE49-F238E27FC236}">
              <a16:creationId xmlns:a16="http://schemas.microsoft.com/office/drawing/2014/main" id="{53B6A6D6-C73C-4F14-9121-BDEF6D56B2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594360</xdr:colOff>
      <xdr:row>39</xdr:row>
      <xdr:rowOff>60960</xdr:rowOff>
    </xdr:from>
    <xdr:to>
      <xdr:col>10</xdr:col>
      <xdr:colOff>449580</xdr:colOff>
      <xdr:row>57</xdr:row>
      <xdr:rowOff>144780</xdr:rowOff>
    </xdr:to>
    <xdr:graphicFrame macro="">
      <xdr:nvGraphicFramePr>
        <xdr:cNvPr id="11" name="Chart 10">
          <a:extLst>
            <a:ext uri="{FF2B5EF4-FFF2-40B4-BE49-F238E27FC236}">
              <a16:creationId xmlns:a16="http://schemas.microsoft.com/office/drawing/2014/main" id="{339028E9-72A9-423B-A559-035209851F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510540</xdr:colOff>
      <xdr:row>39</xdr:row>
      <xdr:rowOff>91440</xdr:rowOff>
    </xdr:from>
    <xdr:to>
      <xdr:col>20</xdr:col>
      <xdr:colOff>45720</xdr:colOff>
      <xdr:row>58</xdr:row>
      <xdr:rowOff>22860</xdr:rowOff>
    </xdr:to>
    <xdr:graphicFrame macro="">
      <xdr:nvGraphicFramePr>
        <xdr:cNvPr id="12" name="Chart 11">
          <a:extLst>
            <a:ext uri="{FF2B5EF4-FFF2-40B4-BE49-F238E27FC236}">
              <a16:creationId xmlns:a16="http://schemas.microsoft.com/office/drawing/2014/main" id="{6BAB0BBA-C304-4D4C-98E4-BC3218FA5A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152400</xdr:colOff>
      <xdr:row>39</xdr:row>
      <xdr:rowOff>91440</xdr:rowOff>
    </xdr:from>
    <xdr:to>
      <xdr:col>28</xdr:col>
      <xdr:colOff>53340</xdr:colOff>
      <xdr:row>58</xdr:row>
      <xdr:rowOff>38100</xdr:rowOff>
    </xdr:to>
    <xdr:graphicFrame macro="">
      <xdr:nvGraphicFramePr>
        <xdr:cNvPr id="13" name="Chart 12">
          <a:extLst>
            <a:ext uri="{FF2B5EF4-FFF2-40B4-BE49-F238E27FC236}">
              <a16:creationId xmlns:a16="http://schemas.microsoft.com/office/drawing/2014/main" id="{BF5C72B3-9EBF-4F1F-B121-7D54810857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161926</xdr:colOff>
      <xdr:row>6</xdr:row>
      <xdr:rowOff>38101</xdr:rowOff>
    </xdr:from>
    <xdr:to>
      <xdr:col>22</xdr:col>
      <xdr:colOff>409576</xdr:colOff>
      <xdr:row>22</xdr:row>
      <xdr:rowOff>30481</xdr:rowOff>
    </xdr:to>
    <xdr:graphicFrame macro="">
      <xdr:nvGraphicFramePr>
        <xdr:cNvPr id="14" name="Chart 13">
          <a:extLst>
            <a:ext uri="{FF2B5EF4-FFF2-40B4-BE49-F238E27FC236}">
              <a16:creationId xmlns:a16="http://schemas.microsoft.com/office/drawing/2014/main" id="{13B3FF91-81FC-45AE-847D-4023FE6503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0</xdr:colOff>
      <xdr:row>6</xdr:row>
      <xdr:rowOff>22861</xdr:rowOff>
    </xdr:from>
    <xdr:to>
      <xdr:col>2</xdr:col>
      <xdr:colOff>571500</xdr:colOff>
      <xdr:row>12</xdr:row>
      <xdr:rowOff>106680</xdr:rowOff>
    </xdr:to>
    <mc:AlternateContent xmlns:mc="http://schemas.openxmlformats.org/markup-compatibility/2006" xmlns:a14="http://schemas.microsoft.com/office/drawing/2010/main">
      <mc:Choice Requires="a14">
        <xdr:graphicFrame macro="">
          <xdr:nvGraphicFramePr>
            <xdr:cNvPr id="20" name="Product Category">
              <a:extLst>
                <a:ext uri="{FF2B5EF4-FFF2-40B4-BE49-F238E27FC236}">
                  <a16:creationId xmlns:a16="http://schemas.microsoft.com/office/drawing/2014/main" id="{14132473-2D33-CE3A-673B-FDC74C4A2B2B}"/>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0" y="1051561"/>
              <a:ext cx="1457325" cy="111251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xdr:colOff>
      <xdr:row>12</xdr:row>
      <xdr:rowOff>144780</xdr:rowOff>
    </xdr:from>
    <xdr:to>
      <xdr:col>2</xdr:col>
      <xdr:colOff>586740</xdr:colOff>
      <xdr:row>26</xdr:row>
      <xdr:rowOff>36195</xdr:rowOff>
    </xdr:to>
    <mc:AlternateContent xmlns:mc="http://schemas.openxmlformats.org/markup-compatibility/2006" xmlns:a14="http://schemas.microsoft.com/office/drawing/2010/main">
      <mc:Choice Requires="a14">
        <xdr:graphicFrame macro="">
          <xdr:nvGraphicFramePr>
            <xdr:cNvPr id="24" name="State ">
              <a:extLst>
                <a:ext uri="{FF2B5EF4-FFF2-40B4-BE49-F238E27FC236}">
                  <a16:creationId xmlns:a16="http://schemas.microsoft.com/office/drawing/2014/main" id="{E7546B67-7CCF-42B3-5D2F-7B4B5B702D02}"/>
                </a:ext>
              </a:extLst>
            </xdr:cNvPr>
            <xdr:cNvGraphicFramePr/>
          </xdr:nvGraphicFramePr>
          <xdr:xfrm>
            <a:off x="0" y="0"/>
            <a:ext cx="0" cy="0"/>
          </xdr:xfrm>
          <a:graphic>
            <a:graphicData uri="http://schemas.microsoft.com/office/drawing/2010/slicer">
              <sle:slicer xmlns:sle="http://schemas.microsoft.com/office/drawing/2010/slicer" name="State "/>
            </a:graphicData>
          </a:graphic>
        </xdr:graphicFrame>
      </mc:Choice>
      <mc:Fallback xmlns="">
        <xdr:sp macro="" textlink="">
          <xdr:nvSpPr>
            <xdr:cNvPr id="0" name=""/>
            <xdr:cNvSpPr>
              <a:spLocks noTextEdit="1"/>
            </xdr:cNvSpPr>
          </xdr:nvSpPr>
          <xdr:spPr>
            <a:xfrm>
              <a:off x="15240" y="2202180"/>
              <a:ext cx="1457325" cy="229171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129540</xdr:colOff>
      <xdr:row>39</xdr:row>
      <xdr:rowOff>110490</xdr:rowOff>
    </xdr:from>
    <xdr:to>
      <xdr:col>32</xdr:col>
      <xdr:colOff>11430</xdr:colOff>
      <xdr:row>50</xdr:row>
      <xdr:rowOff>57150</xdr:rowOff>
    </xdr:to>
    <mc:AlternateContent xmlns:mc="http://schemas.openxmlformats.org/markup-compatibility/2006" xmlns:tsle="http://schemas.microsoft.com/office/drawing/2012/timeslicer">
      <mc:Choice Requires="tsle">
        <xdr:graphicFrame macro="">
          <xdr:nvGraphicFramePr>
            <xdr:cNvPr id="25" name="Order Date">
              <a:extLst>
                <a:ext uri="{FF2B5EF4-FFF2-40B4-BE49-F238E27FC236}">
                  <a16:creationId xmlns:a16="http://schemas.microsoft.com/office/drawing/2014/main" id="{0BF9F029-3B9B-FC64-1E72-333DD8FBE9FE}"/>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6169640" y="6797040"/>
              <a:ext cx="1463040" cy="1832610"/>
            </a:xfrm>
            <a:prstGeom prst="rect">
              <a:avLst/>
            </a:prstGeom>
            <a:solidFill>
              <a:prstClr val="white"/>
            </a:solidFill>
            <a:ln w="1">
              <a:solidFill>
                <a:prstClr val="green"/>
              </a:solidFill>
            </a:ln>
          </xdr:spPr>
          <xdr:txBody>
            <a:bodyPr vertOverflow="clip" horzOverflow="clip"/>
            <a:lstStyle/>
            <a:p>
              <a:r>
                <a:rPr lang="en-CA" sz="1100"/>
                <a:t>Timeline: Works in Excel 2013 or higher. Do not move or resize.</a:t>
              </a:r>
            </a:p>
          </xdr:txBody>
        </xdr:sp>
      </mc:Fallback>
    </mc:AlternateContent>
    <xdr:clientData/>
  </xdr:twoCellAnchor>
  <xdr:twoCellAnchor editAs="oneCell">
    <xdr:from>
      <xdr:col>0</xdr:col>
      <xdr:colOff>0</xdr:colOff>
      <xdr:row>26</xdr:row>
      <xdr:rowOff>91441</xdr:rowOff>
    </xdr:from>
    <xdr:to>
      <xdr:col>2</xdr:col>
      <xdr:colOff>556260</xdr:colOff>
      <xdr:row>34</xdr:row>
      <xdr:rowOff>76201</xdr:rowOff>
    </xdr:to>
    <mc:AlternateContent xmlns:mc="http://schemas.openxmlformats.org/markup-compatibility/2006" xmlns:a14="http://schemas.microsoft.com/office/drawing/2010/main">
      <mc:Choice Requires="a14">
        <xdr:graphicFrame macro="">
          <xdr:nvGraphicFramePr>
            <xdr:cNvPr id="26" name="Manager">
              <a:extLst>
                <a:ext uri="{FF2B5EF4-FFF2-40B4-BE49-F238E27FC236}">
                  <a16:creationId xmlns:a16="http://schemas.microsoft.com/office/drawing/2014/main" id="{879DE00D-0465-75B4-E2BF-1978845B61DF}"/>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0" y="4549141"/>
              <a:ext cx="1442085" cy="135636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35</xdr:row>
      <xdr:rowOff>121921</xdr:rowOff>
    </xdr:from>
    <xdr:to>
      <xdr:col>2</xdr:col>
      <xdr:colOff>579120</xdr:colOff>
      <xdr:row>45</xdr:row>
      <xdr:rowOff>1</xdr:rowOff>
    </xdr:to>
    <mc:AlternateContent xmlns:mc="http://schemas.openxmlformats.org/markup-compatibility/2006" xmlns:a14="http://schemas.microsoft.com/office/drawing/2010/main">
      <mc:Choice Requires="a14">
        <xdr:graphicFrame macro="">
          <xdr:nvGraphicFramePr>
            <xdr:cNvPr id="27" name="Order Priority">
              <a:extLst>
                <a:ext uri="{FF2B5EF4-FFF2-40B4-BE49-F238E27FC236}">
                  <a16:creationId xmlns:a16="http://schemas.microsoft.com/office/drawing/2014/main" id="{6D98B599-68FF-081C-B69D-CACC8D5CEF6C}"/>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0" y="6122671"/>
              <a:ext cx="1464945" cy="159258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46</xdr:row>
      <xdr:rowOff>53341</xdr:rowOff>
    </xdr:from>
    <xdr:to>
      <xdr:col>2</xdr:col>
      <xdr:colOff>571500</xdr:colOff>
      <xdr:row>53</xdr:row>
      <xdr:rowOff>0</xdr:rowOff>
    </xdr:to>
    <mc:AlternateContent xmlns:mc="http://schemas.openxmlformats.org/markup-compatibility/2006" xmlns:a14="http://schemas.microsoft.com/office/drawing/2010/main">
      <mc:Choice Requires="a14">
        <xdr:graphicFrame macro="">
          <xdr:nvGraphicFramePr>
            <xdr:cNvPr id="28" name="Ship Mode">
              <a:extLst>
                <a:ext uri="{FF2B5EF4-FFF2-40B4-BE49-F238E27FC236}">
                  <a16:creationId xmlns:a16="http://schemas.microsoft.com/office/drawing/2014/main" id="{0951DEDB-F370-435D-B799-F12F34294BD4}"/>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0" y="7940041"/>
              <a:ext cx="1457325" cy="114680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363431</xdr:colOff>
      <xdr:row>22</xdr:row>
      <xdr:rowOff>54609</xdr:rowOff>
    </xdr:from>
    <xdr:to>
      <xdr:col>30</xdr:col>
      <xdr:colOff>57150</xdr:colOff>
      <xdr:row>37</xdr:row>
      <xdr:rowOff>104774</xdr:rowOff>
    </xdr:to>
    <mc:AlternateContent xmlns:mc="http://schemas.openxmlformats.org/markup-compatibility/2006" xmlns:a14="http://schemas.microsoft.com/office/drawing/2010/main">
      <mc:Choice Requires="a14">
        <xdr:graphicFrame macro="">
          <xdr:nvGraphicFramePr>
            <xdr:cNvPr id="31" name="Months (Order Date)">
              <a:extLst>
                <a:ext uri="{FF2B5EF4-FFF2-40B4-BE49-F238E27FC236}">
                  <a16:creationId xmlns:a16="http://schemas.microsoft.com/office/drawing/2014/main" id="{B4A9DD20-DE79-5394-F927-E2CC8AB4BED2}"/>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14584256" y="3826509"/>
              <a:ext cx="2322619" cy="262191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152400</xdr:colOff>
      <xdr:row>2</xdr:row>
      <xdr:rowOff>3810</xdr:rowOff>
    </xdr:from>
    <xdr:to>
      <xdr:col>15</xdr:col>
      <xdr:colOff>228600</xdr:colOff>
      <xdr:row>18</xdr:row>
      <xdr:rowOff>144780</xdr:rowOff>
    </xdr:to>
    <xdr:graphicFrame macro="">
      <xdr:nvGraphicFramePr>
        <xdr:cNvPr id="2" name="Chart 1">
          <a:extLst>
            <a:ext uri="{FF2B5EF4-FFF2-40B4-BE49-F238E27FC236}">
              <a16:creationId xmlns:a16="http://schemas.microsoft.com/office/drawing/2014/main" id="{3D3036FB-31A4-257A-D325-C6FBD6DB0C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27</xdr:row>
      <xdr:rowOff>0</xdr:rowOff>
    </xdr:from>
    <xdr:to>
      <xdr:col>2</xdr:col>
      <xdr:colOff>876300</xdr:colOff>
      <xdr:row>28</xdr:row>
      <xdr:rowOff>160020</xdr:rowOff>
    </xdr:to>
    <xdr:sp macro="" textlink="">
      <xdr:nvSpPr>
        <xdr:cNvPr id="4" name="Arrow: Left 3">
          <a:hlinkClick xmlns:r="http://schemas.openxmlformats.org/officeDocument/2006/relationships" r:id="rId2"/>
          <a:extLst>
            <a:ext uri="{FF2B5EF4-FFF2-40B4-BE49-F238E27FC236}">
              <a16:creationId xmlns:a16="http://schemas.microsoft.com/office/drawing/2014/main" id="{E09E4FDB-DB7F-41D5-BB42-D12C47860043}"/>
            </a:ext>
          </a:extLst>
        </xdr:cNvPr>
        <xdr:cNvSpPr/>
      </xdr:nvSpPr>
      <xdr:spPr>
        <a:xfrm>
          <a:off x="2171700" y="4526280"/>
          <a:ext cx="876300" cy="327660"/>
        </a:xfrm>
        <a:prstGeom prst="leftArrow">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CA" sz="1100"/>
        </a:p>
      </xdr:txBody>
    </xdr:sp>
    <xdr:clientData/>
  </xdr:twoCellAnchor>
  <xdr:twoCellAnchor>
    <xdr:from>
      <xdr:col>14</xdr:col>
      <xdr:colOff>22860</xdr:colOff>
      <xdr:row>26</xdr:row>
      <xdr:rowOff>30480</xdr:rowOff>
    </xdr:from>
    <xdr:to>
      <xdr:col>15</xdr:col>
      <xdr:colOff>289560</xdr:colOff>
      <xdr:row>28</xdr:row>
      <xdr:rowOff>22860</xdr:rowOff>
    </xdr:to>
    <xdr:sp macro="" textlink="">
      <xdr:nvSpPr>
        <xdr:cNvPr id="5" name="Arrow: Left 4">
          <a:hlinkClick xmlns:r="http://schemas.openxmlformats.org/officeDocument/2006/relationships" r:id="rId3"/>
          <a:extLst>
            <a:ext uri="{FF2B5EF4-FFF2-40B4-BE49-F238E27FC236}">
              <a16:creationId xmlns:a16="http://schemas.microsoft.com/office/drawing/2014/main" id="{6EBC8FD0-63CF-4813-A6C5-015ED9E74703}"/>
            </a:ext>
          </a:extLst>
        </xdr:cNvPr>
        <xdr:cNvSpPr/>
      </xdr:nvSpPr>
      <xdr:spPr>
        <a:xfrm rot="10800000">
          <a:off x="10888980" y="4389120"/>
          <a:ext cx="876300" cy="327660"/>
        </a:xfrm>
        <a:prstGeom prst="leftArrow">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CA"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891540</xdr:colOff>
      <xdr:row>2</xdr:row>
      <xdr:rowOff>15240</xdr:rowOff>
    </xdr:from>
    <xdr:to>
      <xdr:col>12</xdr:col>
      <xdr:colOff>30480</xdr:colOff>
      <xdr:row>19</xdr:row>
      <xdr:rowOff>160020</xdr:rowOff>
    </xdr:to>
    <xdr:graphicFrame macro="">
      <xdr:nvGraphicFramePr>
        <xdr:cNvPr id="3" name="Chart 2">
          <a:extLst>
            <a:ext uri="{FF2B5EF4-FFF2-40B4-BE49-F238E27FC236}">
              <a16:creationId xmlns:a16="http://schemas.microsoft.com/office/drawing/2014/main" id="{6D7EA168-3E41-DBE5-0928-201172C3AB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792480</xdr:colOff>
      <xdr:row>24</xdr:row>
      <xdr:rowOff>60960</xdr:rowOff>
    </xdr:from>
    <xdr:to>
      <xdr:col>2</xdr:col>
      <xdr:colOff>1668780</xdr:colOff>
      <xdr:row>26</xdr:row>
      <xdr:rowOff>53340</xdr:rowOff>
    </xdr:to>
    <xdr:sp macro="" textlink="">
      <xdr:nvSpPr>
        <xdr:cNvPr id="8" name="Arrow: Left 7">
          <a:hlinkClick xmlns:r="http://schemas.openxmlformats.org/officeDocument/2006/relationships" r:id="rId2"/>
          <a:extLst>
            <a:ext uri="{FF2B5EF4-FFF2-40B4-BE49-F238E27FC236}">
              <a16:creationId xmlns:a16="http://schemas.microsoft.com/office/drawing/2014/main" id="{D09B7E67-B56D-7E78-9292-72FA89F02BED}"/>
            </a:ext>
          </a:extLst>
        </xdr:cNvPr>
        <xdr:cNvSpPr/>
      </xdr:nvSpPr>
      <xdr:spPr>
        <a:xfrm>
          <a:off x="2575560" y="4084320"/>
          <a:ext cx="876300" cy="327660"/>
        </a:xfrm>
        <a:prstGeom prst="leftArrow">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CA" sz="1100"/>
        </a:p>
      </xdr:txBody>
    </xdr:sp>
    <xdr:clientData/>
  </xdr:twoCellAnchor>
  <xdr:twoCellAnchor>
    <xdr:from>
      <xdr:col>14</xdr:col>
      <xdr:colOff>0</xdr:colOff>
      <xdr:row>24</xdr:row>
      <xdr:rowOff>0</xdr:rowOff>
    </xdr:from>
    <xdr:to>
      <xdr:col>15</xdr:col>
      <xdr:colOff>266700</xdr:colOff>
      <xdr:row>25</xdr:row>
      <xdr:rowOff>160020</xdr:rowOff>
    </xdr:to>
    <xdr:sp macro="" textlink="">
      <xdr:nvSpPr>
        <xdr:cNvPr id="11" name="Arrow: Left 10">
          <a:hlinkClick xmlns:r="http://schemas.openxmlformats.org/officeDocument/2006/relationships" r:id="rId3"/>
          <a:extLst>
            <a:ext uri="{FF2B5EF4-FFF2-40B4-BE49-F238E27FC236}">
              <a16:creationId xmlns:a16="http://schemas.microsoft.com/office/drawing/2014/main" id="{66E30C31-3567-470E-B756-FAF808BBCC72}"/>
            </a:ext>
          </a:extLst>
        </xdr:cNvPr>
        <xdr:cNvSpPr/>
      </xdr:nvSpPr>
      <xdr:spPr>
        <a:xfrm rot="10800000">
          <a:off x="10789920" y="4023360"/>
          <a:ext cx="876300" cy="327660"/>
        </a:xfrm>
        <a:prstGeom prst="leftArrow">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CA"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1135380</xdr:colOff>
      <xdr:row>2</xdr:row>
      <xdr:rowOff>7620</xdr:rowOff>
    </xdr:from>
    <xdr:to>
      <xdr:col>11</xdr:col>
      <xdr:colOff>83820</xdr:colOff>
      <xdr:row>18</xdr:row>
      <xdr:rowOff>68580</xdr:rowOff>
    </xdr:to>
    <xdr:graphicFrame macro="">
      <xdr:nvGraphicFramePr>
        <xdr:cNvPr id="4" name="Chart 3">
          <a:extLst>
            <a:ext uri="{FF2B5EF4-FFF2-40B4-BE49-F238E27FC236}">
              <a16:creationId xmlns:a16="http://schemas.microsoft.com/office/drawing/2014/main" id="{AECD011F-AF59-FBDC-DCA1-02FFE17354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739140</xdr:colOff>
      <xdr:row>24</xdr:row>
      <xdr:rowOff>129540</xdr:rowOff>
    </xdr:from>
    <xdr:to>
      <xdr:col>3</xdr:col>
      <xdr:colOff>259080</xdr:colOff>
      <xdr:row>26</xdr:row>
      <xdr:rowOff>121920</xdr:rowOff>
    </xdr:to>
    <xdr:sp macro="" textlink="">
      <xdr:nvSpPr>
        <xdr:cNvPr id="2" name="Arrow: Left 1">
          <a:hlinkClick xmlns:r="http://schemas.openxmlformats.org/officeDocument/2006/relationships" r:id="rId2"/>
          <a:extLst>
            <a:ext uri="{FF2B5EF4-FFF2-40B4-BE49-F238E27FC236}">
              <a16:creationId xmlns:a16="http://schemas.microsoft.com/office/drawing/2014/main" id="{569590EB-FAAE-4352-A53B-383766750F5C}"/>
            </a:ext>
          </a:extLst>
        </xdr:cNvPr>
        <xdr:cNvSpPr/>
      </xdr:nvSpPr>
      <xdr:spPr>
        <a:xfrm>
          <a:off x="2217420" y="4152900"/>
          <a:ext cx="876300" cy="327660"/>
        </a:xfrm>
        <a:prstGeom prst="leftArrow">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CA" sz="1100"/>
        </a:p>
      </xdr:txBody>
    </xdr:sp>
    <xdr:clientData/>
  </xdr:twoCellAnchor>
  <xdr:twoCellAnchor>
    <xdr:from>
      <xdr:col>15</xdr:col>
      <xdr:colOff>0</xdr:colOff>
      <xdr:row>23</xdr:row>
      <xdr:rowOff>129540</xdr:rowOff>
    </xdr:from>
    <xdr:to>
      <xdr:col>16</xdr:col>
      <xdr:colOff>266700</xdr:colOff>
      <xdr:row>26</xdr:row>
      <xdr:rowOff>0</xdr:rowOff>
    </xdr:to>
    <xdr:sp macro="" textlink="">
      <xdr:nvSpPr>
        <xdr:cNvPr id="5" name="Arrow: Left 4">
          <a:hlinkClick xmlns:r="http://schemas.openxmlformats.org/officeDocument/2006/relationships" r:id="rId3"/>
          <a:extLst>
            <a:ext uri="{FF2B5EF4-FFF2-40B4-BE49-F238E27FC236}">
              <a16:creationId xmlns:a16="http://schemas.microsoft.com/office/drawing/2014/main" id="{AD118A58-2DFE-4461-8CA4-434105021F62}"/>
            </a:ext>
          </a:extLst>
        </xdr:cNvPr>
        <xdr:cNvSpPr/>
      </xdr:nvSpPr>
      <xdr:spPr>
        <a:xfrm rot="10800000">
          <a:off x="10896600" y="3985260"/>
          <a:ext cx="876300" cy="373380"/>
        </a:xfrm>
        <a:prstGeom prst="leftArrow">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CA"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838200</xdr:colOff>
      <xdr:row>2</xdr:row>
      <xdr:rowOff>60960</xdr:rowOff>
    </xdr:from>
    <xdr:to>
      <xdr:col>9</xdr:col>
      <xdr:colOff>228600</xdr:colOff>
      <xdr:row>18</xdr:row>
      <xdr:rowOff>129540</xdr:rowOff>
    </xdr:to>
    <xdr:graphicFrame macro="">
      <xdr:nvGraphicFramePr>
        <xdr:cNvPr id="2" name="Chart 1">
          <a:extLst>
            <a:ext uri="{FF2B5EF4-FFF2-40B4-BE49-F238E27FC236}">
              <a16:creationId xmlns:a16="http://schemas.microsoft.com/office/drawing/2014/main" id="{D196F30D-DF10-39AE-69CE-5A12887281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26</xdr:row>
      <xdr:rowOff>0</xdr:rowOff>
    </xdr:from>
    <xdr:to>
      <xdr:col>4</xdr:col>
      <xdr:colOff>0</xdr:colOff>
      <xdr:row>27</xdr:row>
      <xdr:rowOff>160020</xdr:rowOff>
    </xdr:to>
    <xdr:sp macro="" textlink="">
      <xdr:nvSpPr>
        <xdr:cNvPr id="3" name="Arrow: Left 2">
          <a:hlinkClick xmlns:r="http://schemas.openxmlformats.org/officeDocument/2006/relationships" r:id="rId2"/>
          <a:extLst>
            <a:ext uri="{FF2B5EF4-FFF2-40B4-BE49-F238E27FC236}">
              <a16:creationId xmlns:a16="http://schemas.microsoft.com/office/drawing/2014/main" id="{4A78458F-7627-4C5B-AA54-6288844846BD}"/>
            </a:ext>
          </a:extLst>
        </xdr:cNvPr>
        <xdr:cNvSpPr/>
      </xdr:nvSpPr>
      <xdr:spPr>
        <a:xfrm>
          <a:off x="2659380" y="4358640"/>
          <a:ext cx="876300" cy="327660"/>
        </a:xfrm>
        <a:prstGeom prst="leftArrow">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CA" sz="1100"/>
        </a:p>
      </xdr:txBody>
    </xdr:sp>
    <xdr:clientData/>
  </xdr:twoCellAnchor>
  <xdr:twoCellAnchor>
    <xdr:from>
      <xdr:col>11</xdr:col>
      <xdr:colOff>15240</xdr:colOff>
      <xdr:row>25</xdr:row>
      <xdr:rowOff>53340</xdr:rowOff>
    </xdr:from>
    <xdr:to>
      <xdr:col>11</xdr:col>
      <xdr:colOff>891540</xdr:colOff>
      <xdr:row>27</xdr:row>
      <xdr:rowOff>45720</xdr:rowOff>
    </xdr:to>
    <xdr:sp macro="" textlink="">
      <xdr:nvSpPr>
        <xdr:cNvPr id="6" name="Arrow: Left 5">
          <a:hlinkClick xmlns:r="http://schemas.openxmlformats.org/officeDocument/2006/relationships" r:id="rId3"/>
          <a:extLst>
            <a:ext uri="{FF2B5EF4-FFF2-40B4-BE49-F238E27FC236}">
              <a16:creationId xmlns:a16="http://schemas.microsoft.com/office/drawing/2014/main" id="{4A9FB734-0E47-4E32-9E5B-70E5976D4AF9}"/>
            </a:ext>
          </a:extLst>
        </xdr:cNvPr>
        <xdr:cNvSpPr/>
      </xdr:nvSpPr>
      <xdr:spPr>
        <a:xfrm rot="10800000">
          <a:off x="10805160" y="4244340"/>
          <a:ext cx="876300" cy="327660"/>
        </a:xfrm>
        <a:prstGeom prst="leftArrow">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CA"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137160</xdr:colOff>
      <xdr:row>1</xdr:row>
      <xdr:rowOff>160020</xdr:rowOff>
    </xdr:from>
    <xdr:to>
      <xdr:col>17</xdr:col>
      <xdr:colOff>266700</xdr:colOff>
      <xdr:row>25</xdr:row>
      <xdr:rowOff>121920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AD970CF-4EF2-8D61-6E48-5E61753965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16980" y="335280"/>
              <a:ext cx="6225540" cy="416814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7620</xdr:colOff>
      <xdr:row>30</xdr:row>
      <xdr:rowOff>137160</xdr:rowOff>
    </xdr:from>
    <xdr:to>
      <xdr:col>9</xdr:col>
      <xdr:colOff>274320</xdr:colOff>
      <xdr:row>32</xdr:row>
      <xdr:rowOff>129540</xdr:rowOff>
    </xdr:to>
    <xdr:sp macro="" textlink="">
      <xdr:nvSpPr>
        <xdr:cNvPr id="3" name="Arrow: Left 2">
          <a:hlinkClick xmlns:r="http://schemas.openxmlformats.org/officeDocument/2006/relationships" r:id="rId2"/>
          <a:extLst>
            <a:ext uri="{FF2B5EF4-FFF2-40B4-BE49-F238E27FC236}">
              <a16:creationId xmlns:a16="http://schemas.microsoft.com/office/drawing/2014/main" id="{5CE80D44-19D4-4F00-9865-44171A417687}"/>
            </a:ext>
          </a:extLst>
        </xdr:cNvPr>
        <xdr:cNvSpPr/>
      </xdr:nvSpPr>
      <xdr:spPr>
        <a:xfrm>
          <a:off x="7117080" y="5166360"/>
          <a:ext cx="876300" cy="327660"/>
        </a:xfrm>
        <a:prstGeom prst="leftArrow">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CA" sz="1100"/>
        </a:p>
      </xdr:txBody>
    </xdr:sp>
    <xdr:clientData/>
  </xdr:twoCellAnchor>
  <xdr:twoCellAnchor>
    <xdr:from>
      <xdr:col>17</xdr:col>
      <xdr:colOff>0</xdr:colOff>
      <xdr:row>31</xdr:row>
      <xdr:rowOff>0</xdr:rowOff>
    </xdr:from>
    <xdr:to>
      <xdr:col>18</xdr:col>
      <xdr:colOff>266700</xdr:colOff>
      <xdr:row>32</xdr:row>
      <xdr:rowOff>160020</xdr:rowOff>
    </xdr:to>
    <xdr:sp macro="" textlink="">
      <xdr:nvSpPr>
        <xdr:cNvPr id="4" name="Arrow: Left 3">
          <a:hlinkClick xmlns:r="http://schemas.openxmlformats.org/officeDocument/2006/relationships" r:id="rId3"/>
          <a:extLst>
            <a:ext uri="{FF2B5EF4-FFF2-40B4-BE49-F238E27FC236}">
              <a16:creationId xmlns:a16="http://schemas.microsoft.com/office/drawing/2014/main" id="{7A90D022-2C0A-4401-B087-FEE95B8AF043}"/>
            </a:ext>
          </a:extLst>
        </xdr:cNvPr>
        <xdr:cNvSpPr/>
      </xdr:nvSpPr>
      <xdr:spPr>
        <a:xfrm rot="10800000">
          <a:off x="12595860" y="5196840"/>
          <a:ext cx="876300" cy="327660"/>
        </a:xfrm>
        <a:prstGeom prst="leftArrow">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CA"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8</xdr:col>
      <xdr:colOff>7620</xdr:colOff>
      <xdr:row>28</xdr:row>
      <xdr:rowOff>3810</xdr:rowOff>
    </xdr:from>
    <xdr:to>
      <xdr:col>18</xdr:col>
      <xdr:colOff>182880</xdr:colOff>
      <xdr:row>47</xdr:row>
      <xdr:rowOff>15240</xdr:rowOff>
    </xdr:to>
    <xdr:graphicFrame macro="">
      <xdr:nvGraphicFramePr>
        <xdr:cNvPr id="5" name="Chart 4">
          <a:extLst>
            <a:ext uri="{FF2B5EF4-FFF2-40B4-BE49-F238E27FC236}">
              <a16:creationId xmlns:a16="http://schemas.microsoft.com/office/drawing/2014/main" id="{85992E35-DB98-62D7-7538-4FFAD692AA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594360</xdr:colOff>
      <xdr:row>2</xdr:row>
      <xdr:rowOff>7620</xdr:rowOff>
    </xdr:from>
    <xdr:to>
      <xdr:col>18</xdr:col>
      <xdr:colOff>114300</xdr:colOff>
      <xdr:row>23</xdr:row>
      <xdr:rowOff>152400</xdr:rowOff>
    </xdr:to>
    <xdr:graphicFrame macro="">
      <xdr:nvGraphicFramePr>
        <xdr:cNvPr id="3" name="Chart 2">
          <a:extLst>
            <a:ext uri="{FF2B5EF4-FFF2-40B4-BE49-F238E27FC236}">
              <a16:creationId xmlns:a16="http://schemas.microsoft.com/office/drawing/2014/main" id="{BDB48BB7-2B3C-3716-87F0-EFB38608D5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746760</xdr:colOff>
      <xdr:row>52</xdr:row>
      <xdr:rowOff>144780</xdr:rowOff>
    </xdr:from>
    <xdr:to>
      <xdr:col>6</xdr:col>
      <xdr:colOff>495300</xdr:colOff>
      <xdr:row>54</xdr:row>
      <xdr:rowOff>137160</xdr:rowOff>
    </xdr:to>
    <xdr:sp macro="" textlink="">
      <xdr:nvSpPr>
        <xdr:cNvPr id="4" name="Arrow: Left 3">
          <a:hlinkClick xmlns:r="http://schemas.openxmlformats.org/officeDocument/2006/relationships" r:id="rId3"/>
          <a:extLst>
            <a:ext uri="{FF2B5EF4-FFF2-40B4-BE49-F238E27FC236}">
              <a16:creationId xmlns:a16="http://schemas.microsoft.com/office/drawing/2014/main" id="{D0CA27FA-2DF5-47FD-943F-B7EFE20D3D36}"/>
            </a:ext>
          </a:extLst>
        </xdr:cNvPr>
        <xdr:cNvSpPr/>
      </xdr:nvSpPr>
      <xdr:spPr>
        <a:xfrm>
          <a:off x="5029200" y="9029700"/>
          <a:ext cx="876300" cy="327660"/>
        </a:xfrm>
        <a:prstGeom prst="leftArrow">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CA" sz="1100"/>
        </a:p>
      </xdr:txBody>
    </xdr:sp>
    <xdr:clientData/>
  </xdr:twoCellAnchor>
  <xdr:twoCellAnchor>
    <xdr:from>
      <xdr:col>17</xdr:col>
      <xdr:colOff>0</xdr:colOff>
      <xdr:row>53</xdr:row>
      <xdr:rowOff>0</xdr:rowOff>
    </xdr:from>
    <xdr:to>
      <xdr:col>18</xdr:col>
      <xdr:colOff>266700</xdr:colOff>
      <xdr:row>54</xdr:row>
      <xdr:rowOff>160020</xdr:rowOff>
    </xdr:to>
    <xdr:sp macro="" textlink="">
      <xdr:nvSpPr>
        <xdr:cNvPr id="8" name="Arrow: Left 7">
          <a:hlinkClick xmlns:r="http://schemas.openxmlformats.org/officeDocument/2006/relationships" r:id="rId4"/>
          <a:extLst>
            <a:ext uri="{FF2B5EF4-FFF2-40B4-BE49-F238E27FC236}">
              <a16:creationId xmlns:a16="http://schemas.microsoft.com/office/drawing/2014/main" id="{4ED48FCC-D093-49E2-8561-605442AB238D}"/>
            </a:ext>
          </a:extLst>
        </xdr:cNvPr>
        <xdr:cNvSpPr/>
      </xdr:nvSpPr>
      <xdr:spPr>
        <a:xfrm rot="10800000">
          <a:off x="12466320" y="9052560"/>
          <a:ext cx="876300" cy="327660"/>
        </a:xfrm>
        <a:prstGeom prst="leftArrow">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CA"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7</xdr:col>
      <xdr:colOff>7620</xdr:colOff>
      <xdr:row>2</xdr:row>
      <xdr:rowOff>11430</xdr:rowOff>
    </xdr:from>
    <xdr:to>
      <xdr:col>13</xdr:col>
      <xdr:colOff>754380</xdr:colOff>
      <xdr:row>18</xdr:row>
      <xdr:rowOff>144780</xdr:rowOff>
    </xdr:to>
    <xdr:graphicFrame macro="">
      <xdr:nvGraphicFramePr>
        <xdr:cNvPr id="3" name="Chart 2">
          <a:extLst>
            <a:ext uri="{FF2B5EF4-FFF2-40B4-BE49-F238E27FC236}">
              <a16:creationId xmlns:a16="http://schemas.microsoft.com/office/drawing/2014/main" id="{5707880A-E0B6-BB95-C274-EF9A62DF4F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26</xdr:row>
      <xdr:rowOff>0</xdr:rowOff>
    </xdr:from>
    <xdr:to>
      <xdr:col>4</xdr:col>
      <xdr:colOff>30480</xdr:colOff>
      <xdr:row>27</xdr:row>
      <xdr:rowOff>160020</xdr:rowOff>
    </xdr:to>
    <xdr:sp macro="" textlink="">
      <xdr:nvSpPr>
        <xdr:cNvPr id="2" name="Arrow: Left 1">
          <a:hlinkClick xmlns:r="http://schemas.openxmlformats.org/officeDocument/2006/relationships" r:id="rId2"/>
          <a:extLst>
            <a:ext uri="{FF2B5EF4-FFF2-40B4-BE49-F238E27FC236}">
              <a16:creationId xmlns:a16="http://schemas.microsoft.com/office/drawing/2014/main" id="{906F2000-A41A-407E-9A6F-9CD6AD400BA4}"/>
            </a:ext>
          </a:extLst>
        </xdr:cNvPr>
        <xdr:cNvSpPr/>
      </xdr:nvSpPr>
      <xdr:spPr>
        <a:xfrm>
          <a:off x="2659380" y="4358640"/>
          <a:ext cx="876300" cy="327660"/>
        </a:xfrm>
        <a:prstGeom prst="leftArrow">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CA" sz="1100"/>
        </a:p>
      </xdr:txBody>
    </xdr:sp>
    <xdr:clientData/>
  </xdr:twoCellAnchor>
  <xdr:twoCellAnchor>
    <xdr:from>
      <xdr:col>14</xdr:col>
      <xdr:colOff>0</xdr:colOff>
      <xdr:row>25</xdr:row>
      <xdr:rowOff>0</xdr:rowOff>
    </xdr:from>
    <xdr:to>
      <xdr:col>15</xdr:col>
      <xdr:colOff>266700</xdr:colOff>
      <xdr:row>26</xdr:row>
      <xdr:rowOff>160020</xdr:rowOff>
    </xdr:to>
    <xdr:sp macro="" textlink="">
      <xdr:nvSpPr>
        <xdr:cNvPr id="4" name="Arrow: Left 3">
          <a:hlinkClick xmlns:r="http://schemas.openxmlformats.org/officeDocument/2006/relationships" r:id="rId3"/>
          <a:extLst>
            <a:ext uri="{FF2B5EF4-FFF2-40B4-BE49-F238E27FC236}">
              <a16:creationId xmlns:a16="http://schemas.microsoft.com/office/drawing/2014/main" id="{4226C140-E22D-4A10-AE10-9748B0BD0570}"/>
            </a:ext>
          </a:extLst>
        </xdr:cNvPr>
        <xdr:cNvSpPr/>
      </xdr:nvSpPr>
      <xdr:spPr>
        <a:xfrm rot="10800000">
          <a:off x="11734800" y="4191000"/>
          <a:ext cx="1066800" cy="327660"/>
        </a:xfrm>
        <a:prstGeom prst="leftArrow">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CA"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563880</xdr:colOff>
      <xdr:row>1</xdr:row>
      <xdr:rowOff>148590</xdr:rowOff>
    </xdr:from>
    <xdr:to>
      <xdr:col>10</xdr:col>
      <xdr:colOff>967740</xdr:colOff>
      <xdr:row>23</xdr:row>
      <xdr:rowOff>137160</xdr:rowOff>
    </xdr:to>
    <xdr:graphicFrame macro="">
      <xdr:nvGraphicFramePr>
        <xdr:cNvPr id="2" name="Chart 1">
          <a:extLst>
            <a:ext uri="{FF2B5EF4-FFF2-40B4-BE49-F238E27FC236}">
              <a16:creationId xmlns:a16="http://schemas.microsoft.com/office/drawing/2014/main" id="{A9D17CC2-F622-01D3-B5C9-738F019ADE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28</xdr:row>
      <xdr:rowOff>0</xdr:rowOff>
    </xdr:from>
    <xdr:to>
      <xdr:col>3</xdr:col>
      <xdr:colOff>876300</xdr:colOff>
      <xdr:row>29</xdr:row>
      <xdr:rowOff>160020</xdr:rowOff>
    </xdr:to>
    <xdr:sp macro="" textlink="">
      <xdr:nvSpPr>
        <xdr:cNvPr id="4" name="Arrow: Left 3">
          <a:hlinkClick xmlns:r="http://schemas.openxmlformats.org/officeDocument/2006/relationships" r:id="rId2"/>
          <a:extLst>
            <a:ext uri="{FF2B5EF4-FFF2-40B4-BE49-F238E27FC236}">
              <a16:creationId xmlns:a16="http://schemas.microsoft.com/office/drawing/2014/main" id="{C9BDFAB3-974D-40E9-8577-D9E2FF78FEDA}"/>
            </a:ext>
          </a:extLst>
        </xdr:cNvPr>
        <xdr:cNvSpPr/>
      </xdr:nvSpPr>
      <xdr:spPr>
        <a:xfrm>
          <a:off x="3177540" y="4693920"/>
          <a:ext cx="876300" cy="327660"/>
        </a:xfrm>
        <a:prstGeom prst="leftArrow">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CA" sz="1100"/>
        </a:p>
      </xdr:txBody>
    </xdr:sp>
    <xdr:clientData/>
  </xdr:twoCellAnchor>
  <xdr:twoCellAnchor>
    <xdr:from>
      <xdr:col>11</xdr:col>
      <xdr:colOff>0</xdr:colOff>
      <xdr:row>28</xdr:row>
      <xdr:rowOff>0</xdr:rowOff>
    </xdr:from>
    <xdr:to>
      <xdr:col>12</xdr:col>
      <xdr:colOff>144780</xdr:colOff>
      <xdr:row>29</xdr:row>
      <xdr:rowOff>160020</xdr:rowOff>
    </xdr:to>
    <xdr:sp macro="" textlink="">
      <xdr:nvSpPr>
        <xdr:cNvPr id="5" name="Arrow: Left 4">
          <a:hlinkClick xmlns:r="http://schemas.openxmlformats.org/officeDocument/2006/relationships" r:id="rId3"/>
          <a:extLst>
            <a:ext uri="{FF2B5EF4-FFF2-40B4-BE49-F238E27FC236}">
              <a16:creationId xmlns:a16="http://schemas.microsoft.com/office/drawing/2014/main" id="{3409639A-7CDC-47A1-990D-73C18EE3F1E5}"/>
            </a:ext>
          </a:extLst>
        </xdr:cNvPr>
        <xdr:cNvSpPr/>
      </xdr:nvSpPr>
      <xdr:spPr>
        <a:xfrm rot="10800000">
          <a:off x="11094720" y="4693920"/>
          <a:ext cx="1127760" cy="327660"/>
        </a:xfrm>
        <a:prstGeom prst="leftArrow">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CA"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6</xdr:col>
      <xdr:colOff>22860</xdr:colOff>
      <xdr:row>2</xdr:row>
      <xdr:rowOff>11430</xdr:rowOff>
    </xdr:from>
    <xdr:to>
      <xdr:col>18</xdr:col>
      <xdr:colOff>129540</xdr:colOff>
      <xdr:row>19</xdr:row>
      <xdr:rowOff>53340</xdr:rowOff>
    </xdr:to>
    <xdr:graphicFrame macro="">
      <xdr:nvGraphicFramePr>
        <xdr:cNvPr id="5" name="Chart 4">
          <a:extLst>
            <a:ext uri="{FF2B5EF4-FFF2-40B4-BE49-F238E27FC236}">
              <a16:creationId xmlns:a16="http://schemas.microsoft.com/office/drawing/2014/main" id="{269F589E-AB24-B03A-7B5A-4C771CCEC7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27</xdr:row>
      <xdr:rowOff>0</xdr:rowOff>
    </xdr:from>
    <xdr:to>
      <xdr:col>3</xdr:col>
      <xdr:colOff>876300</xdr:colOff>
      <xdr:row>28</xdr:row>
      <xdr:rowOff>160020</xdr:rowOff>
    </xdr:to>
    <xdr:sp macro="" textlink="">
      <xdr:nvSpPr>
        <xdr:cNvPr id="6" name="Arrow: Left 5">
          <a:hlinkClick xmlns:r="http://schemas.openxmlformats.org/officeDocument/2006/relationships" r:id="rId2"/>
          <a:extLst>
            <a:ext uri="{FF2B5EF4-FFF2-40B4-BE49-F238E27FC236}">
              <a16:creationId xmlns:a16="http://schemas.microsoft.com/office/drawing/2014/main" id="{A7FAE594-1B64-4A8E-93AA-7E7155045B96}"/>
            </a:ext>
          </a:extLst>
        </xdr:cNvPr>
        <xdr:cNvSpPr/>
      </xdr:nvSpPr>
      <xdr:spPr>
        <a:xfrm>
          <a:off x="2552700" y="4526280"/>
          <a:ext cx="876300" cy="327660"/>
        </a:xfrm>
        <a:prstGeom prst="leftArrow">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CA" sz="1100"/>
        </a:p>
      </xdr:txBody>
    </xdr:sp>
    <xdr:clientData/>
  </xdr:twoCellAnchor>
  <xdr:twoCellAnchor>
    <xdr:from>
      <xdr:col>24</xdr:col>
      <xdr:colOff>0</xdr:colOff>
      <xdr:row>26</xdr:row>
      <xdr:rowOff>160020</xdr:rowOff>
    </xdr:from>
    <xdr:to>
      <xdr:col>26</xdr:col>
      <xdr:colOff>106680</xdr:colOff>
      <xdr:row>28</xdr:row>
      <xdr:rowOff>152400</xdr:rowOff>
    </xdr:to>
    <xdr:sp macro="" textlink="">
      <xdr:nvSpPr>
        <xdr:cNvPr id="8" name="Arrow: Left 7">
          <a:hlinkClick xmlns:r="http://schemas.openxmlformats.org/officeDocument/2006/relationships" r:id="rId3"/>
          <a:extLst>
            <a:ext uri="{FF2B5EF4-FFF2-40B4-BE49-F238E27FC236}">
              <a16:creationId xmlns:a16="http://schemas.microsoft.com/office/drawing/2014/main" id="{875277FD-BC69-4327-88CA-24825595E3FD}"/>
            </a:ext>
          </a:extLst>
        </xdr:cNvPr>
        <xdr:cNvSpPr/>
      </xdr:nvSpPr>
      <xdr:spPr>
        <a:xfrm rot="10800000">
          <a:off x="11224260" y="4518660"/>
          <a:ext cx="792480" cy="327660"/>
        </a:xfrm>
        <a:prstGeom prst="leftArrow">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CA"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3</xdr:col>
      <xdr:colOff>731520</xdr:colOff>
      <xdr:row>2</xdr:row>
      <xdr:rowOff>11430</xdr:rowOff>
    </xdr:from>
    <xdr:to>
      <xdr:col>12</xdr:col>
      <xdr:colOff>381000</xdr:colOff>
      <xdr:row>18</xdr:row>
      <xdr:rowOff>83820</xdr:rowOff>
    </xdr:to>
    <xdr:graphicFrame macro="">
      <xdr:nvGraphicFramePr>
        <xdr:cNvPr id="2" name="Chart 1">
          <a:extLst>
            <a:ext uri="{FF2B5EF4-FFF2-40B4-BE49-F238E27FC236}">
              <a16:creationId xmlns:a16="http://schemas.microsoft.com/office/drawing/2014/main" id="{66D46C43-8BBA-AEA3-26D0-CFDCFFD2FF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26</xdr:row>
      <xdr:rowOff>0</xdr:rowOff>
    </xdr:from>
    <xdr:to>
      <xdr:col>2</xdr:col>
      <xdr:colOff>876300</xdr:colOff>
      <xdr:row>27</xdr:row>
      <xdr:rowOff>160020</xdr:rowOff>
    </xdr:to>
    <xdr:sp macro="" textlink="">
      <xdr:nvSpPr>
        <xdr:cNvPr id="3" name="Arrow: Left 2">
          <a:hlinkClick xmlns:r="http://schemas.openxmlformats.org/officeDocument/2006/relationships" r:id="rId2"/>
          <a:extLst>
            <a:ext uri="{FF2B5EF4-FFF2-40B4-BE49-F238E27FC236}">
              <a16:creationId xmlns:a16="http://schemas.microsoft.com/office/drawing/2014/main" id="{93AF6EC0-A0F4-40EE-BBC0-BECC9468764D}"/>
            </a:ext>
          </a:extLst>
        </xdr:cNvPr>
        <xdr:cNvSpPr/>
      </xdr:nvSpPr>
      <xdr:spPr>
        <a:xfrm>
          <a:off x="1767840" y="4358640"/>
          <a:ext cx="876300" cy="327660"/>
        </a:xfrm>
        <a:prstGeom prst="leftArrow">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CA" sz="1100"/>
        </a:p>
      </xdr:txBody>
    </xdr:sp>
    <xdr:clientData/>
  </xdr:twoCellAnchor>
  <xdr:twoCellAnchor>
    <xdr:from>
      <xdr:col>15</xdr:col>
      <xdr:colOff>76200</xdr:colOff>
      <xdr:row>25</xdr:row>
      <xdr:rowOff>7620</xdr:rowOff>
    </xdr:from>
    <xdr:to>
      <xdr:col>16</xdr:col>
      <xdr:colOff>342900</xdr:colOff>
      <xdr:row>27</xdr:row>
      <xdr:rowOff>0</xdr:rowOff>
    </xdr:to>
    <xdr:sp macro="" textlink="">
      <xdr:nvSpPr>
        <xdr:cNvPr id="4" name="Arrow: Left 3">
          <a:hlinkClick xmlns:r="http://schemas.openxmlformats.org/officeDocument/2006/relationships" r:id="rId3"/>
          <a:extLst>
            <a:ext uri="{FF2B5EF4-FFF2-40B4-BE49-F238E27FC236}">
              <a16:creationId xmlns:a16="http://schemas.microsoft.com/office/drawing/2014/main" id="{4447589A-4A37-487A-B54D-772EE13EE61C}"/>
            </a:ext>
          </a:extLst>
        </xdr:cNvPr>
        <xdr:cNvSpPr/>
      </xdr:nvSpPr>
      <xdr:spPr>
        <a:xfrm rot="10800000">
          <a:off x="10546080" y="4198620"/>
          <a:ext cx="876300" cy="327660"/>
        </a:xfrm>
        <a:prstGeom prst="leftArrow">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CA"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indra Waghela" refreshedDate="45231.832060416666" createdVersion="8" refreshedVersion="8" minRefreshableVersion="3" recordCount="1936" xr:uid="{C65D63D4-538D-4BE1-B0C4-CC3F81E6361B}">
  <cacheSource type="worksheet">
    <worksheetSource name="Table_1"/>
  </cacheSource>
  <cacheFields count="30">
    <cacheField name="Customer ID" numFmtId="0">
      <sharedItems containsSemiMixedTypes="0" containsString="0" containsNumber="1" containsInteger="1" minValue="3" maxValue="3403" count="1124">
        <n v="1552"/>
        <n v="2124"/>
        <n v="1418"/>
        <n v="1425"/>
        <n v="3275"/>
        <n v="1910"/>
        <n v="674"/>
        <n v="950"/>
        <n v="1155"/>
        <n v="2256"/>
        <n v="949"/>
        <n v="1136"/>
        <n v="67"/>
        <n v="68"/>
        <n v="164"/>
        <n v="258"/>
        <n v="349"/>
        <n v="351"/>
        <n v="388"/>
        <n v="114"/>
        <n v="117"/>
        <n v="1988"/>
        <n v="2131"/>
        <n v="2302"/>
        <n v="2303"/>
        <n v="2458"/>
        <n v="2460"/>
        <n v="2579"/>
        <n v="169"/>
        <n v="1777"/>
        <n v="2081"/>
        <n v="193"/>
        <n v="2203"/>
        <n v="3146"/>
        <n v="915"/>
        <n v="2393"/>
        <n v="916"/>
        <n v="1142"/>
        <n v="890"/>
        <n v="2630"/>
        <n v="2206"/>
        <n v="3125"/>
        <n v="451"/>
        <n v="1314"/>
        <n v="1316"/>
        <n v="3331"/>
        <n v="1085"/>
        <n v="2151"/>
        <n v="1793"/>
        <n v="2418"/>
        <n v="1782"/>
        <n v="783"/>
        <n v="1828"/>
        <n v="1829"/>
        <n v="2146"/>
        <n v="211"/>
        <n v="3347"/>
        <n v="799"/>
        <n v="1950"/>
        <n v="2290"/>
        <n v="3285"/>
        <n v="619"/>
        <n v="3"/>
        <n v="651"/>
        <n v="1781"/>
        <n v="3123"/>
        <n v="3303"/>
        <n v="1367"/>
        <n v="1606"/>
        <n v="3076"/>
        <n v="3079"/>
        <n v="2868"/>
        <n v="2908"/>
        <n v="2508"/>
        <n v="2099"/>
        <n v="806"/>
        <n v="1527"/>
        <n v="1528"/>
        <n v="3017"/>
        <n v="833"/>
        <n v="358"/>
        <n v="2555"/>
        <n v="1745"/>
        <n v="1749"/>
        <n v="2164"/>
        <n v="2165"/>
        <n v="894"/>
        <n v="896"/>
        <n v="1976"/>
        <n v="2132"/>
        <n v="2346"/>
        <n v="2797"/>
        <n v="194"/>
        <n v="947"/>
        <n v="166"/>
        <n v="466"/>
        <n v="467"/>
        <n v="468"/>
        <n v="469"/>
        <n v="470"/>
        <n v="2776"/>
        <n v="120"/>
        <n v="898"/>
        <n v="899"/>
        <n v="1636"/>
        <n v="823"/>
        <n v="824"/>
        <n v="1424"/>
        <n v="2715"/>
        <n v="2069"/>
        <n v="750"/>
        <n v="2489"/>
        <n v="2490"/>
        <n v="2491"/>
        <n v="2338"/>
        <n v="510"/>
        <n v="570"/>
        <n v="576"/>
        <n v="2369"/>
        <n v="3340"/>
        <n v="772"/>
        <n v="463"/>
        <n v="3064"/>
        <n v="3148"/>
        <n v="3149"/>
        <n v="2820"/>
        <n v="3225"/>
        <n v="3226"/>
        <n v="152"/>
        <n v="2791"/>
        <n v="428"/>
        <n v="1212"/>
        <n v="1213"/>
        <n v="1632"/>
        <n v="3035"/>
        <n v="145"/>
        <n v="1402"/>
        <n v="1405"/>
        <n v="288"/>
        <n v="1603"/>
        <n v="2924"/>
        <n v="202"/>
        <n v="665"/>
        <n v="667"/>
        <n v="3385"/>
        <n v="1697"/>
        <n v="3133"/>
        <n v="3036"/>
        <n v="592"/>
        <n v="593"/>
        <n v="1531"/>
        <n v="210"/>
        <n v="366"/>
        <n v="744"/>
        <n v="745"/>
        <n v="1702"/>
        <n v="1708"/>
        <n v="1719"/>
        <n v="1873"/>
        <n v="2618"/>
        <n v="2628"/>
        <n v="526"/>
        <n v="2059"/>
        <n v="2725"/>
        <n v="2443"/>
        <n v="1971"/>
        <n v="1972"/>
        <n v="657"/>
        <n v="659"/>
        <n v="3095"/>
        <n v="259"/>
        <n v="3155"/>
        <n v="32"/>
        <n v="493"/>
        <n v="524"/>
        <n v="549"/>
        <n v="2464"/>
        <n v="1473"/>
        <n v="1788"/>
        <n v="263"/>
        <n v="2423"/>
        <n v="2882"/>
        <n v="2796"/>
        <n v="2855"/>
        <n v="584"/>
        <n v="1709"/>
        <n v="1727"/>
        <n v="1928"/>
        <n v="1989"/>
        <n v="3229"/>
        <n v="3230"/>
        <n v="151"/>
        <n v="1438"/>
        <n v="1959"/>
        <n v="1764"/>
        <n v="2456"/>
        <n v="2457"/>
        <n v="2209"/>
        <n v="2896"/>
        <n v="2422"/>
        <n v="2873"/>
        <n v="3350"/>
        <n v="1692"/>
        <n v="1693"/>
        <n v="604"/>
        <n v="830"/>
        <n v="997"/>
        <n v="1281"/>
        <n v="1282"/>
        <n v="1690"/>
        <n v="2613"/>
        <n v="3089"/>
        <n v="2283"/>
        <n v="275"/>
        <n v="1653"/>
        <n v="1389"/>
        <n v="156"/>
        <n v="1997"/>
        <n v="1360"/>
        <n v="1361"/>
        <n v="3154"/>
        <n v="1129"/>
        <n v="1133"/>
        <n v="2795"/>
        <n v="3000"/>
        <n v="3307"/>
        <n v="3311"/>
        <n v="3314"/>
        <n v="1946"/>
        <n v="3361"/>
        <n v="2264"/>
        <n v="483"/>
        <n v="2979"/>
        <n v="2980"/>
        <n v="2254"/>
        <n v="2178"/>
        <n v="129"/>
        <n v="1351"/>
        <n v="2281"/>
        <n v="53"/>
        <n v="3266"/>
        <n v="3269"/>
        <n v="24"/>
        <n v="553"/>
        <n v="556"/>
        <n v="1875"/>
        <n v="2265"/>
        <n v="699"/>
        <n v="2061"/>
        <n v="2062"/>
        <n v="767"/>
        <n v="550"/>
        <n v="551"/>
        <n v="1442"/>
        <n v="2775"/>
        <n v="256"/>
        <n v="343"/>
        <n v="1723"/>
        <n v="2202"/>
        <n v="2781"/>
        <n v="1238"/>
        <n v="911"/>
        <n v="2137"/>
        <n v="2122"/>
        <n v="1211"/>
        <n v="1949"/>
        <n v="2071"/>
        <n v="2072"/>
        <n v="397"/>
        <n v="70"/>
        <n v="2498"/>
        <n v="2500"/>
        <n v="84"/>
        <n v="1412"/>
        <n v="1413"/>
        <n v="3196"/>
        <n v="3197"/>
        <n v="2486"/>
        <n v="3053"/>
        <n v="603"/>
        <n v="3151"/>
        <n v="3351"/>
        <n v="960"/>
        <n v="962"/>
        <n v="2204"/>
        <n v="689"/>
        <n v="1363"/>
        <n v="1499"/>
        <n v="2286"/>
        <n v="3042"/>
        <n v="1776"/>
        <n v="2947"/>
        <n v="234"/>
        <n v="2359"/>
        <n v="672"/>
        <n v="1427"/>
        <n v="1816"/>
        <n v="1821"/>
        <n v="980"/>
        <n v="2094"/>
        <n v="2282"/>
        <n v="2747"/>
        <n v="2803"/>
        <n v="1117"/>
        <n v="421"/>
        <n v="1020"/>
        <n v="1533"/>
        <n v="1927"/>
        <n v="2135"/>
        <n v="389"/>
        <n v="1607"/>
        <n v="2270"/>
        <n v="697"/>
        <n v="698"/>
        <n v="2626"/>
        <n v="1121"/>
        <n v="2813"/>
        <n v="1026"/>
        <n v="3403"/>
        <n v="471"/>
        <n v="472"/>
        <n v="1671"/>
        <n v="1574"/>
        <n v="2619"/>
        <n v="491"/>
        <n v="494"/>
        <n v="1267"/>
        <n v="1526"/>
        <n v="1338"/>
        <n v="1340"/>
        <n v="1341"/>
        <n v="3004"/>
        <n v="3006"/>
        <n v="1132"/>
        <n v="2145"/>
        <n v="1633"/>
        <n v="1354"/>
        <n v="2778"/>
        <n v="1815"/>
        <n v="757"/>
        <n v="16"/>
        <n v="190"/>
        <n v="191"/>
        <n v="3046"/>
        <n v="954"/>
        <n v="1743"/>
        <n v="2553"/>
        <n v="3324"/>
        <n v="3369"/>
        <n v="1298"/>
        <n v="2020"/>
        <n v="3342"/>
        <n v="3344"/>
        <n v="1554"/>
        <n v="2897"/>
        <n v="2058"/>
        <n v="3170"/>
        <n v="2190"/>
        <n v="2193"/>
        <n v="2358"/>
        <n v="3069"/>
        <n v="3393"/>
        <n v="306"/>
        <n v="308"/>
        <n v="1156"/>
        <n v="639"/>
        <n v="640"/>
        <n v="1682"/>
        <n v="1683"/>
        <n v="11"/>
        <n v="596"/>
        <n v="2260"/>
        <n v="3211"/>
        <n v="393"/>
        <n v="2684"/>
        <n v="2951"/>
        <n v="2355"/>
        <n v="1580"/>
        <n v="1138"/>
        <n v="1228"/>
        <n v="1229"/>
        <n v="1625"/>
        <n v="936"/>
        <n v="1305"/>
        <n v="2427"/>
        <n v="1065"/>
        <n v="3255"/>
        <n v="2141"/>
        <n v="91"/>
        <n v="2521"/>
        <n v="2499"/>
        <n v="993"/>
        <n v="1303"/>
        <n v="2828"/>
        <n v="2287"/>
        <n v="1827"/>
        <n v="2052"/>
        <n v="2886"/>
        <n v="3284"/>
        <n v="233"/>
        <n v="1485"/>
        <n v="181"/>
        <n v="184"/>
        <n v="2225"/>
        <n v="875"/>
        <n v="2472"/>
        <n v="555"/>
        <n v="3136"/>
        <n v="1728"/>
        <n v="1991"/>
        <n v="236"/>
        <n v="829"/>
        <n v="2653"/>
        <n v="2968"/>
        <n v="2697"/>
        <n v="2865"/>
        <n v="508"/>
        <n v="2892"/>
        <n v="2893"/>
        <n v="247"/>
        <n v="1649"/>
        <n v="1894"/>
        <n v="1919"/>
        <n v="1127"/>
        <n v="961"/>
        <n v="2398"/>
        <n v="1193"/>
        <n v="1199"/>
        <n v="1200"/>
        <n v="1202"/>
        <n v="2361"/>
        <n v="851"/>
        <n v="868"/>
        <n v="907"/>
        <n v="1639"/>
        <n v="2114"/>
        <n v="573"/>
        <n v="1665"/>
        <n v="865"/>
        <n v="621"/>
        <n v="622"/>
        <n v="3063"/>
        <n v="1916"/>
        <n v="1005"/>
        <n v="1044"/>
        <n v="1047"/>
        <n v="751"/>
        <n v="1754"/>
        <n v="2466"/>
        <n v="972"/>
        <n v="2220"/>
        <n v="3075"/>
        <n v="3098"/>
        <n v="3355"/>
        <n v="2587"/>
        <n v="2861"/>
        <n v="2923"/>
        <n v="719"/>
        <n v="1482"/>
        <n v="2931"/>
        <n v="946"/>
        <n v="1014"/>
        <n v="1279"/>
        <n v="1280"/>
        <n v="2718"/>
        <n v="1561"/>
        <n v="1917"/>
        <n v="2437"/>
        <n v="2454"/>
        <n v="1882"/>
        <n v="1885"/>
        <n v="3187"/>
        <n v="64"/>
        <n v="2877"/>
        <n v="2878"/>
        <n v="3067"/>
        <n v="1686"/>
        <n v="568"/>
        <n v="679"/>
        <n v="680"/>
        <n v="2696"/>
        <n v="2376"/>
        <n v="670"/>
        <n v="2944"/>
        <n v="392"/>
        <n v="3003"/>
        <n v="1432"/>
        <n v="1433"/>
        <n v="2006"/>
        <n v="3008"/>
        <n v="688"/>
        <n v="797"/>
        <n v="2729"/>
        <n v="1771"/>
        <n v="945"/>
        <n v="3327"/>
        <n v="850"/>
        <n v="2750"/>
        <n v="2770"/>
        <n v="2837"/>
        <n v="693"/>
        <n v="1718"/>
        <n v="1075"/>
        <n v="2258"/>
        <n v="2545"/>
        <n v="3194"/>
        <n v="52"/>
        <n v="753"/>
        <n v="1494"/>
        <n v="1497"/>
        <n v="2616"/>
        <n v="1484"/>
        <n v="3397"/>
        <n v="796"/>
        <n v="1254"/>
        <n v="1027"/>
        <n v="2593"/>
        <n v="2741"/>
        <n v="146"/>
        <n v="903"/>
        <n v="2037"/>
        <n v="2787"/>
        <n v="1035"/>
        <n v="1036"/>
        <n v="2468"/>
        <n v="600"/>
        <n v="2285"/>
        <n v="2484"/>
        <n v="605"/>
        <n v="994"/>
        <n v="999"/>
        <n v="1000"/>
        <n v="2345"/>
        <n v="2417"/>
        <n v="3279"/>
        <n v="373"/>
        <n v="375"/>
        <n v="3177"/>
        <n v="594"/>
        <n v="83"/>
        <n v="1123"/>
        <n v="2426"/>
        <n v="724"/>
        <n v="727"/>
        <n v="2356"/>
        <n v="2372"/>
        <n v="871"/>
        <n v="1646"/>
        <n v="853"/>
        <n v="2272"/>
        <n v="2323"/>
        <n v="1068"/>
        <n v="2157"/>
        <n v="1241"/>
        <n v="1711"/>
        <n v="2030"/>
        <n v="2647"/>
        <n v="339"/>
        <n v="1808"/>
        <n v="1364"/>
        <n v="3001"/>
        <n v="2127"/>
        <n v="3191"/>
        <n v="1197"/>
        <n v="1015"/>
        <n v="1967"/>
        <n v="2745"/>
        <n v="485"/>
        <n v="383"/>
        <n v="770"/>
        <n v="771"/>
        <n v="2502"/>
        <n v="2621"/>
        <n v="2840"/>
        <n v="2884"/>
        <n v="3222"/>
        <n v="1852"/>
        <n v="1854"/>
        <n v="2639"/>
        <n v="3105"/>
        <n v="3106"/>
        <n v="637"/>
        <n v="314"/>
        <n v="315"/>
        <n v="669"/>
        <n v="1679"/>
        <n v="2794"/>
        <n v="3360"/>
        <n v="691"/>
        <n v="1471"/>
        <n v="2601"/>
        <n v="1185"/>
        <n v="3258"/>
        <n v="87"/>
        <n v="2014"/>
        <n v="1938"/>
        <n v="1940"/>
        <n v="959"/>
        <n v="1553"/>
        <n v="2561"/>
        <n v="2620"/>
        <n v="2958"/>
        <n v="1368"/>
        <n v="1369"/>
        <n v="2395"/>
        <n v="3381"/>
        <n v="618"/>
        <n v="3309"/>
        <n v="3310"/>
        <n v="1689"/>
        <n v="2308"/>
        <n v="1060"/>
        <n v="1062"/>
        <n v="2330"/>
        <n v="3143"/>
        <n v="2430"/>
        <n v="880"/>
        <n v="1648"/>
        <n v="2201"/>
        <n v="3100"/>
        <n v="1557"/>
        <n v="1699"/>
        <n v="290"/>
        <n v="2833"/>
        <n v="1767"/>
        <n v="3379"/>
        <n v="2066"/>
        <n v="2419"/>
        <n v="2773"/>
        <n v="920"/>
        <n v="696"/>
        <n v="1072"/>
        <n v="1481"/>
        <n v="3354"/>
        <n v="2668"/>
        <n v="800"/>
        <n v="1738"/>
        <n v="2880"/>
        <n v="2530"/>
        <n v="2534"/>
        <n v="1028"/>
        <n v="1237"/>
        <n v="3399"/>
        <n v="2351"/>
        <n v="3252"/>
        <n v="3205"/>
        <n v="3206"/>
        <n v="271"/>
        <n v="1315"/>
        <n v="1840"/>
        <n v="1083"/>
        <n v="3224"/>
        <n v="623"/>
        <n v="624"/>
        <n v="1849"/>
        <n v="3246"/>
        <n v="3306"/>
        <n v="2859"/>
        <n v="197"/>
        <n v="198"/>
        <n v="2667"/>
        <n v="228"/>
        <n v="2957"/>
        <n v="1112"/>
        <n v="2685"/>
        <n v="321"/>
        <n v="975"/>
        <n v="1918"/>
        <n v="2548"/>
        <n v="2551"/>
        <n v="1590"/>
        <n v="1593"/>
        <n v="2441"/>
        <n v="2442"/>
        <n v="3400"/>
        <n v="1733"/>
        <n v="1734"/>
        <n v="2603"/>
        <n v="2604"/>
        <n v="635"/>
        <n v="1246"/>
        <n v="1247"/>
        <n v="1459"/>
        <n v="1891"/>
        <n v="2960"/>
        <n v="925"/>
        <n v="929"/>
        <n v="1113"/>
        <n v="2481"/>
        <n v="1618"/>
        <n v="1620"/>
        <n v="2240"/>
        <n v="2334"/>
        <n v="2874"/>
        <n v="102"/>
        <n v="107"/>
        <n v="786"/>
        <n v="1730"/>
        <n v="1957"/>
        <n v="268"/>
        <n v="272"/>
        <n v="683"/>
        <n v="1410"/>
        <n v="2196"/>
        <n v="2073"/>
        <n v="2539"/>
        <n v="2540"/>
        <n v="15"/>
        <n v="1935"/>
        <n v="2655"/>
        <n v="1614"/>
        <n v="1018"/>
        <n v="2563"/>
        <n v="2699"/>
        <n v="123"/>
        <n v="1186"/>
        <n v="1233"/>
        <n v="1178"/>
        <n v="1250"/>
        <n v="2488"/>
        <n v="115"/>
        <n v="2851"/>
        <n v="1271"/>
        <n v="1634"/>
        <n v="2847"/>
        <n v="1602"/>
        <n v="1103"/>
        <n v="1104"/>
        <n v="2999"/>
        <n v="2363"/>
        <n v="2862"/>
        <n v="369"/>
        <n v="1712"/>
        <n v="721"/>
        <n v="445"/>
        <n v="918"/>
        <n v="919"/>
        <n v="754"/>
        <n v="3221"/>
        <n v="171"/>
        <n v="2738"/>
        <n v="3169"/>
        <n v="2973"/>
        <n v="2250"/>
        <n v="940"/>
        <n v="329"/>
        <n v="331"/>
        <n v="1559"/>
        <n v="2952"/>
        <n v="1818"/>
        <n v="2139"/>
        <n v="653"/>
        <n v="1041"/>
        <n v="1350"/>
        <n v="2867"/>
        <n v="1889"/>
        <n v="377"/>
        <n v="2004"/>
        <n v="507"/>
        <n v="1962"/>
        <n v="1826"/>
        <n v="2097"/>
        <n v="2098"/>
        <n v="1836"/>
        <n v="1837"/>
        <n v="2212"/>
        <n v="1933"/>
        <n v="2547"/>
        <n v="3380"/>
        <n v="1259"/>
        <n v="2117"/>
        <n v="3084"/>
        <n v="56"/>
        <n v="240"/>
        <n v="241"/>
        <n v="970"/>
        <n v="3283"/>
        <n v="2038"/>
        <n v="2964"/>
        <n v="535"/>
        <n v="2549"/>
        <n v="627"/>
        <n v="2932"/>
        <n v="2938"/>
        <n v="666"/>
        <n v="678"/>
        <n v="2760"/>
        <n v="2764"/>
        <n v="2737"/>
        <n v="1253"/>
        <n v="702"/>
        <n v="1304"/>
        <n v="1257"/>
        <n v="3325"/>
        <n v="1086"/>
        <n v="1670"/>
        <n v="1391"/>
        <n v="2570"/>
        <n v="2571"/>
        <n v="731"/>
        <n v="1893"/>
        <n v="2495"/>
        <n v="2380"/>
        <n v="2382"/>
        <n v="983"/>
        <n v="762"/>
        <n v="3320"/>
        <n v="1439"/>
        <n v="3011"/>
        <n v="3012"/>
        <n v="2912"/>
        <n v="3359"/>
        <n v="1217"/>
        <n v="1226"/>
        <n v="1227"/>
        <n v="2353"/>
        <n v="782"/>
        <n v="803"/>
        <n v="2115"/>
        <n v="617"/>
        <n v="638"/>
        <n v="854"/>
        <n v="855"/>
        <n v="858"/>
        <n v="2704"/>
        <n v="1352"/>
        <n v="1347"/>
        <n v="2823"/>
        <n v="2394"/>
        <n v="2724"/>
        <n v="1383"/>
        <n v="381"/>
        <n v="1194"/>
        <n v="3139"/>
        <n v="3367"/>
        <n v="408"/>
        <n v="2578"/>
        <n v="2531"/>
        <n v="27"/>
        <n v="3386"/>
        <n v="1680"/>
        <n v="94"/>
        <n v="97"/>
        <n v="1869"/>
        <n v="335"/>
        <n v="342"/>
        <n v="344"/>
        <n v="2289"/>
        <n v="2650"/>
        <n v="2689"/>
        <n v="2693"/>
        <n v="411"/>
        <n v="3176"/>
        <n v="3356"/>
        <n v="1765"/>
        <n v="2273"/>
        <n v="2274"/>
        <n v="2379"/>
        <n v="1101"/>
        <n v="2509"/>
        <n v="1979"/>
        <n v="1416"/>
        <n v="2420"/>
        <n v="1986"/>
        <n v="1261"/>
        <n v="1502"/>
        <n v="1725"/>
        <n v="2962"/>
        <n v="3248"/>
        <n v="3338"/>
        <n v="3077"/>
        <n v="2187"/>
        <n v="2189"/>
        <n v="2063"/>
        <n v="2991"/>
        <n v="2992"/>
        <n v="453"/>
        <n v="1080"/>
        <n v="2883"/>
        <n v="62"/>
        <n v="1650"/>
        <n v="43"/>
        <n v="1778"/>
        <n v="995"/>
        <n v="1595"/>
        <n v="1609"/>
        <n v="2935"/>
        <n v="14"/>
        <n v="578"/>
        <n v="579"/>
        <n v="580"/>
        <n v="585"/>
        <n v="3257"/>
        <n v="497"/>
        <n v="910"/>
        <n v="353"/>
        <n v="539"/>
        <n v="540"/>
        <n v="1069"/>
        <n v="1023"/>
        <n v="18"/>
        <n v="21"/>
        <n v="266"/>
        <n v="3041"/>
        <n v="136"/>
        <n v="1042"/>
        <n v="1390"/>
        <n v="1721"/>
        <n v="2610"/>
        <n v="2070"/>
        <n v="1984"/>
        <n v="92"/>
        <n v="1906"/>
        <n v="1907"/>
        <n v="2858"/>
        <n v="3132"/>
        <n v="3113"/>
        <n v="2035"/>
        <n v="3086"/>
        <n v="487"/>
        <n v="488"/>
        <n v="489"/>
        <n v="2431"/>
        <n v="2432"/>
        <n v="3264"/>
        <n v="1159"/>
        <n v="2825"/>
        <n v="700"/>
        <n v="1106"/>
        <n v="1108"/>
        <n v="1974"/>
        <n v="2159"/>
        <n v="2162"/>
        <n v="922"/>
        <n v="276"/>
        <n v="282"/>
        <n v="825"/>
        <n v="406"/>
        <n v="1107"/>
        <n v="820"/>
        <n v="3319"/>
        <n v="1131"/>
        <n v="19"/>
        <n v="2385"/>
        <n v="188"/>
        <n v="2976"/>
        <n v="2198"/>
        <n v="2526"/>
        <n v="2527"/>
        <n v="1182"/>
        <n v="3249"/>
        <n v="460"/>
        <n v="398"/>
        <n v="1814"/>
        <n v="2450"/>
        <n v="357"/>
        <n v="885"/>
        <n v="1623"/>
        <n v="3096"/>
        <n v="3366"/>
        <n v="1450"/>
        <n v="444"/>
        <n v="1008"/>
        <n v="3287"/>
        <n v="827"/>
        <n v="1472"/>
        <n v="2339"/>
        <n v="2652"/>
        <n v="1054"/>
        <n v="2391"/>
        <n v="2266"/>
        <n v="2928"/>
        <n v="2941"/>
        <n v="452"/>
        <n v="370"/>
        <n v="371"/>
        <n v="250"/>
        <n v="1627"/>
        <n v="2765"/>
        <n v="2709"/>
        <n v="663"/>
        <n v="1713"/>
        <n v="2670"/>
        <n v="2671"/>
        <n v="759"/>
        <n v="649"/>
        <n v="1934"/>
        <n v="3124"/>
        <n v="1802"/>
        <n v="2817"/>
        <n v="3141"/>
        <n v="1556"/>
        <n v="142"/>
        <n v="144"/>
        <n v="1461"/>
        <n v="3374"/>
        <n v="1170"/>
        <n v="2487"/>
        <n v="2268"/>
        <n v="1357"/>
        <n v="1737"/>
        <n v="1998"/>
        <n v="3238"/>
        <n v="269"/>
        <n v="518"/>
        <n v="2506"/>
        <n v="2507"/>
        <n v="2516"/>
        <n v="2520"/>
        <n v="2522"/>
        <n v="711"/>
        <n v="3045"/>
        <n v="2107"/>
        <n v="2108"/>
        <n v="2848"/>
        <n v="1374"/>
        <n v="737"/>
        <n v="1384"/>
        <n v="1672"/>
        <n v="2583"/>
        <n v="2920"/>
        <n v="3005"/>
        <n v="2638"/>
        <n v="3137"/>
        <n v="2584"/>
        <n v="1151"/>
        <n v="218"/>
        <n v="326"/>
        <n v="3243"/>
        <n v="254"/>
        <n v="597"/>
        <n v="2433"/>
        <n v="1265"/>
        <n v="2779"/>
        <n v="3251"/>
        <n v="1466"/>
        <n v="2649"/>
        <n v="2543"/>
        <n v="3078"/>
        <n v="2046"/>
        <n v="387"/>
        <n v="1016"/>
        <n v="1748"/>
        <n v="2257"/>
        <n v="1469"/>
        <n v="3179"/>
        <n v="2143"/>
        <n v="2771"/>
        <n v="1505"/>
        <n v="5"/>
        <n v="1519"/>
        <n v="1522"/>
        <n v="3339"/>
        <n v="1644"/>
        <n v="1775"/>
        <n v="547"/>
        <n v="3120"/>
        <n v="1860"/>
        <n v="33"/>
        <n v="736"/>
        <n v="738"/>
        <n v="741"/>
        <n v="2183"/>
        <n v="2512"/>
        <n v="1038"/>
        <n v="2677"/>
        <n v="2720"/>
        <n v="1492"/>
        <n v="283"/>
        <n v="286"/>
        <n v="646"/>
        <n v="1189"/>
        <n v="317"/>
        <n v="395"/>
        <n v="1958"/>
        <n v="2954"/>
        <n v="2016"/>
        <n v="1009"/>
        <n v="1956"/>
        <n v="3138"/>
        <n v="3167"/>
        <n v="2352"/>
        <n v="1124"/>
        <n v="2713"/>
        <n v="2049"/>
        <n v="2305"/>
        <n v="648"/>
        <n v="792"/>
        <n v="1511"/>
        <n v="2963"/>
        <n v="437"/>
        <n v="1128"/>
        <n v="2279"/>
        <n v="101"/>
        <n v="109"/>
        <n v="522"/>
        <n v="2333"/>
        <n v="1548"/>
        <n v="2215"/>
        <n v="2216"/>
        <n v="2044"/>
        <n v="1551"/>
        <n v="3128"/>
        <n v="447"/>
        <n v="1419"/>
        <n v="2903"/>
        <n v="3261"/>
        <n v="2197"/>
        <n v="1380"/>
        <n v="937"/>
        <n v="2617"/>
        <n v="2987"/>
        <n v="3209"/>
        <n v="1735"/>
        <n v="1191"/>
        <n v="1203"/>
        <n v="2801"/>
        <n v="2448"/>
        <n v="1109"/>
        <n v="1183"/>
        <n v="1307"/>
        <n v="2089"/>
        <n v="2885"/>
        <n v="2276"/>
      </sharedItems>
    </cacheField>
    <cacheField name="Customer Name" numFmtId="0">
      <sharedItems count="1124">
        <s v="Gary Koch"/>
        <s v="Paige Powers"/>
        <s v="Rebecca Lindsey"/>
        <s v="Gregory Crane"/>
        <s v="Tamara Dickinson"/>
        <s v="Sean Stephenson"/>
        <s v="Albert Frost"/>
        <s v="Jane Shah"/>
        <s v="Alex Nicholson"/>
        <s v="Lloyd Levin"/>
        <s v="Ernest Oh"/>
        <s v="Carmen McPherson"/>
        <s v="Ellen McCormick"/>
        <s v="Scott Bunn"/>
        <s v="Robin Kramer Vaughn"/>
        <s v="Allan Shields"/>
        <s v="Kim Weiss"/>
        <s v="Juanita Coley Knox"/>
        <s v="Roger Schwartz"/>
        <s v="Ron Newton"/>
        <s v="Linda Weiss"/>
        <s v="Anna Burgess"/>
        <s v="Mary Hewitt"/>
        <s v="Beth Dolan"/>
        <s v="Joe Baldwin"/>
        <s v="Troy Casey"/>
        <s v="Lucille Gibbons"/>
        <s v="Marshall Sutherland"/>
        <s v="Janice Cole"/>
        <s v="Miriam Greenberg"/>
        <s v="Matthew Conway"/>
        <s v="Danny Hong"/>
        <s v="Eddie Walker"/>
        <s v="Maureen Stout"/>
        <s v="Carol Sherrill"/>
        <s v="Debbie Dillon"/>
        <s v="Marion Wilcox"/>
        <s v="Russell Chan"/>
        <s v="Billie Fowler"/>
        <s v="Betsy Puckett"/>
        <s v="Bobby Powell"/>
        <s v="Guy McDonald"/>
        <s v="Joyce Murray"/>
        <s v="Keith Marsh"/>
        <s v="Marion Lindsey"/>
        <s v="Elisabeth Shaw"/>
        <s v="Ted Dunlap"/>
        <s v="Melinda Rogers"/>
        <s v="Derek Jernigan"/>
        <s v="Kyle Fink"/>
        <s v="Lawrence Dennis"/>
        <s v="Carlos Byrd"/>
        <s v="Stacey Lucas"/>
        <s v="Suzanne Cochran"/>
        <s v="Courtney Boyd"/>
        <s v="Anna Wood"/>
        <s v="Carrie McIntosh"/>
        <s v="Lee McKenna Gregory"/>
        <s v="Leslie Shannon"/>
        <s v="Glen Robertson"/>
        <s v="Ricky Garner"/>
        <s v="Howard Rogers"/>
        <s v="Bonnie Potter"/>
        <s v="Leah Clapp"/>
        <s v="Jackie Capps"/>
        <s v="Jamie Manning"/>
        <s v="Carole Creech"/>
        <s v="James Hunter"/>
        <s v="Don Rogers"/>
        <s v="Peter Hardy"/>
        <s v="Andrew Levine"/>
        <s v="Eugene Clayton"/>
        <s v="Robyn Lyon"/>
        <s v="Pauline Brooks"/>
        <s v="Nathan Fox"/>
        <s v="Judy Singer"/>
        <s v="Neil Parker"/>
        <s v="Brad Stark"/>
        <s v="Melvin Benton"/>
        <s v="Gerald Love"/>
        <s v="Chris F Brandt"/>
        <s v="Karl Knowles"/>
        <s v="Herbert Holden"/>
        <s v="Sherri P Stephens"/>
        <s v="Harry Sellers"/>
        <s v="Melanie Knight"/>
        <s v="Gail Rankin Cole"/>
        <s v="Jennifer Siegel"/>
        <s v="Sherri F Vogel"/>
        <s v="Philip Hawkins"/>
        <s v="Sylvia Kumar"/>
        <s v="Cameron Kendall"/>
        <s v="Tammy Goldman"/>
        <s v="Dorothy Buchanan"/>
        <s v="Vicki Hauser"/>
        <s v="Marc Nash"/>
        <s v="Maria Thomas"/>
        <s v="Craig Bennett"/>
        <s v="Marion Bowling"/>
        <s v="Tony Doyle"/>
        <s v="April Henson"/>
        <s v="Helen H Murphy"/>
        <s v="Harriet Hodges"/>
        <s v="Jordan Berry"/>
        <s v="Sidney Greenberg"/>
        <s v="Christian Albright"/>
        <s v="Joann Moser"/>
        <s v="Robyn Zhou"/>
        <s v="Becky Farmer"/>
        <s v="Elsie Boykin"/>
        <s v="Jordan Wilkinson"/>
        <s v="Craig Liu"/>
        <s v="Pauline Finch"/>
        <s v="Sean N Boyer"/>
        <s v="Lynn Hines"/>
        <s v="Gregory Rao"/>
        <s v="Katharine Bass"/>
        <s v="Gordon Lyon"/>
        <s v="Mike G Hartman"/>
        <s v="Phillip Blum"/>
        <s v="Jean Webster"/>
        <s v="Debbie Stevenson"/>
        <s v="Clarence Crowder"/>
        <s v="Leroy Field"/>
        <s v="Harriet Moore"/>
        <s v="Laurence Simon"/>
        <s v="Robyn Crawford"/>
        <s v="Arthur Gold"/>
        <s v="Kent Kerr"/>
        <s v="Dawn Larson"/>
        <s v="Ernest Barber"/>
        <s v="Eileen Fletcher"/>
        <s v="Jeremy Pratt"/>
        <s v="Lori Wolfe"/>
        <s v="Tina Evans"/>
        <s v="Rhonda Ivey"/>
        <s v="Wesley Tate"/>
        <s v="Crystal Floyd"/>
        <s v="Patricia Cole Blair"/>
        <s v="Alex Watkins"/>
        <s v="Courtney Nelson"/>
        <s v="Max Small"/>
        <s v="Miriam Mueller"/>
        <s v="Allison Kirby"/>
        <s v="Daniel Richmond"/>
        <s v="Holly Osborne"/>
        <s v="Kristine Singleton"/>
        <s v="Edith Reynolds"/>
        <s v="Eva Silverman"/>
        <s v="Joel Huffman"/>
        <s v="Jon Ayers"/>
        <s v="Floyd Dale"/>
        <s v="Patrick Rosenthal"/>
        <s v="Joy Maxwell"/>
        <s v="Mary Page"/>
        <s v="Sandra Berry"/>
        <s v="Lillian Day"/>
        <s v="Russell W Melton"/>
        <s v="Lisa Kim"/>
        <s v="Amy Hamrick Melvin"/>
        <s v="Danielle P Rao"/>
        <s v="April Hu"/>
        <s v="Nathan Newton"/>
        <s v="Katharine Hudson"/>
        <s v="Danny Richmond"/>
        <s v="Marsha Roy"/>
        <s v="Priscilla Brandon"/>
        <s v="Derek McCormick"/>
        <s v="Marjorie Arthur"/>
        <s v="Milton Lindsay"/>
        <s v="Edward Pugh"/>
        <s v="Julian Keith Mayer"/>
        <s v="Matthew Berman"/>
        <s v="Douglas Buck"/>
        <s v="Gina McKnight"/>
        <s v="Dennis Boykin Townsend"/>
        <s v="Joe George"/>
        <s v="Paul Puckett"/>
        <s v="Valerie Siegel"/>
        <s v="Carlos Hess"/>
        <s v="Nicholas Wallace"/>
        <s v="Andrew Gonzalez"/>
        <s v="Cindy McLeod"/>
        <s v="Vicki Womble"/>
        <s v="Timothy Currie"/>
        <s v="Dennis Bowen"/>
        <s v="Juanita Ballard"/>
        <s v="Gregory R Snow"/>
        <s v="David Weaver"/>
        <s v="Sharon Kessler"/>
        <s v="Monica Stuart"/>
        <s v="Geoffrey Zhu"/>
        <s v="Jean Weiss Diaz"/>
        <s v="Bonnie Matthews Rowland"/>
        <s v="Michele Bradshaw"/>
        <s v="Joan Beach"/>
        <s v="Yvonne Collier"/>
        <s v="Sharon Thomas"/>
        <s v="Anna Ellis"/>
        <s v="Arlene Wiggins Dalton"/>
        <s v="Benjamin Gunter"/>
        <s v="Amy York"/>
        <s v="Rhonda Schroeder"/>
        <s v="Melinda Thornton"/>
        <s v="Lindsay P Ashley"/>
        <s v="Douglas Sutton"/>
        <s v="Phillip Pollard"/>
        <s v="Pauline Denton"/>
        <s v="Dana Sharpe"/>
        <s v="Neil Bailey"/>
        <s v="Anthony Stanley"/>
        <s v="Sandy Cannon"/>
        <s v="Nancy Holden"/>
        <s v="Roger Blalock Cassidy"/>
        <s v="Charles Cline"/>
        <s v="Jean Khan"/>
        <s v="Diana Xu"/>
        <s v="Harriet Bowman"/>
        <s v="Arlene Gibbons"/>
        <s v="Kristina Collier"/>
        <s v="Faye Manning"/>
        <s v="Pam Patton"/>
        <s v="Marjorie Owens"/>
        <s v="Harry Burns"/>
        <s v="Priscilla Allen"/>
        <s v="Edwin Blackburn"/>
        <s v="Jackie Flynn"/>
        <s v="Billy Hale"/>
        <s v="Teresa Wallace"/>
        <s v="Oscar Kenney"/>
        <s v="Helen Dickerson"/>
        <s v="Edgar McKenzie"/>
        <s v="Lloyd Dolan"/>
        <s v="Joanna Kenney"/>
        <s v="Jeff Meadows"/>
        <s v="Judy Hall"/>
        <s v="Kara Allison"/>
        <s v="Janet McCullough"/>
        <s v="Monica Harvey"/>
        <s v="Sidney Russell Austin"/>
        <s v="Edgar Kumar"/>
        <s v="Billie Stern"/>
        <s v="Edna Thomas"/>
        <s v="Kristine Connolly"/>
        <s v="Kristina Sanders"/>
        <s v="Martin Kirk"/>
        <s v="James Davenport"/>
        <s v="Jenny Gold"/>
        <s v="Marianne Carey"/>
        <s v="Alfred Singh"/>
        <s v="Jeffrey Mueller"/>
        <s v="Edna Monroe Talley"/>
        <s v="Peggy Chan"/>
        <s v="Rodney Field"/>
        <s v="Theodore Rubin"/>
        <s v="Irene Li"/>
        <s v="Lynn Epstein"/>
        <s v="Constance Flowers"/>
        <s v="Laurie Howe"/>
        <s v="Kelly Byers"/>
        <s v="April Bowers"/>
        <s v="Marsha P Joyner"/>
        <s v="Crystal Crabtree"/>
        <s v="Carolyn Fisher"/>
        <s v="Debra Proctor"/>
        <s v="Dana Waller"/>
        <s v="Victor Cherry"/>
        <s v="Malcolm S Lanier"/>
        <s v="Denise Carver"/>
        <s v="Annette Boone"/>
        <s v="Arlene Long"/>
        <s v="Kevin Smith"/>
        <s v="Helen Stein"/>
        <s v="Marc Ray"/>
        <s v="Pamela Wiley"/>
        <s v="Rick Foster Hawkins"/>
        <s v="Wallace Pugh"/>
        <s v="Jack Horn"/>
        <s v="Robin Tyler"/>
        <s v="Gretchen Ball"/>
        <s v="Glenda Hunter"/>
        <s v="Nathan Wyatt"/>
        <s v="Phillip Chappell"/>
        <s v="Yvonne Clarke"/>
        <s v="Oscar Ford"/>
        <s v="Tommy Honeycutt"/>
        <s v="Earl Roy"/>
        <s v="Charlotte L Doyle"/>
        <s v="Larry Langston"/>
        <s v="Tara Gold"/>
        <s v="Charlotte Patterson"/>
        <s v="Kathy Turner"/>
        <s v="Don Cameron"/>
        <s v="Annie Horne"/>
        <s v="Brian Leach"/>
        <s v="Stacy Gould"/>
        <s v="Danielle Schneider"/>
        <s v="Vanessa Boyer"/>
        <s v="Howard Burnett"/>
        <s v="Vernon Hirsch Singleton"/>
        <s v="Jimmy Waters"/>
        <s v="Brian Grady"/>
        <s v="Catherine Dorsey Burnett"/>
        <s v="Samantha Koch"/>
        <s v="Scott Feldman"/>
        <s v="Julie Porter"/>
        <s v="Nicole Reid"/>
        <s v="Earl Alston"/>
        <s v="Melvin Kendall"/>
        <s v="Joel Buckley"/>
        <s v="Kathleen Huang Hall"/>
        <s v="Kristine Holden"/>
        <s v="Adam G Sawyer"/>
        <s v="Nelson Hensley"/>
        <s v="Lillian Fischer"/>
        <s v="Tonya Proctor"/>
        <s v="Marjorie Burnette"/>
        <s v="Eugene Kerr"/>
        <s v="Tammy Buckley"/>
        <s v="Ross Simpson"/>
        <s v="Donna Craven"/>
        <s v="Mitchell Ross"/>
        <s v="Sherry Hurley"/>
        <s v="Brandon E Shepherd"/>
        <s v="Toni Swanson"/>
        <s v="Jimmy Alston Holder"/>
        <s v="Rosemary Branch"/>
        <s v="Larry Hall"/>
        <s v="Denise McIntosh"/>
        <s v="Marie Bass"/>
        <s v="Edward Bynum"/>
        <s v="Maurice Everett"/>
        <s v="Thomas Spence"/>
        <s v="Michael Robbins"/>
        <s v="Kerry Hardy"/>
        <s v="Gerald Raynor"/>
        <s v="Aaron Dillon"/>
        <s v="Alison Jones"/>
        <s v="Marvin Yang"/>
        <s v="Neil Hogan"/>
        <s v="Sarah Ramsey"/>
        <s v="Lloyd Norris"/>
        <s v="Gerald Kearney"/>
        <s v="Andrew Pearce"/>
        <s v="Tony Chandler"/>
        <s v="Paige Jacobs"/>
        <s v="Virginia McNeill"/>
        <s v="Leslie Jacobson"/>
        <s v="Stacy Byrne"/>
        <s v="Herbert Beard"/>
        <s v="Erika Jordan"/>
        <s v="Paul Tate"/>
        <s v="Jim Hinson"/>
        <s v="Joan Floyd"/>
        <s v="Betty Giles"/>
        <s v="Louise Webster Sharma"/>
        <s v="Lawrence Haas"/>
        <s v="Marvin Patrick"/>
        <s v="Donald Melton"/>
        <s v="Danielle Baird"/>
        <s v="Tiffany Merrill"/>
        <s v="Irene Murphy"/>
        <s v="Thomas McAllister"/>
        <s v="Glen Caldwell"/>
        <s v="Edith Forbes"/>
        <s v="Lois Rowland"/>
        <s v="Neal Wolfe"/>
        <s v="Julie Edwards"/>
        <s v="Wesley Corbett"/>
        <s v="Marcus Dunlap"/>
        <s v="Doris Fitzpatrick"/>
        <s v="Geoffrey H Wong"/>
        <s v="Jonathan Crabtree"/>
        <s v="Shawn Combs"/>
        <s v="Edna Michael"/>
        <s v="Jordan Womble"/>
        <s v="Clyde Burnett"/>
        <s v="Ronnie Nolan"/>
        <s v="Malcolm Floyd"/>
        <s v="Hazel Jennings"/>
        <s v="Patrick Byrne"/>
        <s v="Molly Browning"/>
        <s v="Robyn Garner"/>
        <s v="Chris Pritchard"/>
        <s v="John Merritt"/>
        <s v="Vicki Bond"/>
        <s v="Maureen Whitley"/>
        <s v="Molly Webster"/>
        <s v="Wallace Werner"/>
        <s v="Shawn Meyer"/>
        <s v="Geoffrey Koch"/>
        <s v="Gail Currin"/>
        <s v="Cindy Harvey"/>
        <s v="Monica Howard"/>
        <s v="Samuel Newman"/>
        <s v="Vincent Hale"/>
        <s v="Francis Kendall"/>
        <s v="Gretchen McKinney"/>
        <s v="Michael Shaffer"/>
        <s v="Michele Bullard"/>
        <s v="Wayne Sutherland"/>
        <s v="Wesley Waller"/>
        <s v="Phillip Holmes"/>
        <s v="Sean McKenna"/>
        <s v="Erika Fink"/>
        <s v="Ricky Sanders"/>
        <s v="Walter Young"/>
        <s v="Lee Hancock"/>
        <s v="Carrie Lewis"/>
        <s v="Paula Hubbard"/>
        <s v="Shawn McIntyre"/>
        <s v="Monica Law Thompson"/>
        <s v="Leo Kane"/>
        <s v="Miriam Bowman"/>
        <s v="Ricky W Clements"/>
        <s v="Roberta Mitchell"/>
        <s v="Cameron Owens"/>
        <s v="Benjamin Porter"/>
        <s v="Kathryn Tate"/>
        <s v="Marshall Brandt Briggs"/>
        <s v="Roy Hardison"/>
        <s v="Maureen Herbert Hood"/>
        <s v="Nathan Jenkins"/>
        <s v="Ray Grady"/>
        <s v="Benjamin Chan"/>
        <s v="Julian F Wolfe"/>
        <s v="Louis Parrish"/>
        <s v="Edward Lamm"/>
        <s v="Beth English"/>
        <s v="Faye Wolf"/>
        <s v="Vincent Daniel"/>
        <s v="Helen H Heller"/>
        <s v="Sharon Ellis"/>
        <s v="Rachel Casey"/>
        <s v="Marvin Rollins"/>
        <s v="Paige Mason"/>
        <s v="Vanessa Winstead"/>
        <s v="Elsie Pridgen"/>
        <s v="Dana Burgess"/>
        <s v="Heather Stern"/>
        <s v="Hazel Khan"/>
        <s v="Ann Steele"/>
        <s v="Marcia Feldman"/>
        <s v="Lloyd Dickson"/>
        <s v="Erin Ballard"/>
        <s v="Gayle Pearson"/>
        <s v="David Wrenn"/>
        <s v="Nelson Hong"/>
        <s v="Gilbert Godfrey"/>
        <s v="Gregory Holden"/>
        <s v="Jennifer Stanton"/>
        <s v="Gordon Brandt"/>
        <s v="Lorraine Boykin"/>
        <s v="Glenda Simon"/>
        <s v="Eugene H Walsh"/>
        <s v="Dwight Robinson"/>
        <s v="Lynne Griffith"/>
        <s v="Stephen Lam"/>
        <s v="Michael Tanner"/>
        <s v="Faye Hanna"/>
        <s v="Denise Parks"/>
        <s v="Theresa Winters"/>
        <s v="Josephine Rao"/>
        <s v="Harold Albright"/>
        <s v="Caroline Stone"/>
        <s v="Edwin Coley"/>
        <s v="Tracy Buckley"/>
        <s v="Judith Shepherd"/>
        <s v="Donna Braun"/>
        <s v="Anita Kent"/>
        <s v="Jacob Hirsch"/>
        <s v="Sidney Gilliam"/>
        <s v="Lynn Morrow"/>
        <s v="Shannon Aldridge"/>
        <s v="Susan Carroll Berman"/>
        <s v="Carole Miller"/>
        <s v="Lynn O'Donnell"/>
        <s v="Peter McConnell"/>
        <s v="Katie Dougherty"/>
        <s v="Laurence Poe"/>
        <s v="Sally Dunn"/>
        <s v="Debra Batchelor"/>
        <s v="Lewis Baldwin"/>
        <s v="Elsie Lane"/>
        <s v="Erica R Fuller"/>
        <s v="Roy Rouse"/>
        <s v="Kerry Green"/>
        <s v="Frances Jackson"/>
        <s v="Cynthia Khan"/>
        <s v="Penny Rich"/>
        <s v="Ashley Reese"/>
        <s v="Eileen Riddle"/>
        <s v="Penny O Caldwell"/>
        <s v="Jeff Spivey"/>
        <s v="Stephanie Sun Perry"/>
        <s v="Bob Gibson"/>
        <s v="Jesse Hutchinson"/>
        <s v="Allen Nash"/>
        <s v="Joel Burnette"/>
        <s v="Leslie Hawley"/>
        <s v="Richard McClure"/>
        <s v="Kathy Shah"/>
        <s v="Theodore Tyson"/>
        <s v="Nicole Pope"/>
        <s v="Rick Ellis"/>
        <s v="Angela Rose"/>
        <s v="Lorraine Kelly"/>
        <s v="Elisabeth Massey"/>
        <s v="Kate Lehman"/>
        <s v="Gloria Jacobs"/>
        <s v="Laurence Hull"/>
        <s v="Alison Stewart"/>
        <s v="Andrea Shaw"/>
        <s v="Amanda Conner"/>
        <s v="Anne Bland"/>
        <s v="Brian Bennett"/>
        <s v="Anne Schultz"/>
        <s v="Megan York"/>
        <s v="Yvonne Fox"/>
        <s v="Francis Spivey"/>
        <s v="Lynda Herman"/>
        <s v="Rodney Kearney"/>
        <s v="Kent Burton"/>
        <s v="Jessica Huffman"/>
        <s v="Rhonda Stein"/>
        <s v="Vickie Morse"/>
        <s v="Arnold Floyd Blair"/>
        <s v="Rhonda Bryant"/>
        <s v="Alison Peters Wooten"/>
        <s v="Neal Weber"/>
        <s v="Rita Barton"/>
        <s v="Lynn Bell"/>
        <s v="Colleen Marsh"/>
        <s v="Ken H Frazier"/>
        <s v="Ricky Allred"/>
        <s v="Jeanne Werner"/>
        <s v="Sandra Sharma"/>
        <s v="Laurie Petty"/>
        <s v="Charlie Moore"/>
        <s v="Edgar Stone"/>
        <s v="Peggy Lanier"/>
        <s v="Dorothy Holt"/>
        <s v="Beverly Cooke Brooks"/>
        <s v="Lindsay Link"/>
        <s v="Emma Bloom"/>
        <s v="Marvin Parrott"/>
        <s v="Sandy Ellington"/>
        <s v="Eugene Brewer Knox"/>
        <s v="Leah Davenport"/>
        <s v="Brett Ingram"/>
        <s v="Emma Buckley"/>
        <s v="Erik Barr"/>
        <s v="Tom Hoyle Honeycutt"/>
        <s v="Bradley Schroeder"/>
        <s v="Sharon Long"/>
        <s v="Lindsay O'Connell"/>
        <s v="Teresa Bishop"/>
        <s v="Bobby Clements"/>
        <s v="Joyce Knox"/>
        <s v="Chris Ford"/>
        <s v="Anthony Foley"/>
        <s v="Joyce Kern"/>
        <s v="Jenny Hawkins"/>
        <s v="Grace McNeill Hunt"/>
        <s v="Beverly Cameron"/>
        <s v="Carolyn Hoffman"/>
        <s v="Arnold Gay"/>
        <s v="Edward Leonard"/>
        <s v="Renee Alston"/>
        <s v="Geraldine Puckett"/>
        <s v="Deborah Paul"/>
        <s v="Toni Owens Poe"/>
        <s v="Robyn Hayes"/>
        <s v="Bob Berg"/>
        <s v="Stuart C Robinson"/>
        <s v="Diane Lu"/>
        <s v="Joy Kaplan McNeill"/>
        <s v="Erika Morgan"/>
        <s v="Marianne Connor"/>
        <s v="Lawrence Hester"/>
        <s v="Alexander O'Brien"/>
        <s v="Christopher Bryant"/>
        <s v="Ruby Gibbons"/>
        <s v="Benjamin Kaufman"/>
        <s v="Amy Shea"/>
        <s v="Jeanne Nguyen"/>
        <s v="Connie Bunn"/>
        <s v="Daniel Huff"/>
        <s v="Alicia Curtis"/>
        <s v="Danielle Daniel"/>
        <s v="Malcolm French"/>
        <s v="Lee Xu"/>
        <s v="Gretchen Best Wilkins"/>
        <s v="Norman Shields"/>
        <s v="Cathy Simon"/>
        <s v="Franklin Spencer"/>
        <s v="Eileen McDonald"/>
        <s v="Sally House"/>
        <s v="Tara Powers Underwood"/>
        <s v="Laurie Moon"/>
        <s v="Phyllis Little"/>
        <s v="Ellen Sparks"/>
        <s v="Patsy Harmon"/>
        <s v="Joe D Dean"/>
        <s v="Beverly Roberts"/>
        <s v="Christopher Norton Patterson"/>
        <s v="Robert Cowan"/>
        <s v="Edwin Chung"/>
        <s v="Tiffany Grossman Hardin"/>
        <s v="Larry Church"/>
        <s v="Laurence Cummings"/>
        <s v="Gene Gilliam"/>
        <s v="Willie Robinson"/>
        <s v="Kara Foster"/>
        <s v="Neil Song"/>
        <s v="Kimberly Reilly"/>
        <s v="Ellen Beck"/>
        <s v="Nina Bowles"/>
        <s v="David Hoyle"/>
        <s v="Gladys Holloway"/>
        <s v="James Nicholson"/>
        <s v="Joseph Hurst"/>
        <s v="Sara O'Connor"/>
        <s v="Tim Connolly"/>
        <s v="Robert Rollins"/>
        <s v="Annette McIntyre"/>
        <s v="Claudia Webb"/>
        <s v="Sandra Faulkner"/>
        <s v="Christina Zhu"/>
        <s v="Jessie Kelly"/>
        <s v="Johnny Reid"/>
        <s v="Marion Owens"/>
        <s v="Marvin MacDonald"/>
        <s v="Sara Faulkner"/>
        <s v="Carlos Hanson"/>
        <s v="Cheryl Guthrie"/>
        <s v="Dean Solomon"/>
        <s v="Grace Black"/>
        <s v="Janet Zhang"/>
        <s v="Mitchell Goldberg"/>
        <s v="Marguerite Rodgers"/>
        <s v="Eva Simpson"/>
        <s v="Marvin Reid"/>
        <s v="Faye Silver"/>
        <s v="Milton Harrell"/>
        <s v="Alvin Mullins"/>
        <s v="Dana Rankin"/>
        <s v="Sam Rouse"/>
        <s v="Adam Saunders Gray"/>
        <s v="Clifford Webb"/>
        <s v="Hazel Dale"/>
        <s v="Claudia White"/>
        <s v="Jenny Petty"/>
        <s v="Terry Klein"/>
        <s v="Michelle Steele"/>
        <s v="Wanda Harris"/>
        <s v="Claire Warren"/>
        <s v="Brad H Blake"/>
        <s v="Samantha Weaver"/>
        <s v="Leroy Blanchard"/>
        <s v="Pat Baker"/>
        <s v="Colleen Andrews"/>
        <s v="Francis I Davis"/>
        <s v="Luis Kerr"/>
        <s v="Kathryn Wolfe"/>
        <s v="Arthur Lowe Nash"/>
        <s v="Francis Evans"/>
        <s v="Hannah Tyson"/>
        <s v="Wayne Bass"/>
        <s v="Joan Bowers"/>
        <s v="Lucille Buchanan"/>
        <s v="Ronald O'Neill"/>
        <s v="Kenneth Capps"/>
        <s v="Natalie Aldridge"/>
        <s v="Florence Gold"/>
        <s v="Nina Horne Kelly"/>
        <s v="Christopher Meadows"/>
        <s v="Penny Leach"/>
        <s v="Gina Curry"/>
        <s v="Juan Justice"/>
        <s v="Lois Hansen"/>
        <s v="Henry O'Connell"/>
        <s v="Steve Raynor"/>
        <s v="Gretchen Levine"/>
        <s v="Allan Dickinson"/>
        <s v="Ruth Dudley"/>
        <s v="Calvin Conway"/>
        <s v="Julia Reynolds"/>
        <s v="Kelly Sawyer"/>
        <s v="June Roberts"/>
        <s v="Gerald Petty"/>
        <s v="Maurice Kelly"/>
        <s v="Stephanie Hawkins"/>
        <s v="Marian Willis"/>
        <s v="Caroline Johnston"/>
        <s v="Lois Hamilton"/>
        <s v="Jason Bray"/>
        <s v="Kerry Wilkerson"/>
        <s v="Ted Crowder"/>
        <s v="James Beck"/>
        <s v="Eleanor Swain"/>
        <s v="Seth Merrill"/>
        <s v="Charles Ward"/>
        <s v="Gene Heath Cross"/>
        <s v="Evan Kelley"/>
        <s v="Max Hubbard"/>
        <s v="Helen Ferguson"/>
        <s v="Timothy Reese"/>
        <s v="Diana Coble Hubbard"/>
        <s v="Benjamin Lam"/>
        <s v="Wayne Lutz"/>
        <s v="Meredith Humphrey"/>
        <s v="Karen Warren"/>
        <s v="Marcia Greenberg"/>
        <s v="Shawn Stern"/>
        <s v="Glenda Herbert"/>
        <s v="Gary Hester"/>
        <s v="Sandy Hunt"/>
        <s v="Kara Patton"/>
        <s v="Gordon Walker"/>
        <s v="Dwight M Carr"/>
        <s v="Annie Sherrill"/>
        <s v="Joanne Church"/>
        <s v="Katherine W Epstein"/>
        <s v="Vanessa Day"/>
        <s v="Frank Hess"/>
        <s v="Sidney Bowling"/>
        <s v="Timothy Ross"/>
        <s v="Kim McCarthy"/>
        <s v="Jacob Murray"/>
        <s v="Carrie High"/>
        <s v="Troy Moon"/>
        <s v="Regina Langley"/>
        <s v="Melvin Duke"/>
        <s v="Judy Barrett"/>
        <s v="Kerry Jernigan"/>
        <s v="Tracy Livingston"/>
        <s v="Helen Lyons"/>
        <s v="Sean Pugh"/>
        <s v="Christina Matthews"/>
        <s v="Sherri Kramer"/>
        <s v="Janice Boswell"/>
        <s v="Sally Liu"/>
        <s v="Alvin Hoover"/>
        <s v="Albert Maxwell"/>
        <s v="Faye Dyer"/>
        <s v="Bradley Pollock"/>
        <s v="Zachary Maynard"/>
        <s v="Thelma Murray"/>
        <s v="Ian Hall"/>
        <s v="Jon Kendall"/>
        <s v="Ann Katz"/>
        <s v="Mildred Chase"/>
        <s v="Jackie Burke"/>
        <s v="Dana Teague"/>
        <s v="Oscar Bowers"/>
        <s v="Sylvia Bush"/>
        <s v="James Dickinson Ball"/>
        <s v="Carol Saunders"/>
        <s v="Sean Burton"/>
        <s v="Kate Peck"/>
        <s v="Patsy Shea"/>
        <s v="Tracy Dyer"/>
        <s v="Dwight Albright Huffman"/>
        <s v="Herbert Williamson"/>
        <s v="Stacy Chang"/>
        <s v="William Crawford"/>
        <s v="Edna Freeman"/>
        <s v="Eva Decker"/>
        <s v="Keith Hobbs"/>
        <s v="Jack Hatcher"/>
        <s v="Debbie Hsu"/>
        <s v="Randall Montgomery"/>
        <s v="Gilbert Scarborough"/>
        <s v="Amy Ellis Holder"/>
        <s v="Lynn Payne"/>
        <s v="William Woodard"/>
        <s v="Peter Adams"/>
        <s v="Kathy Hinton"/>
        <s v="Jill Clements"/>
        <s v="Martha Bowers"/>
        <s v="Scott McKenna"/>
        <s v="Phyllis Hull"/>
        <s v="Laurie Case Daniel"/>
        <s v="Emily Sims"/>
        <s v="Edward McKenzie"/>
        <s v="Evan Adkins"/>
        <s v="Arnold Johnson"/>
        <s v="Rachel Bates"/>
        <s v="Vickie Coates"/>
        <s v="Kelly O'Connor"/>
        <s v="Sherri McIntosh"/>
        <s v="Ryan Foster"/>
        <s v="Diane Barr"/>
        <s v="Leon Peele"/>
        <s v="Carolyn Bowling"/>
        <s v="Carolyn Greer"/>
        <s v="Yvonne Stephens"/>
        <s v="Rosemary O'Brien"/>
        <s v="June Herbert"/>
        <s v="Melanie Burgess"/>
        <s v="Maria Block"/>
        <s v="Lisa Branch"/>
        <s v="Geoffrey Saunders"/>
        <s v="Sue Drake"/>
        <s v="Stuart Holloway"/>
        <s v="Alicia Maynard"/>
        <s v="Kyle Kaufman"/>
        <s v="Tammy Raynor"/>
        <s v="Annie Livingston"/>
        <s v="Hannah Carver"/>
        <s v="Jeffrey Cheng"/>
        <s v="Billy Perry Browning"/>
        <s v="Ken Cash"/>
        <s v="Elsie Hwang"/>
        <s v="Patrick Lowry"/>
        <s v="Sarah N Becker"/>
        <s v="Marianne Goldstein"/>
        <s v="Jeffrey Lloyd"/>
        <s v="Brett Schultz"/>
        <s v="Brooke Shepherd"/>
        <s v="Karen Hendricks"/>
        <s v="Jacob Lanier"/>
        <s v="Arthur Brady"/>
        <s v="Juan Gold"/>
        <s v="Vivian Clarke"/>
        <s v="Vivian Goldstein"/>
        <s v="Max Hurley"/>
        <s v="Tina Monroe"/>
        <s v="Erika Clapp"/>
        <s v="Christina Hanna"/>
        <s v="Danielle Watts"/>
        <s v="Sidney Brewer"/>
        <s v="David Powell"/>
        <s v="Renee McKenzie"/>
        <s v="Calvin Parsons Walter"/>
        <s v="Kent Gill"/>
        <s v="Rick Houston"/>
        <s v="Guy Gallagher"/>
        <s v="Carmen Elmore"/>
        <s v="Esther Whitaker"/>
        <s v="Eddie House Mueller"/>
        <s v="Max McKenna"/>
        <s v="Roberta Daniel"/>
        <s v="Curtis O'Connell"/>
        <s v="Jacqueline Noble"/>
        <s v="Rosemary English"/>
        <s v="Ryan Herman"/>
        <s v="Joanne Chu"/>
        <s v="Marlene Gray"/>
        <s v="Lloyd Cannon"/>
        <s v="Carolyn Proctor"/>
        <s v="Jackie McCullough"/>
        <s v="Richard Tan"/>
        <s v="Ralph Woods Scott"/>
        <s v="Debra Block"/>
        <s v="Marlene Harrison"/>
        <s v="Mildred Briggs"/>
        <s v="Kimberly McCarthy"/>
        <s v="Sidney Larson"/>
        <s v="Marianne Weiner Ennis"/>
        <s v="Betsy Gibson"/>
        <s v="Wesley Cho"/>
        <s v="Lynda Rosenthal"/>
        <s v="Vickie Gonzalez"/>
        <s v="Renee Huang"/>
        <s v="Linda Blake"/>
        <s v="Leonard Strauss"/>
        <s v="Earl Donnelly"/>
        <s v="Constance Robertson"/>
        <s v="Lynne Reid"/>
        <s v="Joanne Spivey"/>
        <s v="Frank Cross"/>
        <s v="Todd D Norris"/>
        <s v="Sean Herbert"/>
        <s v="Lindsay Webb"/>
        <s v="George Terry"/>
        <s v="Colleen Fletcher"/>
        <s v="Stuart Sharma"/>
        <s v="Pam Gilbert"/>
        <s v="Dan Lamm"/>
        <s v="Theodore Moran"/>
        <s v="Ray Oakley"/>
        <s v="Lloyd Spencer"/>
        <s v="Chad Henson"/>
        <s v="Jerry Ennis"/>
        <s v="Shirley Riley"/>
        <s v="Gwendolyn F Tyson"/>
        <s v="Evan K Bullard"/>
        <s v="Marlene Abrams"/>
        <s v="Kathryn Patrick"/>
        <s v="William Larson"/>
        <s v="Sharon Marcus"/>
        <s v="Steve McKee"/>
        <s v="Carla Hauser"/>
        <s v="Bonnie Chambers"/>
        <s v="Alice Coley"/>
        <s v="Ruth Lamm"/>
        <s v="Pam Bennett"/>
        <s v="Glen Newman"/>
        <s v="Laurie Hanna"/>
        <s v="Tony Wilkins Winters"/>
        <s v="Ross Frederick"/>
        <s v="Carrie Duke"/>
        <s v="Dale Gillespie"/>
        <s v="Jerome Burch"/>
        <s v="Hazel Jones"/>
        <s v="Jennifer Zimmerman"/>
        <s v="Tommy Lutz"/>
        <s v="Kelly Collins"/>
        <s v="Lynne Wilcox"/>
        <s v="Victoria Baker Hoover"/>
        <s v="Penny Tuttle"/>
        <s v="Amy Hall"/>
        <s v="Jerry Webster"/>
        <s v="Anita Kang"/>
        <s v="Wayne English"/>
        <s v="Jon Ward"/>
        <s v="Ted Durham"/>
        <s v="Molly Vincent"/>
        <s v="Ronnie Creech"/>
        <s v="Eileen Cheek"/>
        <s v="Troy Cassidy"/>
        <s v="Lindsay Tate"/>
        <s v="Becky Puckett"/>
        <s v="Arlene Weeks"/>
        <s v="Carole Rosen"/>
        <s v="Joseph Grossman"/>
        <s v="Maxine Collier Grady"/>
        <s v="Dwight Bishop"/>
        <s v="Robert Brantley"/>
        <s v="Wesley Field"/>
        <s v="Brenda Jain"/>
        <s v="Dolores Abrams"/>
        <s v="Lucille Rankin"/>
        <s v="Vickie Andrews"/>
        <s v="Marvin Hunt"/>
        <s v="June Frank Hammond"/>
        <s v="Joanna Keith"/>
        <s v="Catherine Mullins"/>
        <s v="Marlene Davidson"/>
        <s v="Benjamin Strauss"/>
        <s v="Jim Rodgers"/>
        <s v="Janice Frye"/>
        <s v="Alex Harrell"/>
        <s v="Fred Barber"/>
        <s v="Lester Woodward Maynard"/>
        <s v="Derek Sweeney"/>
        <s v="Gretchen Orr"/>
        <s v="Jesse Williamson"/>
        <s v="Nicole Goldstein"/>
        <s v="Anne Armstrong"/>
        <s v="Bruce Stark"/>
        <s v="Albert Tyson"/>
        <s v="Tonya Miller"/>
        <s v="Barbara McNamara"/>
        <s v="Malcolm Robertson"/>
        <s v="Patrick Adcock"/>
        <s v="Mike Howard"/>
        <s v="Dana Boyle"/>
        <s v="Veronica Peck"/>
        <s v="Thelma Abrams"/>
        <s v="Priscilla Frank"/>
        <s v="Mary Norman"/>
        <s v="Sheryl Marsh"/>
        <s v="Tommy Ellis Ritchie"/>
        <s v="Gordon Boswell"/>
        <s v="Brenda Ross"/>
        <s v="Keith R Atkinson"/>
        <s v="Jacob McNeill"/>
        <s v="Brandon Beach"/>
        <s v="Leslie Woodard"/>
        <s v="Leah Pollock"/>
        <s v="Leslie Rowland"/>
        <s v="Sam Oh"/>
        <s v="Roberta Mullins Peters"/>
        <s v="Brenda Nelson Blanchard"/>
        <s v="Aaron Day"/>
        <s v="Tracy Schultz"/>
        <s v="Stanley Steele"/>
        <s v="Hilda Bennett"/>
        <s v="Rosemary Stark"/>
        <s v="Yvonne Mann"/>
        <s v="Lloyd Fuller"/>
        <s v="Bernice F Day"/>
        <s v="Roger Meyer"/>
        <s v="Scott Moore"/>
        <s v="Neil Barbee"/>
        <s v="Jack Morse"/>
        <s v="Paul W French"/>
        <s v="Jerome McIntosh"/>
        <s v="Carol Wood"/>
        <s v="Brooke Weeks Taylor"/>
        <s v="Marguerite Moss"/>
        <s v="Norman Adams"/>
        <s v="Jamie Ward"/>
        <s v="Jessie Houston"/>
        <s v="Michelle Bryant Phillips"/>
        <s v="Carlos Adkins"/>
        <s v="Marguerite Yu"/>
        <s v="Danielle Myers"/>
        <s v="Judy Frazier"/>
        <s v="Kathleen P Bloom"/>
        <s v="Calvin Boyette"/>
        <s v="Mark Ritchie"/>
        <s v="Alfred Harmon"/>
        <s v="Jeanette Davies"/>
        <s v="Leo E Underwood"/>
        <s v="Sandy Mueller"/>
        <s v="Harriet Wooten"/>
        <s v="Pam Anthony"/>
        <s v="Jordan Beard"/>
        <s v="Leigh Burnette Hurley"/>
        <s v="Alfred Barber"/>
        <s v="Eileen Dalton"/>
        <s v="Earl Buck"/>
        <s v="Danny Vaughn"/>
        <s v="George McLamb"/>
        <s v="Sidney Scarborough"/>
        <s v="Wendy Pridgen Pearce"/>
        <s v="Ernest Peele"/>
        <s v="Teresa Watts"/>
        <s v="Alicia Wood Shah"/>
        <s v="Alison Sharp"/>
        <s v="Seth Matthews"/>
        <s v="Edna Huang"/>
        <s v="Frances Saunders"/>
        <s v="Brenda May"/>
        <s v="Marlene Phillips"/>
        <s v="Brett Hawkins"/>
        <s v="Alexandra Wise"/>
        <s v="Debra P May"/>
        <s v="Danielle Kramer"/>
        <s v="Jacob Burgess"/>
        <s v="Peter Brooks"/>
        <s v="Wesley Reid"/>
        <s v="Leo J Olson"/>
        <s v="Josephine Dalton"/>
        <s v="Kate McKenna"/>
        <s v="Eileen Schwartz"/>
        <s v="Angela Howe"/>
        <s v="Francis Sherrill"/>
        <s v="Helen Simpson"/>
        <s v="Bernard Thompson"/>
        <s v="Vicki Zhu Daniels"/>
        <s v="Marie Pittman"/>
        <s v="Lester Sawyer"/>
        <s v="Kevin Wolfe"/>
        <s v="Kay Schultz"/>
        <s v="Ronnie Proctor"/>
        <s v="Randall Boykin"/>
        <s v="Earl Watts"/>
        <s v="Lester Copeland"/>
        <s v="Sam Woodward"/>
        <s v="Marlene Kirk"/>
        <s v="Henry Ball"/>
        <s v="Daniel Christian"/>
        <s v="Gina B Hess"/>
        <s v="Ricky Hensley"/>
        <s v="Meredith Walters"/>
        <s v="Peggy Rowe"/>
        <s v="Stacey Hale"/>
        <s v="Sheryl Reese"/>
        <s v="Frances Holt"/>
        <s v="Jon Hale"/>
        <s v="Geoffrey Rivera"/>
        <s v="Donna Block"/>
        <s v="Don Beard"/>
        <s v="Pauline Boyette"/>
        <s v="Virginia Gay"/>
        <s v="Robin High"/>
        <s v="Dwight Stephenson"/>
        <s v="Katherine Kearney"/>
        <s v="Monica McCormick"/>
        <s v="Vickie Martinez"/>
        <s v="William Sharma"/>
        <s v="Wayne Bean"/>
        <s v="Kristin George"/>
        <s v="Justin Frank"/>
        <s v="Herbert Donnelly Swanson"/>
        <s v="Ray Silverman"/>
        <s v="Kerry Beach"/>
        <s v="Randy Jiang"/>
        <s v="Lynda Banks"/>
        <s v="Kenneth Pollock"/>
        <s v="Pat Kinney"/>
        <s v="Steve O'Brien"/>
        <s v="Holly Pate"/>
        <s v="Joseph Dawson"/>
        <s v="Frances Johnson"/>
        <s v="Alice Berger McIntyre"/>
        <s v="Kurt O'Connor"/>
        <s v="Lucille McGee"/>
        <s v="Claudia Boyle"/>
        <s v="Tom McFarland"/>
        <s v="Aaron Riggs"/>
        <s v="Megan Woods"/>
        <s v="John Bray"/>
        <s v="Christopher High"/>
        <s v="Clara Kaplan"/>
        <s v="Jay Simon"/>
        <s v="Laurence Flowers"/>
        <s v="Cathy Burgess"/>
        <s v="Valerie Moon"/>
        <s v="Brooke Lancaster"/>
        <s v="Frances Powers"/>
        <s v="Steven Long"/>
        <s v="Karen O'Donnell"/>
        <s v="Jeanne Walker"/>
        <s v="Kelly Shaw"/>
        <s v="Gerald Crabtree"/>
        <s v="Natalie Watts"/>
        <s v="Elsie Floyd"/>
        <s v="Eric West"/>
        <s v="John Morse"/>
        <s v="Judy Merritt"/>
        <s v="Jimmy Wang"/>
        <s v="Melanie Morrow"/>
        <s v="Dennis Welch"/>
        <s v="Becky O'Brien"/>
        <s v="Teresa Hill"/>
        <s v="Annie Odom"/>
        <s v="Gary Frazier"/>
        <s v="Dennis Block Richardson"/>
      </sharedItems>
    </cacheField>
    <cacheField name="Order Priority" numFmtId="0">
      <sharedItems count="5">
        <s v="Critical"/>
        <s v="High"/>
        <s v="Low"/>
        <s v="Not Specified"/>
        <s v="Medium"/>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ount="496">
        <n v="40.19"/>
        <n v="1.99"/>
        <n v="0.71"/>
        <n v="14.7"/>
        <n v="24.49"/>
        <n v="1.2"/>
        <n v="6.27"/>
        <n v="19.989999999999998"/>
        <n v="2.99"/>
        <n v="2.15"/>
        <n v="1.97"/>
        <n v="4.5"/>
        <n v="28.06"/>
        <n v="7.07"/>
        <n v="48.8"/>
        <n v="45"/>
        <n v="35.840000000000003"/>
        <n v="5.49"/>
        <n v="8.99"/>
        <n v="5.66"/>
        <n v="2.5"/>
        <n v="21.2"/>
        <n v="66.27"/>
        <n v="0.49"/>
        <n v="43.75"/>
        <n v="8.73"/>
        <n v="1.0900000000000001"/>
        <n v="52.2"/>
        <n v="16.71"/>
        <n v="2.27"/>
        <n v="2.06"/>
        <n v="0.7"/>
        <n v="12.06"/>
        <n v="1.93"/>
        <n v="30"/>
        <n v="10.119999999999999"/>
        <n v="0.75"/>
        <n v="5.26"/>
        <n v="11.54"/>
        <n v="21.21"/>
        <n v="17.850000000000001"/>
        <n v="5.99"/>
        <n v="26.3"/>
        <n v="6.28"/>
        <n v="0.99"/>
        <n v="35"/>
        <n v="4.6900000000000004"/>
        <n v="5.83"/>
        <n v="43.32"/>
        <n v="44.55"/>
        <n v="3.97"/>
        <n v="6.05"/>
        <n v="4"/>
        <n v="10.55"/>
        <n v="6.83"/>
        <n v="17.78"/>
        <n v="5.92"/>
        <n v="6.16"/>
        <n v="4.95"/>
        <n v="13.99"/>
        <n v="1.1000000000000001"/>
        <n v="4.91"/>
        <n v="4.62"/>
        <n v="5.94"/>
        <n v="5.09"/>
        <n v="5.3"/>
        <n v="0.93"/>
        <n v="13.18"/>
        <n v="2.0299999999999998"/>
        <n v="5.0999999999999996"/>
        <n v="14.52"/>
        <n v="4.7699999999999996"/>
        <n v="32.18"/>
        <n v="8.49"/>
        <n v="3.5"/>
        <n v="2.4"/>
        <n v="6.89"/>
        <n v="7.57"/>
        <n v="0.97"/>
        <n v="1.3"/>
        <n v="0.96"/>
        <n v="46.74"/>
        <n v="2.36"/>
        <n v="1.25"/>
        <n v="8.65"/>
        <n v="5.14"/>
        <n v="9.17"/>
        <n v="14.37"/>
        <n v="6.75"/>
        <n v="6.6"/>
        <n v="5.01"/>
        <n v="1"/>
        <n v="0.5"/>
        <n v="3"/>
        <n v="28"/>
        <n v="5.22"/>
        <n v="41.91"/>
        <n v="39"/>
        <n v="1.39"/>
        <n v="6.5"/>
        <n v="8.8000000000000007"/>
        <n v="5.33"/>
        <n v="5.03"/>
        <n v="49"/>
        <n v="5.79"/>
        <n v="4.2"/>
        <n v="9.23"/>
        <n v="9.5399999999999991"/>
        <n v="56.14"/>
        <n v="0.94"/>
        <n v="1.34"/>
        <n v="11.17"/>
        <n v="58.95"/>
        <n v="5.53"/>
        <n v="68.02"/>
        <n v="7.29"/>
        <n v="3.3"/>
        <n v="4.97"/>
        <n v="7.96"/>
        <n v="4.75"/>
        <n v="1.02"/>
        <n v="2.17"/>
        <n v="6.19"/>
        <n v="4.99"/>
        <n v="0.78"/>
        <n v="29.21"/>
        <n v="2.87"/>
        <n v="5.5"/>
        <n v="7.5"/>
        <n v="3.14"/>
        <n v="1.57"/>
        <n v="2.58"/>
        <n v="91.05"/>
        <n v="13.32"/>
        <n v="2.2599999999999998"/>
        <n v="8.18"/>
        <n v="4.8600000000000003"/>
        <n v="1.49"/>
        <n v="5.67"/>
        <n v="6.17"/>
        <n v="5.72"/>
        <n v="9.4"/>
        <n v="9.0299999999999994"/>
        <n v="7.69"/>
        <n v="4.96"/>
        <n v="5.36"/>
        <n v="45.51"/>
        <n v="7.18"/>
        <n v="4.71"/>
        <n v="58.92"/>
        <n v="8.68"/>
        <n v="14.39"/>
        <n v="39.61"/>
        <n v="9.73"/>
        <n v="1.6"/>
        <n v="7.01"/>
        <n v="29.1"/>
        <n v="12.14"/>
        <n v="8.3699999999999992"/>
        <n v="5.76"/>
        <n v="13.66"/>
        <n v="6.96"/>
        <n v="10.91"/>
        <n v="4.9000000000000004"/>
        <n v="4.08"/>
        <n v="5"/>
        <n v="14.36"/>
        <n v="6.07"/>
        <n v="4.17"/>
        <n v="7.04"/>
        <n v="70.2"/>
        <n v="56.2"/>
        <n v="5.35"/>
        <n v="4.9800000000000004"/>
        <n v="2.04"/>
        <n v="14.3"/>
        <n v="3.99"/>
        <n v="5.74"/>
        <n v="2"/>
        <n v="7.86"/>
        <n v="57"/>
        <n v="60.2"/>
        <n v="69.64"/>
        <n v="6.77"/>
        <n v="2.64"/>
        <n v="27.75"/>
        <n v="0.8"/>
        <n v="55.3"/>
        <n v="8.19"/>
        <n v="5.19"/>
        <n v="33.6"/>
        <n v="110.2"/>
        <n v="1.79"/>
        <n v="69"/>
        <n v="5.41"/>
        <n v="0.85"/>
        <n v="15.59"/>
        <n v="7.42"/>
        <n v="4.82"/>
        <n v="19.190000000000001"/>
        <n v="3.37"/>
        <n v="80.2"/>
        <n v="11.15"/>
        <n v="6.93"/>
        <n v="6.46"/>
        <n v="23.19"/>
        <n v="1.77"/>
        <n v="1.01"/>
        <n v="2.89"/>
        <n v="12.9"/>
        <n v="42.52"/>
        <n v="12.52"/>
        <n v="28.14"/>
        <n v="5.04"/>
        <n v="4.93"/>
        <n v="66.67"/>
        <n v="8.59"/>
        <n v="3.6"/>
        <n v="6.32"/>
        <n v="1.56"/>
        <n v="9.4700000000000006"/>
        <n v="7.51"/>
        <n v="6.22"/>
        <n v="154.12"/>
        <n v="15.1"/>
        <n v="6.81"/>
        <n v="53.03"/>
        <n v="3.85"/>
        <n v="50"/>
        <n v="7.94"/>
        <n v="14"/>
        <n v="5.08"/>
        <n v="1.58"/>
        <n v="7.17"/>
        <n v="11.87"/>
        <n v="58.64"/>
        <n v="51.94"/>
        <n v="30.06"/>
        <n v="10.050000000000001"/>
        <n v="5.46"/>
        <n v="5.47"/>
        <n v="7.78"/>
        <n v="4.2300000000000004"/>
        <n v="2.56"/>
        <n v="0.83"/>
        <n v="12.23"/>
        <n v="59.24"/>
        <n v="75.23"/>
        <n v="9.4499999999999993"/>
        <n v="11.28"/>
        <n v="42"/>
        <n v="6.97"/>
        <n v="5.37"/>
        <n v="2.14"/>
        <n v="10.84"/>
        <n v="3.61"/>
        <n v="7.46"/>
        <n v="8.2200000000000006"/>
        <n v="5.17"/>
        <n v="5.31"/>
        <n v="13.04"/>
        <n v="6.15"/>
        <n v="7.19"/>
        <n v="11.25"/>
        <n v="28.66"/>
        <n v="5.15"/>
        <n v="7.73"/>
        <n v="6.79"/>
        <n v="5.86"/>
        <n v="5.0199999999999996"/>
        <n v="16.010000000000002"/>
        <n v="8.7799999999999994"/>
        <n v="8.74"/>
        <n v="4.7"/>
        <n v="164.73"/>
        <n v="16.11"/>
        <n v="13.89"/>
        <n v="4.53"/>
        <n v="22.24"/>
        <n v="8.5500000000000007"/>
        <n v="28.16"/>
        <n v="7.47"/>
        <n v="11.37"/>
        <n v="2.2000000000000002"/>
        <n v="5.16"/>
        <n v="17.48"/>
        <n v="54.74"/>
        <n v="69.55"/>
        <n v="9.07"/>
        <n v="2.38"/>
        <n v="6.57"/>
        <n v="4.8099999999999996"/>
        <n v="3.26"/>
        <n v="7.53"/>
        <n v="1.92"/>
        <n v="1.72"/>
        <n v="10.49"/>
        <n v="3.63"/>
        <n v="35.89"/>
        <n v="4.8"/>
        <n v="8.08"/>
        <n v="5.13"/>
        <n v="5.81"/>
        <n v="9.69"/>
        <n v="54.12"/>
        <n v="8.8800000000000008"/>
        <n v="4.78"/>
        <n v="6.86"/>
        <n v="23.78"/>
        <n v="12.62"/>
        <n v="16.63"/>
        <n v="0.91"/>
        <n v="5.29"/>
        <n v="10.17"/>
        <n v="53.48"/>
        <n v="64.73"/>
        <n v="48.26"/>
        <n v="7.54"/>
        <n v="10.16"/>
        <n v="16.920000000000002"/>
        <n v="7.37"/>
        <n v="7.91"/>
        <n v="8.64"/>
        <n v="76.37"/>
        <n v="23.76"/>
        <n v="55.96"/>
        <n v="7.72"/>
        <n v="3.92"/>
        <n v="7.87"/>
        <n v="1.35"/>
        <n v="60"/>
        <n v="16.87"/>
        <n v="7.11"/>
        <n v="9.1999999999999993"/>
        <n v="2.83"/>
        <n v="64.66"/>
        <n v="5.63"/>
        <n v="11.64"/>
        <n v="12.98"/>
        <n v="6.35"/>
        <n v="5.9"/>
        <n v="35.020000000000003"/>
        <n v="6.85"/>
        <n v="4.51"/>
        <n v="6.55"/>
        <n v="29.7"/>
        <n v="54.95"/>
        <n v="52.42"/>
        <n v="13.56"/>
        <n v="41.44"/>
        <n v="5.4"/>
        <n v="36.090000000000003"/>
        <n v="1.5"/>
        <n v="5.97"/>
        <n v="11.52"/>
        <n v="11.79"/>
        <n v="8.51"/>
        <n v="18.45"/>
        <n v="13.88"/>
        <n v="8.34"/>
        <n v="2.0099999999999998"/>
        <n v="4.79"/>
        <n v="2.35"/>
        <n v="7.64"/>
        <n v="5.21"/>
        <n v="7.49"/>
        <n v="5.27"/>
        <n v="5.68"/>
        <n v="8.4"/>
        <n v="6.12"/>
        <n v="32.409999999999997"/>
        <n v="54.92"/>
        <n v="9.7100000000000009"/>
        <n v="11.51"/>
        <n v="5.75"/>
        <n v="6.38"/>
        <n v="6.98"/>
        <n v="14.48"/>
        <n v="18.059999999999999"/>
        <n v="99"/>
        <n v="29.2"/>
        <n v="1.38"/>
        <n v="4.59"/>
        <n v="18.98"/>
        <n v="0.81"/>
        <n v="14.72"/>
        <n v="5.43"/>
        <n v="2.85"/>
        <n v="26.74"/>
        <n v="6.14"/>
        <n v="6.02"/>
        <n v="6.66"/>
        <n v="5.71"/>
        <n v="7.95"/>
        <n v="6.31"/>
        <n v="8.94"/>
        <n v="7.44"/>
        <n v="15.09"/>
        <n v="3.77"/>
        <n v="11.59"/>
        <n v="57.38"/>
        <n v="3.04"/>
        <n v="48.2"/>
        <n v="1.63"/>
        <n v="5.77"/>
        <n v="9.18"/>
        <n v="5.42"/>
        <n v="0.95"/>
        <n v="10.68"/>
        <n v="6.64"/>
        <n v="26.2"/>
        <n v="5.61"/>
        <n v="9.86"/>
        <n v="7.27"/>
        <n v="56"/>
        <n v="3.68"/>
        <n v="4.6500000000000004"/>
        <n v="74.349999999999994"/>
        <n v="5.24"/>
        <n v="5.96"/>
        <n v="8.7899999999999991"/>
        <n v="1.29"/>
        <n v="4.57"/>
        <n v="41.64"/>
        <n v="6.13"/>
        <n v="19.510000000000002"/>
        <n v="10.25"/>
        <n v="1.86"/>
        <n v="15.68"/>
        <n v="0.88"/>
        <n v="12.39"/>
        <n v="6.26"/>
        <n v="7.59"/>
        <n v="2.74"/>
        <n v="26"/>
        <n v="0.98"/>
        <n v="32.479999999999997"/>
        <n v="15.01"/>
        <n v="2.31"/>
        <n v="4.3899999999999997"/>
        <n v="4.38"/>
        <n v="6.92"/>
        <n v="10.29"/>
        <n v="5.45"/>
        <n v="7.03"/>
        <n v="1.32"/>
        <n v="1.69"/>
        <n v="7.15"/>
        <n v="4.0999999999999996"/>
        <n v="1.43"/>
        <n v="6.47"/>
        <n v="0.76"/>
        <n v="36.61"/>
        <n v="9.92"/>
        <n v="5.1100000000000003"/>
        <n v="3.98"/>
        <n v="9.44"/>
        <n v="3.39"/>
        <n v="6.25"/>
        <n v="1.17"/>
        <n v="7.2"/>
        <n v="62.74"/>
        <n v="43.71"/>
        <n v="5.58"/>
        <n v="2.39"/>
        <n v="8.23"/>
        <n v="3.9"/>
        <n v="16.36"/>
        <n v="7.4"/>
        <n v="6.3"/>
        <n v="3.73"/>
        <n v="2.25"/>
        <n v="5.2"/>
        <n v="6.68"/>
        <n v="46.2"/>
        <n v="1.67"/>
        <n v="1.22"/>
        <n v="3.01"/>
        <n v="3.52"/>
        <n v="35.67"/>
        <n v="5.6"/>
        <n v="13.26"/>
        <n v="85.63"/>
        <n v="4.8499999999999996"/>
        <n v="58.66"/>
        <n v="5.34"/>
        <n v="1.61"/>
        <n v="45.7"/>
        <n v="9.68"/>
        <n v="8.2899999999999991"/>
        <n v="89.3"/>
        <n v="16.8"/>
        <n v="17.079999999999998"/>
        <n v="8.17"/>
        <n v="2.82"/>
        <n v="2.97"/>
      </sharedItems>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acheField>
    <cacheField name="Product Name" numFmtId="0">
      <sharedItems count="907">
        <s v="Bretford CR4500 Series Slim Rectangular Table"/>
        <s v="Verbatim DVD-RAM, 9.4GB, Rewritable, Type 1, DS, DataLife Plus"/>
        <s v="*Staples* Highlighting Markers"/>
        <s v="Lexmark 4227 Plus Dot Matrix Printer"/>
        <s v="Canon PC940 Copier"/>
        <s v="Newell 312"/>
        <s v="Binding Machine Supplies"/>
        <s v="Fellowes Super Stor/Drawer® Files"/>
        <s v="Avery Trapezoid Ring Binder, 3&quot; Capacity, Black, 1040 sheets"/>
        <s v="Black Print Carbonless Snap-Off® Rapid Letter, 8 1/2&quot; x 7&quot;"/>
        <s v="White GlueTop Scratch Pads"/>
        <s v="Tripp Lite Isotel 6 Outlet Surge Protector with Fax/Modem Protection"/>
        <s v="Epson LQ-570e Dot Matrix Printer"/>
        <s v="Dual Level, Single-Width Filing Carts"/>
        <s v="Hon 4070 Series Pagoda™ Armless Upholstered Stacking Chairs"/>
        <s v="Hon Valutask™ Swivel Chairs"/>
        <s v="Bush Westfield Collection Bookcases, Fully Assembled"/>
        <s v="Xerox 1952"/>
        <s v="Maxell Pro 80 Minute CD-R, 10/Pack"/>
        <s v="GE 48&quot; Fluorescent Tube, Cool White Energy Saver, 34 Watts, 30/Box"/>
        <s v="Xerox 4200 Series MultiUse Premium Copy Paper (20Lb. and 84 Bright)"/>
        <s v="T18"/>
        <s v="Dixon Prang® Watercolor Pencils, 10-Color Set with Brush"/>
        <s v="36X48 HARDFLOOR CHAIRMAT"/>
        <s v="Bush Mission Pointe Library"/>
        <s v="Round Specialty Laser Printer Labels"/>
        <s v="Bevis Round Conference Table Top &amp; Single Column Base"/>
        <s v="Xerox 227"/>
        <s v="Peel-Off® China Markers"/>
        <s v="Bush Advantage Collection® Round Conference Table"/>
        <s v="Fellowes Mobile Numeric Keypad, Graphite"/>
        <s v="Polycom ViaVideo™ Desktop Video Communications Unit"/>
        <s v="Staples Wirebound Steno Books, 6&quot; x 9&quot;, 12/Pack"/>
        <s v="Riverleaf Stik-Withit® Designer Note Cubes®"/>
        <s v="Binder Clips by OIC"/>
        <s v="Panasonic KX-P2130 Dot Matrix Printer"/>
        <s v="Okidata ML320 Series Turbo Dot Matrix Printers"/>
        <s v="Cardinal Poly Pocket Divider Pockets for Ring Binders"/>
        <s v="&quot;While you Were Out&quot; Message Book, One Form per Page"/>
        <s v="Office Star - Professional Matrix Back Chair with 2-to-1 Synchro Tilt and Mesh Fabric Seat"/>
        <s v="Eldon Antistatic Chair Mats for Low to Medium Pile Carpets"/>
        <s v="Hoover WindTunnel™ Plus Canister Vacuum"/>
        <s v="Metal Folding Chairs, Beige, 4/Carton"/>
        <s v="232"/>
        <s v="Electrix Halogen Magnifier Lamp"/>
        <s v="Luxo Professional Fluorescent Magnifier Lamp with Clamp-Mount Base"/>
        <s v="Panasonic KX-P1150 Dot Matrix Printer"/>
        <s v="Memorex 4.7GB DVD+RW, 3/Pack"/>
        <s v="3285"/>
        <s v="Canon S750 Color Inkjet Printer"/>
        <s v="GBC Instant Index™ System for Binding Systems"/>
        <s v="Avery 514"/>
        <s v="Carina Double Wide Media Storage Towers in Natural &amp; Black"/>
        <s v="Tennsco Snap-Together Open Shelving Units, Starter Sets and Add-On Units"/>
        <s v="Perma STOR-ALL™ Hanging File Box, 13 1/8&quot;W x 12 1/4&quot;D x 10 1/2&quot;H"/>
        <s v="Rediform Wirebound &quot;Phone Memo&quot; Message Book, 11 x 5-3/4"/>
        <s v="Hon Deluxe Fabric Upholstered Stacking Chairs, Rounded Back"/>
        <s v="Riverside Palais Royal Lawyers Bookcase, Royale Cherry Finish"/>
        <s v="Sanford EarthWrite® Recycled Pencils, Medium Soft, #2"/>
        <s v="Newell 342"/>
        <s v="Wilson Jones Hanging View Binder, White, 1&quot;"/>
        <s v="Fellowes Basic 104-Key Keyboard, Platinum"/>
        <s v="Ibico Recycled Linen-Style Covers"/>
        <s v="Self-Adhesive Ring Binder Labels"/>
        <s v="Tenex File Box, Personal Filing Tote with Lid, Black"/>
        <s v="Tennsco Commercial Shelving"/>
        <s v="252"/>
        <s v="GBC VeloBinder Strips"/>
        <s v="G.E. Longer-Life Indoor Recessed Floodlight Bulbs"/>
        <s v="Novimex Swivel Fabric Task Chair"/>
        <s v="Eldon Portable Mobile Manager"/>
        <s v="Accessory35"/>
        <s v="Xerox 1986"/>
        <s v="Belkin F9M820V08 8 Outlet Surge"/>
        <s v="Holmes HEPA Air Purifier"/>
        <s v="BASF Silver 74 Minute CD-R"/>
        <s v="Xerox 19"/>
        <s v="Coloredge Poster Frame"/>
        <s v="SANFORD Liquid Accent™ Tank-Style Highlighters"/>
        <s v="GBC Pre-Punched Binding Paper, Plastic, White, 8-1/2&quot; x 11&quot;"/>
        <s v="i1000"/>
        <s v="Master Caster Door Stop, Brown"/>
        <s v="File Shuttle II and Handi-File, Black"/>
        <s v="Keytronic French Keyboard"/>
        <s v="Avery Reinforcements for Hole-Punch Pages"/>
        <s v="Canon PC1060 Personal Laser Copier"/>
        <s v="Polycom ViewStation™ ISDN Videoconferencing Unit"/>
        <s v="O'Sullivan Cherrywood Estates Traditional Barrister Bookcase"/>
        <s v="GBC DocuBind TL300 Electric Binding System"/>
        <s v="Avery 491"/>
        <s v="Executive Impressions 14&quot; Two-Color Numerals Wall Clock"/>
        <s v="Fellowes Black Plastic Comb Bindings"/>
        <s v="Acco 6 Outlet Guardian Premium Surge Suppressor"/>
        <s v="VTech VT20-2481 2.4GHz Two-Line Phone System w/Answering Machine"/>
        <s v="Boston School Pro Electric Pencil Sharpener, 1670"/>
        <s v="GBC DocuBind 300 Electric Binding Machine"/>
        <s v="Staples Brown Kraft Recycled Clasp Envelopes"/>
        <s v="4009® Highlighters by Sanford"/>
        <s v="Boston 16765 Mini Stand Up Battery Pencil Sharpener"/>
        <s v="M70"/>
        <s v="12 Colored Short Pencils"/>
        <s v="Avery 05222 Permanent Self-Adhesive File Folder Labels for Typewriters, on Rolls, White, 250/Roll"/>
        <s v="Acco PRESSTEX® Data Binder with Storage Hooks, Dark Blue, 9 1/2&quot; X 11&quot;"/>
        <s v="Newell 337"/>
        <s v="Newell 339"/>
        <s v="EcoTones® Memo Sheets"/>
        <s v="Document Clip Frames"/>
        <s v="Hon Metal Bookcases, Putty"/>
        <s v="Newell 309"/>
        <s v="Canon PC1080F Personal Copier"/>
        <s v="Newell 318"/>
        <s v="Fellowes Internet Keyboard, Platinum"/>
        <s v="Panasonic KX-P3200 Dot Matrix Printer"/>
        <s v="Imation 3.5, DISKETTE 44766 HGHLD3.52HD/FM, 10/Pack"/>
        <s v="Xerox 1996"/>
        <s v="Tensor &quot;Hersey Kiss&quot; Styled Floor Lamp"/>
        <s v="Holmes Odor Grabber"/>
        <s v="Eldon Image Series Black Desk Accessories"/>
        <s v="Xerox 188"/>
        <s v="Prang Dustless Chalk Sticks"/>
        <s v="Avery 51"/>
        <s v="6185"/>
        <s v="Lexmark Z55se Color Inkjet Printer"/>
        <s v="3M Polarizing Task Lamp with Clamp Arm, Light Gray"/>
        <s v="Eldon Expressions Mahogany Wood Desk Collection"/>
        <s v="Atlantic Metals Mobile 3-Shelf Bookcases, Custom Colors"/>
        <s v="Global Leather Executive Chair"/>
        <s v="#10- 4 1/8&quot; x 9 1/2&quot; Recycled Envelopes"/>
        <s v="Brites Rubber Bands, 1 1/2 oz. Box"/>
        <s v="Verbatim DVD-RAM, 5.2GB, Rewritable, Type 1, DS"/>
        <s v="Targus USB Numeric Keypad"/>
        <s v="Fellowes Super Stor/Drawer®"/>
        <s v="6120"/>
        <s v="TDK 4.7GB DVD-R"/>
        <s v="Eldon® Wave Desk Accessories"/>
        <s v="Xerox 1910"/>
        <s v="Bell Sonecor JB700 Caller ID"/>
        <s v="Hoover Portapower™ Portable Vacuum"/>
        <s v="Xerox 1903"/>
        <s v="i1000plus"/>
        <s v="Hoover Commercial Soft Guard Upright Vacuum And Disposable Filtration Bags"/>
        <s v="Xerox 1939"/>
        <s v="Hewlett-Packard Deskjet 5550 Color Inkjet Printer"/>
        <s v="Newell 336"/>
        <s v="Economy Rollaway Files"/>
        <s v="Wirebound Four 2-3/4 x 5 Forms per Page, 400 Sets per Book"/>
        <s v="Telescoping Adjustable Floor Lamp"/>
        <s v="Hon 4070 Series Pagoda™ Round Back Stacking Chairs"/>
        <s v="Boston 16801 Nautilus™ Battery Pencil Sharpener"/>
        <s v="1.7 Cubic Foot Compact &quot;Cube&quot; Office Refrigerators"/>
        <s v="Tyvek® Side-Opening Peel &amp; Seel® Expanding Envelopes"/>
        <s v="DAX Two-Tone Rosewood/Black Document Frame, Desktop, 5 x 7"/>
        <s v="Newell 335"/>
        <s v="Newell 346"/>
        <s v="Memorex 4.7GB DVD+R, 3/Pack"/>
        <s v="Accessory20"/>
        <s v="Pressboard Covers with Storage Hooks, 9 1/2&quot; x 11&quot;, Light Blue"/>
        <s v="Canon imageCLASS 2200 Advanced Copier"/>
        <s v="6&quot; Cubicle Wall Clock, Black"/>
        <s v="Hammermill CopyPlus Copy Paper (20Lb. and 84 Bright)"/>
        <s v="Telephone Message Books with Fax/Mobile Section, 5 1/2&quot; x 3 3/16&quot;"/>
        <s v="Wirebound Message Books, 2 7/8&quot; x 5&quot;, 3 Forms per Page"/>
        <s v="Avery Printable Repositionable Plastic Tabs"/>
        <s v="MicroTAC 650"/>
        <s v="Stockwell Push Pins"/>
        <s v="Bevis Round Conference Table Top, X-Base"/>
        <s v="Rubbermaid ClusterMat Chairmats, Mat Size- 66&quot; x 60&quot;, Lip 20&quot; x 11&quot; -90 Degree Angle"/>
        <s v="TOPS Money Receipt Book, Consecutively Numbered in Red,"/>
        <s v="Imation 3.5&quot; Unformatted DS/HD Diskettes, 10/Box"/>
        <s v="Premium Writing Pencils, Soft, #2 by Central Association for the Blind"/>
        <s v="Fellowes Personal Hanging Folder Files, Navy"/>
        <s v="Assorted Color Push Pins"/>
        <s v="Xerox 1906"/>
        <s v="Acme® 8&quot; Straight Scissors"/>
        <s v="Avery 4027 File Folder Labels for Dot Matrix Printers, 5000 Labels per Box, White"/>
        <s v="Newell 323"/>
        <s v="Avery 508"/>
        <s v="Super Bands, 12/Pack"/>
        <s v="Sanyo Counter Height Refrigerator with Crisper, 3.6 Cubic Foot, Stainless Steel/Black"/>
        <s v="Hewlett-Packard 2600DN Business Color Inkjet Printer"/>
        <s v="Verbatim DVD-R, 4.7GB, Spindle, WE, Blank, Ink Jet/Thermal, 20/Spindle"/>
        <s v="Holmes Replacement Filter for HEPA Air Cleaner, Large Room"/>
        <s v="Important Message Pads, 50 4-1/4 x 5-1/2 Forms per Pad"/>
        <s v="Staples Standard Envelopes"/>
        <s v="Maxell DVD-RAM Discs"/>
        <s v="Xerox 1991"/>
        <s v="Regeneration Desk Collection"/>
        <s v="Security-Tint Envelopes"/>
        <s v="6162"/>
        <s v="Staples® General Use 3-Ring Binders"/>
        <s v="Xerox 1978"/>
        <s v="Boston Model 1800 Electric Pencil Sharpener, Gray"/>
        <s v="Avery Arch Ring Binders"/>
        <s v="Peel &amp; Seel® Recycled Catalog Envelopes, Brown"/>
        <s v="AT&amp;T Black Trimline Phone, Model 210"/>
        <s v="Computer Printout Paper with Letter-Trim Perforations"/>
        <s v="Kensington 7 Outlet MasterPiece Power Center with Fax/Phone Line Protection"/>
        <s v="Newell 340"/>
        <s v="Fellowes Smart Surge Ten-Outlet Protector, Platinum"/>
        <s v="StarTAC 3000"/>
        <s v="Xerox 21"/>
        <s v="Advantus Rolling Storage Box"/>
        <s v="Fellowes PB500 Electric Punch Plastic Comb Binding Machine with Manual Bind"/>
        <s v="GBC Standard Plastic Binding Systems' Combs"/>
        <s v="Avery 481"/>
        <s v="Memorex Slim 80 Minute CD-R, 10/Pack"/>
        <s v="TimeportP7382"/>
        <s v="Hon iLevel™ Computer Training Table"/>
        <s v="Logitech Cordless Elite Duo"/>
        <s v="Memorex 80 Minute CD-R Spindle, 100/Pack"/>
        <s v="Fellowes 17-key keypad for PS/2 interface"/>
        <s v="Premier Elliptical Ring Binder, Black"/>
        <s v="XtraLife® ClearVue™ Slant-D® Ring Binders by Cardinal"/>
        <s v="Deflect-o DuraMat Antistatic Studded Beveled Mat for Medium Pile Carpeting"/>
        <s v="Avery Premier Heavy-Duty Binder with Round Locking Rings"/>
        <s v="Super Decoflex Portable Personal File"/>
        <s v="Ibico EPK-21 Electric Binding System"/>
        <s v="Hon 4700 Series Mobuis™ Mid-Back Task Chairs with Adjustable Arms"/>
        <s v="Southworth 25% Cotton Premium Laser Paper and Envelopes"/>
        <s v="Large Capacity Hanging Post Binders"/>
        <s v="Imation 3.5&quot; DS/HD IBM Formatted Diskettes, 50/Pack"/>
        <s v="PC Concepts 116 Key Quantum 3000 Keyboard"/>
        <s v="Carina 42&quot;Hx23 3/4&quot;W Media Storage Unit"/>
        <s v="Career Cubicle Clock, 8 1/4&quot;, Black"/>
        <s v="8890"/>
        <s v="Motorola SB4200 Cable Modem"/>
        <s v="Deflect-o RollaMat Studded, Beveled Mat for Medium Pile Carpeting"/>
        <s v="GBC Twin Loop™ Wire Binding Elements, 9/16&quot; Spine, Black"/>
        <s v="Adams Phone Message Book, Professional, 400 Message Capacity, 5 3/6” x 11”"/>
        <s v="Avery Binder Labels"/>
        <s v="Avery 498"/>
        <s v="Chromcraft Bull-Nose Wood Round Conference Table Top, Wood Base"/>
        <s v="Keytronic 105-Key Spanish Keyboard"/>
        <s v="Acme Design Line 8&quot; Stainless Steel Bent Scissors w/Champagne Handles, 3-1/8&quot; Cut"/>
        <s v="IBM Multi-Purpose Copy Paper, 8 1/2 x 11&quot;, Case"/>
        <s v="Fellowes Command Center 5-outlet power strip"/>
        <s v="Canon PC-428 Personal Copier"/>
        <s v="636"/>
        <s v="Eureka The Boss® Cordless Rechargeable Stick Vac"/>
        <s v="Eureka Hand Vacuum, Bagless"/>
        <s v="Harmony HEPA Quiet Air Purifiers"/>
        <s v="Recycled Premium Regency Composition Covers"/>
        <s v="Tennsco Regal Shelving Units"/>
        <s v="T60"/>
        <s v="Eldon Regeneration Recycled Desk Accessories, Smoke"/>
        <s v="Belkin 6 Outlet Metallic Surge Strip"/>
        <s v="5170i"/>
        <s v="Nu-Dell Leatherette Frames"/>
        <s v="Canon MP41DH Printing Calculator"/>
        <s v="Global Stack Chair without Arms, Black"/>
        <s v="Fellowes Neat Ideas® Storage Cubes"/>
        <s v="Xerox 1897"/>
        <s v="Barrel Sharpener"/>
        <s v="2160i"/>
        <s v="A1228"/>
        <s v="Rogers® Profile Extra Capacity Storage Tub"/>
        <s v="Global High-Back Leather Tilter, Burgundy"/>
        <s v="Eldon ClusterMat Chair Mat with Cordless Antistatic Protection"/>
        <s v="Xerox 1947"/>
        <s v="Staples Plastic Wall Frames"/>
        <s v="Staples 6 Outlet Surge"/>
        <s v="Newell 338"/>
        <s v="Boston 1645 Deluxe Heavier-Duty Electric Pencil Sharpener"/>
        <s v="OIC Thumb-Tacks"/>
        <s v="Avery 48"/>
        <s v="Newell 343"/>
        <s v="Array® Memo Cubes"/>
        <s v="LX 677"/>
        <s v="V70"/>
        <s v="Okidata Pacemark 4410N Wide Format Dot Matrix Printer"/>
        <s v="Xerox 194"/>
        <s v="Belkin 8 Outlet SurgeMaster II Gold Surge Protector"/>
        <s v="Wilson Jones Impact Binders"/>
        <s v="Adams Phone Message Book, 200 Message Capacity, 8 1/16” x 11”"/>
        <s v="Acco Four Pocket Poly Ring Binder with Label Holder, Smoke, 1&quot;"/>
        <s v="Xerox 213"/>
        <s v="Hon 2090 “Pillow Soft” Series Mid Back Swivel/Tilt Chairs"/>
        <s v="Atlantic Metals Mobile 2-Shelf Bookcases, Custom Colors"/>
        <s v="GBC DocuBind 200 Manual Binding Machine"/>
        <s v="Memorex 4.7GB DVD-RAM, 3/Pack"/>
        <s v="BoxOffice By Design Rectangular and Half-Moon Meeting Room Tables"/>
        <s v="Howard Miller 13&quot; Diameter Goldtone Round Wall Clock"/>
        <s v="Acme® Elite Stainless Steel Scissors"/>
        <s v="Anderson Hickey Conga Table Tops &amp; Accessories"/>
        <s v="US Robotics 56K V.92 Internal PCI Faxmodem"/>
        <s v="Office Star - Mid Back Dual function Ergonomic High Back Chair with 2-Way Adjustable Arms"/>
        <s v="Rediform S.O.S. Phone Message Books"/>
        <s v="Peel &amp; Stick Add-On Corner Pockets"/>
        <s v="Hewlett-Packard Business Color Inkjet 3000 [N, DTN] Series Printers"/>
        <s v="Xerox 217"/>
        <s v="C-Line Peel &amp; Stick Add-On Filing Pockets, 8-3/4 x 5-1/8, 10/Pack"/>
        <s v="Lexmark Z25 Color Inkjet Printer"/>
        <s v="Avery 497"/>
        <s v="Bush Advantage Collection® Racetrack Conference Table"/>
        <s v="Imation 5.2GB DVD-RAM"/>
        <s v="Speediset Carbonless Redi-Letter® 7&quot; x 8 1/2&quot;"/>
        <s v="Laminate Occasional Tables"/>
        <s v="Mead 1st Gear 2&quot; Zipper Binder, Asst. Colors"/>
        <s v="Eldon® 200 Class™ Desk Accessories"/>
        <s v="Avery Hi-Liter® Fluorescent Desk Style Markers"/>
        <s v="Hewlett-Packard Deskjet 6122 Color Inkjet Printer"/>
        <s v="Office Star - Ergonomic Mid Back Chair with 2-Way Adjustable Arms"/>
        <s v="i2000"/>
        <s v="Accessory27"/>
        <s v="Acme Galleria® Hot Forged Steel Scissors with Colored Handles"/>
        <s v="Southworth 25% Cotton Antique Laid Paper &amp; Envelopes"/>
        <s v="Advantus Push Pins, Aluminum Head"/>
        <s v="BPI Conference Tables"/>
        <s v="Avery 493"/>
        <s v="Array® Parchment Paper, Assorted Colors"/>
        <s v="HP Office Paper (20Lb. and 87 Bright)"/>
        <s v="Logitech Cordless Navigator Duo"/>
        <s v="GBC White Gloss Covers, Plain Front"/>
        <s v="Sanyo 2.5 Cubic Foot Mid-Size Office Refrigerators"/>
        <s v="Post-it® “Important Message” Note Pad, Neon Colors, 50 Sheets/Pad"/>
        <s v="Sanford Colorific Colored Pencils, 12/Box"/>
        <s v="R380"/>
        <s v="Staples Battery-Operated Desktop Pencil Sharpener"/>
        <s v="Companion Letter/Legal File, Black"/>
        <s v="Bretford CR8500 Series Meeting Room Furniture"/>
        <s v="Eldon® Expressions™ Wood and Plastic Desk Accessories, Oak"/>
        <s v="Hewlett-Packard cp1700 [D, PS] Series Color Inkjet Printers"/>
        <s v="Hot File® 7-Pocket, Floor Stand"/>
        <s v="Space Solutions Commercial Steel Shelving"/>
        <s v="Polycom Soundstation EX Audio-Conferencing Telephone, Black"/>
        <s v="ACCOHIDE® 3-Ring Binder, Blue, 1&quot;"/>
        <s v="Ampad #10 Peel &amp; Seel® Holiday Envelopes"/>
        <s v="Maxell 3.5&quot; DS/HD IBM-Formatted Diskettes, 10/Pack"/>
        <s v="Bevis Round Bullnose 29&quot; High Table Top"/>
        <s v="SouthWestern Bell FA970 Digital Answering Machine with Time/Day Stamp"/>
        <s v="Lesro Sheffield Collection Coffee Table, End Table, Center Table, Corner Table"/>
        <s v="StarTAC 8000"/>
        <s v="Acme® Preferred Stainless Steel Scissors"/>
        <s v="Kensington 6 Outlet Guardian Standard Surge Protector"/>
        <s v="Avery Trapezoid Extra Heavy Duty 4&quot; Binders"/>
        <s v="Turquoise Lead Holder with Pocket Clip"/>
        <s v="Timeport L7089"/>
        <s v="Xerox 1923"/>
        <s v="Portfile® Personal File Boxes"/>
        <s v="Surelock™ Post Binders"/>
        <s v="i500plus"/>
        <s v="Tenex 46&quot; x 60&quot; Computer Anti-Static Chairmat, Rectangular Shaped"/>
        <s v="Binder Posts"/>
        <s v="Sharp EL500L Fraction Calculator"/>
        <s v="Xerox 1894"/>
        <s v="Hon 94000 Series Round Tables"/>
        <s v="Accessory24"/>
        <s v="Avery Flip-Chart Easel Binder, Black"/>
        <s v="Xerox 1930"/>
        <s v="Tennsco Lockers, Gray"/>
        <s v="Imation 3.5&quot; IBM-Formatted Diskettes, 10/Pack"/>
        <s v="Global Enterprise Series Seating High-Back Swivel/Tilt Chairs"/>
        <s v="Avery White Multi-Purpose Labels"/>
        <s v="Ultra Door Pull Handle"/>
        <s v="Xerox 1920"/>
        <s v="Talkabout T8097"/>
        <s v="Lexmark Z54se Color Inkjet Printer"/>
        <s v="Snap-A-Way® Black Print Carbonless Ruled Speed Letter, Triplicate"/>
        <s v="Staples Gold Paper Clips"/>
        <s v="StarTAC 7797"/>
        <s v="APC 7 Outlet Network SurgeArrest Surge Protector"/>
        <s v="Hon Every-Day® Chair Series Swivel Task Chairs"/>
        <s v="Self-Adhesive Address Labels for Typewriters by Universal"/>
        <s v="Accessory28"/>
        <s v="GBC ProClick Spines for 32-Hole Punch"/>
        <s v="Fellowes High-Stak® Drawer Files"/>
        <s v="O'Sullivan Living Dimensions 2-Shelf Bookcases"/>
        <s v="Bevis 36 x 72 Conference Tables"/>
        <s v="Hewlett-Packard Deskjet 940 REFURBISHED Color Inkjet Printer"/>
        <s v="Xerox 1997"/>
        <s v="Xerox 1983"/>
        <s v="Southworth Structures Collection™"/>
        <s v="Stanley Bostitch Contemporary Electric Pencil Sharpeners"/>
        <s v="282"/>
        <s v="Kleencut® Forged Office Shears by Acme United Corporation"/>
        <s v="Newell 307"/>
        <s v="80 Minute Slim Jewel Case CD-R , 10/Pack - Staples"/>
        <s v="Accessory34"/>
        <s v="2180"/>
        <s v="Tenex Traditional Chairmats for Medium Pile Carpet, Standard Lip, 36&quot; x 48&quot;"/>
        <s v="Chromcraft Rectangular Conference Tables"/>
        <s v="Durable Pressboard Binders"/>
        <s v="Adams Telephone Message Book w/Frequently-Called Numbers Space, 400 Messages per Book"/>
        <s v="Bretford “Just In Time” Height-Adjustable Multi-Task Work Tables"/>
        <s v="Accessory15"/>
        <s v="Accessory37"/>
        <s v="Filing/Storage Totes and Swivel Casters"/>
        <s v="Electrix 20W Halogen Replacement Bulb for Zoom-In Desk Lamp"/>
        <s v="210 Trimline Phone, White"/>
        <s v="Global Leather Task Chair, Black"/>
        <s v="Howard Miller 12-3/4 Diameter Accuwave DS ™ Wall Clock"/>
        <s v="Canon Imageclass D680 Copier / Fax"/>
        <s v="Imation 3.5&quot;, DISKETTE 44766 HGHLD3.52HD/FM, 10/Pack"/>
        <s v="Hon 2111 Invitation™ Series Corner Table"/>
        <s v="BOSTON® Ranger® #55 Pencil Sharpener, Black"/>
        <s v="Adams Telephone Message Books, 5 1/4” x 11”"/>
        <s v="Deflect-o Glass Clear Studded Chair Mats"/>
        <s v="White Dual Perf Computer Printout Paper, 2700 Sheets, 1 Part, Heavyweight, 20 lbs., 14 7/8 x 11"/>
        <s v="DS/HD IBM Formatted Diskettes, 200/Pack - Staples"/>
        <s v="Wilson Jones Custom Binder Spines &amp; Labels"/>
        <s v="Sharp 1540cs Digital Laser Copier"/>
        <s v="Multi-Use Personal File Cart and Caster Set, Three Stacking Bins"/>
        <s v="5165"/>
        <s v="Xerox 1971"/>
        <s v="80 Minute CD-R Spindle, 100/Pack - Staples"/>
        <s v="X-Rack™ File for Hanging Folders"/>
        <s v="3390"/>
        <s v="Desktop 3-Pocket Hot File®"/>
        <s v="Newell 315"/>
        <s v="Wausau Papers Astrobrights® Colored Envelopes"/>
        <s v="Eureka Disposable Bags for Sanitaire® Vibra Groomer I® Upright Vac"/>
        <s v="Avery 510"/>
        <s v="Dana Swing-Arm Lamps"/>
        <s v="Executive Impressions 13&quot; Clairmont Wall Clock"/>
        <s v="Eldon Expressions™ Desk Accessory, Wood Pencil Holder, Oak"/>
        <s v="Ibico Covers for Plastic or Wire Binding Elements"/>
        <s v="Hanging Personal Folder File"/>
        <s v="Tennsco Double-Tier Lockers"/>
        <s v="Zoom V.92 USB External Faxmodem"/>
        <s v="Office Star Flex Back Scooter Chair with Aluminum Finish Frame"/>
        <s v="Eureka Sanitaire ® Multi-Pro Heavy-Duty Upright, Disposable Bags"/>
        <s v="CF 688"/>
        <s v="Global Leather &amp; Oak Executive Chair, Burgundy"/>
        <s v="Hunt Boston® Vacuum Mount KS Pencil Sharpener"/>
        <s v="Eaton Premium Continuous-Feed Paper, 25% Cotton, Letter Size, White, 1000 Shts/Box"/>
        <s v="Xerox 1938"/>
        <s v="Okidata ML390 Turbo Dot Matrix Printers"/>
        <s v="Hand-Finished Solid Wood Document Frame"/>
        <s v="Wirebound Service Call Books, 5 1/2&quot; x 4&quot;"/>
        <s v="Iceberg OfficeWorks 42&quot; Round Tables"/>
        <s v="9-3/4 Diameter Round Wall Clock"/>
        <s v="Fellowes Bases and Tops For Staxonsteel®/High-Stak® Systems"/>
        <s v="Staples Copy Paper (20Lb. and 84 Bright)"/>
        <s v="Belkin Premiere Surge Master II 8-outlet surge protector"/>
        <s v="Global Leather and Oak Executive Chair, Black"/>
        <s v="T28 WORLD"/>
        <s v="Ibico Laser Imprintable Binding System Covers"/>
        <s v="Dixon Ticonderoga Core-Lock Colored Pencils, 48-Color Set"/>
        <s v="Eldon® Gobal File Keepers"/>
        <s v="Dana Fluorescent Magnifying Lamp, White, 36&quot;"/>
        <s v="Avery 494"/>
        <s v="Deflect-o SuperTray™ Unbreakable Stackable Tray, Letter, Black"/>
        <s v="Accessory41"/>
        <s v="Hon GuestStacker Chair"/>
        <s v="Wilson Jones 14 Line Acrylic Coated Pressboard Data Binders"/>
        <s v="Wilson Jones Ledger-Size, Piano-Hinge Binder, 2&quot;, Blue"/>
        <s v="Deluxe Rollaway Locking File with Drawer"/>
        <s v="Telephone Message Books with Fax/Mobile Section, 4 1/4&quot; x 6&quot;"/>
        <s v="Xerox 1985"/>
        <s v="Sharp AL-1530CS Digital Copier"/>
        <s v="TI 30X Scientific Calculator"/>
        <s v="Xerox 1893"/>
        <s v="O'Sullivan Elevations Bookcase, Cherry Finish"/>
        <s v="Hewlett-Packard 4.7GB DVD+R Discs"/>
        <s v="600 Series Flip"/>
        <s v="Economy Binders"/>
        <s v="Nu-Form 106-Key Ergonomic Keyboard w/ Touchpad"/>
        <s v="Xerox 1989"/>
        <s v="Global Commerce™ Series High-Back Swivel/Tilt Chairs"/>
        <s v="GBC VeloBinder Electric Binding Machine"/>
        <s v="Imation 3.5 IBM Formatted Diskettes, 10/Box"/>
        <s v="V3682"/>
        <s v="Xerox 20"/>
        <s v="1726 Digital Answering Machine"/>
        <s v="Fiskars 8&quot; Scissors, 2/Pack"/>
        <s v="Fellowes Stor/Drawer® Steel Plus™ Storage Drawers"/>
        <s v="Fellowes EZ Multi-Media Keyboard"/>
        <s v="Serrated Blade or Curved Handle Hand Letter Openers"/>
        <s v="KF 788"/>
        <s v="Memo Book, 100 Message Capacity, 5 3/8” x 11”"/>
        <s v="Staples 1 Part Blank Computer Paper"/>
        <s v="12-1/2 Diameter Round Wall Clock"/>
        <s v="Executive Impressions 14&quot; Contract Wall Clock"/>
        <s v="Epson LQ-870 Dot Matrix Printer"/>
        <s v="Rush Hierlooms Collection 1&quot; Thick Stackable Bookcases"/>
        <s v="Avery 501"/>
        <s v="Manila Recycled Extra-Heavyweight Clasp Envelopes, 6&quot; x 9&quot;"/>
        <s v="3M Organizer Strips"/>
        <s v="Imation 3.5 IBM Diskettes, 10/Box"/>
        <s v="GE 4 Foot Flourescent Tube, 40 Watt"/>
        <s v="300 Series Non-Flip"/>
        <s v="Hoover Replacement Belts For Soft Guard™ &amp; Commercial Ltweight Upright Vacs, 2/Pk"/>
        <s v="Ibico Ibimaster 300 Manual Binding System"/>
        <s v="Tenex Contemporary Contur Chairmats for Low and Medium Pile Carpet, Computer, 39&quot; x 49&quot;"/>
        <s v="Eldon Shelf Savers™ Cubes and Bins"/>
        <s v="Presstex Flexible Ring Binders"/>
        <s v="Heavy-Duty E-Z-D® Binders"/>
        <s v="Staples #10 Laser &amp; Inkjet Envelopes, 4 1/8&quot; x 9 1/2&quot;, 100/Box"/>
        <s v="Xerox 1950"/>
        <s v="Xerox 224"/>
        <s v="Xerox 1896"/>
        <s v="Avery® Durable Slant Ring Binders With Label Holder"/>
        <s v="Xerox 204"/>
        <s v="Bush® Cubix Conference Tables, Fully Assembled"/>
        <s v="Euro Pro Shark Stick Mini Vacuum"/>
        <s v="GBC Wire Binding Strips"/>
        <s v="Hon Comfortask® Task/Swivel Chairs"/>
        <s v="Panasonic KX-P3626 Dot Matrix Printer"/>
        <s v="Zebra Zazzle Fluorescent Highlighters"/>
        <s v="Holmes Cool Mist Humidifier for the Whole House with 8-Gallon Output per Day, Extended Life Filter"/>
        <s v="Canon MP25DIII Desktop Whisper-Quiet Printing Calculator"/>
        <s v="Bush Heritage Pine Collection 5-Shelf Bookcase, Albany Pine Finish, *Special Order"/>
        <s v="i470"/>
        <s v="#10- 4 1/8&quot; x 9 1/2&quot; Security-Tint Envelopes"/>
        <s v="Hewlett-Packard Deskjet 1220Cse Color Inkjet Printer"/>
        <s v="AT&amp;T 2230 Dual Handset Phone With Caller ID/Call Waiting"/>
        <s v="Xerox 1961"/>
        <s v="6160"/>
        <s v="Avery 479"/>
        <s v="Westinghouse Clip-On Gooseneck Lamps"/>
        <s v="Eldon® 200 Class™ Desk Accessories, Burgundy"/>
        <s v="US Robotics 56K V.92 External Faxmodem"/>
        <s v="Fellowes Staxonsteel® Drawer Files"/>
        <s v="Accessory39"/>
        <s v="Crate-A-Files™"/>
        <s v="Avery Hanging File Binders"/>
        <s v="Xerox 1973"/>
        <s v="Accessory4"/>
        <s v="Tenex B1-RE Series Chair Mats for Low Pile Carpets"/>
        <s v="i270"/>
        <s v="Xerox 210"/>
        <s v="Xerox 216"/>
        <s v="Fellowes Recycled Storage Drawers"/>
        <s v="Linden® 12&quot; Wall Clock With Oak Frame"/>
        <s v="Global Leather Highback Executive Chair with Pneumatic Height Adjustment, Black"/>
        <s v="StarTAC 7760"/>
        <s v="O'Sullivan Living Dimensions 3-Shelf Bookcases"/>
        <s v="Angle-D Binders with Locking Rings, Label Holders"/>
        <s v="Advantus Employee of the Month Certificate Frame, 11 x 13-1/2"/>
        <s v="SC7868i"/>
        <s v="Belkin 107-key enhanced keyboard, USB/PS/2 interface"/>
        <s v="Seth Thomas 14&quot; Putty-Colored Wall Clock"/>
        <s v="Newell 310"/>
        <s v="Acco® Hot Clips™ Clips to Go"/>
        <s v="Storex DuraTech Recycled Plastic Frosted Binders"/>
        <s v="Holmes Replacement Filter for HEPA Air Cleaner, Very Large Room, HEPA Filter"/>
        <s v="Boston 1730 StandUp Electric Pencil Sharpener"/>
        <s v="Xerox 1982"/>
        <s v="Eldon Cleatmat® Chair Mats for Medium Pile Carpets"/>
        <s v="Fellowes PB300 Plastic Comb Binding Machine"/>
        <s v="Master Giant Foot® Doorstop, Safety Yellow"/>
        <s v="Canon BP1200DH 12-Digit Bubble Jet Printing Calculator"/>
        <s v="688"/>
        <s v="Staples Surge Protector 6 outlet"/>
        <s v="Eldon Radial Chair Mat for Low to Medium Pile Carpets"/>
        <s v="Imation Neon Mac Format Diskettes, 10/Pack"/>
        <s v="Xerox 1974"/>
        <s v="Quality Park Security Envelopes"/>
        <s v="Honeywell Quietcare HEPA Air Cleaner"/>
        <s v="Xerox 1908"/>
        <s v="Bush Cubix Collection Bookcases, Fully Assembled"/>
        <s v="Avery 49"/>
        <s v="Pressboard Data Binder, Crimson, 12&quot; X 8 1/2&quot;"/>
        <s v="8860"/>
        <s v="Brother DCP1000 Digital 3 in 1 Multifunction Machine"/>
        <s v="GBC Standard Therm-A-Bind Covers"/>
        <s v="Staples Premium Bright 1-Part Blank Computer Paper"/>
        <s v="Sanford 52201 APSCO Electric Pencil Sharpener"/>
        <s v="Panasonic KP-310 Heavy-Duty Electric Pencil Sharpener"/>
        <s v="Xerox 23"/>
        <s v="Xerox 1976"/>
        <s v="Rush Hierlooms Collection Rich Wood Bookcases"/>
        <s v="High Speed Automatic Electric Letter Opener"/>
        <s v="Belkin 105-Key Black Keyboard"/>
        <s v="Xerox 1891"/>
        <s v="DAX Wood Document Frame."/>
        <s v="Nu-Dell Executive Frame"/>
        <s v="Xerox 200"/>
        <s v="Acme Kleencut® Forged Steel Scissors"/>
        <s v="Tenex Personal Project File with Scoop Front Design, Black"/>
        <s v="Fellowes Smart Design 104-Key Enhanced Keyboard, PS/2 Adapter, Platinum"/>
        <s v="Epson DFX5000+ Dot Matrix Printer"/>
        <s v="Newell 320"/>
        <s v="Adesso Programmable 142-Key Keyboard"/>
        <s v="Fellowes Mighty 8 Compact Surge Protector"/>
        <s v="Accessory21"/>
        <s v="Staples SlimLine Pencil Sharpener"/>
        <s v="Tennsco Industrial Shelving"/>
        <s v="Balt Split Level Computer Training Table"/>
        <s v="Advantus Map Pennant Flags and Round Head Tacks"/>
        <s v="Novimex Turbo Task Chair"/>
        <s v="Lock-Up Easel 'Spel-Binder'"/>
        <s v="Decoflex Hanging Personal Folder File"/>
        <s v="Xerox 1964"/>
        <s v="Bionaire Personal Warm Mist Humidifier/Vaporizer"/>
        <s v="Eldon Expressions Punched Metal &amp; Wood Desk Accessories, Pewter &amp; Cherry"/>
        <s v="Tensor Computer Mounted Lamp"/>
        <s v="Accessory17"/>
        <s v="DMI Eclipse Executive Suite Bookcases"/>
        <s v="Ibico Presentation Index for Binding Systems"/>
        <s v="Xerox 207"/>
        <s v="Xerox 1933"/>
        <s v="Sauder Forest Hills Library, Woodland Oak Finish"/>
        <s v="Talkabout T8367"/>
        <s v="Microsoft Natural Multimedia Keyboard"/>
        <s v="Sanford Liquid Accent Highlighters"/>
        <s v="Xerox 1936"/>
        <s v="Iris® 3-Drawer Stacking Bin, Black"/>
        <s v="Holmes Harmony HEPA Air Purifier for 17 x 20 Room"/>
        <s v="Lumber Crayons"/>
        <s v="Canon P1-DHIII Palm Printing Calculator"/>
        <s v="Logitech Access Keyboard"/>
        <s v="Deflect-o EconoMat Nonstudded, No Bevel Mat"/>
        <s v="Xerox 1882"/>
        <s v="Letter/Legal File Tote with Clear Snap-On Lid, Black Granite"/>
        <s v="Executive Impressions 13-1/2&quot; Indoor/Outdoor Wall Clock"/>
        <s v="Recycled Desk Saver Line &quot;While You Were Out&quot; Book, 5 1/2&quot; X 4&quot;"/>
        <s v="Avery 487"/>
        <s v="Executive Impressions 8-1/2&quot; Career Panel/Partition Cubicle Clock"/>
        <s v="Xerox 1962"/>
        <s v="StarTAC Analog"/>
        <s v="Wilson Jones DublLock® D-Ring Binders"/>
        <s v="Accessory9"/>
        <s v="7160"/>
        <s v="SANFORD Major Accent™ Highlighters"/>
        <s v="HP Office Recycled Paper (20Lb. and 87 Bright)"/>
        <s v="Eldon® Expressions™ Wood Desk Accessories, Oak"/>
        <s v="Xerox 220"/>
        <s v="Microsoft Natural Keyboard Elite"/>
        <s v="Wilson Jones® Four-Pocket Poly Binders"/>
        <s v="Accessory6"/>
        <s v="Acco Pressboard Covers with Storage Hooks, 14 7/8&quot; x 11&quot;, Light Blue"/>
        <s v="Accessory36"/>
        <s v="Novimex Fabric Task Chair"/>
        <s v="Xerox 212"/>
        <s v="Catalog Binders with Expanding Posts"/>
        <s v="Holmes Replacement Filter for HEPA Air Cleaner, Medium Room"/>
        <s v="Letter Size Cart"/>
        <s v="Kensington 6 Outlet MasterPiece® HOMEOFFICE Power Control Center"/>
        <s v="Global Push Button Manager's Chair, Indigo"/>
        <s v="Atlantic Metals Mobile 5-Shelf Bookcases, Custom Colors"/>
        <s v="Epson DFX-8500 Dot Matrix Printer"/>
        <s v="Advantus 10-Drawer Portable Organizer, Chrome Metal Frame, Smoke Drawers"/>
        <s v="GBC Plastic Binding Combs"/>
        <s v="Hoover Replacement Belt for Commercial Guardsman Heavy-Duty Upright Vacuum"/>
        <s v="Avery® 3 1/2&quot; Diskette Storage Pages, 10/Pack"/>
        <s v="Accessory31"/>
        <s v="Eldon Expressions™ Desk Accessory, Wood Photo Frame, Mahogany"/>
        <s v="Avery Durable Poly Binders"/>
        <s v="Howard Miller 16&quot; Diameter Gallery Wall Clock"/>
        <s v="Eldon Expressions Punched Metal &amp; Wood Desk Accessories, Black &amp; Cherry"/>
        <s v="Sauder Facets Collection Locker/File Cabinet, Sky Alder Finish"/>
        <s v="G.E. Halogen Desk Lamp Bulbs"/>
        <s v="Chromcraft 48&quot; x 96&quot; Racetrack Double Pedestal Table"/>
        <s v="Advantus Push Pins"/>
        <s v="Martin-Yale Premier Letter Opener"/>
        <s v="600 Series Non-Flip"/>
        <s v="Fellowes Officeware™ Wire Shelving"/>
        <s v="Micro Innovations Media Access Pro Keyboard"/>
        <s v="Eldon Executive Woodline II Cherry Finish Desk Accessories"/>
        <s v="Keytronic Designer 104- Key Black Keyboard"/>
        <s v="Executive Impressions 12&quot; Wall Clock"/>
        <s v="g520"/>
        <s v="Belkin MediaBoard 104- Keyboard"/>
        <s v="Fellowes Strictly Business® Drawer File, Letter/Legal Size"/>
        <s v="Avery 485"/>
        <s v="Grip Seal Envelopes"/>
        <s v="Prang Colored Pencils"/>
        <s v="Xerox 1932"/>
        <s v="TDK 4.7GB DVD-R Spindle, 15/Pack"/>
        <s v="Jet-Pak Recycled Peel 'N' Seal Padded Mailers"/>
        <s v="Personal Creations™ Ink Jet Cards and Labels"/>
        <s v="Aluminum Document Frame"/>
        <s v="Hon Metal Bookcases, Black"/>
        <s v="Acme® Office Executive Series Stainless Steel Trimmers"/>
        <s v="Fuji Slim Jewel Case CD-R"/>
        <s v="5185"/>
        <s v="StarTAC ST7762"/>
        <s v="Hewlett-Packard Deskjet 3820 Color Inkjet Printer"/>
        <s v="DAX Solid Wood Frames"/>
        <s v="Tyvek ® Top-Opening Peel &amp; Seel ® Envelopes, Gray"/>
        <s v="DAX Value U-Channel Document Frames, Easel Back"/>
        <s v="Staples Metal Binder Clips"/>
        <s v="Fiskars® Softgrip Scissors"/>
        <s v="DAX Cubicle Frames - 8x10"/>
        <s v="Hunt BOSTON® Vista® Battery-Operated Pencil Sharpener, Black"/>
        <s v="14-7/8 x 11 Blue Bar Computer Printout Paper"/>
        <s v="Steel Personal Filing/Posting Tote"/>
        <s v="Fellowes Twister Kit, Gray/Clear, 3/pkg"/>
        <s v="Epson C82 Color Inkjet Printer"/>
        <s v="Advantus Panel Wall Certificate Holder - 8.5x11"/>
        <s v="Imation Neon 80 Minute CD-R Spindle, 50/Pack"/>
        <s v="Microsoft Multimedia Keyboard"/>
        <s v="Acco Keyboard-In-A-Box®"/>
        <s v="Xerox 1922"/>
        <s v="Tripp Lite Isotel 8 Ultra 8 Outlet Metal Surge"/>
        <s v="GBC Clear Cover, 8-1/2 x 11, unpunched, 25 covers per pack"/>
        <s v="3M Polarizing Light Filter Sleeves"/>
        <s v="Wilson Jones Suede Grain Vinyl Binders"/>
        <s v="Space Solutions™ Industrial Galvanized Steel Shelving."/>
        <s v="Smead Adjustable Mobile File Trolley with Lockable Top"/>
        <s v="3M Office Air Cleaner"/>
        <s v="Office Star - Contemporary Task Swivel chair with 2-way adjustable arms, Plum"/>
        <s v="Hammermill Color Copier Paper (28Lb. and 96 Bright)"/>
        <s v="Xerox 1937"/>
        <s v="Gould Plastics 9-Pocket Panel Bin, 18-3/8w x 5-1/4d x 20-1/2h, Black"/>
        <s v="Bush Westfield Collection Bookcases, Dark Cherry Finish, Fully Assembled"/>
        <s v="Gyration Ultra Professional Cordless Optical Suite"/>
        <s v="Ultra Commercial Grade Dual Valve Door Closer"/>
        <s v="Gyration RF Keyboard"/>
        <s v="Eldon Cleatmat Plus™ Chair Mats for High Pile Carpets"/>
        <s v="OIC Colored Binder Clips, Assorted Sizes"/>
        <s v="Xerox 1905"/>
        <s v="GBC ProClick™ 150 Presentation Binding System"/>
        <s v="Colored Envelopes"/>
        <s v="Hon Pagoda™ Stacking Chairs"/>
        <s v="StarTAC 6500"/>
        <s v="Xerox Blank Computer Paper"/>
        <s v="Xerox 1951"/>
        <s v="Boston KS Multi-Size Manual Pencil Sharpener"/>
        <s v="Staples Vinyl Coated Paper Clips"/>
        <s v="Xerox 1880"/>
        <s v="Newell® 3-Hole Punched Plastic Slotted Magazine Holders for Binders"/>
        <s v="Wirebound Message Book, 4 per Page"/>
        <s v="Decoflex Hanging Personal Folder File, Blue"/>
        <s v="Acco Perma® 2700 Stacking Storage Drawers"/>
        <s v="*Staples* Packaging Labels"/>
        <s v="Global Ergonomic Managers Chair"/>
        <s v="Xerox 1954"/>
        <s v="Avery 507"/>
        <s v="Letter Slitter"/>
        <s v="DIXON Ticonderoga® Erasable Checking Pencils"/>
        <s v="Southworth 25% Cotton Linen-Finish Paper &amp; Envelopes"/>
        <s v="GBC Laser Imprintable Binding System Covers, Desert Sand"/>
        <s v="Imation DVD-RAM discs"/>
        <s v="Global Troy™ Executive Leather Low-Back Tilter"/>
        <s v="DAX Copper Panel Document Frame, 5 x 7 Size"/>
        <s v="Deflect-O® Glasstique™ Clear Desk Accessories"/>
        <s v="Honeywell Enviracaire Portable HEPA Air Cleaner for 17' x 22' Room"/>
        <s v="Xerox 1941"/>
        <s v="Xerox 1917"/>
        <s v="Eldon Spacemaker® Box, Quick-Snap Lid, Clear"/>
        <s v="Accessory25"/>
        <s v="Home/Office Personal File Carts"/>
        <s v="Bevis Steel Folding Chairs"/>
        <s v="Park Ridge™ Embossed Executive Business Envelopes"/>
        <s v="Acco PRESSTEX® Data Binder with Storage Hooks, Dark Blue, 14 7/8&quot; X 11&quot;"/>
        <s v="1/4 Fold Party Design Invitations &amp; White Envelopes, 24 8-1/2&quot; X 11&quot; Cards, 25 Env./Pack"/>
        <s v="KH 688"/>
        <s v="Bagged Rubber Bands"/>
        <s v="2300 Heavy-Duty Transfer File Systems by Perma"/>
        <s v="Sanford Pocket Accent® Highlighters"/>
        <s v="Fellowes Binding Cases"/>
        <s v="Eldon Pizzaz™ Desk Accessories"/>
        <s v="Avery 506"/>
        <s v="Balt Solid Wood Rectangular Table"/>
        <s v="Executive Impressions 13&quot; Chairman Wall Clock"/>
        <s v="Recycled Eldon Regeneration Jumbo File"/>
        <s v="Staples Colored Interoffice Envelopes"/>
        <s v="Electrix Fluorescent Magnifier Lamps &amp; Weighted Base"/>
        <s v="Avery Hi-Liter GlideStik Fluorescent Highlighter, Yellow Ink"/>
        <s v="Avery 496"/>
        <s v="Micro Innovations 104 Keyboard"/>
        <s v="2190"/>
        <s v="Avery Binding System Hidden Tab™ Executive Style Index Sets"/>
        <s v="Belkin 325VA UPS Surge Protector, 6'"/>
        <s v="Westinghouse Floor Lamp with Metal Mesh Shade, Black"/>
        <s v="GBC Therma-A-Bind 250T Electric Binding System"/>
        <s v="Eldon Jumbo ProFile™ Portable File Boxes Graphite/Black"/>
        <s v="Wirebound Voice Message Log Book"/>
        <s v="Brown Kraft Recycled Envelopes"/>
        <s v="Xerox 1928"/>
        <s v="Micro Innovations Micro Digital Wireless Keyboard and Mouse, Gray"/>
        <s v="Acme Hot Forged Carbon Steel Scissors with Nickel-Plated Handles, 3 7/8&quot; Cut, 8&quot;L"/>
        <s v="Xerox 193"/>
        <s v="Sony MFD2HD Formatted Diskettes, 10/Pack"/>
        <s v="Newell 329"/>
        <s v="Hon Rectangular Conference Tables"/>
        <s v="#10 White Business Envelopes,4 1/8 x 9 1/2"/>
        <s v="GBC DocuBind TL200 Manual Binding Machine"/>
        <s v="Newell 321"/>
        <s v="Newell 351"/>
        <s v="Wirebound Message Books, Four 2 3/4&quot; x 5&quot; Forms per Page, 600 Sets per Book"/>
        <s v="Imation 3.5&quot; DS/HD IBM Formatted Diskettes, 10/Pack"/>
        <s v="Multimedia Mailers"/>
        <s v="Xerox 1898"/>
        <s v="GBC Recycled Regency Composition Covers"/>
        <s v="Accessory29"/>
        <s v="Boston 16701 Slimline Battery Pencil Sharpener"/>
        <s v="Vinyl Sectional Post Binders"/>
        <s v="DAX Natural Wood-Tone Poster Frame"/>
        <s v="Belkin ErgoBoard™ Keyboard"/>
        <s v="Xerox 214"/>
        <s v="*Staples* vLetter Openers, 2/Pack"/>
        <s v="Wirebound Message Forms, Four 2 3/4 x 5 Forms per Page, Pink Paper"/>
        <s v="Eldon Simplefile® Box Office®"/>
        <s v="Universal Premium White Copier/Laser Paper (20Lb. and 87 Bright)"/>
        <s v="Prismacolor Color Pencil Set"/>
        <s v="REDIFORM Incoming/Outgoing Call Register, 11&quot; X 8 1/2&quot;, 100 Messages"/>
        <s v="Sharp EL501VB Scientific Calculator, Battery Operated, 10-Digit Display, Hard Case"/>
        <s v="Ibico EB-19 Dual Function Manual Binding System"/>
        <s v="Acco Smartsocket™ Table Surge Protector, 6 Color-Coded Adapter Outlets"/>
        <s v="GBC Recycled Grain Textured Covers"/>
        <s v="Xerox 1881"/>
        <s v="Panasonic KP-350BK Electric Pencil Sharpener with Auto Stop"/>
        <s v="Revere Boxed Rubber Bands by Revere"/>
        <s v="Zoom V.92 V.44 PCI Internal Controllerless FaxModem"/>
        <s v="Tennsco Lockers, Sand"/>
        <s v="O'Sullivan 3-Shelf Heavy-Duty Bookcases"/>
        <s v="Xerox 1979"/>
        <s v="Hon Non-Folding Utility Tables"/>
        <s v="Storex Dura Pro™ Binders"/>
        <s v="Xerox 231"/>
        <s v="5180"/>
        <s v="Acme® Forged Steel Scissors with Black Enamel Handles"/>
        <s v="Avery Hi-Liter® Smear-Safe Highlighters"/>
        <s v="Avery Legal 4-Ring Binder"/>
        <s v="Hewlett Packard 6S Scientific Calculator"/>
        <s v="Advantus Plastic Paper Clips"/>
        <s v="Lifetime Advantage™ Folding Chairs, 4/Carton"/>
        <s v="Cardinal Holdit Business Card Pockets"/>
        <s v="Hayes Optima 56K V.90 Internal Voice Modem"/>
        <s v="Boston 1799 Powerhouse™ Electric Pencil Sharpener"/>
        <s v="Wilson Jones Elliptical Ring 3 1/2&quot; Capacity Binders, 800 sheets"/>
        <s v="Tenex Personal Self-Stacking Standard File Box, Black/Gray"/>
        <s v="Soundgear Copyboard Conference Phone, Optional Battery"/>
        <s v="Newell 31"/>
        <s v="GBC Prepunched Paper, 19-Hole, for Binding Systems, 24-lb"/>
        <s v="Kensington 6 Outlet SmartSocket Surge Protector"/>
        <s v="Bevis Boat-Shaped Conference Table"/>
        <s v="Global Airflow Leather Mesh Back Chair, Black"/>
        <s v="Self-Adhesive Removable Labels"/>
        <s v="Polycom VoiceStation 100"/>
        <s v="Phone 918"/>
        <s v="#10-4 1/8&quot; x 9 1/2&quot; Premium Diagonal Seam Envelopes"/>
        <s v="Xerox 1883"/>
        <s v="Imation Primaris 3.5&quot; 2HD Unformatted Diskettes, 10/Pack"/>
        <s v="Tyvek ® Top-Opening Peel &amp; Seel Envelopes, Plain White"/>
        <s v="Avery Heavy-Duty EZD ™ Binder With Locking Rings"/>
        <s v="270c"/>
        <s v="DIXON Oriole® Pencils"/>
        <s v="StarTAC Series"/>
        <s v="Trav-L-File Heavy-Duty Shuttle II, Black"/>
        <s v="Dixon My First Ticonderoga Pencil, #2"/>
        <s v="DAX Clear Channel Poster Frame"/>
        <s v="TI 36X Solar Scientific Calculator"/>
        <s v="Model L Table or Wall-Mount Pencil Sharpener"/>
        <s v="Staples Bulldog Clip"/>
        <s v="Seth Thomas 13 1/2&quot; Wall Clock"/>
        <s v="Bravo II™ Megaboss® 12-Amp Hard Body Upright, Replacement Belts, 2 Belts per Pack"/>
        <s v="Plymouth Boxed Rubber Bands by Plymouth"/>
        <s v="Accessory32"/>
        <s v="Artistic Insta-Plaque"/>
        <s v="Dixon Ticonderoga Core-Lock Colored Pencils"/>
        <s v="Avery 482"/>
        <s v="Binney &amp; Smith inkTank™ Erasable Pocket Highlighter, Chisel Tip, Yellow"/>
        <s v="GBC Binding covers"/>
        <s v="Rubber Band Ball"/>
        <s v="Seth Thomas 8 1/2&quot; Cubicle Clock"/>
        <s v="5125"/>
        <s v="Newell 308"/>
        <s v="Bevis Rectangular Conference Tables"/>
        <s v="Dixon Ticonderoga® Erasable Colored Pencil Set, 12-Color"/>
        <s v="Tenex Antistatic Computer Chair Mats"/>
        <s v="Xerox 1984"/>
        <s v="Okidata ML395C Color Dot Matrix Printer"/>
        <s v="Staples Pen Style Liquid Stix; Assorted (yellow, pink, green, blue, orange), 5/Pack"/>
        <s v="Xerox 1995"/>
        <s v="Xerox 1994"/>
        <s v="Hon Olson Stacker Stools"/>
        <s v="Fluorescent Highlighters by Dixon"/>
        <s v="IBM 80 Minute CD-R Spindle, 50/Pack"/>
        <s v="Acco Smartsocket® Color-Coded Six-Outlet AC Adapter Model Surge Protectors"/>
        <s v="Okidata ML520 Series Dot Matrix Printers"/>
        <s v="TOPS Voice Message Log Book, Flash Format"/>
        <s v="Gyration Ultra Cordless Optical Suite"/>
        <s v="Ibico Hi-Tech Manual Binding System"/>
        <s v="Quartet Alpha® White Chalk, 12/Pack"/>
        <s v="Imation 3.5&quot; DS-HD Macintosh Formatted Diskettes, 10/Pack"/>
        <s v="Global Adaptabilities™ Conference Tables"/>
        <s v="GBC Standard Plastic Binding Systems Combs"/>
        <s v="T65"/>
        <s v="Xerox 1892"/>
        <s v="Xerox 199"/>
        <s v="Bretford Rectangular Conference Table Tops"/>
        <s v="Snap-A-Way® Black Print Carbonless Speed Message, No Reply Area, Duplicate"/>
        <s v="2160"/>
        <s v="Xerox 1916"/>
        <s v="Kensington 7 Outlet MasterPiece Power Center"/>
        <s v="Logitech Internet Navigator Keyboard"/>
        <s v="Xerox 1888"/>
        <s v="Deflect-o EconoMat Studded, No Bevel Mat for Low Pile Carpeting"/>
        <s v="ACCOHIDE® Binder by Acco"/>
        <s v="Howard Miller 13-3/4&quot; Diameter Brushed Chrome Round Wall Clock"/>
        <s v="Xerox 1929"/>
        <s v="3M Hangers With Command Adhesive"/>
        <s v="Chromcraft Bull-Nose Wood Oval Conference Tables &amp; Bases"/>
        <s v="Avery 492"/>
        <s v="Newell 326"/>
        <s v="Xerox 1993"/>
        <s v="V 3600 Series"/>
        <s v="Iris Project Case"/>
        <s v="Avery Durable Binders"/>
        <s v="Newell 333"/>
        <s v="Canon Image Class D660 Copier"/>
        <s v="Prang Drawing Pencil Set"/>
        <s v="KI Conference Tables"/>
        <s v="Xerox 196"/>
        <s v="Epson C62 Color Inkjet Printer"/>
        <s v="Xerox 197"/>
        <s v="Bionaire 99.97% HEPA Air Cleaner"/>
        <s v="Verbatim DVD-R, 3.95GB, SR, Mitsubishi Branded, Jewel"/>
        <s v="Quartet Omega® Colored Chalk, 12/Pack"/>
        <s v="Staples Vinyl Coated Paper Clips, 800/Box"/>
        <s v="Fellowes Superior 10 Outlet Split Surge Protector"/>
        <s v="Hewlett Packard LaserJet 3310 Copier"/>
        <s v="Unpadded Memo Slips"/>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6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7"/>
    </cacheField>
    <cacheField name="Ship Date" numFmtId="164">
      <sharedItems containsSemiMixedTypes="0" containsNonDate="0" containsDate="1" containsString="0" minDate="2015-01-02T00:00:00" maxDate="2015-07-09T00:00:00" count="187">
        <d v="2015-01-04T00:00:00"/>
        <d v="2015-01-02T00:00:00"/>
        <d v="2015-01-03T00:00:00"/>
        <d v="2015-01-06T00:00:00"/>
        <d v="2015-01-05T00:00:00"/>
        <d v="2015-01-10T00:00:00"/>
        <d v="2015-01-09T00:00:00"/>
        <d v="2015-01-07T00:00:00"/>
        <d v="2015-01-08T00:00:00"/>
        <d v="2015-01-11T00:00:00"/>
        <d v="2015-01-14T00:00:00"/>
        <d v="2015-01-13T00:00:00"/>
        <d v="2015-01-15T00:00:00"/>
        <d v="2015-01-12T00:00:00"/>
        <d v="2015-01-16T00:00:00"/>
        <d v="2015-01-18T00:00:00"/>
        <d v="2015-01-17T00:00:00"/>
        <d v="2015-01-19T00:00:00"/>
        <d v="2015-01-20T00:00:00"/>
        <d v="2015-01-21T00:00:00"/>
        <d v="2015-01-22T00:00:00"/>
        <d v="2015-01-23T00:00:00"/>
        <d v="2015-01-26T00:00:00"/>
        <d v="2015-01-25T00:00:00"/>
        <d v="2015-01-24T00:00:00"/>
        <d v="2015-01-29T00:00:00"/>
        <d v="2015-01-28T00:00:00"/>
        <d v="2015-01-27T00:00:00"/>
        <d v="2015-01-30T00:00:00"/>
        <d v="2015-02-02T00:00:00"/>
        <d v="2015-01-31T00:00:00"/>
        <d v="2015-02-01T00:00:00"/>
        <d v="2015-02-06T00:00:00"/>
        <d v="2015-02-03T00:00:00"/>
        <d v="2015-02-04T00:00:00"/>
        <d v="2015-02-05T00:00:00"/>
        <d v="2015-02-07T00:00:00"/>
        <d v="2015-02-08T00:00:00"/>
        <d v="2015-02-09T00:00:00"/>
        <d v="2015-02-12T00:00:00"/>
        <d v="2015-02-10T00:00:00"/>
        <d v="2015-02-11T00:00:00"/>
        <d v="2015-02-14T00:00:00"/>
        <d v="2015-02-13T00:00:00"/>
        <d v="2015-02-17T00:00:00"/>
        <d v="2015-02-15T00:00:00"/>
        <d v="2015-02-21T00:00:00"/>
        <d v="2015-02-16T00:00:00"/>
        <d v="2015-02-22T00:00:00"/>
        <d v="2015-02-19T00:00:00"/>
        <d v="2015-02-20T00:00:00"/>
        <d v="2015-02-18T00:00:00"/>
        <d v="2015-02-23T00:00:00"/>
        <d v="2015-02-26T00:00:00"/>
        <d v="2015-02-24T00:00:00"/>
        <d v="2015-02-25T00:00:00"/>
        <d v="2015-02-27T00:00:00"/>
        <d v="2015-02-28T00:00:00"/>
        <d v="2015-03-02T00:00:00"/>
        <d v="2015-03-06T00:00:00"/>
        <d v="2015-03-03T00:00:00"/>
        <d v="2015-03-05T00:00:00"/>
        <d v="2015-03-01T00:00:00"/>
        <d v="2015-03-09T00:00:00"/>
        <d v="2015-03-04T00:00:00"/>
        <d v="2015-03-10T00:00:00"/>
        <d v="2015-03-07T00:00:00"/>
        <d v="2015-03-08T00:00:00"/>
        <d v="2015-03-12T00:00:00"/>
        <d v="2015-03-11T00:00:00"/>
        <d v="2015-03-15T00:00:00"/>
        <d v="2015-03-13T00:00:00"/>
        <d v="2015-03-14T00:00:00"/>
        <d v="2015-03-19T00:00:00"/>
        <d v="2015-03-17T00:00:00"/>
        <d v="2015-03-16T00:00:00"/>
        <d v="2015-03-18T00:00:00"/>
        <d v="2015-03-25T00:00:00"/>
        <d v="2015-03-24T00:00:00"/>
        <d v="2015-03-20T00:00:00"/>
        <d v="2015-03-21T00:00:00"/>
        <d v="2015-03-22T00:00:00"/>
        <d v="2015-03-26T00:00:00"/>
        <d v="2015-03-23T00:00:00"/>
        <d v="2015-03-29T00:00:00"/>
        <d v="2015-03-28T00:00:00"/>
        <d v="2015-03-27T00:00:00"/>
        <d v="2015-04-02T00:00:00"/>
        <d v="2015-04-01T00:00:00"/>
        <d v="2015-03-30T00:00:00"/>
        <d v="2015-04-03T00:00:00"/>
        <d v="2015-03-31T00:00:00"/>
        <d v="2015-04-06T00:00:00"/>
        <d v="2015-04-09T00:00:00"/>
        <d v="2015-04-04T00:00:00"/>
        <d v="2015-04-05T00:00:00"/>
        <d v="2015-04-11T00:00:00"/>
        <d v="2015-04-07T00:00:00"/>
        <d v="2015-04-08T00:00:00"/>
        <d v="2015-04-13T00:00:00"/>
        <d v="2015-04-15T00:00:00"/>
        <d v="2015-04-12T00:00:00"/>
        <d v="2015-04-14T00:00:00"/>
        <d v="2015-04-10T00:00:00"/>
        <d v="2015-04-20T00:00:00"/>
        <d v="2015-04-19T00:00:00"/>
        <d v="2015-04-16T00:00:00"/>
        <d v="2015-04-17T00:00:00"/>
        <d v="2015-04-24T00:00:00"/>
        <d v="2015-04-18T00:00:00"/>
        <d v="2015-04-21T00:00:00"/>
        <d v="2015-04-27T00:00:00"/>
        <d v="2015-04-23T00:00:00"/>
        <d v="2015-04-25T00:00:00"/>
        <d v="2015-04-26T00:00:00"/>
        <d v="2015-04-22T00:00:00"/>
        <d v="2015-04-28T00:00:00"/>
        <d v="2015-05-03T00:00:00"/>
        <d v="2015-04-30T00:00:00"/>
        <d v="2015-04-29T00:00:00"/>
        <d v="2015-05-01T00:00:00"/>
        <d v="2015-05-02T00:00:00"/>
        <d v="2015-05-06T00:00:00"/>
        <d v="2015-05-04T00:00:00"/>
        <d v="2015-05-05T00:00:00"/>
        <d v="2015-05-09T00:00:00"/>
        <d v="2015-05-10T00:00:00"/>
        <d v="2015-05-07T00:00:00"/>
        <d v="2015-05-08T00:00:00"/>
        <d v="2015-05-13T00:00:00"/>
        <d v="2015-05-15T00:00:00"/>
        <d v="2015-05-11T00:00:00"/>
        <d v="2015-05-12T00:00:00"/>
        <d v="2015-05-14T00:00:00"/>
        <d v="2015-05-16T00:00:00"/>
        <d v="2015-05-21T00:00:00"/>
        <d v="2015-05-18T00:00:00"/>
        <d v="2015-05-17T00:00:00"/>
        <d v="2015-05-20T00:00:00"/>
        <d v="2015-05-23T00:00:00"/>
        <d v="2015-05-19T00:00:00"/>
        <d v="2015-05-26T00:00:00"/>
        <d v="2015-05-27T00:00:00"/>
        <d v="2015-05-24T00:00:00"/>
        <d v="2015-05-22T00:00:00"/>
        <d v="2015-05-25T00:00:00"/>
        <d v="2015-05-28T00:00:00"/>
        <d v="2015-05-30T00:00:00"/>
        <d v="2015-05-29T00:00:00"/>
        <d v="2015-06-02T00:00:00"/>
        <d v="2015-06-01T00:00:00"/>
        <d v="2015-05-31T00:00:00"/>
        <d v="2015-06-05T00:00:00"/>
        <d v="2015-06-07T00:00:00"/>
        <d v="2015-06-04T00:00:00"/>
        <d v="2015-06-03T00:00:00"/>
        <d v="2015-06-08T00:00:00"/>
        <d v="2015-06-09T00:00:00"/>
        <d v="2015-06-06T00:00:00"/>
        <d v="2015-06-10T00:00:00"/>
        <d v="2015-06-12T00:00:00"/>
        <d v="2015-06-14T00:00:00"/>
        <d v="2015-06-11T00:00:00"/>
        <d v="2015-06-13T00:00:00"/>
        <d v="2015-06-16T00:00:00"/>
        <d v="2015-06-19T00:00:00"/>
        <d v="2015-06-17T00:00:00"/>
        <d v="2015-06-18T00:00:00"/>
        <d v="2015-06-15T00:00:00"/>
        <d v="2015-06-21T00:00:00"/>
        <d v="2015-06-22T00:00:00"/>
        <d v="2015-06-20T00:00:00"/>
        <d v="2015-06-25T00:00:00"/>
        <d v="2015-06-23T00:00:00"/>
        <d v="2015-06-27T00:00:00"/>
        <d v="2015-06-24T00:00:00"/>
        <d v="2015-06-26T00:00:00"/>
        <d v="2015-06-30T00:00:00"/>
        <d v="2015-07-01T00:00:00"/>
        <d v="2015-06-28T00:00:00"/>
        <d v="2015-07-03T00:00:00"/>
        <d v="2015-06-29T00:00:00"/>
        <d v="2015-07-02T00:00:00"/>
        <d v="2015-07-07T00:00:00"/>
        <d v="2015-07-06T00:00:00"/>
        <d v="2015-07-08T00:00:00"/>
        <d v="2015-07-04T00:00:00"/>
      </sharedItems>
      <fieldGroup par="29"/>
    </cacheField>
    <cacheField name="Profit" numFmtId="0">
      <sharedItems containsSemiMixedTypes="0" containsString="0" containsNumber="1" minValue="-16476.838" maxValue="9228.2255999999998" count="1880">
        <n v="-337.09199999999998"/>
        <n v="-61.194000000000003"/>
        <n v="25.240200000000002"/>
        <n v="-4793.0039999999999"/>
        <n v="3576.8841000000002"/>
        <n v="20.38"/>
        <n v="36.905999999999999"/>
        <n v="-7.58"/>
        <n v="-14.801880000000001"/>
        <n v="20.299600000000002"/>
        <n v="108.5163"/>
        <n v="-42.588000000000001"/>
        <n v="-19.0992"/>
        <n v="2660.1432"/>
        <n v="845.66399999999999"/>
        <n v="-308.928"/>
        <n v="-1679.76"/>
        <n v="575.39599999999996"/>
        <n v="-111.4"/>
        <n v="-77.03"/>
        <n v="-127.008"/>
        <n v="1916.6757"/>
        <n v="993.83460000000002"/>
        <n v="-51.559199999999997"/>
        <n v="-263.56572"/>
        <n v="18.658000000000001"/>
        <n v="9.82"/>
        <n v="-181.102"/>
        <n v="-407.85"/>
        <n v="244.464"/>
        <n v="-473.57799999999997"/>
        <n v="-270.85000000000002"/>
        <n v="-35.04"/>
        <n v="149.53"/>
        <n v="-274.49799999999999"/>
        <n v="280.27458000000001"/>
        <n v="-112.4263"/>
        <n v="24.923999999999999"/>
        <n v="90.624600000000001"/>
        <n v="1.68"/>
        <n v="-560.81417999999996"/>
        <n v="-663.51419999999996"/>
        <n v="-94.258600000000001"/>
        <n v="6.3308"/>
        <n v="-489.41559999999998"/>
        <n v="-45.01"/>
        <n v="35.31"/>
        <n v="1766.7795000000001"/>
        <n v="1.3224"/>
        <n v="455.42070000000001"/>
        <n v="690.17939999999999"/>
        <n v="1507.6431"/>
        <n v="801.74680000000001"/>
        <n v="-35.290399999999998"/>
        <n v="-74.883600000000001"/>
        <n v="-233.840688"/>
        <n v="-15.456"/>
        <n v="16.049399999999999"/>
        <n v="-746.44"/>
        <n v="-274.95"/>
        <n v="-781.13419999999996"/>
        <n v="-40.275199999999998"/>
        <n v="-162.8244"/>
        <n v="-13706.464"/>
        <n v="-1473.9059999999999"/>
        <n v="-90.755600000000001"/>
        <n v="-134.91200000000001"/>
        <n v="-101.246"/>
        <n v="-1.88"/>
        <n v="250.98060000000001"/>
        <n v="-57.753"/>
        <n v="-47.97"/>
        <n v="52.776000000000003"/>
        <n v="7.59"/>
        <n v="-107.98699999999999"/>
        <n v="125.9982"/>
        <n v="-92.929199999999994"/>
        <n v="131.38200000000001"/>
        <n v="-89.292000000000002"/>
        <n v="-211.036"/>
        <n v="-15.48"/>
        <n v="385.30290000000002"/>
        <n v="187.2"/>
        <n v="80.071200000000005"/>
        <n v="896.40599999999995"/>
        <n v="107.02"/>
        <n v="4.5599999999999996"/>
        <n v="-246.92616000000001"/>
        <n v="-139.18256"/>
        <n v="15.1524"/>
        <n v="-48.875"/>
        <n v="68.676000000000002"/>
        <n v="-326.23160000000001"/>
        <n v="-14.359819999999999"/>
        <n v="-2870.2775999999999"/>
        <n v="77.983599999999996"/>
        <n v="-203.27"/>
        <n v="3602.1311999999998"/>
        <n v="10.959199999999999"/>
        <n v="17.429400000000001"/>
        <n v="-137.494"/>
        <n v="-45.527999999999999"/>
        <n v="1220.03784"/>
        <n v="0.51"/>
        <n v="-161.92400000000001"/>
        <n v="-7.25"/>
        <n v="31.201799999999999"/>
        <n v="-203.67"/>
        <n v="-627.82191999999998"/>
        <n v="-88.04"/>
        <n v="-51.737000000000002"/>
        <n v="-48.235999999999997"/>
        <n v="-66.779579999999996"/>
        <n v="-144.9188"/>
        <n v="-5.0716000000000001"/>
        <n v="-23.295999999999999"/>
        <n v="29.332000000000001"/>
        <n v="-86"/>
        <n v="34.348199999999999"/>
        <n v="-66.650000000000006"/>
        <n v="-850.65239999999994"/>
        <n v="98.525099999999995"/>
        <n v="-343.12599999999998"/>
        <n v="66.36"/>
        <n v="-191.2576"/>
        <n v="-48.972000000000001"/>
        <n v="-159.30279999999999"/>
        <n v="-105.68519999999999"/>
        <n v="27.23"/>
        <n v="28.514099999999999"/>
        <n v="496.79680000000002"/>
        <n v="-556.80960000000005"/>
        <n v="-27.738800000000001"/>
        <n v="-128.68719999999999"/>
        <n v="23.2028"/>
        <n v="2692.4421000000002"/>
        <n v="2.0672000000000001"/>
        <n v="41.296500000000002"/>
        <n v="1179.0237"/>
        <n v="-173.09520000000001"/>
        <n v="-96.16"/>
        <n v="1127.5497"/>
        <n v="4.3808999999999996"/>
        <n v="-100.744"/>
        <n v="451.28039999999999"/>
        <n v="44.988"/>
        <n v="-20.732800000000001"/>
        <n v="-74.64"/>
        <n v="66.852000000000004"/>
        <n v="-224.64400000000001"/>
        <n v="109.836"/>
        <n v="82.703400000000002"/>
        <n v="128.03"/>
        <n v="-82.559200000000004"/>
        <n v="105.2526"/>
        <n v="-122.133"/>
        <n v="-566"/>
        <n v="-41.972700000000003"/>
        <n v="989.81190000000004"/>
        <n v="-209.25"/>
        <n v="-9.1636000000000006"/>
        <n v="-272.860884"/>
        <n v="10.5792"/>
        <n v="521.69000000000005"/>
        <n v="39.129899999999999"/>
        <n v="-66.823599999999999"/>
        <n v="971.62199999999996"/>
        <n v="31.59"/>
        <n v="-137.52199999999999"/>
        <n v="-11.816000000000001"/>
        <n v="238.93379999999999"/>
        <n v="-105.126"/>
        <n v="-172.71799999999999"/>
        <n v="4.8499999999999996"/>
        <n v="163.1574"/>
        <n v="-302.22500000000002"/>
        <n v="-99.762500000000003"/>
        <n v="-3061.82"/>
        <n v="-0.01"/>
        <n v="15.984"/>
        <n v="-75.900400000000005"/>
        <n v="52.170900000000003"/>
        <n v="2.4851999999999999"/>
        <n v="-42.8536"/>
        <n v="-33.211539999999999"/>
        <n v="132.68700000000001"/>
        <n v="496.89"/>
        <n v="2.4548000000000001"/>
        <n v="-537.27977731999999"/>
        <n v="-106.3424"/>
        <n v="44.976799999999997"/>
        <n v="-133.69999999999999"/>
        <n v="-678.49599999999998"/>
        <n v="70.028000000000006"/>
        <n v="-22.01"/>
        <n v="426.46032000000002"/>
        <n v="-253.77799999999999"/>
        <n v="-350.43950000000001"/>
        <n v="4.2027999999999999"/>
        <n v="-159.86000000000001"/>
        <n v="165.88980000000001"/>
        <n v="75.010000000000005"/>
        <n v="-239.8656"/>
        <n v="-53.444000000000003"/>
        <n v="-157.696"/>
        <n v="-66.62"/>
        <n v="411.5172"/>
        <n v="1400.1"/>
        <n v="67.599999999999994"/>
        <n v="-220.05199999999999"/>
        <n v="20.393370000000001"/>
        <n v="38.281199999999998"/>
        <n v="-144.59200000000001"/>
        <n v="15.353999999999999"/>
        <n v="-357.92399999999998"/>
        <n v="0.58799999999999997"/>
        <n v="16.12"/>
        <n v="-815.9008"/>
        <n v="15.808"/>
        <n v="-54.63"/>
        <n v="-15.5595"/>
        <n v="-108.19"/>
        <n v="-1250.7460000000001"/>
        <n v="-66.248000000000005"/>
        <n v="1633.9860000000001"/>
        <n v="-259.75599999999997"/>
        <n v="1469.7275999999999"/>
        <n v="-83.553060000000002"/>
        <n v="-24.204799999999999"/>
        <n v="-126.05777999999999"/>
        <n v="683.9556"/>
        <n v="5.7531999999999996"/>
        <n v="-193.91399999999999"/>
        <n v="209.99700000000001"/>
        <n v="-92.05"/>
        <n v="6.11"/>
        <n v="363.55200000000002"/>
        <n v="-11.536"/>
        <n v="-66.378"/>
        <n v="1.278"/>
        <n v="424.29"/>
        <n v="61.292700000000004"/>
        <n v="960.98400000000004"/>
        <n v="-2177.9860960000001"/>
        <n v="269.94"/>
        <n v="333.76049999999998"/>
        <n v="-20.79"/>
        <n v="266.76089999999999"/>
        <n v="29.883900000000001"/>
        <n v="-12.87678"/>
        <n v="618.13080000000002"/>
        <n v="-266.22000000000003"/>
        <n v="21.003499999999999"/>
        <n v="-76.900000000000006"/>
        <n v="-42.545999999999999"/>
        <n v="882.93"/>
        <n v="6.6803999999999997"/>
        <n v="261.38580000000002"/>
        <n v="-135.46"/>
        <n v="-20.257999999999999"/>
        <n v="-409.37360000000001"/>
        <n v="-66.247299999999996"/>
        <n v="-16.771999999999998"/>
        <n v="733.28219999999999"/>
        <n v="-905.99040000000002"/>
        <n v="-21.63242"/>
        <n v="-98.055999999999997"/>
        <n v="4861.0637999999999"/>
        <n v="-154.30699999999999"/>
        <n v="441.59399999999999"/>
        <n v="394.17"/>
        <n v="-29.0656"/>
        <n v="-123.1816"/>
        <n v="-28.797999999999998"/>
        <n v="-15.099500000000001"/>
        <n v="-13.826000000000001"/>
        <n v="-23.634399999999999"/>
        <n v="727.73609999999996"/>
        <n v="393.42"/>
        <n v="616.53570000000002"/>
        <n v="-25.76"/>
        <n v="-122.77"/>
        <n v="-28.954000000000001"/>
        <n v="-51.75"/>
        <n v="-457.73"/>
        <n v="-268.66399999999999"/>
        <n v="-11.0732"/>
        <n v="-18.64"/>
        <n v="17.652000000000001"/>
        <n v="82.310100000000006"/>
        <n v="1.2236"/>
        <n v="-3.948"/>
        <n v="57.545999999999999"/>
        <n v="-333.42540000000002"/>
        <n v="-46.92"/>
        <n v="-69.91"/>
        <n v="1630.5252"/>
        <n v="-457.16"/>
        <n v="28.152000000000001"/>
        <n v="-114.2"/>
        <n v="39.426600000000001"/>
        <n v="-722.23"/>
        <n v="-1920.9336000000001"/>
        <n v="-37.175199999999997"/>
        <n v="-7.73"/>
        <n v="359.83"/>
        <n v="-18.190000000000001"/>
        <n v="6.3840000000000003"/>
        <n v="274.0788"/>
        <n v="-3.782"/>
        <n v="-464.28199999999998"/>
        <n v="-1.18"/>
        <n v="-39.808999999999997"/>
        <n v="-37.39"/>
        <n v="263.39999999999998"/>
        <n v="37.31"/>
        <n v="104.7213"/>
        <n v="3285.48"/>
        <n v="997.38144"/>
        <n v="-6923.5991999999997"/>
        <n v="-1764.29"/>
        <n v="527.87760000000003"/>
        <n v="-28.296800000000001"/>
        <n v="-5.3071999999999999"/>
        <n v="-54.622"/>
        <n v="-126.81417999999999"/>
        <n v="34.067999999999998"/>
        <n v="46.147199999999998"/>
        <n v="-1116.3348000000001"/>
        <n v="34.302"/>
        <n v="-69.873999999999995"/>
        <n v="-135.74"/>
        <n v="-168.72"/>
        <n v="-439.62"/>
        <n v="-272.71319999999997"/>
        <n v="-162.69399999999999"/>
        <n v="232.2816"/>
        <n v="-33.340000000000003"/>
        <n v="-201.27600000000001"/>
        <n v="21.514199999999999"/>
        <n v="-76.992500000000007"/>
        <n v="297.96960000000001"/>
        <n v="2860.9331999999999"/>
        <n v="0.68400000000000005"/>
        <n v="11.65095"/>
        <n v="13.507999999999999"/>
        <n v="357.428"/>
        <n v="40.351199999999999"/>
        <n v="27.634499999999999"/>
        <n v="-37.789000000000001"/>
        <n v="7576.11"/>
        <n v="-43.26"/>
        <n v="788.79"/>
        <n v="-21.018000000000001"/>
        <n v="-655.52987499999995"/>
        <n v="-343.86799999999999"/>
        <n v="-29.092700000000001"/>
        <n v="-15.1844"/>
        <n v="9.0045000000000002"/>
        <n v="-213.40280000000001"/>
        <n v="976.2672"/>
        <n v="23.204699999999999"/>
        <n v="167.46299999999999"/>
        <n v="-372.48597100000001"/>
        <n v="180.23490000000001"/>
        <n v="29.525099999999998"/>
        <n v="-2426.5500000000002"/>
        <n v="-0.49"/>
        <n v="-61.59"/>
        <n v="-32.026800000000001"/>
        <n v="-144.56"/>
        <n v="20.453600000000002"/>
        <n v="69.61"/>
        <n v="1951.3"/>
        <n v="1538.7828"/>
        <n v="9.2040000000000006"/>
        <n v="402.06599999999997"/>
        <n v="-120.934"/>
        <n v="-4075.9339920000002"/>
        <n v="-18.558800000000002"/>
        <n v="-19.2972"/>
        <n v="-4.2"/>
        <n v="258.6189"/>
        <n v="-6.71"/>
        <n v="751.58"/>
        <n v="-157.56"/>
        <n v="-51.42"/>
        <n v="5.4660000000000002"/>
        <n v="-149.1182"/>
        <n v="-298.88600000000002"/>
        <n v="-145.852"/>
        <n v="-27.951000000000001"/>
        <n v="99.197999999999993"/>
        <n v="136.03139999999999"/>
        <n v="-100.072"/>
        <n v="779.47230000000002"/>
        <n v="67.864000000000004"/>
        <n v="-53.898000000000003"/>
        <n v="112.1181"/>
        <n v="1103.9724000000001"/>
        <n v="167.16"/>
        <n v="9.59"/>
        <n v="-655.42399999999998"/>
        <n v="1258.7877000000001"/>
        <n v="60.561599999999999"/>
        <n v="40.92"/>
        <n v="93.846800000000002"/>
        <n v="3031.9724000000001"/>
        <n v="-36.030799999999999"/>
        <n v="-102.93"/>
        <n v="2699.9838"/>
        <n v="-170.98"/>
        <n v="-139.28720000000001"/>
        <n v="-46.25"/>
        <n v="-2531.4825000000001"/>
        <n v="-76.424400000000006"/>
        <n v="8.7319999999999993"/>
        <n v="-56.445999999999998"/>
        <n v="33.189"/>
        <n v="-14.448"/>
        <n v="196.52328"/>
        <n v="-439.90800000000002"/>
        <n v="1087.7159999999999"/>
        <n v="1273.2086999999999"/>
        <n v="-33.2956"/>
        <n v="711.24480000000005"/>
        <n v="-1084.8469631999999"/>
        <n v="-156.77199999999999"/>
        <n v="-131.6172"/>
        <n v="-253.11"/>
        <n v="164.08199999999999"/>
        <n v="40.6556"/>
        <n v="108"/>
        <n v="377.154"/>
        <n v="-66.48"/>
        <n v="-52.33"/>
        <n v="-95.618600000000001"/>
        <n v="624.40164000000004"/>
        <n v="349.48500000000001"/>
        <n v="-568.53510000000006"/>
        <n v="-427.47"/>
        <n v="-6.9308199999999998"/>
        <n v="-40.53"/>
        <n v="27.234000000000002"/>
        <n v="-20.222799999999999"/>
        <n v="-69.069999999999993"/>
        <n v="-35.916400000000003"/>
        <n v="533.74199999999996"/>
        <n v="-15.6312"/>
        <n v="790.54679999999996"/>
        <n v="-87.998040000000003"/>
        <n v="-189.22399999999999"/>
        <n v="525.20039999999995"/>
        <n v="-52.646999999999998"/>
        <n v="-24.44"/>
        <n v="366.50700000000001"/>
        <n v="-12.7088"/>
        <n v="-94.59"/>
        <n v="-293.74"/>
        <n v="-49.186799999999998"/>
        <n v="-152.7448"/>
        <n v="-48.219499999999996"/>
        <n v="15.678000000000001"/>
        <n v="-76.106800000000007"/>
        <n v="27.725999999999999"/>
        <n v="-96.05"/>
        <n v="-1.0711999999999999"/>
        <n v="4.4104000000000001"/>
        <n v="1307.2692"/>
        <n v="-15.8184"/>
        <n v="-55.8324"/>
        <n v="-1596.7457999999999"/>
        <n v="111.05249999999999"/>
        <n v="-1963.752"/>
        <n v="47.334000000000003"/>
        <n v="-7.5244"/>
        <n v="2.63"/>
        <n v="652.73310000000004"/>
        <n v="113.6499"/>
        <n v="-35.474400000000003"/>
        <n v="-78.759200000000007"/>
        <n v="19.064699999999998"/>
        <n v="10.56"/>
        <n v="-121.05808"/>
        <n v="-20.320499999999999"/>
        <n v="-164.18"/>
        <n v="-42.170499999999997"/>
        <n v="606.05460000000005"/>
        <n v="320.10000000000002"/>
        <n v="-1330.5"/>
        <n v="2861.01"/>
        <n v="1544.9306999999999"/>
        <n v="-4.0179999999999998"/>
        <n v="565.17999999999995"/>
        <n v="-38.72"/>
        <n v="46.65"/>
        <n v="167.334"/>
        <n v="-47.28"/>
        <n v="722.24099999999999"/>
        <n v="-161"/>
        <n v="848.3646"/>
        <n v="-1045.0160000000001"/>
        <n v="-93.85"/>
        <n v="-6.734"/>
        <n v="-3.2448000000000001"/>
        <n v="15.895200000000001"/>
        <n v="855.99329999999998"/>
        <n v="10.74"/>
        <n v="48.47148"/>
        <n v="116.5063"/>
        <n v="44.2911"/>
        <n v="1192.04"/>
        <n v="-38.380000000000003"/>
        <n v="-19.957599999999999"/>
        <n v="-53.809600000000003"/>
        <n v="15.2745"/>
        <n v="26.585699999999999"/>
        <n v="-575.35199999999998"/>
        <n v="-52.863999999999997"/>
        <n v="45.378"/>
        <n v="55.020600000000002"/>
        <n v="-43.65504"/>
        <n v="-81.77"/>
        <n v="4233.2587999999996"/>
        <n v="102.76860000000001"/>
        <n v="-36.671543999999997"/>
        <n v="23.616"/>
        <n v="-1748.0119999999999"/>
        <n v="565.38599999999997"/>
        <n v="-230.9528"/>
        <n v="465.43950000000001"/>
        <n v="-63.813499999999998"/>
        <n v="325.29000000000002"/>
        <n v="-8.3979999999999997"/>
        <n v="-51.116"/>
        <n v="-60.145000000000003"/>
        <n v="-111.72"/>
        <n v="33.01"/>
        <n v="-263.11192907999998"/>
        <n v="220.35720000000001"/>
        <n v="-4.1399999999999997"/>
        <n v="125.8077"/>
        <n v="395.30799999999999"/>
        <n v="-99.43544"/>
        <n v="596.80799999999999"/>
        <n v="-18.478200000000001"/>
        <n v="-381.84120000000001"/>
        <n v="12.5504"/>
        <n v="45.3324"/>
        <n v="34.010399999999997"/>
        <n v="1656.6555000000001"/>
        <n v="1240.25"/>
        <n v="-533.23199999999997"/>
        <n v="-104.57"/>
        <n v="317.08949999999999"/>
        <n v="-35.26"/>
        <n v="250.36272"/>
        <n v="38.039700000000003"/>
        <n v="-47.12"/>
        <n v="265.11180000000002"/>
        <n v="9.5608000000000004"/>
        <n v="390.09840000000003"/>
        <n v="-246.27610000000001"/>
        <n v="55.194600000000001"/>
        <n v="-307.29649999999998"/>
        <n v="-185.17"/>
        <n v="31.1328"/>
        <n v="-231.05"/>
        <n v="-2133.2779999999998"/>
        <n v="-243.23650000000001"/>
        <n v="-53.62"/>
        <n v="-23.357880000000002"/>
        <n v="-18.241599999999998"/>
        <n v="1428.9104"/>
        <n v="-76.89"/>
        <n v="1500.12"/>
        <n v="-74.479600000000005"/>
        <n v="-232.22056000000001"/>
        <n v="35.279699999999998"/>
        <n v="4073.25"/>
        <n v="6028.41"/>
        <n v="-677.87199999999996"/>
        <n v="144.69"/>
        <n v="376.88490000000002"/>
        <n v="638.38109999999995"/>
        <n v="3294.8258999999998"/>
        <n v="-17.654"/>
        <n v="-98.35"/>
        <n v="270.79050000000001"/>
        <n v="-536.24199999999996"/>
        <n v="-125.86"/>
        <n v="9.2520000000000007"/>
        <n v="-1197.0419999999999"/>
        <n v="-36.770000000000003"/>
        <n v="87.03"/>
        <n v="-282.08179999999999"/>
        <n v="-165.59492040000001"/>
        <n v="-21.684000000000001"/>
        <n v="-101.19199999999999"/>
        <n v="-3.3319999999999999"/>
        <n v="100.1328"/>
        <n v="2653.2914999999998"/>
        <n v="-1.84"/>
        <n v="114.88200000000001"/>
        <n v="-93.735200000000006"/>
        <n v="-44.163600000000002"/>
        <n v="-15.090400000000001"/>
        <n v="592.52650000000006"/>
        <n v="232.8"/>
        <n v="-24.897600000000001"/>
        <n v="776.77440000000001"/>
        <n v="344.54399999999998"/>
        <n v="-344.82"/>
        <n v="98.12"/>
        <n v="10.798500000000001"/>
        <n v="201.7353"/>
        <n v="-684.78"/>
        <n v="114.3165"/>
        <n v="147.75659999999999"/>
        <n v="53.114400000000003"/>
        <n v="8.7420000000000009"/>
        <n v="5.2954999999999997"/>
        <n v="170.79570000000001"/>
        <n v="-269.08440000000002"/>
        <n v="-8.2799999999999994"/>
        <n v="-11.1332"/>
        <n v="18.420000000000002"/>
        <n v="349.47"/>
        <n v="11.95"/>
        <n v="1773.6105"/>
        <n v="-216.02979999999999"/>
        <n v="551.09280000000001"/>
        <n v="-76.94"/>
        <n v="-40.008800000000001"/>
        <n v="14.76"/>
        <n v="43.275199999999998"/>
        <n v="-36.214619999999996"/>
        <n v="7.0329600000000001"/>
        <n v="-3.71956"/>
        <n v="101.97199999999999"/>
        <n v="-16.634799999999998"/>
        <n v="-116.584"/>
        <n v="12.896100000000001"/>
        <n v="-324.73"/>
        <n v="-25.38"/>
        <n v="9.6117000000000008"/>
        <n v="379.3965"/>
        <n v="-41.83"/>
        <n v="372.40199999999999"/>
        <n v="-46.5244"/>
        <n v="4.9017600000000003"/>
        <n v="-27.1492"/>
        <n v="47.73"/>
        <n v="71.735600000000005"/>
        <n v="-79.320800000000006"/>
        <n v="-14.6432"/>
        <n v="-32.666400000000003"/>
        <n v="-13.135199999999999"/>
        <n v="69.767200000000003"/>
        <n v="-1570.32"/>
        <n v="-17.149999999999999"/>
        <n v="-29.54"/>
        <n v="-329.78399999999999"/>
        <n v="54.901499999999999"/>
        <n v="65.41"/>
        <n v="-155.21"/>
        <n v="514.17719999999997"/>
        <n v="235.65600000000001"/>
        <n v="-29.61"/>
        <n v="35.29"/>
        <n v="-68.432000000000002"/>
        <n v="-7.96"/>
        <n v="4407.4399999999996"/>
        <n v="-119.812"/>
        <n v="-37.5291"/>
        <n v="101.49"/>
        <n v="74.181899999999999"/>
        <n v="82.31"/>
        <n v="1660.92"/>
        <n v="-129.01"/>
        <n v="90.62"/>
        <n v="1141.7940000000001"/>
        <n v="-44.067999999999998"/>
        <n v="-100.51"/>
        <n v="-17.75"/>
        <n v="1374.9480000000001"/>
        <n v="-3.88"/>
        <n v="147"/>
        <n v="2031.5070000000001"/>
        <n v="-19.93"/>
        <n v="4568.6072999999997"/>
        <n v="-258.22500000000002"/>
        <n v="-89.418000000000006"/>
        <n v="-100.24"/>
        <n v="-262.62"/>
        <n v="-187.22200000000001"/>
        <n v="28.288"/>
        <n v="-159.68"/>
        <n v="27.91"/>
        <n v="1037.1044999999999"/>
        <n v="-2.1"/>
        <n v="501.51"/>
        <n v="74.278499999999994"/>
        <n v="-66.349999999999994"/>
        <n v="-63.35"/>
        <n v="-237.47"/>
        <n v="41.3"/>
        <n v="-12.718999999999999"/>
        <n v="-62.23"/>
        <n v="501.69"/>
        <n v="-807.89"/>
        <n v="-4.3010000000000002"/>
        <n v="-127.3"/>
        <n v="-52.77"/>
        <n v="909.36"/>
        <n v="19.57"/>
        <n v="107.11"/>
        <n v="-216.154"/>
        <n v="664.51800000000003"/>
        <n v="1289.3820000000001"/>
        <n v="439.78530000000001"/>
        <n v="-149.4573"/>
        <n v="9.4860000000000007"/>
        <n v="-263.64999999999998"/>
        <n v="890.18100000000004"/>
        <n v="-48.874000000000002"/>
        <n v="152.4348"/>
        <n v="-1676.6120000000001"/>
        <n v="45.127800000000001"/>
        <n v="-14140.7016"/>
        <n v="90.024000000000001"/>
        <n v="45.078000000000003"/>
        <n v="-110.376"/>
        <n v="162.666"/>
        <n v="-67.489999999999995"/>
        <n v="10.85"/>
        <n v="97.662599999999998"/>
        <n v="-255.65"/>
        <n v="-76.540000000000006"/>
        <n v="-10.09"/>
        <n v="-92.87"/>
        <n v="-45.21"/>
        <n v="-127.56"/>
        <n v="282.18"/>
        <n v="-96.337999999999994"/>
        <n v="-116.76"/>
        <n v="-160.952"/>
        <n v="28.526"/>
        <n v="-46.115000000000002"/>
        <n v="-218.77"/>
        <n v="-83.75"/>
        <n v="-229.87"/>
        <n v="329.9787"/>
        <n v="3568.096"/>
        <n v="311.73"/>
        <n v="218.23320000000001"/>
        <n v="133.5771"/>
        <n v="80.674800000000005"/>
        <n v="-88.61"/>
        <n v="-44.436"/>
        <n v="-12.1555"/>
        <n v="-604.40599999999995"/>
        <n v="293.66000000000003"/>
        <n v="-335.041"/>
        <n v="2267.2199999999998"/>
        <n v="-75.44"/>
        <n v="-85.022000000000006"/>
        <n v="322.12200000000001"/>
        <n v="366.54"/>
        <n v="-1763.7476999999999"/>
        <n v="-969.04836599999999"/>
        <n v="-71.83"/>
        <n v="-0.74"/>
        <n v="-132.42599999999999"/>
        <n v="-411.23599999999999"/>
        <n v="-60.564"/>
        <n v="24.018000000000001"/>
        <n v="-163.63"/>
        <n v="-63.87"/>
        <n v="-175.17500000000001"/>
        <n v="-224.9478"/>
        <n v="196.8"/>
        <n v="-56.35"/>
        <n v="-29.666"/>
        <n v="-22.12"/>
        <n v="-715.77820599999995"/>
        <n v="-127.05200000000001"/>
        <n v="63.059100000000001"/>
        <n v="-605.37400000000002"/>
        <n v="-99.55"/>
        <n v="385.37"/>
        <n v="-1.56"/>
        <n v="21.555599999999998"/>
        <n v="8.5299999999999994"/>
        <n v="-89.216999999999999"/>
        <n v="-37.6"/>
        <n v="-550.42999999999995"/>
        <n v="-52.12"/>
        <n v="-634.73410000000001"/>
        <n v="-97.28"/>
        <n v="-118.54"/>
        <n v="2963.48"/>
        <n v="-70.14"/>
        <n v="-167.048"/>
        <n v="1320.5496000000001"/>
        <n v="1585.5029999999999"/>
        <n v="-21.03"/>
        <n v="117.52079999999999"/>
        <n v="-83.65"/>
        <n v="24.39"/>
        <n v="-40.76"/>
        <n v="-90.26"/>
        <n v="-237.54400000000001"/>
        <n v="-49.53"/>
        <n v="-9.1080000000000005"/>
        <n v="103.83"/>
        <n v="237.04259999999999"/>
        <n v="829.46699999999998"/>
        <n v="442.36590000000001"/>
        <n v="526.04219999999998"/>
        <n v="1049.03"/>
        <n v="6.0513000000000003"/>
        <n v="-82.822999999999993"/>
        <n v="107.08199999999999"/>
        <n v="-45.07"/>
        <n v="-8.5299999999999994"/>
        <n v="285.95"/>
        <n v="-45.816000000000003"/>
        <n v="30.63"/>
        <n v="-177.05799999999999"/>
        <n v="21.096"/>
        <n v="-16.063739999999999"/>
        <n v="-12.077999999999999"/>
        <n v="-1535.4864"/>
        <n v="-159.32"/>
        <n v="-28.45"/>
        <n v="72.78"/>
        <n v="3.84"/>
        <n v="13.8"/>
        <n v="4.3920000000000003"/>
        <n v="-236.25"/>
        <n v="36.020000000000003"/>
        <n v="-50.64"/>
        <n v="510.48899999999998"/>
        <n v="-229.68"/>
        <n v="-1759.58"/>
        <n v="-72.23"/>
        <n v="40.482300000000002"/>
        <n v="32.86"/>
        <n v="-22.72"/>
        <n v="3.5949"/>
        <n v="18.41"/>
        <n v="65.63"/>
        <n v="-88.6"/>
        <n v="3043.0311000000002"/>
        <n v="-50.75"/>
        <n v="34.520000000000003"/>
        <n v="-145.08199999999999"/>
        <n v="4.1100000000000003"/>
        <n v="401.85"/>
        <n v="28.855799999999999"/>
        <n v="173.48"/>
        <n v="88.72"/>
        <n v="7.2519"/>
        <n v="373.67"/>
        <n v="-2561.3235"/>
        <n v="168.91890000000001"/>
        <n v="-6.2"/>
        <n v="-521.09"/>
        <n v="-29.49"/>
        <n v="837.6807"/>
        <n v="1261.4718"/>
        <n v="214.23"/>
        <n v="84.05"/>
        <n v="381.61799999999999"/>
        <n v="29.17"/>
        <n v="-48.97"/>
        <n v="17.836500000000001"/>
        <n v="224.9607"/>
        <n v="16.898"/>
        <n v="20.14"/>
        <n v="79.423199999999994"/>
        <n v="349.05930000000001"/>
        <n v="-78.13"/>
        <n v="-25"/>
        <n v="255.1482"/>
        <n v="-628.38"/>
        <n v="-50.4"/>
        <n v="-348.75400000000002"/>
        <n v="-445.97177625"/>
        <n v="-335.31712499999998"/>
        <n v="-9.68"/>
        <n v="-222.95"/>
        <n v="74.638499999999993"/>
        <n v="-16.37"/>
        <n v="104.9145"/>
        <n v="18.643799999999999"/>
        <n v="-31.24"/>
        <n v="531.61800000000005"/>
        <n v="507.63299999999998"/>
        <n v="38.229999999999997"/>
        <n v="-11.69"/>
        <n v="-9.1300000000000008"/>
        <n v="-299.81420000000003"/>
        <n v="2568.4629"/>
        <n v="-954.75800000000004"/>
        <n v="219.4734"/>
        <n v="-152.52449999999999"/>
        <n v="-18.850000000000001"/>
        <n v="-135.16"/>
        <n v="-12.0267"/>
        <n v="122.508"/>
        <n v="-221.5"/>
        <n v="206.352"/>
        <n v="5.3396999999999997"/>
        <n v="-601.80399999999997"/>
        <n v="-189.714"/>
        <n v="18.173999999999999"/>
        <n v="-133.54599999999999"/>
        <n v="-162.91800000000001"/>
        <n v="859.71780000000001"/>
        <n v="-29.003"/>
        <n v="374.904"/>
        <n v="-528.83600000000001"/>
        <n v="-35.878799999999998"/>
        <n v="136.33709999999999"/>
        <n v="-12.46"/>
        <n v="92.722200000000001"/>
        <n v="-82.83"/>
        <n v="25.04"/>
        <n v="928.96079999999995"/>
        <n v="930.98699999999997"/>
        <n v="1674.7542000000001"/>
        <n v="300.04649999999998"/>
        <n v="-28.09"/>
        <n v="16.136399999999998"/>
        <n v="-505.76"/>
        <n v="91.73"/>
        <n v="53.067900000000002"/>
        <n v="47.527200000000001"/>
        <n v="29.98"/>
        <n v="-121.2"/>
        <n v="36.164099999999998"/>
        <n v="-13.28"/>
        <n v="-48.68"/>
        <n v="-16476.838"/>
        <n v="-2.3519999999999999"/>
        <n v="97.86"/>
        <n v="18.147500000000001"/>
        <n v="-89.5"/>
        <n v="103.2723"/>
        <n v="-87.46"/>
        <n v="-458.74400000000003"/>
        <n v="30.49"/>
        <n v="-116.05"/>
        <n v="7.74"/>
        <n v="-41.87"/>
        <n v="-119.32"/>
        <n v="-51.66"/>
        <n v="-11.83"/>
        <n v="7402.32"/>
        <n v="-52.247999999999998"/>
        <n v="32.83"/>
        <n v="51.59"/>
        <n v="-66.044499999999999"/>
        <n v="15.66"/>
        <n v="128.02529999999999"/>
        <n v="3.4510000000000001"/>
        <n v="-275.25299999999999"/>
        <n v="-95.047499999999999"/>
        <n v="369.20519999999999"/>
        <n v="272.69400000000002"/>
        <n v="-1319.5"/>
        <n v="-232.99100000000001"/>
        <n v="-74.087999999999994"/>
        <n v="-226.34639999999999"/>
        <n v="-281.17583999999999"/>
        <n v="19.350000000000001"/>
        <n v="-967.83399999999995"/>
        <n v="1.9503999999999999"/>
        <n v="224.85059999999999"/>
        <n v="-15.92"/>
        <n v="-8.3880999999999997"/>
        <n v="1167.1579999999999"/>
        <n v="1014.92"/>
        <n v="246.2748"/>
        <n v="93.950400000000002"/>
        <n v="36.353999999999999"/>
        <n v="95.054400000000001"/>
        <n v="1272.5808"/>
        <n v="-5390.7388920000003"/>
        <n v="-20.8764"/>
        <n v="-191.49"/>
        <n v="354.3288"/>
        <n v="-66.171000000000006"/>
        <n v="9.9268000000000001"/>
        <n v="-21.319199999999999"/>
        <n v="125.724"/>
        <n v="840.05100000000004"/>
        <n v="265.96050000000002"/>
        <n v="40.247700000000002"/>
        <n v="14.0898"/>
        <n v="112.06"/>
        <n v="16.79"/>
        <n v="83.793599999999998"/>
        <n v="-77.823719999999994"/>
        <n v="-100.17"/>
        <n v="-24.7104"/>
        <n v="-662.52"/>
        <n v="9228.2255999999998"/>
        <n v="-596.26800000000003"/>
        <n v="7889.6877000000004"/>
        <n v="1545.8097600000001"/>
        <n v="2225.0761200000002"/>
        <n v="-338.18083200000001"/>
        <n v="-103.7124"/>
        <n v="-124.2864"/>
        <n v="-107.51349999999999"/>
        <n v="46.01"/>
        <n v="24.819299999999998"/>
        <n v="36.216000000000001"/>
        <n v="429.75435599999997"/>
        <n v="-89.572000000000003"/>
        <n v="-7.04"/>
        <n v="538.52"/>
        <n v="29.725200000000001"/>
        <n v="-187.11"/>
        <n v="-188.03399999999999"/>
        <n v="-175.13"/>
        <n v="3.96"/>
        <n v="31.11"/>
        <n v="358.29539999999997"/>
        <n v="8.3219999999999992"/>
        <n v="-313.02179999999998"/>
        <n v="427.00650000000002"/>
        <n v="13.4481"/>
        <n v="2023.75"/>
        <n v="1684.4763"/>
        <n v="-5.05"/>
        <n v="-88.624799999999993"/>
        <n v="-387.1044"/>
        <n v="-22.48"/>
        <n v="78.98"/>
        <n v="-29.898399999999999"/>
        <n v="52.916600000000003"/>
        <n v="-580.32000000000005"/>
        <n v="38.06"/>
        <n v="369.99869999999999"/>
        <n v="542.25"/>
        <n v="-88.840800000000002"/>
        <n v="1208.9903999999999"/>
        <n v="9.9911999999999992"/>
        <n v="550.38080000000002"/>
        <n v="215.71799999999999"/>
        <n v="106.98480000000001"/>
        <n v="-59.82"/>
        <n v="285.47370000000001"/>
        <n v="-93.927400000000006"/>
        <n v="240.17519999999999"/>
        <n v="341.19810000000001"/>
        <n v="22.866"/>
        <n v="115.72799999999999"/>
        <n v="-59.963760000000001"/>
        <n v="89.4148"/>
        <n v="27.0273"/>
        <n v="-84.628799999999998"/>
        <n v="105.678"/>
        <n v="2581.5590999999999"/>
        <n v="297.45715999999999"/>
        <n v="-564.60239999999999"/>
        <n v="64.266000000000005"/>
        <n v="-302.61559999999997"/>
        <n v="5.6916000000000002"/>
        <n v="-255.16890000000001"/>
        <n v="74.004800000000003"/>
        <n v="109.4248"/>
        <n v="12.726000000000001"/>
        <n v="160.8066"/>
        <n v="31.751999999999999"/>
        <n v="117.208"/>
        <n v="-55.84"/>
        <n v="719.35260000000005"/>
        <n v="588.24570000000006"/>
        <n v="14.467000000000001"/>
        <n v="-99.986400000000003"/>
        <n v="1348.59672"/>
        <n v="-73.494119999999995"/>
        <n v="-190.49"/>
        <n v="-8.77"/>
        <n v="55.555199999999999"/>
        <n v="-535.33199999999999"/>
        <n v="-208.72040000000001"/>
        <n v="-3.9312"/>
        <n v="-53.296199999999999"/>
        <n v="172.56440000000001"/>
        <n v="-180.15199999999999"/>
        <n v="8.3879999999999999"/>
        <n v="9.9398999999999997"/>
        <n v="772.04"/>
        <n v="28.565999999999999"/>
        <n v="24.59"/>
        <n v="11.82"/>
        <n v="-61.5276"/>
        <n v="76.389899999999997"/>
        <n v="211.232"/>
        <n v="-31.094000000000001"/>
        <n v="-24.245999999999999"/>
        <n v="-4.46"/>
        <n v="-6.34"/>
        <n v="-160.27549999999999"/>
        <n v="-207.679788"/>
        <n v="-577.30399999999997"/>
        <n v="-2.9095"/>
        <n v="-6.6420000000000003"/>
        <n v="164.06129999999999"/>
        <n v="-44.414999999999999"/>
        <n v="17.102799999999998"/>
        <n v="1269.3819599999999"/>
        <n v="-192.5532"/>
        <n v="-193.58"/>
        <n v="-22.82"/>
        <n v="-390.76799999999997"/>
        <n v="-88.158000000000001"/>
        <n v="-179.59200000000001"/>
        <n v="-161.6328"/>
        <n v="-61.628039999999999"/>
        <n v="-99.567999999999998"/>
        <n v="-200.85900000000001"/>
        <n v="-47.243088"/>
        <n v="9.1539999999999999"/>
        <n v="149.72"/>
        <n v="-52.492319999999999"/>
        <n v="7.96"/>
        <n v="-459.08280000000002"/>
        <n v="-3971.0628000000002"/>
        <n v="-45.472000000000001"/>
        <n v="20.6448"/>
        <n v="-13.77"/>
        <n v="44.912100000000002"/>
        <n v="-172.298"/>
        <n v="-582.64800000000002"/>
        <n v="-1025.0172"/>
        <n v="-39.606000000000002"/>
        <n v="250.0376"/>
        <n v="-78.916679999999999"/>
        <n v="-13562.637408000001"/>
        <n v="32.940899999999999"/>
        <n v="131.334"/>
        <n v="90.762"/>
        <n v="-171.15770000000001"/>
        <n v="624.23900000000003"/>
        <n v="-14.3241"/>
        <n v="604.01909999999998"/>
        <n v="-11.631600000000001"/>
        <n v="-517.16999999999996"/>
        <n v="-429.86"/>
        <n v="264.16649999999998"/>
        <n v="138.018"/>
        <n v="38.874000000000002"/>
        <n v="223.416"/>
        <n v="12.263999999999999"/>
        <n v="-219.07908"/>
        <n v="-18.878399999999999"/>
        <n v="631.33000000000004"/>
        <n v="-40.683999999999997"/>
        <n v="14"/>
        <n v="386.00670000000002"/>
        <n v="-1867.97"/>
        <n v="-61.6"/>
        <n v="2.2320000000000002"/>
        <n v="-4.4800000000000004"/>
        <n v="43.691699999999997"/>
        <n v="13.896000000000001"/>
        <n v="-2196.6840000000002"/>
        <n v="4554.4346999999998"/>
        <n v="618.19308000000001"/>
        <n v="313.81200000000001"/>
        <n v="19.6282"/>
        <n v="-1.6524000000000001"/>
        <n v="35.090000000000003"/>
        <n v="785.63"/>
        <n v="-102.66200000000001"/>
        <n v="-269.75549999999998"/>
        <n v="109.16"/>
        <n v="4949.9160000000002"/>
        <n v="1055.604"/>
        <n v="-24.63"/>
        <n v="46.488"/>
        <n v="61.47"/>
        <n v="18.27"/>
        <n v="-513.79042000000004"/>
        <n v="6610.2"/>
        <n v="10.782400000000001"/>
        <n v="-52.822800000000001"/>
        <n v="642.99030000000005"/>
        <n v="-352.81400000000002"/>
        <n v="-124.2805"/>
        <n v="26.5029"/>
        <n v="-109.70399999999999"/>
        <n v="105.7"/>
        <n v="-21.06"/>
        <n v="566.60730000000001"/>
        <n v="38.405999999999999"/>
        <n v="421.3485"/>
        <n v="-373.09"/>
        <n v="-3465.0720000000001"/>
        <n v="251.4084"/>
        <n v="-16.670000000000002"/>
        <n v="6.0305999999999997"/>
        <n v="-24.057539999999999"/>
        <n v="2583.5614799999998"/>
        <n v="-8.2080000000000002"/>
        <n v="23.045999999999999"/>
        <n v="-53.25"/>
        <n v="2.125"/>
        <n v="1912.422"/>
        <n v="-739.32600000000002"/>
        <n v="-0.11"/>
        <n v="-150.2604"/>
        <n v="4899.1288000000004"/>
        <n v="44.712000000000003"/>
        <n v="-22.626000000000001"/>
        <n v="4260.1120000000001"/>
        <n v="-25.14"/>
        <n v="1628.37"/>
        <n v="-801.15480000000002"/>
        <n v="588.54"/>
        <n v="0.37"/>
        <n v="1388.3559"/>
        <n v="1947.67"/>
        <n v="19.04"/>
        <n v="765.75"/>
        <n v="17.771999999999998"/>
        <n v="1.73"/>
        <n v="613.89576"/>
        <n v="0.42659999999999998"/>
        <n v="66.215999999999994"/>
        <n v="-29.07"/>
        <n v="1282.4960000000001"/>
        <n v="17.2"/>
        <n v="1184.1199999999999"/>
        <n v="1474.8704"/>
        <n v="19.78"/>
        <n v="929.79570000000001"/>
        <n v="156.74340000000001"/>
        <n v="110.11799999999999"/>
        <n v="22.307700000000001"/>
        <n v="443.02140000000003"/>
        <n v="107.45462000000001"/>
        <n v="-175.86"/>
        <n v="-421.76"/>
        <n v="6.79"/>
        <n v="52.697600000000001"/>
        <n v="-78.194159999999997"/>
        <n v="192.51689999999999"/>
        <n v="-184.548"/>
        <n v="636.52200000000005"/>
        <n v="1.992"/>
        <n v="374.625"/>
        <n v="23.5428"/>
        <n v="-276.11279999999999"/>
        <n v="-64.670940000000002"/>
        <n v="-11.113200000000001"/>
        <n v="288.08999999999997"/>
        <n v="719.47680000000003"/>
        <n v="1030.509"/>
        <n v="-6.6096000000000004"/>
        <n v="4.3148"/>
        <n v="-125.83296"/>
        <n v="2755.6421999999998"/>
        <n v="46.036799999999999"/>
        <n v="-94.490899999999996"/>
        <n v="-256.01799999999997"/>
        <n v="165.6345"/>
        <n v="-14.990399999999999"/>
        <n v="39.21"/>
        <n v="100.38"/>
        <n v="-37.561999999999998"/>
        <n v="-449.69400000000002"/>
        <n v="151.56540000000001"/>
        <n v="-93.25"/>
        <n v="-539.59"/>
        <n v="38.08"/>
        <n v="20.495999999999999"/>
        <n v="252.488"/>
        <n v="10.68"/>
        <n v="58.263599999999997"/>
        <n v="236.2371"/>
        <n v="139.58009999999999"/>
        <n v="109.67"/>
        <n v="309.71159999999998"/>
        <n v="-128.85599999999999"/>
        <n v="-36.945999999999998"/>
        <n v="28.4"/>
        <n v="8.8940000000000001"/>
        <n v="19.554600000000001"/>
        <n v="152.482"/>
        <n v="398.30250000000001"/>
        <n v="709.85199999999998"/>
        <n v="80.809200000000004"/>
        <n v="15.236000000000001"/>
        <n v="-163.53"/>
        <n v="554.77"/>
        <n v="116.1"/>
        <n v="-87.96"/>
        <n v="255.42"/>
        <n v="685.6146"/>
        <n v="-88.82"/>
        <n v="-5.2"/>
        <n v="-4.6683000000000003"/>
        <n v="0.70199999999999996"/>
        <n v="2.97"/>
        <n v="524.31719999999996"/>
        <n v="51.218699999999998"/>
        <n v="380.46800000000002"/>
        <n v="943"/>
        <n v="65.597999999999999"/>
        <n v="-116.3455"/>
        <n v="1304.9000000000001"/>
        <n v="605.04719999999998"/>
        <n v="3.5581"/>
        <n v="6095.8602000000001"/>
        <n v="1389.5771999999999"/>
        <n v="-222.816"/>
        <n v="-133.71"/>
        <n v="1019.7096"/>
        <n v="-1069.72"/>
        <n v="1408.1865"/>
        <n v="5.8840000000000003"/>
        <n v="308.67"/>
        <n v="21.883400000000002"/>
        <n v="-634.86540000000002"/>
        <n v="-23.071999999999999"/>
        <n v="12.146000000000001"/>
        <n v="5.6870000000000003"/>
        <n v="43.537999999999997"/>
        <n v="-3.6547000000000001"/>
        <n v="149.166"/>
        <n v="33.347700000000003"/>
        <n v="-340.53109999999998"/>
        <n v="58.811999999999998"/>
        <n v="739.67399999999998"/>
        <n v="-807.59"/>
        <n v="-48.57"/>
        <n v="-729.98800000000006"/>
        <n v="1059.288"/>
        <n v="18.218"/>
        <n v="25.058"/>
        <n v="-41.32"/>
        <n v="1152.5277000000001"/>
        <n v="9.8620000000000001"/>
        <n v="-160.38470000000001"/>
        <n v="-120.59"/>
        <n v="2.14"/>
        <n v="15.096"/>
        <n v="14.9124"/>
        <n v="-135.226"/>
        <n v="25.913820000000001"/>
        <n v="6.4832400000000003"/>
        <n v="2.3319999999999999"/>
        <n v="710.80740000000003"/>
        <n v="4.032"/>
        <n v="-82.64"/>
        <n v="13.536"/>
        <n v="5078.5379999999996"/>
        <n v="23.276"/>
        <n v="17.754000000000001"/>
        <n v="-90.585499999999996"/>
        <n v="-36.9"/>
        <n v="608.26199999999994"/>
        <n v="-570.16959999999995"/>
        <n v="-273.98"/>
        <n v="7.31"/>
        <n v="0.69599999999999995"/>
        <n v="803.47050000000002"/>
        <n v="-24.03"/>
        <n v="-37.03"/>
        <n v="-0.71"/>
        <n v="-7.61"/>
        <n v="-1522.3040000000001"/>
        <n v="21.769500000000001"/>
        <n v="293.14"/>
        <n v="-6.61"/>
        <n v="-57.540999999999997"/>
        <n v="-67.59"/>
        <n v="470.33800000000002"/>
        <n v="-159.25"/>
        <n v="206.517"/>
        <n v="713.88"/>
        <n v="171.83879999999999"/>
        <n v="-149.21199999999999"/>
        <n v="-165.45"/>
        <n v="-141.12"/>
        <n v="159.52969999999999"/>
        <n v="15.3714"/>
        <n v="139.61199999999999"/>
        <n v="442.0899"/>
        <n v="455.12400000000002"/>
        <n v="314.48129999999998"/>
        <n v="384.38"/>
        <n v="46.29"/>
        <n v="177.79"/>
        <n v="8.9320000000000004"/>
        <n v="229.63800000000001"/>
        <n v="-2.12"/>
        <n v="-36.630000000000003"/>
        <n v="97.16"/>
        <n v="-20.65"/>
        <n v="3.04"/>
        <n v="2.706"/>
        <n v="-207.28"/>
        <n v="9.33"/>
        <n v="100.2984"/>
        <n v="2495.3987999999999"/>
        <n v="-258.56599999999997"/>
        <n v="-59.06"/>
        <n v="-136.25200000000001"/>
        <n v="137.67570000000001"/>
        <n v="-62"/>
        <n v="17.8398"/>
        <n v="183.84299999999999"/>
        <n v="290.202"/>
        <n v="117.852"/>
        <n v="-190.68"/>
        <n v="325.39800000000002"/>
        <n v="12.706"/>
        <n v="7.71516"/>
        <n v="2502.6851999999999"/>
        <n v="0.68799999999999994"/>
        <n v="-8.8759999999999994"/>
        <n v="1644.0768"/>
        <n v="-20.182259999999999"/>
        <n v="-156.97219999999999"/>
        <n v="384.5043"/>
        <n v="-40.432000000000002"/>
        <n v="481.03199999999998"/>
        <n v="4.29"/>
        <n v="-67.0565"/>
        <n v="-7.94"/>
        <n v="122.292"/>
        <n v="326.25"/>
        <n v="1399.64"/>
        <n v="232.642"/>
        <n v="-121.75"/>
        <n v="24.35"/>
        <n v="-92.32"/>
        <n v="187.41200000000001"/>
        <n v="137.68794"/>
        <n v="-152.76"/>
        <n v="62.298000000000002"/>
        <n v="19.308"/>
        <n v="0.33"/>
        <n v="15.42"/>
        <n v="33.923999999999999"/>
        <n v="81.91"/>
        <n v="67.107500000000002"/>
        <n v="54.937800000000003"/>
        <n v="168.23699999999999"/>
        <n v="-16.89"/>
        <n v="25.51"/>
        <n v="371.27199999999999"/>
        <n v="77.000895400000005"/>
        <n v="27.968599999999999"/>
        <n v="-239.315"/>
        <n v="-33.31"/>
        <n v="396.97199999999998"/>
        <n v="3670.3515000000002"/>
        <n v="-1"/>
        <n v="-221.25399999999999"/>
        <n v="3.3839999999999999"/>
        <n v="50.2044"/>
        <n v="-10.9"/>
        <n v="2.1800000000000002"/>
        <n v="-2.87"/>
        <n v="70.176000000000002"/>
        <n v="30.024000000000001"/>
        <n v="117.38"/>
        <n v="70.193700000000007"/>
        <n v="-11.281499999999999"/>
        <n v="-114.6399"/>
        <n v="-17.489999999999998"/>
        <n v="969.42"/>
        <n v="2000.11"/>
        <n v="-103.224"/>
        <n v="-35.75"/>
        <n v="152.65559999999999"/>
        <n v="7.15"/>
        <n v="1489.8"/>
        <n v="-164.39519999999999"/>
        <n v="882.48239999999998"/>
        <n v="295.90649999999999"/>
        <n v="-2111.36"/>
        <n v="395.76"/>
        <n v="-39.396000000000001"/>
        <n v="27.013500000000001"/>
        <n v="462.92099999999999"/>
        <n v="7.9"/>
        <n v="14.754"/>
        <n v="669.61199999999997"/>
        <n v="213"/>
        <n v="1372.6307999999999"/>
        <n v="5924.1122999999998"/>
        <n v="5.98"/>
        <n v="-986.524"/>
        <n v="-141.666"/>
        <n v="-5.54"/>
        <n v="1074.44"/>
        <n v="55.887999999999998"/>
        <n v="1.6169"/>
        <n v="65.394000000000005"/>
        <n v="1.3360000000000001"/>
        <n v="-16.64"/>
        <n v="-59.73"/>
        <n v="-633.441237"/>
        <n v="66.22"/>
        <n v="-23.53"/>
        <n v="1318.83"/>
        <n v="650.29999999999995"/>
        <n v="4.1821999999999999"/>
        <n v="86.438000000000002"/>
        <n v="-6.6120000000000001"/>
        <n v="17.505299999999998"/>
        <n v="916.68060000000003"/>
        <n v="352.87979999999999"/>
        <n v="0.34599999999999997"/>
        <n v="3985.3089"/>
        <n v="13.956799999999999"/>
        <n v="309.25400000000002"/>
        <n v="2.806"/>
        <n v="21.78"/>
        <n v="149.8887"/>
        <n v="-51.704000000000001"/>
        <n v="144.7482"/>
        <n v="-112.18899999999999"/>
        <n v="-45.64"/>
        <n v="204.49"/>
        <n v="-66.584999999999994"/>
        <n v="-14.52"/>
        <n v="171.26490000000001"/>
        <n v="689.32799999999997"/>
        <n v="-33.585999999999999"/>
        <n v="12.71"/>
        <n v="-256.51900000000001"/>
        <n v="398.358"/>
        <n v="299.6739"/>
        <n v="-235.89500000000001"/>
        <n v="122.21"/>
        <n v="49.787999999999997"/>
        <n v="-132.62950000000001"/>
        <n v="1.1080000000000001"/>
        <n v="1061.3789999999999"/>
        <n v="-23.5"/>
        <n v="28.182600000000001"/>
        <n v="-38.808"/>
        <n v="-5.08"/>
        <n v="261.87569999999999"/>
        <n v="-41.77"/>
        <n v="-1014.11"/>
        <n v="553.33169999999996"/>
        <n v="10.802"/>
        <n v="18.922000000000001"/>
        <n v="39.350700000000003"/>
        <n v="-6.202"/>
        <n v="2008.71"/>
        <n v="-80.53"/>
        <n v="-48.957999999999998"/>
        <n v="-92.960999999999999"/>
        <n v="106.7499"/>
        <n v="-1191.5260000000001"/>
        <n v="4.1673999999999998"/>
        <n v="16.021799999999999"/>
        <n v="38.067300000000003"/>
        <n v="52.988"/>
        <n v="10.507999999999999"/>
        <n v="1448.7309"/>
        <n v="1.004"/>
        <n v="15.246"/>
        <n v="881.04719999999998"/>
        <n v="300.92579999999998"/>
        <n v="-2.3759999999999999"/>
        <n v="-18.3216"/>
        <n v="638.02800000000002"/>
        <n v="138.49680000000001"/>
        <n v="-88.584999999999994"/>
        <n v="-485.68"/>
        <n v="-57.56"/>
        <n v="322.25069999999999"/>
        <n v="-3.496"/>
        <n v="-717.072"/>
        <n v="-2.0097"/>
        <n v="-477.37200000000001"/>
        <n v="-143.23500000000001"/>
        <n v="-2002.6314"/>
        <n v="91.956000000000003"/>
        <n v="-2.544"/>
        <n v="134.16825"/>
        <n v="-23.155999999999999"/>
        <n v="-7.6849999999999996"/>
        <n v="-21.487749999999998"/>
        <n v="44.677500000000002"/>
        <n v="23.594999999999999"/>
        <n v="-36.25"/>
        <n v="66.362219999999994"/>
        <n v="125.20740000000001"/>
        <n v="281.53440000000001"/>
        <n v="88.56"/>
        <n v="29.380199999999999"/>
        <n v="1892.424"/>
        <n v="138.22200000000001"/>
        <n v="500.95800000000003"/>
        <n v="-130.42400000000001"/>
        <n v="-106.42100000000001"/>
        <n v="-10.435"/>
        <n v="-134.512"/>
        <n v="-453.2"/>
        <n v="-161.47499999999999"/>
        <n v="-0.81399999999999995"/>
        <n v="-13.068"/>
        <n v="-1455.9972"/>
        <n v="-22.56"/>
        <n v="23.87"/>
        <n v="35.805"/>
        <n v="732.26980000000003"/>
        <n v="1231.6569"/>
        <n v="144.2928"/>
        <n v="888.14729999999997"/>
        <n v="-46.005000000000003"/>
        <n v="72.1858"/>
        <n v="-122.3733"/>
        <n v="113.41500000000001"/>
        <n v="-6.835"/>
        <n v="7024.2069000000001"/>
        <n v="36.494999999999997"/>
        <n v="255.76920000000001"/>
        <n v="2639.01"/>
        <n v="40.200000000000003"/>
        <n v="3.21"/>
        <n v="3.8519999999999999"/>
        <n v="-14.074999999999999"/>
        <n v="85.875"/>
        <n v="567.59"/>
        <n v="-14.225"/>
        <n v="38.886000000000003"/>
        <n v="1232.79"/>
        <n v="27.38"/>
        <n v="-5.2949999999999999"/>
        <n v="41.07"/>
        <n v="-34.764499999999998"/>
        <n v="-21.231999999999999"/>
        <n v="15.8148"/>
        <n v="422.45249999999999"/>
        <n v="15.528"/>
        <n v="-225.56379999999999"/>
        <n v="6384.4389000000001"/>
        <n v="22.818000000000001"/>
        <n v="-251.40389999999999"/>
        <n v="-2.3450000000000002"/>
        <n v="-1220.9145000000001"/>
        <n v="1039.7541000000001"/>
        <n v="881.46810000000005"/>
        <n v="1623.9494999999999"/>
        <n v="5.8624999999999998"/>
        <n v="10.5"/>
        <n v="67.606200000000001"/>
        <n v="6.0926999999999998"/>
        <n v="-102.5121"/>
        <n v="-47.995249999999999"/>
        <n v="-29.172000000000001"/>
        <n v="10.01"/>
        <n v="-25.103999999999999"/>
        <n v="-53.744999999999997"/>
        <n v="-51.634999999999998"/>
        <n v="-9.1769999999999996"/>
        <n v="-7.3415999999999997"/>
        <n v="-11.375999999999999"/>
        <n v="-60.704000000000001"/>
        <n v="-131.16"/>
        <n v="-65.58"/>
        <n v="253.3032"/>
        <n v="-30.808"/>
        <n v="47.61"/>
        <n v="3.54"/>
        <n v="40.283999999999999"/>
        <n v="1166.6279999999999"/>
        <n v="-40.604199999999999"/>
        <n v="-294.084"/>
        <n v="118.6317"/>
        <n v="23.303999999999998"/>
        <n v="150.72"/>
        <n v="19.420000000000002"/>
        <n v="3.13"/>
        <n v="1141.07"/>
        <n v="-27.375"/>
        <n v="-435.75749999999999"/>
        <n v="682.53"/>
        <n v="-277.22199999999998"/>
        <n v="349.40910000000002"/>
        <n v="-27.283750000000001"/>
        <n v="111.22199999999999"/>
        <n v="-247.55157"/>
        <n v="-277.20924000000002"/>
        <n v="-93.064499999999995"/>
        <n v="454.44779999999997"/>
        <n v="7.6245000000000003"/>
        <n v="-723.78399999999999"/>
        <n v="589.18799999999999"/>
        <n v="-1314.992"/>
        <n v="262.2"/>
        <n v="4637.4071999999996"/>
        <n v="-239.54150000000001"/>
        <n v="-31.68825"/>
        <n v="690.7038"/>
        <n v="33.659999999999997"/>
        <n v="-191.548"/>
        <n v="-144.19999999999999"/>
        <n v="-115.36"/>
        <n v="-138.0368"/>
        <n v="4390.3665000000001"/>
        <n v="2593.14"/>
        <n v="1162.76"/>
        <n v="711.05190000000005"/>
        <n v="-899.67499999999995"/>
        <n v="4.0442999999999998"/>
        <n v="-10.368399999999999"/>
        <n v="69.545100000000005"/>
        <n v="-108.27249999999999"/>
        <n v="123.89175"/>
        <n v="39.585299999999997"/>
        <n v="16.091999999999999"/>
        <n v="44.52"/>
        <n v="13.2294"/>
        <n v="-84.437600000000003"/>
        <n v="24.312000000000001"/>
        <n v="797.85599999999999"/>
        <n v="-178.21600000000001"/>
        <n v="-26.655999999999999"/>
        <n v="-203.09800000000001"/>
        <n v="-223.94399999999999"/>
        <n v="-403.18740000000003"/>
        <n v="-32.816000000000003"/>
        <n v="-15.61"/>
        <n v="-25.634"/>
        <n v="509.95830000000001"/>
        <n v="-89.27"/>
        <n v="72.983999999999995"/>
        <n v="-11.57"/>
        <n v="-61.87"/>
        <n v="-530.24"/>
        <n v="261.44400000000002"/>
        <n v="-25.111999999999998"/>
        <n v="17.376000000000001"/>
        <n v="24.260400000000001"/>
        <n v="14.48"/>
        <n v="22.25"/>
        <n v="-11.247999999999999"/>
        <n v="1107.4079999999999"/>
        <n v="-27.16"/>
        <n v="-52.344000000000001"/>
        <n v="-119.93600000000001"/>
        <n v="-19.207999999999998"/>
        <n v="7.44"/>
        <n v="360.24"/>
        <n v="-55.97"/>
        <n v="70.676699999999997"/>
        <n v="-500.38"/>
        <n v="-250.19"/>
        <n v="-8.9039999999999999"/>
        <n v="484.8492"/>
        <n v="18"/>
        <n v="818.54617499999995"/>
        <n v="-50.244999999999997"/>
        <n v="-20.103999999999999"/>
        <n v="-27.004999999999999"/>
        <n v="-122.83499999999999"/>
        <n v="-283.9914"/>
        <n v="-195.34200000000001"/>
        <n v="-89.709199999999996"/>
        <n v="2028.12"/>
        <n v="3042.18"/>
        <n v="35.954999999999998"/>
        <n v="756.67470000000003"/>
        <n v="-222.34299999999999"/>
        <n v="2169.7464"/>
        <n v="-229.93"/>
        <n v="52.92"/>
        <n v="-63.51"/>
        <n v="-31.754999999999999"/>
        <n v="-164.3948"/>
        <n v="257.08319999999998"/>
        <n v="0.78539999999999999"/>
        <n v="-178.86959999999999"/>
        <n v="-266.68599999999998"/>
        <n v="-12.278"/>
        <n v="800.25509999999997"/>
        <n v="-10.36"/>
        <n v="-204.16"/>
        <n v="199.1823"/>
        <n v="4033.6089000000002"/>
        <n v="141.7824"/>
        <n v="-34.591999999999999"/>
        <n v="-64.664000000000001"/>
        <n v="427.11840000000001"/>
        <n v="4.53"/>
        <n v="9.7799999999999994"/>
        <n v="10.32"/>
        <n v="-16.2"/>
        <n v="-20.25"/>
        <n v="-3.3809999999999998"/>
        <n v="-2.7048000000000001"/>
        <n v="26.1"/>
        <n v="-2.58"/>
        <n v="2800.12"/>
        <n v="-512.87199999999996"/>
        <n v="-3.7839999999999998"/>
        <n v="-122.235"/>
        <n v="-367.16500000000002"/>
        <n v="-22.175999999999998"/>
        <n v="-214.10400000000001"/>
        <n v="-26.936"/>
        <n v="-1537.1356000000001"/>
        <n v="-136.12200000000001"/>
        <n v="-79.400000000000006"/>
        <n v="24.096"/>
        <n v="6.9720000000000004"/>
        <n v="-39.186250000000001"/>
        <n v="-1.89"/>
        <n v="87.12"/>
        <n v="-243.54400000000001"/>
        <n v="-139.07599999999999"/>
        <n v="0.25800000000000001"/>
        <n v="63.222000000000001"/>
        <n v="-82.903999999999996"/>
        <n v="1268.8064999999999"/>
        <n v="-94.674644999999998"/>
        <n v="1909.8855000000001"/>
        <n v="65.077020000000005"/>
        <n v="710.67240000000004"/>
        <n v="126.22499999999999"/>
        <n v="187.7628"/>
        <n v="-115.90389999999999"/>
        <n v="200.0172"/>
        <n v="18.0642"/>
        <n v="-31.885000000000002"/>
        <n v="-95.210499999999996"/>
        <n v="-286.245"/>
        <n v="-103.624"/>
        <n v="-57.823999999999998"/>
        <n v="-30.45"/>
        <n v="1206.5961"/>
        <n v="-32.28"/>
        <n v="-16.14"/>
        <n v="59.4405"/>
        <n v="-17.03"/>
        <n v="39.627000000000002"/>
        <n v="-8.5150000000000006"/>
        <n v="52.764000000000003"/>
        <n v="95.388000000000005"/>
        <n v="-126.208"/>
        <n v="-1.9039999999999999"/>
        <n v="-37.048000000000002"/>
        <n v="-56.887999999999998"/>
        <n v="731.92200000000003"/>
        <n v="186.55799999999999"/>
        <n v="-169.232"/>
        <n v="184.19550000000001"/>
        <n v="38.700000000000003"/>
        <n v="-21.91"/>
        <n v="-119.77"/>
        <n v="46.44"/>
        <n v="-17.527999999999999"/>
        <n v="-95.816000000000003"/>
        <n v="44.892000000000003"/>
        <n v="450.45960000000002"/>
        <n v="8798.1831000000002"/>
        <n v="-5.3849999999999998"/>
        <n v="270.87430000000001"/>
        <n v="219.54419999999999"/>
        <n v="-163.03"/>
        <n v="-44.624000000000002"/>
        <n v="2653.7813999999998"/>
      </sharedItems>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ount="4">
        <s v="Sam"/>
        <s v="Chris"/>
        <s v="William"/>
        <s v="Erin"/>
      </sharedItems>
    </cacheField>
    <cacheField name="Days (Order Date)" numFmtId="0" databaseField="0">
      <fieldGroup base="18">
        <rangePr groupBy="days" startDate="2015-01-01T00:00:00" endDate="2015-07-01T00:00:00"/>
        <groupItems count="368">
          <s v="&lt;2015-01-0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15-07-01"/>
        </groupItems>
      </fieldGroup>
    </cacheField>
    <cacheField name="Months (Order Date)" numFmtId="0" databaseField="0">
      <fieldGroup base="18">
        <rangePr groupBy="months" startDate="2015-01-01T00:00:00" endDate="2015-07-01T00:00:00"/>
        <groupItems count="14">
          <s v="&lt;2015-01-01"/>
          <s v="Jan"/>
          <s v="Feb"/>
          <s v="Mar"/>
          <s v="Apr"/>
          <s v="May"/>
          <s v="Jun"/>
          <s v="Jul"/>
          <s v="Aug"/>
          <s v="Sep"/>
          <s v="Oct"/>
          <s v="Nov"/>
          <s v="Dec"/>
          <s v="&gt;2015-07-01"/>
        </groupItems>
      </fieldGroup>
    </cacheField>
    <cacheField name="Days (Ship Date)" numFmtId="0" databaseField="0">
      <fieldGroup base="19">
        <rangePr groupBy="days" startDate="2015-01-02T00:00:00" endDate="2015-07-09T00:00:00"/>
        <groupItems count="368">
          <s v="&lt;2015-01-0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15-07-09"/>
        </groupItems>
      </fieldGroup>
    </cacheField>
    <cacheField name="Months (Ship Date)" numFmtId="0" databaseField="0">
      <fieldGroup base="19">
        <rangePr groupBy="months" startDate="2015-01-02T00:00:00" endDate="2015-07-09T00:00:00"/>
        <groupItems count="14">
          <s v="&lt;2015-01-02"/>
          <s v="Jan"/>
          <s v="Feb"/>
          <s v="Mar"/>
          <s v="Apr"/>
          <s v="May"/>
          <s v="Jun"/>
          <s v="Jul"/>
          <s v="Aug"/>
          <s v="Sep"/>
          <s v="Oct"/>
          <s v="Nov"/>
          <s v="Dec"/>
          <s v="&gt;2015-07-09"/>
        </groupItems>
      </fieldGroup>
    </cacheField>
  </cacheFields>
  <extLst>
    <ext xmlns:x14="http://schemas.microsoft.com/office/spreadsheetml/2009/9/main" uri="{725AE2AE-9491-48be-B2B4-4EB974FC3084}">
      <x14:pivotCacheDefinition pivotCacheId="41532398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indra Waghela" refreshedDate="45232.92899641204" createdVersion="8" refreshedVersion="8" minRefreshableVersion="3" recordCount="1938" xr:uid="{E4140601-2B9F-4B12-BD1A-85CD57EBAFDE}">
  <cacheSource type="worksheet">
    <worksheetSource ref="A1:Z1048576" sheet="DataSheet"/>
  </cacheSource>
  <cacheFields count="30">
    <cacheField name="Customer ID" numFmtId="0">
      <sharedItems containsString="0" containsBlank="1" containsNumber="1" containsInteger="1" minValue="3" maxValue="3403"/>
    </cacheField>
    <cacheField name="Customer Name" numFmtId="0">
      <sharedItems containsBlank="1"/>
    </cacheField>
    <cacheField name="Order Priority" numFmtId="0">
      <sharedItems containsBlank="1"/>
    </cacheField>
    <cacheField name="Discount" numFmtId="0">
      <sharedItems containsString="0" containsBlank="1" containsNumber="1" minValue="0" maxValue="0.21"/>
    </cacheField>
    <cacheField name="Unit Price" numFmtId="0">
      <sharedItems containsString="0" containsBlank="1" containsNumber="1" minValue="1.1399999999999999" maxValue="6783.02"/>
    </cacheField>
    <cacheField name="Shipping Cost" numFmtId="0">
      <sharedItems containsString="0" containsBlank="1" containsNumber="1" minValue="0.49" maxValue="164.73"/>
    </cacheField>
    <cacheField name="Ship Mode" numFmtId="0">
      <sharedItems containsBlank="1"/>
    </cacheField>
    <cacheField name="Customer Segment" numFmtId="0">
      <sharedItems containsBlank="1"/>
    </cacheField>
    <cacheField name="Product Category" numFmtId="0">
      <sharedItems containsBlank="1" count="4">
        <s v="Furniture"/>
        <s v="Technology"/>
        <s v="Office Supplies"/>
        <m/>
      </sharedItems>
    </cacheField>
    <cacheField name="Product Sub-Category" numFmtId="0">
      <sharedItems containsBlank="1" containsMixedTypes="1" containsNumber="1" containsInteger="1" minValue="0" maxValue="0"/>
    </cacheField>
    <cacheField name="Product Container" numFmtId="0">
      <sharedItems containsBlank="1"/>
    </cacheField>
    <cacheField name="Product Name" numFmtId="0">
      <sharedItems containsBlank="1"/>
    </cacheField>
    <cacheField name="Product Base Margin" numFmtId="0">
      <sharedItems containsString="0" containsBlank="1" containsNumber="1" minValue="0.35" maxValue="0.85"/>
    </cacheField>
    <cacheField name="Country" numFmtId="0">
      <sharedItems containsBlank="1"/>
    </cacheField>
    <cacheField name="Region" numFmtId="0">
      <sharedItems containsBlank="1"/>
    </cacheField>
    <cacheField name="State or Province" numFmtId="0">
      <sharedItems containsBlank="1" count="50">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m/>
      </sharedItems>
    </cacheField>
    <cacheField name="City" numFmtId="0">
      <sharedItems containsBlank="1"/>
    </cacheField>
    <cacheField name="Postal Code" numFmtId="0">
      <sharedItems containsString="0" containsBlank="1" containsNumber="1" containsInteger="1" minValue="1001" maxValue="99362"/>
    </cacheField>
    <cacheField name="Order Date" numFmtId="0">
      <sharedItems containsNonDate="0" containsDate="1" containsString="0" containsBlank="1" minDate="2015-01-01T00:00:00" maxDate="2015-07-01T00:00:00" count="18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m/>
      </sharedItems>
      <fieldGroup par="29"/>
    </cacheField>
    <cacheField name="Ship Date" numFmtId="0">
      <sharedItems containsNonDate="0" containsDate="1" containsString="0" containsBlank="1" minDate="2015-01-02T00:00:00" maxDate="2015-07-09T00:00:00" count="188">
        <d v="2015-01-04T00:00:00"/>
        <d v="2015-01-02T00:00:00"/>
        <d v="2015-01-03T00:00:00"/>
        <d v="2015-01-06T00:00:00"/>
        <d v="2015-01-05T00:00:00"/>
        <d v="2015-01-10T00:00:00"/>
        <d v="2015-01-09T00:00:00"/>
        <d v="2015-01-07T00:00:00"/>
        <d v="2015-01-08T00:00:00"/>
        <d v="2015-01-11T00:00:00"/>
        <d v="2015-01-14T00:00:00"/>
        <d v="2015-01-13T00:00:00"/>
        <d v="2015-01-15T00:00:00"/>
        <d v="2015-01-12T00:00:00"/>
        <d v="2015-01-16T00:00:00"/>
        <d v="2015-01-18T00:00:00"/>
        <d v="2015-01-17T00:00:00"/>
        <d v="2015-01-19T00:00:00"/>
        <d v="2015-01-20T00:00:00"/>
        <d v="2015-01-21T00:00:00"/>
        <d v="2015-01-22T00:00:00"/>
        <d v="2015-01-23T00:00:00"/>
        <d v="2015-01-26T00:00:00"/>
        <d v="2015-01-25T00:00:00"/>
        <d v="2015-01-24T00:00:00"/>
        <d v="2015-01-29T00:00:00"/>
        <d v="2015-01-28T00:00:00"/>
        <d v="2015-01-27T00:00:00"/>
        <d v="2015-01-30T00:00:00"/>
        <d v="2015-02-02T00:00:00"/>
        <d v="2015-01-31T00:00:00"/>
        <d v="2015-02-01T00:00:00"/>
        <d v="2015-02-06T00:00:00"/>
        <d v="2015-02-03T00:00:00"/>
        <d v="2015-02-04T00:00:00"/>
        <d v="2015-02-05T00:00:00"/>
        <d v="2015-02-07T00:00:00"/>
        <d v="2015-02-08T00:00:00"/>
        <d v="2015-02-09T00:00:00"/>
        <d v="2015-02-12T00:00:00"/>
        <d v="2015-02-10T00:00:00"/>
        <d v="2015-02-11T00:00:00"/>
        <d v="2015-02-14T00:00:00"/>
        <d v="2015-02-13T00:00:00"/>
        <d v="2015-02-17T00:00:00"/>
        <d v="2015-02-15T00:00:00"/>
        <d v="2015-02-21T00:00:00"/>
        <d v="2015-02-16T00:00:00"/>
        <d v="2015-02-22T00:00:00"/>
        <d v="2015-02-19T00:00:00"/>
        <d v="2015-02-20T00:00:00"/>
        <d v="2015-02-18T00:00:00"/>
        <d v="2015-02-23T00:00:00"/>
        <d v="2015-02-26T00:00:00"/>
        <d v="2015-02-24T00:00:00"/>
        <d v="2015-02-25T00:00:00"/>
        <d v="2015-02-27T00:00:00"/>
        <d v="2015-02-28T00:00:00"/>
        <d v="2015-03-02T00:00:00"/>
        <d v="2015-03-06T00:00:00"/>
        <d v="2015-03-03T00:00:00"/>
        <d v="2015-03-05T00:00:00"/>
        <d v="2015-03-01T00:00:00"/>
        <d v="2015-03-09T00:00:00"/>
        <d v="2015-03-04T00:00:00"/>
        <d v="2015-03-10T00:00:00"/>
        <d v="2015-03-07T00:00:00"/>
        <d v="2015-03-08T00:00:00"/>
        <d v="2015-03-12T00:00:00"/>
        <d v="2015-03-11T00:00:00"/>
        <d v="2015-03-15T00:00:00"/>
        <d v="2015-03-13T00:00:00"/>
        <d v="2015-03-14T00:00:00"/>
        <d v="2015-03-19T00:00:00"/>
        <d v="2015-03-17T00:00:00"/>
        <d v="2015-03-16T00:00:00"/>
        <d v="2015-03-18T00:00:00"/>
        <d v="2015-03-25T00:00:00"/>
        <d v="2015-03-24T00:00:00"/>
        <d v="2015-03-20T00:00:00"/>
        <d v="2015-03-21T00:00:00"/>
        <d v="2015-03-22T00:00:00"/>
        <d v="2015-03-26T00:00:00"/>
        <d v="2015-03-23T00:00:00"/>
        <d v="2015-03-29T00:00:00"/>
        <d v="2015-03-28T00:00:00"/>
        <d v="2015-03-27T00:00:00"/>
        <d v="2015-04-02T00:00:00"/>
        <d v="2015-04-01T00:00:00"/>
        <d v="2015-03-30T00:00:00"/>
        <d v="2015-04-03T00:00:00"/>
        <d v="2015-03-31T00:00:00"/>
        <d v="2015-04-06T00:00:00"/>
        <d v="2015-04-09T00:00:00"/>
        <d v="2015-04-04T00:00:00"/>
        <d v="2015-04-05T00:00:00"/>
        <d v="2015-04-11T00:00:00"/>
        <d v="2015-04-07T00:00:00"/>
        <d v="2015-04-08T00:00:00"/>
        <d v="2015-04-13T00:00:00"/>
        <d v="2015-04-15T00:00:00"/>
        <d v="2015-04-12T00:00:00"/>
        <d v="2015-04-14T00:00:00"/>
        <d v="2015-04-10T00:00:00"/>
        <d v="2015-04-20T00:00:00"/>
        <d v="2015-04-19T00:00:00"/>
        <d v="2015-04-16T00:00:00"/>
        <d v="2015-04-17T00:00:00"/>
        <d v="2015-04-24T00:00:00"/>
        <d v="2015-04-18T00:00:00"/>
        <d v="2015-04-21T00:00:00"/>
        <d v="2015-04-27T00:00:00"/>
        <d v="2015-04-23T00:00:00"/>
        <d v="2015-04-25T00:00:00"/>
        <d v="2015-04-26T00:00:00"/>
        <d v="2015-04-22T00:00:00"/>
        <d v="2015-04-28T00:00:00"/>
        <d v="2015-05-03T00:00:00"/>
        <d v="2015-04-30T00:00:00"/>
        <d v="2015-04-29T00:00:00"/>
        <d v="2015-05-01T00:00:00"/>
        <d v="2015-05-02T00:00:00"/>
        <d v="2015-05-06T00:00:00"/>
        <d v="2015-05-04T00:00:00"/>
        <d v="2015-05-05T00:00:00"/>
        <d v="2015-05-09T00:00:00"/>
        <d v="2015-05-10T00:00:00"/>
        <d v="2015-05-07T00:00:00"/>
        <d v="2015-05-08T00:00:00"/>
        <d v="2015-05-13T00:00:00"/>
        <d v="2015-05-15T00:00:00"/>
        <d v="2015-05-11T00:00:00"/>
        <d v="2015-05-12T00:00:00"/>
        <d v="2015-05-14T00:00:00"/>
        <d v="2015-05-16T00:00:00"/>
        <d v="2015-05-21T00:00:00"/>
        <d v="2015-05-18T00:00:00"/>
        <d v="2015-05-17T00:00:00"/>
        <d v="2015-05-20T00:00:00"/>
        <d v="2015-05-23T00:00:00"/>
        <d v="2015-05-19T00:00:00"/>
        <d v="2015-05-26T00:00:00"/>
        <d v="2015-05-27T00:00:00"/>
        <d v="2015-05-24T00:00:00"/>
        <d v="2015-05-22T00:00:00"/>
        <d v="2015-05-25T00:00:00"/>
        <d v="2015-05-28T00:00:00"/>
        <d v="2015-05-30T00:00:00"/>
        <d v="2015-05-29T00:00:00"/>
        <d v="2015-06-02T00:00:00"/>
        <d v="2015-06-01T00:00:00"/>
        <d v="2015-05-31T00:00:00"/>
        <d v="2015-06-05T00:00:00"/>
        <d v="2015-06-07T00:00:00"/>
        <d v="2015-06-04T00:00:00"/>
        <d v="2015-06-03T00:00:00"/>
        <d v="2015-06-08T00:00:00"/>
        <d v="2015-06-09T00:00:00"/>
        <d v="2015-06-06T00:00:00"/>
        <d v="2015-06-10T00:00:00"/>
        <d v="2015-06-12T00:00:00"/>
        <d v="2015-06-14T00:00:00"/>
        <d v="2015-06-11T00:00:00"/>
        <d v="2015-06-13T00:00:00"/>
        <d v="2015-06-16T00:00:00"/>
        <d v="2015-06-19T00:00:00"/>
        <d v="2015-06-17T00:00:00"/>
        <d v="2015-06-18T00:00:00"/>
        <d v="2015-06-15T00:00:00"/>
        <d v="2015-06-21T00:00:00"/>
        <d v="2015-06-22T00:00:00"/>
        <d v="2015-06-20T00:00:00"/>
        <d v="2015-06-25T00:00:00"/>
        <d v="2015-06-23T00:00:00"/>
        <d v="2015-06-27T00:00:00"/>
        <d v="2015-06-24T00:00:00"/>
        <d v="2015-06-26T00:00:00"/>
        <d v="2015-06-30T00:00:00"/>
        <d v="2015-07-01T00:00:00"/>
        <d v="2015-06-28T00:00:00"/>
        <d v="2015-07-03T00:00:00"/>
        <d v="2015-06-29T00:00:00"/>
        <d v="2015-07-02T00:00:00"/>
        <d v="2015-07-07T00:00:00"/>
        <d v="2015-07-06T00:00:00"/>
        <d v="2015-07-08T00:00:00"/>
        <d v="2015-07-04T00:00:00"/>
        <m/>
      </sharedItems>
      <fieldGroup par="27"/>
    </cacheField>
    <cacheField name="Profit" numFmtId="0">
      <sharedItems containsString="0" containsBlank="1" containsNumber="1" minValue="-16476.838" maxValue="9228.2255999999998" count="1881">
        <n v="-337.09199999999998"/>
        <n v="-61.194000000000003"/>
        <n v="25.240200000000002"/>
        <n v="-4793.0039999999999"/>
        <n v="3576.8841000000002"/>
        <n v="20.38"/>
        <n v="36.905999999999999"/>
        <n v="-7.58"/>
        <n v="-14.801880000000001"/>
        <n v="20.299600000000002"/>
        <n v="108.5163"/>
        <n v="-42.588000000000001"/>
        <n v="-19.0992"/>
        <n v="2660.1432"/>
        <n v="845.66399999999999"/>
        <n v="-308.928"/>
        <n v="-1679.76"/>
        <n v="575.39599999999996"/>
        <n v="-111.4"/>
        <n v="-77.03"/>
        <n v="-127.008"/>
        <n v="1916.6757"/>
        <n v="993.83460000000002"/>
        <n v="-51.559199999999997"/>
        <n v="-263.56572"/>
        <n v="18.658000000000001"/>
        <n v="9.82"/>
        <n v="-181.102"/>
        <n v="-407.85"/>
        <n v="244.464"/>
        <n v="-473.57799999999997"/>
        <n v="-270.85000000000002"/>
        <n v="-35.04"/>
        <n v="149.53"/>
        <n v="-274.49799999999999"/>
        <n v="280.27458000000001"/>
        <n v="-112.4263"/>
        <n v="24.923999999999999"/>
        <n v="90.624600000000001"/>
        <n v="1.68"/>
        <n v="-560.81417999999996"/>
        <n v="-663.51419999999996"/>
        <n v="-94.258600000000001"/>
        <n v="6.3308"/>
        <n v="-489.41559999999998"/>
        <n v="-45.01"/>
        <n v="35.31"/>
        <n v="1766.7795000000001"/>
        <n v="1.3224"/>
        <n v="455.42070000000001"/>
        <n v="690.17939999999999"/>
        <n v="1507.6431"/>
        <n v="801.74680000000001"/>
        <n v="-35.290399999999998"/>
        <n v="-74.883600000000001"/>
        <n v="-233.840688"/>
        <n v="-15.456"/>
        <n v="16.049399999999999"/>
        <n v="-746.44"/>
        <n v="-274.95"/>
        <n v="-781.13419999999996"/>
        <n v="-40.275199999999998"/>
        <n v="-162.8244"/>
        <n v="-13706.464"/>
        <n v="-1473.9059999999999"/>
        <n v="-90.755600000000001"/>
        <n v="-134.91200000000001"/>
        <n v="-101.246"/>
        <n v="-1.88"/>
        <n v="250.98060000000001"/>
        <n v="-57.753"/>
        <n v="-47.97"/>
        <n v="52.776000000000003"/>
        <n v="7.59"/>
        <n v="-107.98699999999999"/>
        <n v="125.9982"/>
        <n v="-92.929199999999994"/>
        <n v="131.38200000000001"/>
        <n v="-89.292000000000002"/>
        <n v="-211.036"/>
        <n v="-15.48"/>
        <n v="385.30290000000002"/>
        <n v="187.2"/>
        <n v="80.071200000000005"/>
        <n v="896.40599999999995"/>
        <n v="107.02"/>
        <n v="4.5599999999999996"/>
        <n v="-246.92616000000001"/>
        <n v="-139.18256"/>
        <n v="15.1524"/>
        <n v="-48.875"/>
        <n v="68.676000000000002"/>
        <n v="-326.23160000000001"/>
        <n v="-14.359819999999999"/>
        <n v="-2870.2775999999999"/>
        <n v="77.983599999999996"/>
        <n v="-203.27"/>
        <n v="3602.1311999999998"/>
        <n v="10.959199999999999"/>
        <n v="17.429400000000001"/>
        <n v="-137.494"/>
        <n v="-45.527999999999999"/>
        <n v="1220.03784"/>
        <n v="0.51"/>
        <n v="-161.92400000000001"/>
        <n v="-7.25"/>
        <n v="31.201799999999999"/>
        <n v="-203.67"/>
        <n v="-627.82191999999998"/>
        <n v="-88.04"/>
        <n v="-51.737000000000002"/>
        <n v="-48.235999999999997"/>
        <n v="-66.779579999999996"/>
        <n v="-144.9188"/>
        <n v="-5.0716000000000001"/>
        <n v="-23.295999999999999"/>
        <n v="29.332000000000001"/>
        <n v="-86"/>
        <n v="34.348199999999999"/>
        <n v="-66.650000000000006"/>
        <n v="-850.65239999999994"/>
        <n v="98.525099999999995"/>
        <n v="-343.12599999999998"/>
        <n v="66.36"/>
        <n v="-191.2576"/>
        <n v="-48.972000000000001"/>
        <n v="-159.30279999999999"/>
        <n v="-105.68519999999999"/>
        <n v="27.23"/>
        <n v="28.514099999999999"/>
        <n v="496.79680000000002"/>
        <n v="-556.80960000000005"/>
        <n v="-27.738800000000001"/>
        <n v="-128.68719999999999"/>
        <n v="23.2028"/>
        <n v="2692.4421000000002"/>
        <n v="2.0672000000000001"/>
        <n v="41.296500000000002"/>
        <n v="1179.0237"/>
        <n v="-173.09520000000001"/>
        <n v="-96.16"/>
        <n v="1127.5497"/>
        <n v="4.3808999999999996"/>
        <n v="-100.744"/>
        <n v="451.28039999999999"/>
        <n v="44.988"/>
        <n v="-20.732800000000001"/>
        <n v="-74.64"/>
        <n v="66.852000000000004"/>
        <n v="-224.64400000000001"/>
        <n v="109.836"/>
        <n v="82.703400000000002"/>
        <n v="128.03"/>
        <n v="-82.559200000000004"/>
        <n v="105.2526"/>
        <n v="-122.133"/>
        <n v="-566"/>
        <n v="-41.972700000000003"/>
        <n v="989.81190000000004"/>
        <n v="-209.25"/>
        <n v="-9.1636000000000006"/>
        <n v="-272.860884"/>
        <n v="10.5792"/>
        <n v="521.69000000000005"/>
        <n v="39.129899999999999"/>
        <n v="-66.823599999999999"/>
        <n v="971.62199999999996"/>
        <n v="31.59"/>
        <n v="-137.52199999999999"/>
        <n v="-11.816000000000001"/>
        <n v="238.93379999999999"/>
        <n v="-105.126"/>
        <n v="-172.71799999999999"/>
        <n v="4.8499999999999996"/>
        <n v="163.1574"/>
        <n v="-302.22500000000002"/>
        <n v="-99.762500000000003"/>
        <n v="-3061.82"/>
        <n v="-0.01"/>
        <n v="15.984"/>
        <n v="-75.900400000000005"/>
        <n v="52.170900000000003"/>
        <n v="2.4851999999999999"/>
        <n v="-42.8536"/>
        <n v="-33.211539999999999"/>
        <n v="132.68700000000001"/>
        <n v="496.89"/>
        <n v="2.4548000000000001"/>
        <n v="-537.27977731999999"/>
        <n v="-106.3424"/>
        <n v="44.976799999999997"/>
        <n v="-133.69999999999999"/>
        <n v="-678.49599999999998"/>
        <n v="70.028000000000006"/>
        <n v="-22.01"/>
        <n v="426.46032000000002"/>
        <n v="-253.77799999999999"/>
        <n v="-350.43950000000001"/>
        <n v="4.2027999999999999"/>
        <n v="-159.86000000000001"/>
        <n v="165.88980000000001"/>
        <n v="75.010000000000005"/>
        <n v="-239.8656"/>
        <n v="-53.444000000000003"/>
        <n v="-157.696"/>
        <n v="-66.62"/>
        <n v="411.5172"/>
        <n v="1400.1"/>
        <n v="67.599999999999994"/>
        <n v="-220.05199999999999"/>
        <n v="20.393370000000001"/>
        <n v="38.281199999999998"/>
        <n v="-144.59200000000001"/>
        <n v="15.353999999999999"/>
        <n v="-357.92399999999998"/>
        <n v="0.58799999999999997"/>
        <n v="16.12"/>
        <n v="-815.9008"/>
        <n v="15.808"/>
        <n v="-54.63"/>
        <n v="-15.5595"/>
        <n v="-108.19"/>
        <n v="-1250.7460000000001"/>
        <n v="-66.248000000000005"/>
        <n v="1633.9860000000001"/>
        <n v="-259.75599999999997"/>
        <n v="1469.7275999999999"/>
        <n v="-83.553060000000002"/>
        <n v="-24.204799999999999"/>
        <n v="-126.05777999999999"/>
        <n v="683.9556"/>
        <n v="5.7531999999999996"/>
        <n v="-193.91399999999999"/>
        <n v="209.99700000000001"/>
        <n v="-92.05"/>
        <n v="6.11"/>
        <n v="363.55200000000002"/>
        <n v="-11.536"/>
        <n v="-66.378"/>
        <n v="1.278"/>
        <n v="424.29"/>
        <n v="61.292700000000004"/>
        <n v="960.98400000000004"/>
        <n v="-2177.9860960000001"/>
        <n v="269.94"/>
        <n v="333.76049999999998"/>
        <n v="-20.79"/>
        <n v="266.76089999999999"/>
        <n v="29.883900000000001"/>
        <n v="-12.87678"/>
        <n v="618.13080000000002"/>
        <n v="-266.22000000000003"/>
        <n v="21.003499999999999"/>
        <n v="-76.900000000000006"/>
        <n v="-42.545999999999999"/>
        <n v="882.93"/>
        <n v="6.6803999999999997"/>
        <n v="261.38580000000002"/>
        <n v="-135.46"/>
        <n v="-20.257999999999999"/>
        <n v="-409.37360000000001"/>
        <n v="-66.247299999999996"/>
        <n v="-16.771999999999998"/>
        <n v="733.28219999999999"/>
        <n v="-905.99040000000002"/>
        <n v="-21.63242"/>
        <n v="-98.055999999999997"/>
        <n v="4861.0637999999999"/>
        <n v="-154.30699999999999"/>
        <n v="441.59399999999999"/>
        <n v="394.17"/>
        <n v="-29.0656"/>
        <n v="-123.1816"/>
        <n v="-28.797999999999998"/>
        <n v="-15.099500000000001"/>
        <n v="-13.826000000000001"/>
        <n v="-23.634399999999999"/>
        <n v="727.73609999999996"/>
        <n v="393.42"/>
        <n v="616.53570000000002"/>
        <n v="-25.76"/>
        <n v="-122.77"/>
        <n v="-28.954000000000001"/>
        <n v="-51.75"/>
        <n v="-457.73"/>
        <n v="-268.66399999999999"/>
        <n v="-11.0732"/>
        <n v="-18.64"/>
        <n v="17.652000000000001"/>
        <n v="82.310100000000006"/>
        <n v="1.2236"/>
        <n v="-3.948"/>
        <n v="57.545999999999999"/>
        <n v="-333.42540000000002"/>
        <n v="-46.92"/>
        <n v="-69.91"/>
        <n v="1630.5252"/>
        <n v="-457.16"/>
        <n v="28.152000000000001"/>
        <n v="-114.2"/>
        <n v="39.426600000000001"/>
        <n v="-722.23"/>
        <n v="-1920.9336000000001"/>
        <n v="-37.175199999999997"/>
        <n v="-7.73"/>
        <n v="359.83"/>
        <n v="-18.190000000000001"/>
        <n v="6.3840000000000003"/>
        <n v="274.0788"/>
        <n v="-3.782"/>
        <n v="-464.28199999999998"/>
        <n v="-1.18"/>
        <n v="-39.808999999999997"/>
        <n v="-37.39"/>
        <n v="263.39999999999998"/>
        <n v="37.31"/>
        <n v="104.7213"/>
        <n v="3285.48"/>
        <n v="997.38144"/>
        <n v="-6923.5991999999997"/>
        <n v="-1764.29"/>
        <n v="527.87760000000003"/>
        <n v="-28.296800000000001"/>
        <n v="-5.3071999999999999"/>
        <n v="-54.622"/>
        <n v="-126.81417999999999"/>
        <n v="34.067999999999998"/>
        <n v="46.147199999999998"/>
        <n v="-1116.3348000000001"/>
        <n v="34.302"/>
        <n v="-69.873999999999995"/>
        <n v="-135.74"/>
        <n v="-168.72"/>
        <n v="-439.62"/>
        <n v="-272.71319999999997"/>
        <n v="-162.69399999999999"/>
        <n v="232.2816"/>
        <n v="-33.340000000000003"/>
        <n v="-201.27600000000001"/>
        <n v="21.514199999999999"/>
        <n v="-76.992500000000007"/>
        <n v="297.96960000000001"/>
        <n v="2860.9331999999999"/>
        <n v="0.68400000000000005"/>
        <n v="11.65095"/>
        <n v="13.507999999999999"/>
        <n v="357.428"/>
        <n v="40.351199999999999"/>
        <n v="27.634499999999999"/>
        <n v="-37.789000000000001"/>
        <n v="7576.11"/>
        <n v="-43.26"/>
        <n v="788.79"/>
        <n v="-21.018000000000001"/>
        <n v="-655.52987499999995"/>
        <n v="-343.86799999999999"/>
        <n v="-29.092700000000001"/>
        <n v="-15.1844"/>
        <n v="9.0045000000000002"/>
        <n v="-213.40280000000001"/>
        <n v="976.2672"/>
        <n v="23.204699999999999"/>
        <n v="167.46299999999999"/>
        <n v="-372.48597100000001"/>
        <n v="180.23490000000001"/>
        <n v="29.525099999999998"/>
        <n v="-2426.5500000000002"/>
        <n v="-0.49"/>
        <n v="-61.59"/>
        <n v="-32.026800000000001"/>
        <n v="-144.56"/>
        <n v="20.453600000000002"/>
        <n v="69.61"/>
        <n v="1951.3"/>
        <n v="1538.7828"/>
        <n v="9.2040000000000006"/>
        <n v="402.06599999999997"/>
        <n v="-120.934"/>
        <n v="-4075.9339920000002"/>
        <n v="-18.558800000000002"/>
        <n v="-19.2972"/>
        <n v="-4.2"/>
        <n v="258.6189"/>
        <n v="-6.71"/>
        <n v="751.58"/>
        <n v="-157.56"/>
        <n v="-51.42"/>
        <n v="5.4660000000000002"/>
        <n v="-149.1182"/>
        <n v="-298.88600000000002"/>
        <n v="-145.852"/>
        <n v="-27.951000000000001"/>
        <n v="99.197999999999993"/>
        <n v="136.03139999999999"/>
        <n v="-100.072"/>
        <n v="779.47230000000002"/>
        <n v="67.864000000000004"/>
        <n v="-53.898000000000003"/>
        <n v="112.1181"/>
        <n v="1103.9724000000001"/>
        <n v="167.16"/>
        <n v="9.59"/>
        <n v="-655.42399999999998"/>
        <n v="1258.7877000000001"/>
        <n v="60.561599999999999"/>
        <n v="40.92"/>
        <n v="93.846800000000002"/>
        <n v="3031.9724000000001"/>
        <n v="-36.030799999999999"/>
        <n v="-102.93"/>
        <n v="2699.9838"/>
        <n v="-170.98"/>
        <n v="-139.28720000000001"/>
        <n v="-46.25"/>
        <n v="-2531.4825000000001"/>
        <n v="-76.424400000000006"/>
        <n v="8.7319999999999993"/>
        <n v="-56.445999999999998"/>
        <n v="33.189"/>
        <n v="-14.448"/>
        <n v="196.52328"/>
        <n v="-439.90800000000002"/>
        <n v="1087.7159999999999"/>
        <n v="1273.2086999999999"/>
        <n v="-33.2956"/>
        <n v="711.24480000000005"/>
        <n v="-1084.8469631999999"/>
        <n v="-156.77199999999999"/>
        <n v="-131.6172"/>
        <n v="-253.11"/>
        <n v="164.08199999999999"/>
        <n v="40.6556"/>
        <n v="108"/>
        <n v="377.154"/>
        <n v="-66.48"/>
        <n v="-52.33"/>
        <n v="-95.618600000000001"/>
        <n v="624.40164000000004"/>
        <n v="349.48500000000001"/>
        <n v="-568.53510000000006"/>
        <n v="-427.47"/>
        <n v="-6.9308199999999998"/>
        <n v="-40.53"/>
        <n v="27.234000000000002"/>
        <n v="-20.222799999999999"/>
        <n v="-69.069999999999993"/>
        <n v="-35.916400000000003"/>
        <n v="533.74199999999996"/>
        <n v="-15.6312"/>
        <n v="790.54679999999996"/>
        <n v="-87.998040000000003"/>
        <n v="-189.22399999999999"/>
        <n v="525.20039999999995"/>
        <n v="-52.646999999999998"/>
        <n v="-24.44"/>
        <n v="366.50700000000001"/>
        <n v="-12.7088"/>
        <n v="-94.59"/>
        <n v="-293.74"/>
        <n v="-49.186799999999998"/>
        <n v="-152.7448"/>
        <n v="-48.219499999999996"/>
        <n v="15.678000000000001"/>
        <n v="-76.106800000000007"/>
        <n v="27.725999999999999"/>
        <n v="-96.05"/>
        <n v="-1.0711999999999999"/>
        <n v="4.4104000000000001"/>
        <n v="1307.2692"/>
        <n v="-15.8184"/>
        <n v="-55.8324"/>
        <n v="-1596.7457999999999"/>
        <n v="111.05249999999999"/>
        <n v="-1963.752"/>
        <n v="47.334000000000003"/>
        <n v="-7.5244"/>
        <n v="2.63"/>
        <n v="652.73310000000004"/>
        <n v="113.6499"/>
        <n v="-35.474400000000003"/>
        <n v="-78.759200000000007"/>
        <n v="19.064699999999998"/>
        <n v="10.56"/>
        <n v="-121.05808"/>
        <n v="-20.320499999999999"/>
        <n v="-164.18"/>
        <n v="-42.170499999999997"/>
        <n v="606.05460000000005"/>
        <n v="320.10000000000002"/>
        <n v="-1330.5"/>
        <n v="2861.01"/>
        <n v="1544.9306999999999"/>
        <n v="-4.0179999999999998"/>
        <n v="565.17999999999995"/>
        <n v="-38.72"/>
        <n v="46.65"/>
        <n v="167.334"/>
        <n v="-47.28"/>
        <n v="722.24099999999999"/>
        <n v="-161"/>
        <n v="848.3646"/>
        <n v="-1045.0160000000001"/>
        <n v="-93.85"/>
        <n v="-6.734"/>
        <n v="-3.2448000000000001"/>
        <n v="15.895200000000001"/>
        <n v="855.99329999999998"/>
        <n v="10.74"/>
        <n v="48.47148"/>
        <n v="116.5063"/>
        <n v="44.2911"/>
        <n v="1192.04"/>
        <n v="-38.380000000000003"/>
        <n v="-19.957599999999999"/>
        <n v="-53.809600000000003"/>
        <n v="15.2745"/>
        <n v="26.585699999999999"/>
        <n v="-575.35199999999998"/>
        <n v="-52.863999999999997"/>
        <n v="45.378"/>
        <n v="55.020600000000002"/>
        <n v="-43.65504"/>
        <n v="-81.77"/>
        <n v="4233.2587999999996"/>
        <n v="102.76860000000001"/>
        <n v="-36.671543999999997"/>
        <n v="23.616"/>
        <n v="-1748.0119999999999"/>
        <n v="565.38599999999997"/>
        <n v="-230.9528"/>
        <n v="465.43950000000001"/>
        <n v="-63.813499999999998"/>
        <n v="325.29000000000002"/>
        <n v="-8.3979999999999997"/>
        <n v="-51.116"/>
        <n v="-60.145000000000003"/>
        <n v="-111.72"/>
        <n v="33.01"/>
        <n v="-263.11192907999998"/>
        <n v="220.35720000000001"/>
        <n v="-4.1399999999999997"/>
        <n v="125.8077"/>
        <n v="395.30799999999999"/>
        <n v="-99.43544"/>
        <n v="596.80799999999999"/>
        <n v="-18.478200000000001"/>
        <n v="-381.84120000000001"/>
        <n v="12.5504"/>
        <n v="45.3324"/>
        <n v="34.010399999999997"/>
        <n v="1656.6555000000001"/>
        <n v="1240.25"/>
        <n v="-533.23199999999997"/>
        <n v="-104.57"/>
        <n v="317.08949999999999"/>
        <n v="-35.26"/>
        <n v="250.36272"/>
        <n v="38.039700000000003"/>
        <n v="-47.12"/>
        <n v="265.11180000000002"/>
        <n v="9.5608000000000004"/>
        <n v="390.09840000000003"/>
        <n v="-246.27610000000001"/>
        <n v="55.194600000000001"/>
        <n v="-307.29649999999998"/>
        <n v="-185.17"/>
        <n v="31.1328"/>
        <n v="-231.05"/>
        <n v="-2133.2779999999998"/>
        <n v="-243.23650000000001"/>
        <n v="-53.62"/>
        <n v="-23.357880000000002"/>
        <n v="-18.241599999999998"/>
        <n v="1428.9104"/>
        <n v="-76.89"/>
        <n v="1500.12"/>
        <n v="-74.479600000000005"/>
        <n v="-232.22056000000001"/>
        <n v="35.279699999999998"/>
        <n v="4073.25"/>
        <n v="6028.41"/>
        <n v="-677.87199999999996"/>
        <n v="144.69"/>
        <n v="376.88490000000002"/>
        <n v="638.38109999999995"/>
        <n v="3294.8258999999998"/>
        <n v="-17.654"/>
        <n v="-98.35"/>
        <n v="270.79050000000001"/>
        <n v="-536.24199999999996"/>
        <n v="-125.86"/>
        <n v="9.2520000000000007"/>
        <n v="-1197.0419999999999"/>
        <n v="-36.770000000000003"/>
        <n v="87.03"/>
        <n v="-282.08179999999999"/>
        <n v="-165.59492040000001"/>
        <n v="-21.684000000000001"/>
        <n v="-101.19199999999999"/>
        <n v="-3.3319999999999999"/>
        <n v="100.1328"/>
        <n v="2653.2914999999998"/>
        <n v="-1.84"/>
        <n v="114.88200000000001"/>
        <n v="-93.735200000000006"/>
        <n v="-44.163600000000002"/>
        <n v="-15.090400000000001"/>
        <n v="592.52650000000006"/>
        <n v="232.8"/>
        <n v="-24.897600000000001"/>
        <n v="776.77440000000001"/>
        <n v="344.54399999999998"/>
        <n v="-344.82"/>
        <n v="98.12"/>
        <n v="10.798500000000001"/>
        <n v="201.7353"/>
        <n v="-684.78"/>
        <n v="114.3165"/>
        <n v="147.75659999999999"/>
        <n v="53.114400000000003"/>
        <n v="8.7420000000000009"/>
        <n v="5.2954999999999997"/>
        <n v="170.79570000000001"/>
        <n v="-269.08440000000002"/>
        <n v="-8.2799999999999994"/>
        <n v="-11.1332"/>
        <n v="18.420000000000002"/>
        <n v="349.47"/>
        <n v="11.95"/>
        <n v="1773.6105"/>
        <n v="-216.02979999999999"/>
        <n v="551.09280000000001"/>
        <n v="-76.94"/>
        <n v="-40.008800000000001"/>
        <n v="14.76"/>
        <n v="43.275199999999998"/>
        <n v="-36.214619999999996"/>
        <n v="7.0329600000000001"/>
        <n v="-3.71956"/>
        <n v="101.97199999999999"/>
        <n v="-16.634799999999998"/>
        <n v="-116.584"/>
        <n v="12.896100000000001"/>
        <n v="-324.73"/>
        <n v="-25.38"/>
        <n v="9.6117000000000008"/>
        <n v="379.3965"/>
        <n v="-41.83"/>
        <n v="372.40199999999999"/>
        <n v="-46.5244"/>
        <n v="4.9017600000000003"/>
        <n v="-27.1492"/>
        <n v="47.73"/>
        <n v="71.735600000000005"/>
        <n v="-79.320800000000006"/>
        <n v="-14.6432"/>
        <n v="-32.666400000000003"/>
        <n v="-13.135199999999999"/>
        <n v="69.767200000000003"/>
        <n v="-1570.32"/>
        <n v="-17.149999999999999"/>
        <n v="-29.54"/>
        <n v="-329.78399999999999"/>
        <n v="54.901499999999999"/>
        <n v="65.41"/>
        <n v="-155.21"/>
        <n v="514.17719999999997"/>
        <n v="235.65600000000001"/>
        <n v="-29.61"/>
        <n v="35.29"/>
        <n v="-68.432000000000002"/>
        <n v="-7.96"/>
        <n v="4407.4399999999996"/>
        <n v="-119.812"/>
        <n v="-37.5291"/>
        <n v="101.49"/>
        <n v="74.181899999999999"/>
        <n v="82.31"/>
        <n v="1660.92"/>
        <n v="-129.01"/>
        <n v="90.62"/>
        <n v="1141.7940000000001"/>
        <n v="-44.067999999999998"/>
        <n v="-100.51"/>
        <n v="-17.75"/>
        <n v="1374.9480000000001"/>
        <n v="-3.88"/>
        <n v="147"/>
        <n v="2031.5070000000001"/>
        <n v="-19.93"/>
        <n v="4568.6072999999997"/>
        <n v="-258.22500000000002"/>
        <n v="-89.418000000000006"/>
        <n v="-100.24"/>
        <n v="-262.62"/>
        <n v="-187.22200000000001"/>
        <n v="28.288"/>
        <n v="-159.68"/>
        <n v="27.91"/>
        <n v="1037.1044999999999"/>
        <n v="-2.1"/>
        <n v="501.51"/>
        <n v="74.278499999999994"/>
        <n v="-66.349999999999994"/>
        <n v="-63.35"/>
        <n v="-237.47"/>
        <n v="41.3"/>
        <n v="-12.718999999999999"/>
        <n v="-62.23"/>
        <n v="501.69"/>
        <n v="-807.89"/>
        <n v="-4.3010000000000002"/>
        <n v="-127.3"/>
        <n v="-52.77"/>
        <n v="909.36"/>
        <n v="19.57"/>
        <n v="107.11"/>
        <n v="-216.154"/>
        <n v="664.51800000000003"/>
        <n v="1289.3820000000001"/>
        <n v="439.78530000000001"/>
        <n v="-149.4573"/>
        <n v="9.4860000000000007"/>
        <n v="-263.64999999999998"/>
        <n v="890.18100000000004"/>
        <n v="-48.874000000000002"/>
        <n v="152.4348"/>
        <n v="-1676.6120000000001"/>
        <n v="45.127800000000001"/>
        <n v="-14140.7016"/>
        <n v="90.024000000000001"/>
        <n v="45.078000000000003"/>
        <n v="-110.376"/>
        <n v="162.666"/>
        <n v="-67.489999999999995"/>
        <n v="10.85"/>
        <n v="97.662599999999998"/>
        <n v="-255.65"/>
        <n v="-76.540000000000006"/>
        <n v="-10.09"/>
        <n v="-92.87"/>
        <n v="-45.21"/>
        <n v="-127.56"/>
        <n v="282.18"/>
        <n v="-96.337999999999994"/>
        <n v="-116.76"/>
        <n v="-160.952"/>
        <n v="28.526"/>
        <n v="-46.115000000000002"/>
        <n v="-218.77"/>
        <n v="-83.75"/>
        <n v="-229.87"/>
        <n v="329.9787"/>
        <n v="3568.096"/>
        <n v="311.73"/>
        <n v="218.23320000000001"/>
        <n v="133.5771"/>
        <n v="80.674800000000005"/>
        <n v="-88.61"/>
        <n v="-44.436"/>
        <n v="-12.1555"/>
        <n v="-604.40599999999995"/>
        <n v="293.66000000000003"/>
        <n v="-335.041"/>
        <n v="2267.2199999999998"/>
        <n v="-75.44"/>
        <n v="-85.022000000000006"/>
        <n v="322.12200000000001"/>
        <n v="366.54"/>
        <n v="-1763.7476999999999"/>
        <n v="-969.04836599999999"/>
        <n v="-71.83"/>
        <n v="-0.74"/>
        <n v="-132.42599999999999"/>
        <n v="-411.23599999999999"/>
        <n v="-60.564"/>
        <n v="24.018000000000001"/>
        <n v="-163.63"/>
        <n v="-63.87"/>
        <n v="-175.17500000000001"/>
        <n v="-224.9478"/>
        <n v="196.8"/>
        <n v="-56.35"/>
        <n v="-29.666"/>
        <n v="-22.12"/>
        <n v="-715.77820599999995"/>
        <n v="-127.05200000000001"/>
        <n v="63.059100000000001"/>
        <n v="-605.37400000000002"/>
        <n v="-99.55"/>
        <n v="385.37"/>
        <n v="-1.56"/>
        <n v="21.555599999999998"/>
        <n v="8.5299999999999994"/>
        <n v="-89.216999999999999"/>
        <n v="-37.6"/>
        <n v="-550.42999999999995"/>
        <n v="-52.12"/>
        <n v="-634.73410000000001"/>
        <n v="-97.28"/>
        <n v="-118.54"/>
        <n v="2963.48"/>
        <n v="-70.14"/>
        <n v="-167.048"/>
        <n v="1320.5496000000001"/>
        <n v="1585.5029999999999"/>
        <n v="-21.03"/>
        <n v="117.52079999999999"/>
        <n v="-83.65"/>
        <n v="24.39"/>
        <n v="-40.76"/>
        <n v="-90.26"/>
        <n v="-237.54400000000001"/>
        <n v="-49.53"/>
        <n v="-9.1080000000000005"/>
        <n v="103.83"/>
        <n v="237.04259999999999"/>
        <n v="829.46699999999998"/>
        <n v="442.36590000000001"/>
        <n v="526.04219999999998"/>
        <n v="1049.03"/>
        <n v="6.0513000000000003"/>
        <n v="-82.822999999999993"/>
        <n v="107.08199999999999"/>
        <n v="-45.07"/>
        <n v="-8.5299999999999994"/>
        <n v="285.95"/>
        <n v="-45.816000000000003"/>
        <n v="30.63"/>
        <n v="-177.05799999999999"/>
        <n v="21.096"/>
        <n v="-16.063739999999999"/>
        <n v="-12.077999999999999"/>
        <n v="-1535.4864"/>
        <n v="-159.32"/>
        <n v="-28.45"/>
        <n v="72.78"/>
        <n v="3.84"/>
        <n v="13.8"/>
        <n v="4.3920000000000003"/>
        <n v="-236.25"/>
        <n v="36.020000000000003"/>
        <n v="-50.64"/>
        <n v="510.48899999999998"/>
        <n v="-229.68"/>
        <n v="-1759.58"/>
        <n v="-72.23"/>
        <n v="40.482300000000002"/>
        <n v="32.86"/>
        <n v="-22.72"/>
        <n v="3.5949"/>
        <n v="18.41"/>
        <n v="65.63"/>
        <n v="-88.6"/>
        <n v="3043.0311000000002"/>
        <n v="-50.75"/>
        <n v="34.520000000000003"/>
        <n v="-145.08199999999999"/>
        <n v="4.1100000000000003"/>
        <n v="401.85"/>
        <n v="28.855799999999999"/>
        <n v="173.48"/>
        <n v="88.72"/>
        <n v="7.2519"/>
        <n v="373.67"/>
        <n v="-2561.3235"/>
        <n v="168.91890000000001"/>
        <n v="-6.2"/>
        <n v="-521.09"/>
        <n v="-29.49"/>
        <n v="837.6807"/>
        <n v="1261.4718"/>
        <n v="214.23"/>
        <n v="84.05"/>
        <n v="381.61799999999999"/>
        <n v="29.17"/>
        <n v="-48.97"/>
        <n v="17.836500000000001"/>
        <n v="224.9607"/>
        <n v="16.898"/>
        <n v="20.14"/>
        <n v="79.423199999999994"/>
        <n v="349.05930000000001"/>
        <n v="-78.13"/>
        <n v="-25"/>
        <n v="255.1482"/>
        <n v="-628.38"/>
        <n v="-50.4"/>
        <n v="-348.75400000000002"/>
        <n v="-445.97177625"/>
        <n v="-335.31712499999998"/>
        <n v="-9.68"/>
        <n v="-222.95"/>
        <n v="74.638499999999993"/>
        <n v="-16.37"/>
        <n v="104.9145"/>
        <n v="18.643799999999999"/>
        <n v="-31.24"/>
        <n v="531.61800000000005"/>
        <n v="507.63299999999998"/>
        <n v="38.229999999999997"/>
        <n v="-11.69"/>
        <n v="-9.1300000000000008"/>
        <n v="-299.81420000000003"/>
        <n v="2568.4629"/>
        <n v="-954.75800000000004"/>
        <n v="219.4734"/>
        <n v="-152.52449999999999"/>
        <n v="-18.850000000000001"/>
        <n v="-135.16"/>
        <n v="-12.0267"/>
        <n v="122.508"/>
        <n v="-221.5"/>
        <n v="206.352"/>
        <n v="5.3396999999999997"/>
        <n v="-601.80399999999997"/>
        <n v="-189.714"/>
        <n v="18.173999999999999"/>
        <n v="-133.54599999999999"/>
        <n v="-162.91800000000001"/>
        <n v="859.71780000000001"/>
        <n v="-29.003"/>
        <n v="374.904"/>
        <n v="-528.83600000000001"/>
        <n v="-35.878799999999998"/>
        <n v="136.33709999999999"/>
        <n v="-12.46"/>
        <n v="92.722200000000001"/>
        <n v="-82.83"/>
        <n v="25.04"/>
        <n v="928.96079999999995"/>
        <n v="930.98699999999997"/>
        <n v="1674.7542000000001"/>
        <n v="300.04649999999998"/>
        <n v="-28.09"/>
        <n v="16.136399999999998"/>
        <n v="-505.76"/>
        <n v="91.73"/>
        <n v="53.067900000000002"/>
        <n v="47.527200000000001"/>
        <n v="29.98"/>
        <n v="-121.2"/>
        <n v="36.164099999999998"/>
        <n v="-13.28"/>
        <n v="-48.68"/>
        <n v="-16476.838"/>
        <n v="-2.3519999999999999"/>
        <n v="97.86"/>
        <n v="18.147500000000001"/>
        <n v="-89.5"/>
        <n v="103.2723"/>
        <n v="-87.46"/>
        <n v="-458.74400000000003"/>
        <n v="30.49"/>
        <n v="-116.05"/>
        <n v="7.74"/>
        <n v="-41.87"/>
        <n v="-119.32"/>
        <n v="-51.66"/>
        <n v="-11.83"/>
        <n v="7402.32"/>
        <n v="-52.247999999999998"/>
        <n v="32.83"/>
        <n v="51.59"/>
        <n v="-66.044499999999999"/>
        <n v="15.66"/>
        <n v="128.02529999999999"/>
        <n v="3.4510000000000001"/>
        <n v="-275.25299999999999"/>
        <n v="-95.047499999999999"/>
        <n v="369.20519999999999"/>
        <n v="272.69400000000002"/>
        <n v="-1319.5"/>
        <n v="-232.99100000000001"/>
        <n v="-74.087999999999994"/>
        <n v="-226.34639999999999"/>
        <n v="-281.17583999999999"/>
        <n v="19.350000000000001"/>
        <n v="-967.83399999999995"/>
        <n v="1.9503999999999999"/>
        <n v="224.85059999999999"/>
        <n v="-15.92"/>
        <n v="-8.3880999999999997"/>
        <n v="1167.1579999999999"/>
        <n v="1014.92"/>
        <n v="246.2748"/>
        <n v="93.950400000000002"/>
        <n v="36.353999999999999"/>
        <n v="95.054400000000001"/>
        <n v="1272.5808"/>
        <n v="-5390.7388920000003"/>
        <n v="-20.8764"/>
        <n v="-191.49"/>
        <n v="354.3288"/>
        <n v="-66.171000000000006"/>
        <n v="9.9268000000000001"/>
        <n v="-21.319199999999999"/>
        <n v="125.724"/>
        <n v="840.05100000000004"/>
        <n v="265.96050000000002"/>
        <n v="40.247700000000002"/>
        <n v="14.0898"/>
        <n v="112.06"/>
        <n v="16.79"/>
        <n v="83.793599999999998"/>
        <n v="-77.823719999999994"/>
        <n v="-100.17"/>
        <n v="-24.7104"/>
        <n v="-662.52"/>
        <n v="9228.2255999999998"/>
        <n v="-596.26800000000003"/>
        <n v="7889.6877000000004"/>
        <n v="1545.8097600000001"/>
        <n v="2225.0761200000002"/>
        <n v="-338.18083200000001"/>
        <n v="-103.7124"/>
        <n v="-124.2864"/>
        <n v="-107.51349999999999"/>
        <n v="46.01"/>
        <n v="24.819299999999998"/>
        <n v="36.216000000000001"/>
        <n v="429.75435599999997"/>
        <n v="-89.572000000000003"/>
        <n v="-7.04"/>
        <n v="538.52"/>
        <n v="29.725200000000001"/>
        <n v="-187.11"/>
        <n v="-188.03399999999999"/>
        <n v="-175.13"/>
        <n v="3.96"/>
        <n v="31.11"/>
        <n v="358.29539999999997"/>
        <n v="8.3219999999999992"/>
        <n v="-313.02179999999998"/>
        <n v="427.00650000000002"/>
        <n v="13.4481"/>
        <n v="2023.75"/>
        <n v="1684.4763"/>
        <n v="-5.05"/>
        <n v="-88.624799999999993"/>
        <n v="-387.1044"/>
        <n v="-22.48"/>
        <n v="78.98"/>
        <n v="-29.898399999999999"/>
        <n v="52.916600000000003"/>
        <n v="-580.32000000000005"/>
        <n v="38.06"/>
        <n v="369.99869999999999"/>
        <n v="542.25"/>
        <n v="-88.840800000000002"/>
        <n v="1208.9903999999999"/>
        <n v="9.9911999999999992"/>
        <n v="550.38080000000002"/>
        <n v="215.71799999999999"/>
        <n v="106.98480000000001"/>
        <n v="-59.82"/>
        <n v="285.47370000000001"/>
        <n v="-93.927400000000006"/>
        <n v="240.17519999999999"/>
        <n v="341.19810000000001"/>
        <n v="22.866"/>
        <n v="115.72799999999999"/>
        <n v="-59.963760000000001"/>
        <n v="89.4148"/>
        <n v="27.0273"/>
        <n v="-84.628799999999998"/>
        <n v="105.678"/>
        <n v="2581.5590999999999"/>
        <n v="297.45715999999999"/>
        <n v="-564.60239999999999"/>
        <n v="64.266000000000005"/>
        <n v="-302.61559999999997"/>
        <n v="5.6916000000000002"/>
        <n v="-255.16890000000001"/>
        <n v="74.004800000000003"/>
        <n v="109.4248"/>
        <n v="12.726000000000001"/>
        <n v="160.8066"/>
        <n v="31.751999999999999"/>
        <n v="117.208"/>
        <n v="-55.84"/>
        <n v="719.35260000000005"/>
        <n v="588.24570000000006"/>
        <n v="14.467000000000001"/>
        <n v="-99.986400000000003"/>
        <n v="1348.59672"/>
        <n v="-73.494119999999995"/>
        <n v="-190.49"/>
        <n v="-8.77"/>
        <n v="55.555199999999999"/>
        <n v="-535.33199999999999"/>
        <n v="-208.72040000000001"/>
        <n v="-3.9312"/>
        <n v="-53.296199999999999"/>
        <n v="172.56440000000001"/>
        <n v="-180.15199999999999"/>
        <n v="8.3879999999999999"/>
        <n v="9.9398999999999997"/>
        <n v="772.04"/>
        <n v="28.565999999999999"/>
        <n v="24.59"/>
        <n v="11.82"/>
        <n v="-61.5276"/>
        <n v="76.389899999999997"/>
        <n v="211.232"/>
        <n v="-31.094000000000001"/>
        <n v="-24.245999999999999"/>
        <n v="-4.46"/>
        <n v="-6.34"/>
        <n v="-160.27549999999999"/>
        <n v="-207.679788"/>
        <n v="-577.30399999999997"/>
        <n v="-2.9095"/>
        <n v="-6.6420000000000003"/>
        <n v="164.06129999999999"/>
        <n v="-44.414999999999999"/>
        <n v="17.102799999999998"/>
        <n v="1269.3819599999999"/>
        <n v="-192.5532"/>
        <n v="-193.58"/>
        <n v="-22.82"/>
        <n v="-390.76799999999997"/>
        <n v="-88.158000000000001"/>
        <n v="-179.59200000000001"/>
        <n v="-161.6328"/>
        <n v="-61.628039999999999"/>
        <n v="-99.567999999999998"/>
        <n v="-200.85900000000001"/>
        <n v="-47.243088"/>
        <n v="9.1539999999999999"/>
        <n v="149.72"/>
        <n v="-52.492319999999999"/>
        <n v="7.96"/>
        <n v="-459.08280000000002"/>
        <n v="-3971.0628000000002"/>
        <n v="-45.472000000000001"/>
        <n v="20.6448"/>
        <n v="-13.77"/>
        <n v="44.912100000000002"/>
        <n v="-172.298"/>
        <n v="-582.64800000000002"/>
        <n v="-1025.0172"/>
        <n v="-39.606000000000002"/>
        <n v="250.0376"/>
        <n v="-78.916679999999999"/>
        <n v="-13562.637408000001"/>
        <n v="32.940899999999999"/>
        <n v="131.334"/>
        <n v="90.762"/>
        <n v="-171.15770000000001"/>
        <n v="624.23900000000003"/>
        <n v="-14.3241"/>
        <n v="604.01909999999998"/>
        <n v="-11.631600000000001"/>
        <n v="-517.16999999999996"/>
        <n v="-429.86"/>
        <n v="264.16649999999998"/>
        <n v="138.018"/>
        <n v="38.874000000000002"/>
        <n v="223.416"/>
        <n v="12.263999999999999"/>
        <n v="-219.07908"/>
        <n v="-18.878399999999999"/>
        <n v="631.33000000000004"/>
        <n v="-40.683999999999997"/>
        <n v="14"/>
        <n v="386.00670000000002"/>
        <n v="-1867.97"/>
        <n v="-61.6"/>
        <n v="2.2320000000000002"/>
        <n v="-4.4800000000000004"/>
        <n v="43.691699999999997"/>
        <n v="13.896000000000001"/>
        <n v="-2196.6840000000002"/>
        <n v="4554.4346999999998"/>
        <n v="618.19308000000001"/>
        <n v="313.81200000000001"/>
        <n v="19.6282"/>
        <n v="-1.6524000000000001"/>
        <n v="35.090000000000003"/>
        <n v="785.63"/>
        <n v="-102.66200000000001"/>
        <n v="-269.75549999999998"/>
        <n v="109.16"/>
        <n v="4949.9160000000002"/>
        <n v="1055.604"/>
        <n v="-24.63"/>
        <n v="46.488"/>
        <n v="61.47"/>
        <n v="18.27"/>
        <n v="-513.79042000000004"/>
        <n v="6610.2"/>
        <n v="10.782400000000001"/>
        <n v="-52.822800000000001"/>
        <n v="642.99030000000005"/>
        <n v="-352.81400000000002"/>
        <n v="-124.2805"/>
        <n v="26.5029"/>
        <n v="-109.70399999999999"/>
        <n v="105.7"/>
        <n v="-21.06"/>
        <n v="566.60730000000001"/>
        <n v="38.405999999999999"/>
        <n v="421.3485"/>
        <n v="-373.09"/>
        <n v="-3465.0720000000001"/>
        <n v="251.4084"/>
        <n v="-16.670000000000002"/>
        <n v="6.0305999999999997"/>
        <n v="-24.057539999999999"/>
        <n v="2583.5614799999998"/>
        <n v="-8.2080000000000002"/>
        <n v="23.045999999999999"/>
        <n v="-53.25"/>
        <n v="2.125"/>
        <n v="1912.422"/>
        <n v="-739.32600000000002"/>
        <n v="-0.11"/>
        <n v="-150.2604"/>
        <n v="4899.1288000000004"/>
        <n v="44.712000000000003"/>
        <n v="-22.626000000000001"/>
        <n v="4260.1120000000001"/>
        <n v="-25.14"/>
        <n v="1628.37"/>
        <n v="-801.15480000000002"/>
        <n v="588.54"/>
        <n v="0.37"/>
        <n v="1388.3559"/>
        <n v="1947.67"/>
        <n v="19.04"/>
        <n v="765.75"/>
        <n v="17.771999999999998"/>
        <n v="1.73"/>
        <n v="613.89576"/>
        <n v="0.42659999999999998"/>
        <n v="66.215999999999994"/>
        <n v="-29.07"/>
        <n v="1282.4960000000001"/>
        <n v="17.2"/>
        <n v="1184.1199999999999"/>
        <n v="1474.8704"/>
        <n v="19.78"/>
        <n v="929.79570000000001"/>
        <n v="156.74340000000001"/>
        <n v="110.11799999999999"/>
        <n v="22.307700000000001"/>
        <n v="443.02140000000003"/>
        <n v="107.45462000000001"/>
        <n v="-175.86"/>
        <n v="-421.76"/>
        <n v="6.79"/>
        <n v="52.697600000000001"/>
        <n v="-78.194159999999997"/>
        <n v="192.51689999999999"/>
        <n v="-184.548"/>
        <n v="636.52200000000005"/>
        <n v="1.992"/>
        <n v="374.625"/>
        <n v="23.5428"/>
        <n v="-276.11279999999999"/>
        <n v="-64.670940000000002"/>
        <n v="-11.113200000000001"/>
        <n v="288.08999999999997"/>
        <n v="719.47680000000003"/>
        <n v="1030.509"/>
        <n v="-6.6096000000000004"/>
        <n v="4.3148"/>
        <n v="-125.83296"/>
        <n v="2755.6421999999998"/>
        <n v="46.036799999999999"/>
        <n v="-94.490899999999996"/>
        <n v="-256.01799999999997"/>
        <n v="165.6345"/>
        <n v="-14.990399999999999"/>
        <n v="39.21"/>
        <n v="100.38"/>
        <n v="-37.561999999999998"/>
        <n v="-449.69400000000002"/>
        <n v="151.56540000000001"/>
        <n v="-93.25"/>
        <n v="-539.59"/>
        <n v="38.08"/>
        <n v="20.495999999999999"/>
        <n v="252.488"/>
        <n v="10.68"/>
        <n v="58.263599999999997"/>
        <n v="236.2371"/>
        <n v="139.58009999999999"/>
        <n v="109.67"/>
        <n v="309.71159999999998"/>
        <n v="-128.85599999999999"/>
        <n v="-36.945999999999998"/>
        <n v="28.4"/>
        <n v="8.8940000000000001"/>
        <n v="19.554600000000001"/>
        <n v="152.482"/>
        <n v="398.30250000000001"/>
        <n v="709.85199999999998"/>
        <n v="80.809200000000004"/>
        <n v="15.236000000000001"/>
        <n v="-163.53"/>
        <n v="554.77"/>
        <n v="116.1"/>
        <n v="-87.96"/>
        <n v="255.42"/>
        <n v="685.6146"/>
        <n v="-88.82"/>
        <n v="-5.2"/>
        <n v="-4.6683000000000003"/>
        <n v="0.70199999999999996"/>
        <n v="2.97"/>
        <n v="524.31719999999996"/>
        <n v="51.218699999999998"/>
        <n v="380.46800000000002"/>
        <n v="943"/>
        <n v="65.597999999999999"/>
        <n v="-116.3455"/>
        <n v="1304.9000000000001"/>
        <n v="605.04719999999998"/>
        <n v="3.5581"/>
        <n v="6095.8602000000001"/>
        <n v="1389.5771999999999"/>
        <n v="-222.816"/>
        <n v="-133.71"/>
        <n v="1019.7096"/>
        <n v="-1069.72"/>
        <n v="1408.1865"/>
        <n v="5.8840000000000003"/>
        <n v="308.67"/>
        <n v="21.883400000000002"/>
        <n v="-634.86540000000002"/>
        <n v="-23.071999999999999"/>
        <n v="12.146000000000001"/>
        <n v="5.6870000000000003"/>
        <n v="43.537999999999997"/>
        <n v="-3.6547000000000001"/>
        <n v="149.166"/>
        <n v="33.347700000000003"/>
        <n v="-340.53109999999998"/>
        <n v="58.811999999999998"/>
        <n v="739.67399999999998"/>
        <n v="-807.59"/>
        <n v="-48.57"/>
        <n v="-729.98800000000006"/>
        <n v="1059.288"/>
        <n v="18.218"/>
        <n v="25.058"/>
        <n v="-41.32"/>
        <n v="1152.5277000000001"/>
        <n v="9.8620000000000001"/>
        <n v="-160.38470000000001"/>
        <n v="-120.59"/>
        <n v="2.14"/>
        <n v="15.096"/>
        <n v="14.9124"/>
        <n v="-135.226"/>
        <n v="25.913820000000001"/>
        <n v="6.4832400000000003"/>
        <n v="2.3319999999999999"/>
        <n v="710.80740000000003"/>
        <n v="4.032"/>
        <n v="-82.64"/>
        <n v="13.536"/>
        <n v="5078.5379999999996"/>
        <n v="23.276"/>
        <n v="17.754000000000001"/>
        <n v="-90.585499999999996"/>
        <n v="-36.9"/>
        <n v="608.26199999999994"/>
        <n v="-570.16959999999995"/>
        <n v="-273.98"/>
        <n v="7.31"/>
        <n v="0.69599999999999995"/>
        <n v="803.47050000000002"/>
        <n v="-24.03"/>
        <n v="-37.03"/>
        <n v="-0.71"/>
        <n v="-7.61"/>
        <n v="-1522.3040000000001"/>
        <n v="21.769500000000001"/>
        <n v="293.14"/>
        <n v="-6.61"/>
        <n v="-57.540999999999997"/>
        <n v="-67.59"/>
        <n v="470.33800000000002"/>
        <n v="-159.25"/>
        <n v="206.517"/>
        <n v="713.88"/>
        <n v="171.83879999999999"/>
        <n v="-149.21199999999999"/>
        <n v="-165.45"/>
        <n v="-141.12"/>
        <n v="159.52969999999999"/>
        <n v="15.3714"/>
        <n v="139.61199999999999"/>
        <n v="442.0899"/>
        <n v="455.12400000000002"/>
        <n v="314.48129999999998"/>
        <n v="384.38"/>
        <n v="46.29"/>
        <n v="177.79"/>
        <n v="8.9320000000000004"/>
        <n v="229.63800000000001"/>
        <n v="-2.12"/>
        <n v="-36.630000000000003"/>
        <n v="97.16"/>
        <n v="-20.65"/>
        <n v="3.04"/>
        <n v="2.706"/>
        <n v="-207.28"/>
        <n v="9.33"/>
        <n v="100.2984"/>
        <n v="2495.3987999999999"/>
        <n v="-258.56599999999997"/>
        <n v="-59.06"/>
        <n v="-136.25200000000001"/>
        <n v="137.67570000000001"/>
        <n v="-62"/>
        <n v="17.8398"/>
        <n v="183.84299999999999"/>
        <n v="290.202"/>
        <n v="117.852"/>
        <n v="-190.68"/>
        <n v="325.39800000000002"/>
        <n v="12.706"/>
        <n v="7.71516"/>
        <n v="2502.6851999999999"/>
        <n v="0.68799999999999994"/>
        <n v="-8.8759999999999994"/>
        <n v="1644.0768"/>
        <n v="-20.182259999999999"/>
        <n v="-156.97219999999999"/>
        <n v="384.5043"/>
        <n v="-40.432000000000002"/>
        <n v="481.03199999999998"/>
        <n v="4.29"/>
        <n v="-67.0565"/>
        <n v="-7.94"/>
        <n v="122.292"/>
        <n v="326.25"/>
        <n v="1399.64"/>
        <n v="232.642"/>
        <n v="-121.75"/>
        <n v="24.35"/>
        <n v="-92.32"/>
        <n v="187.41200000000001"/>
        <n v="137.68794"/>
        <n v="-152.76"/>
        <n v="62.298000000000002"/>
        <n v="19.308"/>
        <n v="0.33"/>
        <n v="15.42"/>
        <n v="33.923999999999999"/>
        <n v="81.91"/>
        <n v="67.107500000000002"/>
        <n v="54.937800000000003"/>
        <n v="168.23699999999999"/>
        <n v="-16.89"/>
        <n v="25.51"/>
        <n v="371.27199999999999"/>
        <n v="77.000895400000005"/>
        <n v="27.968599999999999"/>
        <n v="-239.315"/>
        <n v="-33.31"/>
        <n v="396.97199999999998"/>
        <n v="3670.3515000000002"/>
        <n v="-1"/>
        <n v="-221.25399999999999"/>
        <n v="3.3839999999999999"/>
        <n v="50.2044"/>
        <n v="-10.9"/>
        <n v="2.1800000000000002"/>
        <n v="-2.87"/>
        <n v="70.176000000000002"/>
        <n v="30.024000000000001"/>
        <n v="117.38"/>
        <n v="70.193700000000007"/>
        <n v="-11.281499999999999"/>
        <n v="-114.6399"/>
        <n v="-17.489999999999998"/>
        <n v="969.42"/>
        <n v="2000.11"/>
        <n v="-103.224"/>
        <n v="-35.75"/>
        <n v="152.65559999999999"/>
        <n v="7.15"/>
        <n v="1489.8"/>
        <n v="-164.39519999999999"/>
        <n v="882.48239999999998"/>
        <n v="295.90649999999999"/>
        <n v="-2111.36"/>
        <n v="395.76"/>
        <n v="-39.396000000000001"/>
        <n v="27.013500000000001"/>
        <n v="462.92099999999999"/>
        <n v="7.9"/>
        <n v="14.754"/>
        <n v="669.61199999999997"/>
        <n v="213"/>
        <n v="1372.6307999999999"/>
        <n v="5924.1122999999998"/>
        <n v="5.98"/>
        <n v="-986.524"/>
        <n v="-141.666"/>
        <n v="-5.54"/>
        <n v="1074.44"/>
        <n v="55.887999999999998"/>
        <n v="1.6169"/>
        <n v="65.394000000000005"/>
        <n v="1.3360000000000001"/>
        <n v="-16.64"/>
        <n v="-59.73"/>
        <n v="-633.441237"/>
        <n v="66.22"/>
        <n v="-23.53"/>
        <n v="1318.83"/>
        <n v="650.29999999999995"/>
        <n v="4.1821999999999999"/>
        <n v="86.438000000000002"/>
        <n v="-6.6120000000000001"/>
        <n v="17.505299999999998"/>
        <n v="916.68060000000003"/>
        <n v="352.87979999999999"/>
        <n v="0.34599999999999997"/>
        <n v="3985.3089"/>
        <n v="13.956799999999999"/>
        <n v="309.25400000000002"/>
        <n v="2.806"/>
        <n v="21.78"/>
        <n v="149.8887"/>
        <n v="-51.704000000000001"/>
        <n v="144.7482"/>
        <n v="-112.18899999999999"/>
        <n v="-45.64"/>
        <n v="204.49"/>
        <n v="-66.584999999999994"/>
        <n v="-14.52"/>
        <n v="171.26490000000001"/>
        <n v="689.32799999999997"/>
        <n v="-33.585999999999999"/>
        <n v="12.71"/>
        <n v="-256.51900000000001"/>
        <n v="398.358"/>
        <n v="299.6739"/>
        <n v="-235.89500000000001"/>
        <n v="122.21"/>
        <n v="49.787999999999997"/>
        <n v="-132.62950000000001"/>
        <n v="1.1080000000000001"/>
        <n v="1061.3789999999999"/>
        <n v="-23.5"/>
        <n v="28.182600000000001"/>
        <n v="-38.808"/>
        <n v="-5.08"/>
        <n v="261.87569999999999"/>
        <n v="-41.77"/>
        <n v="-1014.11"/>
        <n v="553.33169999999996"/>
        <n v="10.802"/>
        <n v="18.922000000000001"/>
        <n v="39.350700000000003"/>
        <n v="-6.202"/>
        <n v="2008.71"/>
        <n v="-80.53"/>
        <n v="-48.957999999999998"/>
        <n v="-92.960999999999999"/>
        <n v="106.7499"/>
        <n v="-1191.5260000000001"/>
        <n v="4.1673999999999998"/>
        <n v="16.021799999999999"/>
        <n v="38.067300000000003"/>
        <n v="52.988"/>
        <n v="10.507999999999999"/>
        <n v="1448.7309"/>
        <n v="1.004"/>
        <n v="15.246"/>
        <n v="881.04719999999998"/>
        <n v="300.92579999999998"/>
        <n v="-2.3759999999999999"/>
        <n v="-18.3216"/>
        <n v="638.02800000000002"/>
        <n v="138.49680000000001"/>
        <n v="-88.584999999999994"/>
        <n v="-485.68"/>
        <n v="-57.56"/>
        <n v="322.25069999999999"/>
        <n v="-3.496"/>
        <n v="-717.072"/>
        <n v="-2.0097"/>
        <n v="-477.37200000000001"/>
        <n v="-143.23500000000001"/>
        <n v="-2002.6314"/>
        <n v="91.956000000000003"/>
        <n v="-2.544"/>
        <n v="134.16825"/>
        <n v="-23.155999999999999"/>
        <n v="-7.6849999999999996"/>
        <n v="-21.487749999999998"/>
        <n v="44.677500000000002"/>
        <n v="23.594999999999999"/>
        <n v="-36.25"/>
        <n v="66.362219999999994"/>
        <n v="125.20740000000001"/>
        <n v="281.53440000000001"/>
        <n v="88.56"/>
        <n v="29.380199999999999"/>
        <n v="1892.424"/>
        <n v="138.22200000000001"/>
        <n v="500.95800000000003"/>
        <n v="-130.42400000000001"/>
        <n v="-106.42100000000001"/>
        <n v="-10.435"/>
        <n v="-134.512"/>
        <n v="-453.2"/>
        <n v="-161.47499999999999"/>
        <n v="-0.81399999999999995"/>
        <n v="-13.068"/>
        <n v="-1455.9972"/>
        <n v="-22.56"/>
        <n v="23.87"/>
        <n v="35.805"/>
        <n v="732.26980000000003"/>
        <n v="1231.6569"/>
        <n v="144.2928"/>
        <n v="888.14729999999997"/>
        <n v="-46.005000000000003"/>
        <n v="72.1858"/>
        <n v="-122.3733"/>
        <n v="113.41500000000001"/>
        <n v="-6.835"/>
        <n v="7024.2069000000001"/>
        <n v="36.494999999999997"/>
        <n v="255.76920000000001"/>
        <n v="2639.01"/>
        <n v="40.200000000000003"/>
        <n v="3.21"/>
        <n v="3.8519999999999999"/>
        <n v="-14.074999999999999"/>
        <n v="85.875"/>
        <n v="567.59"/>
        <n v="-14.225"/>
        <n v="38.886000000000003"/>
        <n v="1232.79"/>
        <n v="27.38"/>
        <n v="-5.2949999999999999"/>
        <n v="41.07"/>
        <n v="-34.764499999999998"/>
        <n v="-21.231999999999999"/>
        <n v="15.8148"/>
        <n v="422.45249999999999"/>
        <n v="15.528"/>
        <n v="-225.56379999999999"/>
        <n v="6384.4389000000001"/>
        <n v="22.818000000000001"/>
        <n v="-251.40389999999999"/>
        <n v="-2.3450000000000002"/>
        <n v="-1220.9145000000001"/>
        <n v="1039.7541000000001"/>
        <n v="881.46810000000005"/>
        <n v="1623.9494999999999"/>
        <n v="5.8624999999999998"/>
        <n v="10.5"/>
        <n v="67.606200000000001"/>
        <n v="6.0926999999999998"/>
        <n v="-102.5121"/>
        <n v="-47.995249999999999"/>
        <n v="-29.172000000000001"/>
        <n v="10.01"/>
        <n v="-25.103999999999999"/>
        <n v="-53.744999999999997"/>
        <n v="-51.634999999999998"/>
        <n v="-9.1769999999999996"/>
        <n v="-7.3415999999999997"/>
        <n v="-11.375999999999999"/>
        <n v="-60.704000000000001"/>
        <n v="-131.16"/>
        <n v="-65.58"/>
        <n v="253.3032"/>
        <n v="-30.808"/>
        <n v="47.61"/>
        <n v="3.54"/>
        <n v="40.283999999999999"/>
        <n v="1166.6279999999999"/>
        <n v="-40.604199999999999"/>
        <n v="-294.084"/>
        <n v="118.6317"/>
        <n v="23.303999999999998"/>
        <n v="150.72"/>
        <n v="19.420000000000002"/>
        <n v="3.13"/>
        <n v="1141.07"/>
        <n v="-27.375"/>
        <n v="-435.75749999999999"/>
        <n v="682.53"/>
        <n v="-277.22199999999998"/>
        <n v="349.40910000000002"/>
        <n v="-27.283750000000001"/>
        <n v="111.22199999999999"/>
        <n v="-247.55157"/>
        <n v="-277.20924000000002"/>
        <n v="-93.064499999999995"/>
        <n v="454.44779999999997"/>
        <n v="7.6245000000000003"/>
        <n v="-723.78399999999999"/>
        <n v="589.18799999999999"/>
        <n v="-1314.992"/>
        <n v="262.2"/>
        <n v="4637.4071999999996"/>
        <n v="-239.54150000000001"/>
        <n v="-31.68825"/>
        <n v="690.7038"/>
        <n v="33.659999999999997"/>
        <n v="-191.548"/>
        <n v="-144.19999999999999"/>
        <n v="-115.36"/>
        <n v="-138.0368"/>
        <n v="4390.3665000000001"/>
        <n v="2593.14"/>
        <n v="1162.76"/>
        <n v="711.05190000000005"/>
        <n v="-899.67499999999995"/>
        <n v="4.0442999999999998"/>
        <n v="-10.368399999999999"/>
        <n v="69.545100000000005"/>
        <n v="-108.27249999999999"/>
        <n v="123.89175"/>
        <n v="39.585299999999997"/>
        <n v="16.091999999999999"/>
        <n v="44.52"/>
        <n v="13.2294"/>
        <n v="-84.437600000000003"/>
        <n v="24.312000000000001"/>
        <n v="797.85599999999999"/>
        <n v="-178.21600000000001"/>
        <n v="-26.655999999999999"/>
        <n v="-203.09800000000001"/>
        <n v="-223.94399999999999"/>
        <n v="-403.18740000000003"/>
        <n v="-32.816000000000003"/>
        <n v="-15.61"/>
        <n v="-25.634"/>
        <n v="509.95830000000001"/>
        <n v="-89.27"/>
        <n v="72.983999999999995"/>
        <n v="-11.57"/>
        <n v="-61.87"/>
        <n v="-530.24"/>
        <n v="261.44400000000002"/>
        <n v="-25.111999999999998"/>
        <n v="17.376000000000001"/>
        <n v="24.260400000000001"/>
        <n v="14.48"/>
        <n v="22.25"/>
        <n v="-11.247999999999999"/>
        <n v="1107.4079999999999"/>
        <n v="-27.16"/>
        <n v="-52.344000000000001"/>
        <n v="-119.93600000000001"/>
        <n v="-19.207999999999998"/>
        <n v="7.44"/>
        <n v="360.24"/>
        <n v="-55.97"/>
        <n v="70.676699999999997"/>
        <n v="-500.38"/>
        <n v="-250.19"/>
        <n v="-8.9039999999999999"/>
        <n v="484.8492"/>
        <n v="18"/>
        <n v="818.54617499999995"/>
        <n v="-50.244999999999997"/>
        <n v="-20.103999999999999"/>
        <n v="-27.004999999999999"/>
        <n v="-122.83499999999999"/>
        <n v="-283.9914"/>
        <n v="-195.34200000000001"/>
        <n v="-89.709199999999996"/>
        <n v="2028.12"/>
        <n v="3042.18"/>
        <n v="35.954999999999998"/>
        <n v="756.67470000000003"/>
        <n v="-222.34299999999999"/>
        <n v="2169.7464"/>
        <n v="-229.93"/>
        <n v="52.92"/>
        <n v="-63.51"/>
        <n v="-31.754999999999999"/>
        <n v="-164.3948"/>
        <n v="257.08319999999998"/>
        <n v="0.78539999999999999"/>
        <n v="-178.86959999999999"/>
        <n v="-266.68599999999998"/>
        <n v="-12.278"/>
        <n v="800.25509999999997"/>
        <n v="-10.36"/>
        <n v="-204.16"/>
        <n v="199.1823"/>
        <n v="4033.6089000000002"/>
        <n v="141.7824"/>
        <n v="-34.591999999999999"/>
        <n v="-64.664000000000001"/>
        <n v="427.11840000000001"/>
        <n v="4.53"/>
        <n v="9.7799999999999994"/>
        <n v="10.32"/>
        <n v="-16.2"/>
        <n v="-20.25"/>
        <n v="-3.3809999999999998"/>
        <n v="-2.7048000000000001"/>
        <n v="26.1"/>
        <n v="-2.58"/>
        <n v="2800.12"/>
        <n v="-512.87199999999996"/>
        <n v="-3.7839999999999998"/>
        <n v="-122.235"/>
        <n v="-367.16500000000002"/>
        <n v="-22.175999999999998"/>
        <n v="-214.10400000000001"/>
        <n v="-26.936"/>
        <n v="-1537.1356000000001"/>
        <n v="-136.12200000000001"/>
        <n v="-79.400000000000006"/>
        <n v="24.096"/>
        <n v="6.9720000000000004"/>
        <n v="-39.186250000000001"/>
        <n v="-1.89"/>
        <n v="87.12"/>
        <n v="-243.54400000000001"/>
        <n v="-139.07599999999999"/>
        <n v="0.25800000000000001"/>
        <n v="63.222000000000001"/>
        <n v="-82.903999999999996"/>
        <n v="1268.8064999999999"/>
        <n v="-94.674644999999998"/>
        <n v="1909.8855000000001"/>
        <n v="65.077020000000005"/>
        <n v="710.67240000000004"/>
        <n v="126.22499999999999"/>
        <n v="187.7628"/>
        <n v="-115.90389999999999"/>
        <n v="200.0172"/>
        <n v="18.0642"/>
        <n v="-31.885000000000002"/>
        <n v="-95.210499999999996"/>
        <n v="-286.245"/>
        <n v="-103.624"/>
        <n v="-57.823999999999998"/>
        <n v="-30.45"/>
        <n v="1206.5961"/>
        <n v="-32.28"/>
        <n v="-16.14"/>
        <n v="59.4405"/>
        <n v="-17.03"/>
        <n v="39.627000000000002"/>
        <n v="-8.5150000000000006"/>
        <n v="52.764000000000003"/>
        <n v="95.388000000000005"/>
        <n v="-126.208"/>
        <n v="-1.9039999999999999"/>
        <n v="-37.048000000000002"/>
        <n v="-56.887999999999998"/>
        <n v="731.92200000000003"/>
        <n v="186.55799999999999"/>
        <n v="-169.232"/>
        <n v="184.19550000000001"/>
        <n v="38.700000000000003"/>
        <n v="-21.91"/>
        <n v="-119.77"/>
        <n v="46.44"/>
        <n v="-17.527999999999999"/>
        <n v="-95.816000000000003"/>
        <n v="44.892000000000003"/>
        <n v="450.45960000000002"/>
        <n v="8798.1831000000002"/>
        <n v="-5.3849999999999998"/>
        <n v="270.87430000000001"/>
        <n v="219.54419999999999"/>
        <n v="-163.03"/>
        <n v="-44.624000000000002"/>
        <n v="2653.7813999999998"/>
        <m/>
      </sharedItems>
    </cacheField>
    <cacheField name="Quantity ordered new" numFmtId="0">
      <sharedItems containsString="0" containsBlank="1" containsNumber="1" containsInteger="1" minValue="1" maxValue="167"/>
    </cacheField>
    <cacheField name="Sales" numFmtId="0">
      <sharedItems containsString="0" containsBlank="1" containsNumber="1" minValue="2.25" maxValue="45737.33" count="1907">
        <n v="723.54"/>
        <n v="609.09"/>
        <n v="36.58"/>
        <n v="2013.67"/>
        <n v="5183.8900000000003"/>
        <n v="36.090000000000003"/>
        <n v="63.32"/>
        <n v="485.01"/>
        <n v="41.6"/>
        <n v="34.409999999999997"/>
        <n v="157.27000000000001"/>
        <n v="361.72"/>
        <n v="124.81"/>
        <n v="3855.28"/>
        <n v="1225.5999999999999"/>
        <n v="1239.06"/>
        <n v="4083.19"/>
        <n v="4902.38"/>
        <n v="715.55"/>
        <n v="45.63"/>
        <n v="52.47"/>
        <n v="5555.6"/>
        <n v="1440.34"/>
        <n v="22.82"/>
        <n v="188.66"/>
        <n v="29.5"/>
        <n v="122.23"/>
        <n v="65.69"/>
        <n v="302.33999999999997"/>
        <n v="92.02"/>
        <n v="283.55"/>
        <n v="850.64"/>
        <n v="15.95"/>
        <n v="63.78"/>
        <n v="451.61"/>
        <n v="174.5"/>
        <n v="130.62"/>
        <n v="6945.16"/>
        <n v="30.94"/>
        <n v="131.34"/>
        <n v="8.9499999999999993"/>
        <n v="224.12"/>
        <n v="807"/>
        <n v="14.9"/>
        <n v="39.64"/>
        <n v="346.52"/>
        <n v="1202.6600000000001"/>
        <n v="499.31"/>
        <n v="2560.5500000000002"/>
        <n v="19.97"/>
        <n v="660.03"/>
        <n v="1000.26"/>
        <n v="2184.9899999999998"/>
        <n v="1191.2"/>
        <n v="55.25"/>
        <n v="551.22"/>
        <n v="233.58"/>
        <n v="19.86"/>
        <n v="23.26"/>
        <n v="2710.47"/>
        <n v="8354.73"/>
        <n v="637.76"/>
        <n v="2156.06"/>
        <n v="65.849999999999994"/>
        <n v="47.18"/>
        <n v="248.84"/>
        <n v="6968.9"/>
        <n v="8.7200000000000006"/>
        <n v="24.57"/>
        <n v="614.99"/>
        <n v="100.99"/>
        <n v="142.06"/>
        <n v="363.74"/>
        <n v="15.93"/>
        <n v="21.28"/>
        <n v="53.02"/>
        <n v="21.2"/>
        <n v="173.32"/>
        <n v="22.13"/>
        <n v="34.17"/>
        <n v="958.46"/>
        <n v="368.84"/>
        <n v="30.86"/>
        <n v="51.03"/>
        <n v="558.41"/>
        <n v="290.22000000000003"/>
        <n v="12.15"/>
        <n v="288.42"/>
        <n v="205.98"/>
        <n v="13.01"/>
        <n v="192.33"/>
        <n v="165.71"/>
        <n v="21.96"/>
        <n v="61.5"/>
        <n v="200.64"/>
        <n v="79.02"/>
        <n v="3.53"/>
        <n v="706.56"/>
        <n v="13121.07"/>
        <n v="296.75"/>
        <n v="1483.76"/>
        <n v="5220.4799999999996"/>
        <n v="16.07"/>
        <n v="25.26"/>
        <n v="42.44"/>
        <n v="84.59"/>
        <n v="8332.91"/>
        <n v="162.38999999999999"/>
        <n v="4920.8100000000004"/>
        <n v="11.16"/>
        <n v="45.22"/>
        <n v="138.51"/>
        <n v="107.95"/>
        <n v="30.1"/>
        <n v="45.87"/>
        <n v="10.19"/>
        <n v="18.68"/>
        <n v="36.299999999999997"/>
        <n v="16.03"/>
        <n v="50.71"/>
        <n v="199.12"/>
        <n v="63.14"/>
        <n v="49.78"/>
        <n v="16.62"/>
        <n v="551.51"/>
        <n v="142.79"/>
        <n v="6355.69"/>
        <n v="28.09"/>
        <n v="334.44"/>
        <n v="3707.05"/>
        <n v="43.94"/>
        <n v="28.2"/>
        <n v="72.11"/>
        <n v="1839.91"/>
        <n v="1132.8399999999999"/>
        <n v="143.63"/>
        <n v="73.040000000000006"/>
        <n v="33.35"/>
        <n v="60.24"/>
        <n v="3902.09"/>
        <n v="14.18"/>
        <n v="59.85"/>
        <n v="1708.73"/>
        <n v="573.30999999999995"/>
        <n v="140.22999999999999"/>
        <n v="191.1"/>
        <n v="28.05"/>
        <n v="1634.13"/>
        <n v="80.23"/>
        <n v="2044.9"/>
        <n v="1020.08"/>
        <n v="65.2"/>
        <n v="22.59"/>
        <n v="31.96"/>
        <n v="120.34"/>
        <n v="257.52"/>
        <n v="471.66"/>
        <n v="119.86"/>
        <n v="1939.03"/>
        <n v="457.63"/>
        <n v="9.23"/>
        <n v="152.54"/>
        <n v="65.739999999999995"/>
        <n v="32.6"/>
        <n v="77.42"/>
        <n v="1434.51"/>
        <n v="56.44"/>
        <n v="56.73"/>
        <n v="562.92999999999995"/>
        <n v="29.18"/>
        <n v="1081.54"/>
        <n v="56.71"/>
        <n v="139.49"/>
        <n v="1952.43"/>
        <n v="281.75"/>
        <n v="768.81"/>
        <n v="183.39"/>
        <n v="12.9"/>
        <n v="17.89"/>
        <n v="5.5"/>
        <n v="19.29"/>
        <n v="236.46"/>
        <n v="73.819999999999993"/>
        <n v="58.95"/>
        <n v="3672.89"/>
        <n v="11.74"/>
        <n v="48.25"/>
        <n v="52.93"/>
        <n v="75.61"/>
        <n v="14.65"/>
        <n v="447.89"/>
        <n v="111.97"/>
        <n v="192.3"/>
        <n v="748.1"/>
        <n v="19.12"/>
        <n v="186.64"/>
        <n v="226.53"/>
        <n v="68.650000000000006"/>
        <n v="85.79"/>
        <n v="202.41"/>
        <n v="832.14"/>
        <n v="15.7"/>
        <n v="680.65"/>
        <n v="129.54"/>
        <n v="64.959999999999994"/>
        <n v="19.14"/>
        <n v="67.64"/>
        <n v="240.42"/>
        <n v="184.4"/>
        <n v="285.87"/>
        <n v="20.37"/>
        <n v="28.22"/>
        <n v="17.61"/>
        <n v="1967.98"/>
        <n v="1545.58"/>
        <n v="353.1"/>
        <n v="45.28"/>
        <n v="13.57"/>
        <n v="55.48"/>
        <n v="128.13"/>
        <n v="99.69"/>
        <n v="152.49"/>
        <n v="26.01"/>
        <n v="130.11000000000001"/>
        <n v="337.34"/>
        <n v="280.43"/>
        <n v="448.47"/>
        <n v="25.39"/>
        <n v="87.27"/>
        <n v="336.92"/>
        <n v="282.38"/>
        <n v="739.06"/>
        <n v="35.479999999999997"/>
        <n v="2130.04"/>
        <n v="82.8"/>
        <n v="19.73"/>
        <n v="615.54"/>
        <n v="991.24"/>
        <n v="26.38"/>
        <n v="541.76"/>
        <n v="783.55"/>
        <n v="66.709999999999994"/>
        <n v="87.16"/>
        <n v="2589.0100000000002"/>
        <n v="1893.93"/>
        <n v="66.319999999999993"/>
        <n v="38.04"/>
        <n v="42.53"/>
        <n v="88.83"/>
        <n v="1008.53"/>
        <n v="304.33999999999997"/>
        <n v="414.91"/>
        <n v="1724.01"/>
        <n v="1420.84"/>
        <n v="355.21"/>
        <n v="386.61"/>
        <n v="43.31"/>
        <n v="76.16"/>
        <n v="1038.1400000000001"/>
        <n v="116.93"/>
        <n v="30.44"/>
        <n v="114.81"/>
        <n v="1786.04"/>
        <n v="2748.21"/>
        <n v="93.19"/>
        <n v="378.82"/>
        <n v="152.18"/>
        <n v="62.46"/>
        <n v="267.83"/>
        <n v="206.04"/>
        <n v="1160.42"/>
        <n v="1188.6300000000001"/>
        <n v="1009.93"/>
        <n v="140.69999999999999"/>
        <n v="83.93"/>
        <n v="7045.02"/>
        <n v="42.56"/>
        <n v="33.020000000000003"/>
        <n v="2273.1"/>
        <n v="384.22"/>
        <n v="37.89"/>
        <n v="343.79"/>
        <n v="102.32"/>
        <n v="89.91"/>
        <n v="63.66"/>
        <n v="1054.69"/>
        <n v="4429.6899999999996"/>
        <n v="893.53"/>
        <n v="68.45"/>
        <n v="281.82"/>
        <n v="76.87"/>
        <n v="61.52"/>
        <n v="1104.32"/>
        <n v="149.80000000000001"/>
        <n v="2.77"/>
        <n v="33.82"/>
        <n v="408.66"/>
        <n v="119.29"/>
        <n v="3.08"/>
        <n v="1183.82"/>
        <n v="107.66"/>
        <n v="318.83"/>
        <n v="105.5"/>
        <n v="27.76"/>
        <n v="30.9"/>
        <n v="2363.08"/>
        <n v="328.45"/>
        <n v="40.799999999999997"/>
        <n v="80.58"/>
        <n v="57.14"/>
        <n v="498.31"/>
        <n v="1058.3599999999999"/>
        <n v="18.309999999999999"/>
        <n v="116.11"/>
        <n v="577.75"/>
        <n v="73.180000000000007"/>
        <n v="25.22"/>
        <n v="454.4"/>
        <n v="14.53"/>
        <n v="68.72"/>
        <n v="25.35"/>
        <n v="94.3"/>
        <n v="10.23"/>
        <n v="594.44000000000005"/>
        <n v="228.5"/>
        <n v="151.77000000000001"/>
        <n v="57.13"/>
        <n v="627.78"/>
        <n v="1610.84"/>
        <n v="3267.55"/>
        <n v="1794.88"/>
        <n v="765.04"/>
        <n v="67.489999999999995"/>
        <n v="2.25"/>
        <n v="63.48"/>
        <n v="47.64"/>
        <n v="267.52999999999997"/>
        <n v="66.88"/>
        <n v="274.91000000000003"/>
        <n v="320.75"/>
        <n v="59.4"/>
        <n v="66.459999999999994"/>
        <n v="210.1"/>
        <n v="6499.87"/>
        <n v="260.66000000000003"/>
        <n v="4249.37"/>
        <n v="336.64"/>
        <n v="18.75"/>
        <n v="188.51"/>
        <n v="31.18"/>
        <n v="123.03"/>
        <n v="431.84"/>
        <n v="4146.28"/>
        <n v="34.64"/>
        <n v="111.86"/>
        <n v="2188.06"/>
        <n v="1635.38"/>
        <n v="58.48"/>
        <n v="40.049999999999997"/>
        <n v="5.48"/>
        <n v="8201.33"/>
        <n v="22.67"/>
        <n v="1634.67"/>
        <n v="16.600000000000001"/>
        <n v="2285.41"/>
        <n v="64.48"/>
        <n v="89.79"/>
        <n v="799.76"/>
        <n v="13.05"/>
        <n v="4935.22"/>
        <n v="1414.88"/>
        <n v="33.630000000000003"/>
        <n v="242.7"/>
        <n v="1216.32"/>
        <n v="261.20999999999998"/>
        <n v="42.79"/>
        <n v="5718.85"/>
        <n v="1400.53"/>
        <n v="44.85"/>
        <n v="355.4"/>
        <n v="88.85"/>
        <n v="90.98"/>
        <n v="38.81"/>
        <n v="484.56"/>
        <n v="8717.75"/>
        <n v="2230.12"/>
        <n v="2084.16"/>
        <n v="1173.76"/>
        <n v="227.79"/>
        <n v="3501.79"/>
        <n v="63.04"/>
        <n v="178.68"/>
        <n v="3.51"/>
        <n v="7.01"/>
        <n v="374.81"/>
        <n v="43.27"/>
        <n v="1117.6600000000001"/>
        <n v="169.46"/>
        <n v="17.420000000000002"/>
        <n v="26.37"/>
        <n v="53.44"/>
        <n v="18.59"/>
        <n v="58.83"/>
        <n v="1557.66"/>
        <n v="61.87"/>
        <n v="48.88"/>
        <n v="21.56"/>
        <n v="1129.67"/>
        <n v="171.33"/>
        <n v="106.57"/>
        <n v="162.49"/>
        <n v="1599.96"/>
        <n v="53.42"/>
        <n v="34.97"/>
        <n v="308.86"/>
        <n v="1824.33"/>
        <n v="202.38"/>
        <n v="809.51"/>
        <n v="477.2"/>
        <n v="7840.04"/>
        <n v="86.12"/>
        <n v="150.24"/>
        <n v="3913.02"/>
        <n v="180.14"/>
        <n v="277.60000000000002"/>
        <n v="148.36000000000001"/>
        <n v="919.09"/>
        <n v="79.06"/>
        <n v="65.14"/>
        <n v="74.010000000000005"/>
        <n v="48.1"/>
        <n v="1757.15"/>
        <n v="556.61"/>
        <n v="237.62"/>
        <n v="176.42"/>
        <n v="1845.23"/>
        <n v="118.35"/>
        <n v="375.03"/>
        <n v="22.11"/>
        <n v="2875.35"/>
        <n v="292.18"/>
        <n v="1154.1199999999999"/>
        <n v="237.8"/>
        <n v="79.39"/>
        <n v="168.04"/>
        <n v="703.46"/>
        <n v="320.93"/>
        <n v="261.85000000000002"/>
        <n v="364.92"/>
        <n v="1137.5999999999999"/>
        <n v="506.5"/>
        <n v="718.03"/>
        <n v="179.51"/>
        <n v="7.21"/>
        <n v="52.16"/>
        <n v="391.4"/>
        <n v="119.37"/>
        <n v="217"/>
        <n v="29.85"/>
        <n v="69.459999999999994"/>
        <n v="1145.72"/>
        <n v="5768.12"/>
        <n v="115.53"/>
        <n v="761.16"/>
        <n v="682.68"/>
        <n v="73.44"/>
        <n v="2997.07"/>
        <n v="20.03"/>
        <n v="382.33"/>
        <n v="356.61"/>
        <n v="92.29"/>
        <n v="82.29"/>
        <n v="37.700000000000003"/>
        <n v="237.83"/>
        <n v="38.54"/>
        <n v="2439.37"/>
        <n v="9757.48"/>
        <n v="8.3000000000000007"/>
        <n v="10.039999999999999"/>
        <n v="3377.06"/>
        <n v="123.93"/>
        <n v="93.96"/>
        <n v="3786.84"/>
        <n v="2118.9899999999998"/>
        <n v="837.64"/>
        <n v="1263.3499999999999"/>
        <n v="39.97"/>
        <n v="18.8"/>
        <n v="945.99"/>
        <n v="164.71"/>
        <n v="79.680000000000007"/>
        <n v="251.06"/>
        <n v="27.63"/>
        <n v="31.21"/>
        <n v="52.1"/>
        <n v="19.32"/>
        <n v="58.5"/>
        <n v="29.99"/>
        <n v="878.34"/>
        <n v="676.57"/>
        <n v="1370.99"/>
        <n v="8549.0400000000009"/>
        <n v="2239.0300000000002"/>
        <n v="894.88"/>
        <n v="904.25"/>
        <n v="16.309999999999999"/>
        <n v="32.76"/>
        <n v="83.14"/>
        <n v="761.67"/>
        <n v="5014.07"/>
        <n v="186.19"/>
        <n v="1227.94"/>
        <n v="40.93"/>
        <n v="662.8"/>
        <n v="2651.21"/>
        <n v="36.82"/>
        <n v="80.2"/>
        <n v="70.16"/>
        <n v="1240.57"/>
        <n v="280.62"/>
        <n v="1013.84"/>
        <n v="256.77"/>
        <n v="64.19"/>
        <n v="1769.91"/>
        <n v="6686.34"/>
        <n v="284.48"/>
        <n v="72.77"/>
        <n v="211.15"/>
        <n v="24.27"/>
        <n v="38.53"/>
        <n v="4910.72"/>
        <n v="87.11"/>
        <n v="170.46"/>
        <n v="79.739999999999995"/>
        <n v="392.45"/>
        <n v="31.44"/>
        <n v="6901.25"/>
        <n v="148.94"/>
        <n v="200.68"/>
        <n v="11.78"/>
        <n v="20.96"/>
        <n v="819.4"/>
        <n v="1809.75"/>
        <n v="674.55"/>
        <n v="311.66000000000003"/>
        <n v="9862.51"/>
        <n v="75.81"/>
        <n v="2630"/>
        <n v="192.49"/>
        <n v="208.83"/>
        <n v="228.3"/>
        <n v="129.53"/>
        <n v="55.68"/>
        <n v="1959.88"/>
        <n v="451.35"/>
        <n v="8.41"/>
        <n v="182.33"/>
        <n v="885.65"/>
        <n v="377.44"/>
        <n v="97.96"/>
        <n v="19.68"/>
        <n v="9798.84"/>
        <n v="154.11000000000001"/>
        <n v="242.97"/>
        <n v="53.54"/>
        <n v="2400.9499999999998"/>
        <n v="10554.63"/>
        <n v="1749.64"/>
        <n v="2814.57"/>
        <n v="38.58"/>
        <n v="459.55"/>
        <n v="90.46"/>
        <n v="536.9"/>
        <n v="469.59"/>
        <n v="55.13"/>
        <n v="44.8"/>
        <n v="31.64"/>
        <n v="565.36"/>
        <n v="159.88999999999999"/>
        <n v="180.48"/>
        <n v="350.48"/>
        <n v="38.89"/>
        <n v="45.12"/>
        <n v="90.45"/>
        <n v="119.78"/>
        <n v="58.8"/>
        <n v="120.47"/>
        <n v="157.81"/>
        <n v="19.440000000000001"/>
        <n v="4636.63"/>
        <n v="901.81"/>
        <n v="250.5"/>
        <n v="1608.11"/>
        <n v="78.59"/>
        <n v="497.11"/>
        <n v="51.13"/>
        <n v="43046.2"/>
        <n v="10331.09"/>
        <n v="3596.03"/>
        <n v="424.68"/>
        <n v="546.21"/>
        <n v="925.19"/>
        <n v="4775.1099999999997"/>
        <n v="28.46"/>
        <n v="34.32"/>
        <n v="10.94"/>
        <n v="731.38"/>
        <n v="29.08"/>
        <n v="2569.5700000000002"/>
        <n v="56.68"/>
        <n v="273.33999999999997"/>
        <n v="123"/>
        <n v="2125.12"/>
        <n v="45.05"/>
        <n v="798.69"/>
        <n v="792.11"/>
        <n v="145.12"/>
        <n v="3845.35"/>
        <n v="3.77"/>
        <n v="882.93"/>
        <n v="66.81"/>
        <n v="120.12"/>
        <n v="96.86"/>
        <n v="4556.63"/>
        <n v="2948.61"/>
        <n v="75.17"/>
        <n v="1125.76"/>
        <n v="746.03"/>
        <n v="8.49"/>
        <n v="300.63"/>
        <n v="15.65"/>
        <n v="292.37"/>
        <n v="682.79"/>
        <n v="151.6"/>
        <n v="214.14"/>
        <n v="255.83"/>
        <n v="421.18"/>
        <n v="34.729999999999997"/>
        <n v="247.53"/>
        <n v="405.57"/>
        <n v="6.97"/>
        <n v="86.79"/>
        <n v="31.46"/>
        <n v="948.97"/>
        <n v="50.28"/>
        <n v="2570.4499999999998"/>
        <n v="83.72"/>
        <n v="950.43"/>
        <n v="617.4"/>
        <n v="157.78"/>
        <n v="411.64"/>
        <n v="118.57"/>
        <n v="79.47"/>
        <n v="627.28"/>
        <n v="14.77"/>
        <n v="438.33"/>
        <n v="38.11"/>
        <n v="619.38"/>
        <n v="18.690000000000001"/>
        <n v="55.08"/>
        <n v="84.6"/>
        <n v="13.93"/>
        <n v="549.85"/>
        <n v="48.99"/>
        <n v="681.42"/>
        <n v="127.83"/>
        <n v="199.43"/>
        <n v="99.75"/>
        <n v="119.6"/>
        <n v="122.25"/>
        <n v="206.09"/>
        <n v="151.34"/>
        <n v="581.08000000000004"/>
        <n v="27.53"/>
        <n v="135.77000000000001"/>
        <n v="1782.44"/>
        <n v="160.16999999999999"/>
        <n v="7.47"/>
        <n v="370.81"/>
        <n v="81.900000000000006"/>
        <n v="327.61"/>
        <n v="98.17"/>
        <n v="105.75"/>
        <n v="103.37"/>
        <n v="40.22"/>
        <n v="210.33"/>
        <n v="260"/>
        <n v="3550.28"/>
        <n v="11.35"/>
        <n v="7029.1"/>
        <n v="199.48"/>
        <n v="4"/>
        <n v="589.79999999999995"/>
        <n v="107.51"/>
        <n v="421.08"/>
        <n v="5086.08"/>
        <n v="19.670000000000002"/>
        <n v="243.11"/>
        <n v="1128.74"/>
        <n v="45.03"/>
        <n v="153.87"/>
        <n v="2800.33"/>
        <n v="12.18"/>
        <n v="324.62"/>
        <n v="3363.53"/>
        <n v="10.11"/>
        <n v="6621.17"/>
        <n v="253.78"/>
        <n v="612.91999999999996"/>
        <n v="61.29"/>
        <n v="109.15"/>
        <n v="1429.81"/>
        <n v="59.75"/>
        <n v="37.159999999999997"/>
        <n v="43.65"/>
        <n v="1503.05"/>
        <n v="119.99"/>
        <n v="2343.34"/>
        <n v="107.65"/>
        <n v="25.15"/>
        <n v="88.22"/>
        <n v="125.77"/>
        <n v="203.37"/>
        <n v="21.34"/>
        <n v="50.88"/>
        <n v="924.8"/>
        <n v="410.17"/>
        <n v="98.7"/>
        <n v="356.14"/>
        <n v="27.08"/>
        <n v="2354.54"/>
        <n v="41.96"/>
        <n v="240.46"/>
        <n v="74.08"/>
        <n v="657.61"/>
        <n v="159.53"/>
        <n v="637.37"/>
        <n v="232.16"/>
        <n v="95.1"/>
        <n v="734.74"/>
        <n v="1882.87"/>
        <n v="974.14"/>
        <n v="220.92"/>
        <n v="73.290000000000006"/>
        <n v="2961.32"/>
        <n v="6296"/>
        <n v="202.98"/>
        <n v="43.84"/>
        <n v="141.74"/>
        <n v="627.04"/>
        <n v="110.19"/>
        <n v="17.59"/>
        <n v="141.54"/>
        <n v="157.63999999999999"/>
        <n v="42.16"/>
        <n v="14.08"/>
        <n v="256.73"/>
        <n v="44.75"/>
        <n v="290.24"/>
        <n v="971.4"/>
        <n v="193.51"/>
        <n v="207.31"/>
        <n v="143.12"/>
        <n v="59.9"/>
        <n v="79.400000000000006"/>
        <n v="172.79"/>
        <n v="370.62"/>
        <n v="347.23"/>
        <n v="478.23"/>
        <n v="3838.14"/>
        <n v="146.16999999999999"/>
        <n v="316.27999999999997"/>
        <n v="193.59"/>
        <n v="116.92"/>
        <n v="305.70999999999998"/>
        <n v="393.98"/>
        <n v="5.84"/>
        <n v="100.59"/>
        <n v="598.38"/>
        <n v="724.57"/>
        <n v="3802.01"/>
        <n v="32.39"/>
        <n v="374.6"/>
        <n v="109.99"/>
        <n v="900.12"/>
        <n v="5679.59"/>
        <n v="1494.63"/>
        <n v="810.47"/>
        <n v="127.22"/>
        <n v="432.44"/>
        <n v="1805.9"/>
        <n v="311.41000000000003"/>
        <n v="765.65"/>
        <n v="125.19"/>
        <n v="9539.6"/>
        <n v="109.86"/>
        <n v="1426.51"/>
        <n v="2331.9"/>
        <n v="27.47"/>
        <n v="225.98"/>
        <n v="57.7"/>
        <n v="511.57"/>
        <n v="17.440000000000001"/>
        <n v="1821.89"/>
        <n v="103.61"/>
        <n v="91.39"/>
        <n v="100.38"/>
        <n v="668.38"/>
        <n v="7.2"/>
        <n v="31.24"/>
        <n v="35.97"/>
        <n v="50.83"/>
        <n v="78.08"/>
        <n v="337.86"/>
        <n v="84.21"/>
        <n v="453.62"/>
        <n v="286.39999999999998"/>
        <n v="253.87"/>
        <n v="5880.46"/>
        <n v="9280.7199999999993"/>
        <n v="22.48"/>
        <n v="1913.84"/>
        <n v="2692.12"/>
        <n v="52.21"/>
        <n v="170.32"/>
        <n v="40.299999999999997"/>
        <n v="111.88"/>
        <n v="88.64"/>
        <n v="57.34"/>
        <n v="117.87"/>
        <n v="33.950000000000003"/>
        <n v="93.81"/>
        <n v="1350.94"/>
        <n v="343.54"/>
        <n v="650.70000000000005"/>
        <n v="641.11"/>
        <n v="762.38"/>
        <n v="2591.09"/>
        <n v="10364.36"/>
        <n v="8.77"/>
        <n v="38.65"/>
        <n v="279.83"/>
        <n v="429.33"/>
        <n v="44.66"/>
        <n v="1619.95"/>
        <n v="70.819999999999993"/>
        <n v="90.44"/>
        <n v="207.22"/>
        <n v="360.03"/>
        <n v="936.8"/>
        <n v="240.21"/>
        <n v="332.16"/>
        <n v="147.62"/>
        <n v="68.34"/>
        <n v="522.22"/>
        <n v="14.2"/>
        <n v="60.01"/>
        <n v="1270.7"/>
        <n v="236.87"/>
        <n v="370.91"/>
        <n v="4976.92"/>
        <n v="1232.01"/>
        <n v="4620.05"/>
        <n v="3206.94"/>
        <n v="43.08"/>
        <n v="58.67"/>
        <n v="101.06"/>
        <n v="276.64"/>
        <n v="5.21"/>
        <n v="27.37"/>
        <n v="98.16"/>
        <n v="49.81"/>
        <n v="4410.1899999999996"/>
        <n v="42.02"/>
        <n v="127.12"/>
        <n v="28.73"/>
        <n v="20552.55"/>
        <n v="646.88"/>
        <n v="41.82"/>
        <n v="2875.72"/>
        <n v="151.27000000000001"/>
        <n v="10.51"/>
        <n v="881.32"/>
        <n v="1497.22"/>
        <n v="244.81"/>
        <n v="4.55"/>
        <n v="558.16999999999996"/>
        <n v="8.39"/>
        <n v="1214.03"/>
        <n v="87.53"/>
        <n v="1828.22"/>
        <n v="585.08000000000004"/>
        <n v="1051.52"/>
        <n v="257.92"/>
        <n v="103.39"/>
        <n v="435.39"/>
        <n v="25.85"/>
        <n v="326.02999999999997"/>
        <n v="25.45"/>
        <n v="110.72"/>
        <n v="904.31"/>
        <n v="25.31"/>
        <n v="70.06"/>
        <n v="369.78"/>
        <n v="514.79"/>
        <n v="20.22"/>
        <n v="1548.97"/>
        <n v="2527.79"/>
        <n v="659.42"/>
        <n v="19.66"/>
        <n v="1373.47"/>
        <n v="134.09"/>
        <n v="33.840000000000003"/>
        <n v="152.05000000000001"/>
        <n v="27.02"/>
        <n v="27.67"/>
        <n v="1348.83"/>
        <n v="735.7"/>
        <n v="225.59"/>
        <n v="58.52"/>
        <n v="27.96"/>
        <n v="31.71"/>
        <n v="3722.41"/>
        <n v="879.62"/>
        <n v="361.19"/>
        <n v="49.44"/>
        <n v="14.29"/>
        <n v="102.54"/>
        <n v="164.67"/>
        <n v="72.739999999999995"/>
        <n v="418.75"/>
        <n v="608.80999999999995"/>
        <n v="808.61"/>
        <n v="818.49"/>
        <n v="66.12"/>
        <n v="249.07"/>
        <n v="2761.94"/>
        <n v="146.5"/>
        <n v="1130.1500000000001"/>
        <n v="54.37"/>
        <n v="10.96"/>
        <n v="114.91"/>
        <n v="934.52"/>
        <n v="40.17"/>
        <n v="197.59"/>
        <n v="33.04"/>
        <n v="134.38"/>
        <n v="78.540000000000006"/>
        <n v="605.1"/>
        <n v="1346.32"/>
        <n v="322.02999999999997"/>
        <n v="2470.84"/>
        <n v="5250.66"/>
        <n v="2427.1799999999998"/>
        <n v="434.85"/>
        <n v="19.16"/>
        <n v="132.22999999999999"/>
        <n v="473.53"/>
        <n v="307.64999999999998"/>
        <n v="76.91"/>
        <n v="68.88"/>
        <n v="130.74"/>
        <n v="49.87"/>
        <n v="344.87"/>
        <n v="568.25"/>
        <n v="126.66"/>
        <n v="1486.34"/>
        <n v="77.2"/>
        <n v="292.23"/>
        <n v="96.13"/>
        <n v="277.07"/>
        <n v="149.66999999999999"/>
        <n v="99.22"/>
        <n v="246.44"/>
        <n v="93.82"/>
        <n v="177.41"/>
        <n v="24.52"/>
        <n v="59.98"/>
        <n v="80.86"/>
        <n v="443.66"/>
        <n v="14.52"/>
        <n v="10728"/>
        <n v="1316.03"/>
        <n v="56.4"/>
        <n v="140.30000000000001"/>
        <n v="71.55"/>
        <n v="899.81"/>
        <n v="240.6"/>
        <n v="236.88"/>
        <n v="48.3"/>
        <n v="58.81"/>
        <n v="47.38"/>
        <n v="535.08000000000004"/>
        <n v="38.979999999999997"/>
        <n v="8.65"/>
        <n v="54.08"/>
        <n v="125.9"/>
        <n v="136.99"/>
        <n v="99.36"/>
        <n v="222.71"/>
        <n v="220.52"/>
        <n v="21.86"/>
        <n v="1066.54"/>
        <n v="17.62"/>
        <n v="3292.02"/>
        <n v="3108.98"/>
        <n v="12599.55"/>
        <n v="356.92"/>
        <n v="136.16"/>
        <n v="450.49"/>
        <n v="137.76"/>
        <n v="3527.82"/>
        <n v="4698.21"/>
        <n v="251.61"/>
        <n v="74.930000000000007"/>
        <n v="513.52"/>
        <n v="17.64"/>
        <n v="89.76"/>
        <n v="8.8000000000000007"/>
        <n v="1477.57"/>
        <n v="385.45"/>
        <n v="58.33"/>
        <n v="20.420000000000002"/>
        <n v="228.46"/>
        <n v="77.61"/>
        <n v="144.03"/>
        <n v="48.81"/>
        <n v="709.7"/>
        <n v="27.42"/>
        <n v="135.78"/>
        <n v="2119.54"/>
        <n v="45737.33"/>
        <n v="561.05999999999995"/>
        <n v="11434.33"/>
        <n v="3229.24"/>
        <n v="3705.14"/>
        <n v="945.36"/>
        <n v="28.32"/>
        <n v="2309.4899999999998"/>
        <n v="564.98"/>
        <n v="129.47999999999999"/>
        <n v="152.11000000000001"/>
        <n v="291.64"/>
        <n v="2233.46"/>
        <n v="379.72"/>
        <n v="15.73"/>
        <n v="1719.07"/>
        <n v="258.93"/>
        <n v="79.61"/>
        <n v="158.13"/>
        <n v="163.01"/>
        <n v="366.26"/>
        <n v="157.99"/>
        <n v="1212.8800000000001"/>
        <n v="618.85"/>
        <n v="19.489999999999998"/>
        <n v="9459.94"/>
        <n v="2441.27"/>
        <n v="76.23"/>
        <n v="272.86"/>
        <n v="77.47"/>
        <n v="18.670000000000002"/>
        <n v="210.77"/>
        <n v="68.459999999999994"/>
        <n v="885.23"/>
        <n v="355.84"/>
        <n v="1423.35"/>
        <n v="69.959999999999994"/>
        <n v="536.23"/>
        <n v="2144.92"/>
        <n v="294.97000000000003"/>
        <n v="2458.0500000000002"/>
        <n v="2465.75"/>
        <n v="1818.41"/>
        <n v="61.1"/>
        <n v="193.81"/>
        <n v="33.47"/>
        <n v="413.73"/>
        <n v="29.88"/>
        <n v="348.08"/>
        <n v="494.49"/>
        <n v="680.39"/>
        <n v="75.52"/>
        <n v="29.77"/>
        <n v="147.19"/>
        <n v="39.17"/>
        <n v="1345.33"/>
        <n v="94.97"/>
        <n v="3741.39"/>
        <n v="568.24"/>
        <n v="162.91"/>
        <n v="21.46"/>
        <n v="3506.78"/>
        <n v="267.69"/>
        <n v="85.64"/>
        <n v="2508.15"/>
        <n v="225.62"/>
        <n v="42.69"/>
        <n v="327.41000000000003"/>
        <n v="170.75"/>
        <n v="1339.42"/>
        <n v="26.07"/>
        <n v="99.94"/>
        <n v="1042.54"/>
        <n v="852.53"/>
        <n v="53.26"/>
        <n v="203.49"/>
        <n v="2356.0100000000002"/>
        <n v="1483.16"/>
        <n v="115.99"/>
        <n v="19.46"/>
        <n v="268.64"/>
        <n v="87.68"/>
        <n v="37.619999999999997"/>
        <n v="312.22000000000003"/>
        <n v="26.66"/>
        <n v="29.55"/>
        <n v="1237.4000000000001"/>
        <n v="2291.39"/>
        <n v="9492.92"/>
        <n v="87.8"/>
        <n v="49.1"/>
        <n v="56.19"/>
        <n v="69.89"/>
        <n v="110.71"/>
        <n v="394.1"/>
        <n v="267.32"/>
        <n v="11.21"/>
        <n v="101.71"/>
        <n v="73.099999999999994"/>
        <n v="47.95"/>
        <n v="76.77"/>
        <n v="243.86"/>
        <n v="48.32"/>
        <n v="3.42"/>
        <n v="63.93"/>
        <n v="237.77"/>
        <n v="14.66"/>
        <n v="523.05999999999995"/>
        <n v="2424.6799999999998"/>
        <n v="51.41"/>
        <n v="396.19"/>
        <n v="1170.21"/>
        <n v="243.32"/>
        <n v="1088.26"/>
        <n v="243.24"/>
        <n v="330.21"/>
        <n v="83.86"/>
        <n v="70.03"/>
        <n v="805.99"/>
        <n v="110.93"/>
        <n v="56.38"/>
        <n v="119.13"/>
        <n v="643.64"/>
        <n v="244.31"/>
        <n v="466.58"/>
        <n v="2290.69"/>
        <n v="4845.2700000000004"/>
        <n v="1011.44"/>
        <n v="29.92"/>
        <n v="322.77"/>
        <n v="65.09"/>
        <n v="56.24"/>
        <n v="226.88"/>
        <n v="113.44"/>
        <n v="1059.3800000000001"/>
        <n v="4354.55"/>
        <n v="460.87"/>
        <n v="45"/>
        <n v="6569.07"/>
        <n v="646.97"/>
        <n v="946.29"/>
        <n v="793.39"/>
        <n v="475.42"/>
        <n v="3598.82"/>
        <n v="41.22"/>
        <n v="875.39"/>
        <n v="8.24"/>
        <n v="337.59"/>
        <n v="215.32"/>
        <n v="382.85"/>
        <n v="1094.33"/>
        <n v="389.97"/>
        <n v="511.25"/>
        <n v="3600.65"/>
        <n v="675.83"/>
        <n v="28"/>
        <n v="990.25"/>
        <n v="667.84"/>
        <n v="34.76"/>
        <n v="559.42999999999995"/>
        <n v="1216.52"/>
        <n v="34.159999999999997"/>
        <n v="10.86"/>
        <n v="5572.18"/>
        <n v="522.46"/>
        <n v="28.11"/>
        <n v="6600.63"/>
        <n v="1811.99"/>
        <n v="798.89"/>
        <n v="73.55"/>
        <n v="29.57"/>
        <n v="57.41"/>
        <n v="2809.87"/>
        <n v="1452.18"/>
        <n v="1867.04"/>
        <n v="277.12"/>
        <n v="4.95"/>
        <n v="461.24"/>
        <n v="47.04"/>
        <n v="403.25"/>
        <n v="382.29"/>
        <n v="881.74"/>
        <n v="7384.18"/>
        <n v="95.57"/>
        <n v="214.48"/>
        <n v="1790.1"/>
        <n v="9580"/>
        <n v="24.18"/>
        <n v="55.43"/>
        <n v="931.87"/>
        <n v="54.04"/>
        <n v="221.06"/>
        <n v="38.409999999999997"/>
        <n v="81.14"/>
        <n v="241.97"/>
        <n v="120.81"/>
        <n v="821.17"/>
        <n v="3.07"/>
        <n v="610.65"/>
        <n v="699.24"/>
        <n v="2346.0300000000002"/>
        <n v="929.57"/>
        <n v="32.5"/>
        <n v="6.5"/>
        <n v="8.74"/>
        <n v="8.82"/>
        <n v="5976.09"/>
        <n v="3.13"/>
        <n v="121.46"/>
        <n v="30.87"/>
        <n v="45.24"/>
        <n v="367.52"/>
        <n v="1576.35"/>
        <n v="7.96"/>
        <n v="87.85"/>
        <n v="7429.63"/>
        <n v="224.29"/>
        <n v="51.2"/>
        <n v="29718.53"/>
        <n v="197.48"/>
        <n v="59.22"/>
        <n v="1178.32"/>
        <n v="928.92"/>
        <n v="38.96"/>
        <n v="8.66"/>
        <n v="2012.11"/>
        <n v="8048.45"/>
        <n v="2848.38"/>
        <n v="34.65"/>
        <n v="1362.2"/>
        <n v="57.24"/>
        <n v="824.7"/>
        <n v="9705.4599999999991"/>
        <n v="3247.54"/>
        <n v="5582.63"/>
        <n v="2426.36"/>
        <n v="824"/>
        <n v="1347.53"/>
        <n v="618.96"/>
        <n v="77.540000000000006"/>
        <n v="32.33"/>
        <n v="642.05999999999995"/>
        <n v="157.33000000000001"/>
        <n v="27.45"/>
        <n v="5258.94"/>
        <n v="66.739999999999995"/>
        <n v="1282.67"/>
        <n v="131.79"/>
        <n v="35.33"/>
        <n v="279.01"/>
        <n v="1377.46"/>
        <n v="513.33000000000004"/>
        <n v="710.36"/>
        <n v="46.23"/>
        <n v="279.27999999999997"/>
        <n v="81.819999999999993"/>
        <n v="13.16"/>
        <n v="506.38"/>
        <n v="1042.72"/>
        <n v="1912.98"/>
        <n v="4170.87"/>
        <n v="5.28"/>
        <n v="39.26"/>
        <n v="606.51"/>
        <n v="64.89"/>
        <n v="15.19"/>
        <n v="283.44"/>
        <n v="51.86"/>
        <n v="59.49"/>
        <n v="240.05"/>
        <n v="16.88"/>
        <n v="196.69"/>
        <n v="40.28"/>
        <n v="53.21"/>
        <n v="122.8"/>
        <n v="219.66"/>
        <n v="28.66"/>
        <n v="394.51"/>
        <n v="517.85"/>
        <n v="127.94"/>
        <n v="7974.21"/>
        <n v="758.97"/>
        <n v="84.44"/>
        <n v="400.47"/>
        <n v="202.29"/>
        <n v="168.71"/>
        <n v="46.85"/>
        <n v="93.57"/>
        <n v="2694.49"/>
        <n v="51.99"/>
        <n v="54.78"/>
        <n v="28.34"/>
        <n v="861.3"/>
        <n v="577.25"/>
        <n v="4075.18"/>
        <n v="1798.23"/>
        <n v="389.59"/>
        <n v="514.62"/>
        <n v="817.32"/>
        <n v="6276.34"/>
        <n v="2664.4"/>
        <n v="1526.68"/>
        <n v="1952.56"/>
        <n v="80.349999999999994"/>
        <n v="8.5299999999999994"/>
        <n v="73.97"/>
        <n v="18.489999999999998"/>
        <n v="136.25"/>
        <n v="759.88"/>
        <n v="74.23"/>
        <n v="627.19000000000005"/>
        <n v="1531.31"/>
        <n v="215.25"/>
        <n v="66.650000000000006"/>
        <n v="2934.16"/>
        <n v="876.88"/>
        <n v="52.43"/>
        <n v="8834.58"/>
        <n v="2013.88"/>
        <n v="201.32"/>
        <n v="298.51"/>
        <n v="1477.84"/>
        <n v="1162.46"/>
        <n v="5911.35"/>
        <n v="4649.8500000000004"/>
        <n v="51.02"/>
        <n v="462.57"/>
        <n v="72.75"/>
        <n v="471.21"/>
        <n v="100.87"/>
        <n v="377"/>
        <n v="42.99"/>
        <n v="378.23"/>
        <n v="129.43"/>
        <n v="261.56"/>
        <n v="48.33"/>
        <n v="47.12"/>
        <n v="122.93"/>
        <n v="582.20000000000005"/>
        <n v="2037.69"/>
        <n v="86.8"/>
        <n v="381.91"/>
        <n v="291.39999999999998"/>
        <n v="5587.89"/>
        <n v="141.59"/>
        <n v="203.05"/>
        <n v="32.4"/>
        <n v="1670.33"/>
        <n v="196.41"/>
        <n v="232.5"/>
        <n v="59.79"/>
        <n v="22.85"/>
        <n v="94.27"/>
        <n v="82.21"/>
        <n v="417.47"/>
        <n v="647.07000000000005"/>
        <n v="287.99"/>
        <n v="46.86"/>
        <n v="537.79999999999995"/>
        <n v="72.83"/>
        <n v="113.68"/>
        <n v="3251.76"/>
        <n v="7360.2"/>
        <n v="89.06"/>
        <n v="134.97"/>
        <n v="17.309999999999999"/>
        <n v="23.56"/>
        <n v="10.41"/>
        <n v="2849.64"/>
        <n v="188.09"/>
        <n v="20.46"/>
        <n v="4881.84"/>
        <n v="1164.45"/>
        <n v="22.23"/>
        <n v="13.99"/>
        <n v="14.26"/>
        <n v="10.65"/>
        <n v="69.75"/>
        <n v="31.55"/>
        <n v="515.88"/>
        <n v="25.06"/>
        <n v="578.24"/>
        <n v="170.45"/>
        <n v="700.41"/>
        <n v="309.05"/>
        <n v="299.3"/>
        <n v="1050.08"/>
        <n v="5062.49"/>
        <n v="85.26"/>
        <n v="84.76"/>
        <n v="104.84"/>
        <n v="414.49"/>
        <n v="469.69"/>
        <n v="664.34"/>
        <n v="640.71"/>
        <n v="659.6"/>
        <n v="455.77"/>
        <n v="1876.69"/>
        <n v="363.37"/>
        <n v="480.75"/>
        <n v="67.86"/>
        <n v="747.28"/>
        <n v="66.7"/>
        <n v="101.26"/>
        <n v="17.399999999999999"/>
        <n v="1181.67"/>
        <n v="29.93"/>
        <n v="101.74"/>
        <n v="84.52"/>
        <n v="2716.09"/>
        <n v="98.96"/>
        <n v="145.36000000000001"/>
        <n v="3616.52"/>
        <n v="464.94"/>
        <n v="1834.61"/>
        <n v="49.24"/>
        <n v="199.53"/>
        <n v="37.049999999999997"/>
        <n v="153.61000000000001"/>
        <n v="1063.81"/>
        <n v="269.33"/>
        <n v="170.8"/>
        <n v="132.08000000000001"/>
        <n v="45.34"/>
        <n v="64.41"/>
        <n v="344.57"/>
        <n v="3627.08"/>
        <n v="8.34"/>
        <n v="8.7899999999999991"/>
        <n v="2382.7199999999998"/>
        <n v="574.97"/>
        <n v="115.22"/>
        <n v="456.58"/>
        <n v="36.72"/>
        <n v="172.22"/>
        <n v="130.91"/>
        <n v="20.87"/>
        <n v="25.7"/>
        <n v="229.57"/>
        <n v="1300.81"/>
        <n v="4285.5600000000004"/>
        <n v="631.37"/>
        <n v="2039.07"/>
        <n v="436.94"/>
        <n v="52.09"/>
        <n v="2115.06"/>
        <n v="2411.4299999999998"/>
        <n v="110.75"/>
        <n v="2805.18"/>
        <n v="87.21"/>
        <n v="40.15"/>
        <n v="351.56"/>
        <n v="87.89"/>
        <n v="318.47000000000003"/>
        <n v="270.55"/>
        <n v="79.62"/>
        <n v="479.79"/>
        <n v="99.02"/>
        <n v="46.4"/>
        <n v="727.2"/>
        <n v="6173.42"/>
        <n v="1553.7"/>
        <n v="74.77"/>
        <n v="127.81"/>
        <n v="782"/>
        <n v="5319.35"/>
        <n v="416.95"/>
        <n v="53.3"/>
        <n v="72.760000000000005"/>
        <n v="586.96"/>
        <n v="144.33000000000001"/>
        <n v="5.9"/>
        <n v="1395.41"/>
        <n v="431.43"/>
        <n v="406.91"/>
        <n v="101.73"/>
        <n v="33.770000000000003"/>
        <n v="231.79"/>
        <n v="293.06"/>
        <n v="914.29"/>
        <n v="1488.51"/>
        <n v="2259.9899999999998"/>
        <n v="78.989999999999995"/>
        <n v="186.59"/>
        <n v="221.24"/>
        <n v="46.65"/>
        <n v="8216.2800000000007"/>
        <n v="604.35"/>
        <n v="1278.96"/>
        <n v="428.85"/>
        <n v="342.54"/>
        <n v="58.05"/>
        <n v="68.64"/>
        <n v="39.15"/>
        <n v="670.9"/>
        <n v="492.9"/>
        <n v="2051.6799999999998"/>
        <n v="5295.03"/>
        <n v="80.27"/>
        <n v="1989.32"/>
        <n v="8585.67"/>
        <n v="42.35"/>
        <n v="1300.54"/>
        <n v="38.06"/>
        <n v="4.21"/>
        <n v="1714.93"/>
        <n v="1033.56"/>
        <n v="333.04"/>
        <n v="472.44"/>
        <n v="18.73"/>
        <n v="98.77"/>
        <n v="2495.35"/>
        <n v="837.57"/>
        <n v="56.22"/>
        <n v="2366.5100000000002"/>
        <n v="1857.08"/>
        <n v="158.87"/>
        <n v="355.92"/>
        <n v="211.13"/>
        <n v="25.37"/>
        <n v="2104.9899999999998"/>
        <n v="511.42"/>
        <n v="21.93"/>
        <n v="5775.81"/>
        <n v="1878.24"/>
        <n v="621.55999999999995"/>
        <n v="73.959999999999994"/>
        <n v="94.2"/>
        <n v="217.23"/>
        <n v="26.31"/>
        <n v="209.78"/>
        <n v="17.829999999999998"/>
        <n v="42.46"/>
        <n v="314.06"/>
        <n v="66.02"/>
        <n v="35.35"/>
        <n v="248.21"/>
        <n v="236.83"/>
        <n v="1944.87"/>
        <n v="21.41"/>
        <n v="79.930000000000007"/>
        <n v="873.18"/>
        <n v="434.31"/>
        <n v="51.83"/>
        <n v="267.2"/>
        <n v="266.39"/>
        <n v="51.82"/>
        <n v="109.74"/>
        <n v="1543.55"/>
        <n v="107.08"/>
        <n v="201.77"/>
        <n v="710.16"/>
        <n v="41.4"/>
        <n v="379.53"/>
        <n v="57.84"/>
        <n v="1425.71"/>
        <n v="801.93"/>
        <n v="261.33999999999997"/>
        <n v="151.55000000000001"/>
        <n v="57.03"/>
        <n v="284.39"/>
        <n v="27587.55"/>
        <n v="1191.58"/>
        <n v="6938.19"/>
        <n v="92.96"/>
        <n v="154.71"/>
        <n v="16.5"/>
        <n v="121.87"/>
        <n v="403.53"/>
        <n v="55.17"/>
        <n v="561.65"/>
        <n v="55.6"/>
        <n v="2099.61"/>
        <n v="96.6"/>
        <n v="111.92"/>
        <n v="1276.8800000000001"/>
        <n v="41.29"/>
        <n v="12.16"/>
        <n v="147.56"/>
        <n v="1894.45"/>
        <n v="200.72"/>
        <n v="87.1"/>
        <n v="736.86"/>
        <n v="194.08"/>
        <n v="467.03"/>
        <n v="834.08"/>
        <n v="16.670000000000002"/>
        <n v="195.16"/>
        <n v="2053.6"/>
        <n v="30.47"/>
        <n v="312.58999999999997"/>
        <n v="64.400000000000006"/>
        <n v="252.36"/>
        <n v="32.659999999999997"/>
        <n v="27.3"/>
        <n v="64.75"/>
        <n v="62.98"/>
        <n v="42.29"/>
        <n v="1487.9"/>
        <n v="181.46"/>
        <n v="1076.3"/>
        <n v="1140.95"/>
        <n v="42.58"/>
        <n v="3127.69"/>
        <n v="4086.5"/>
        <n v="981.65"/>
        <n v="451.83"/>
        <n v="20.239999999999998"/>
        <n v="14.85"/>
        <n v="1370.79"/>
        <n v="905.4"/>
        <n v="97.65"/>
        <n v="1018.61"/>
        <n v="495.82"/>
        <n v="1009.99"/>
        <n v="92.16"/>
        <n v="448.26"/>
        <n v="110.68"/>
        <n v="7497.05"/>
        <n v="1785.01"/>
        <n v="209.12"/>
        <n v="1287.17"/>
        <n v="46.17"/>
        <n v="836.47"/>
        <n v="189.83"/>
        <n v="199.76"/>
        <n v="10.72"/>
        <n v="10180.01"/>
        <n v="190.85"/>
        <n v="370.68"/>
        <n v="7303.05"/>
        <n v="193.95"/>
        <n v="158.80000000000001"/>
        <n v="40.369999999999997"/>
        <n v="84.04"/>
        <n v="227.67"/>
        <n v="9666.7199999999993"/>
        <n v="134.58000000000001"/>
        <n v="33.65"/>
        <n v="832.97"/>
        <n v="11272.77"/>
        <n v="282.85000000000002"/>
        <n v="84.56"/>
        <n v="70.709999999999994"/>
        <n v="37.380000000000003"/>
        <n v="46.94"/>
        <n v="22.92"/>
        <n v="612.25"/>
        <n v="1533.59"/>
        <n v="926.3"/>
        <n v="942.53"/>
        <n v="9252.81"/>
        <n v="216.04"/>
        <n v="1527.97"/>
        <n v="110.86"/>
        <n v="1068.5999999999999"/>
        <n v="1506.89"/>
        <n v="1277.49"/>
        <n v="2353.5500000000002"/>
        <n v="212.89"/>
        <n v="55.54"/>
        <n v="97.98"/>
        <n v="8.83"/>
        <n v="730.37"/>
        <n v="95"/>
        <n v="87.18"/>
        <n v="24.44"/>
        <n v="1332.82"/>
        <n v="116.8"/>
        <n v="199.08"/>
        <n v="47.4"/>
        <n v="7.15"/>
        <n v="345.07"/>
        <n v="412.72"/>
        <n v="103.18"/>
        <n v="575.07000000000005"/>
        <n v="203.29"/>
        <n v="160.66"/>
        <n v="257.48"/>
        <n v="3194.99"/>
        <n v="260.01"/>
        <n v="273.79000000000002"/>
        <n v="44.62"/>
        <n v="171.93"/>
        <n v="35.19"/>
        <n v="722.1"/>
        <n v="140.78"/>
        <n v="129.72"/>
        <n v="12190.98"/>
        <n v="31.54"/>
        <n v="4634.6899999999996"/>
        <n v="7304.03"/>
        <n v="632.65"/>
        <n v="506.39"/>
        <n v="126.9"/>
        <n v="11.41"/>
        <n v="605.82000000000005"/>
        <n v="1569"/>
        <n v="151.46"/>
        <n v="658.62"/>
        <n v="91.92"/>
        <n v="1781.66"/>
        <n v="940.64"/>
        <n v="439.27"/>
        <n v="380"/>
        <n v="6720.88"/>
        <n v="102.21"/>
        <n v="53.89"/>
        <n v="1001.02"/>
        <n v="200.61"/>
        <n v="536.29"/>
        <n v="1332.09"/>
        <n v="333.02"/>
        <n v="464.86"/>
        <n v="6362.85"/>
        <n v="13546.94"/>
        <n v="6401.65"/>
        <n v="1030.51"/>
        <n v="2026.91"/>
        <n v="19.02"/>
        <n v="193.87"/>
        <n v="100.79"/>
        <n v="406.26"/>
        <n v="269.54000000000002"/>
        <n v="57.37"/>
        <n v="23.89"/>
        <n v="2642.48"/>
        <n v="28.01"/>
        <n v="58.68"/>
        <n v="53.1"/>
        <n v="2016.32"/>
        <n v="313.63"/>
        <n v="397.17"/>
        <n v="125.37"/>
        <n v="39.36"/>
        <n v="419.27"/>
        <n v="36"/>
        <n v="264.95"/>
        <n v="739.07"/>
        <n v="1721.24"/>
        <n v="200.83"/>
        <n v="18.71"/>
        <n v="40.950000000000003"/>
        <n v="1155.73"/>
        <n v="818.81"/>
        <n v="149.32"/>
        <n v="177.01"/>
        <n v="35.159999999999997"/>
        <n v="696.96"/>
        <n v="149.41"/>
        <n v="131.69"/>
        <n v="31.73"/>
        <n v="66.55"/>
        <n v="103.49"/>
        <n v="192.18"/>
        <n v="64.59"/>
        <n v="461.94"/>
        <n v="772.56"/>
        <n v="204.34"/>
        <n v="102.43"/>
        <n v="6831.37"/>
        <n v="1707.84"/>
        <n v="40.29"/>
        <n v="702.68"/>
        <n v="67.239999999999995"/>
        <n v="6963.67"/>
        <n v="746.91"/>
        <n v="15.49"/>
        <n v="38.74"/>
        <n v="92.57"/>
        <n v="3936.61"/>
        <n v="78.31"/>
        <n v="31670.6"/>
        <n v="8637.44"/>
        <n v="517.67999999999995"/>
        <n v="1096.6300000000001"/>
        <n v="632.12"/>
        <n v="3144.56"/>
        <n v="2653.02"/>
        <n v="165.21"/>
        <n v="239.82"/>
        <n v="59.95"/>
        <n v="121.36"/>
        <n v="43.41"/>
        <n v="46.42"/>
        <n v="736.16"/>
        <n v="290.98"/>
        <n v="21.77"/>
        <n v="1159.79"/>
        <n v="34.11"/>
        <n v="99.92"/>
        <n v="288.67"/>
        <n v="5845.81"/>
        <n v="633.85"/>
        <n v="34.909999999999997"/>
        <n v="519.41999999999996"/>
        <n v="952.26"/>
        <n v="90.52"/>
        <n v="55.97"/>
        <n v="35.93"/>
        <n v="303.58999999999997"/>
        <n v="1233.32"/>
        <n v="47.31"/>
        <n v="11.13"/>
        <n v="480.37"/>
        <n v="5.76"/>
        <n v="3112.13"/>
        <n v="1766.68"/>
        <n v="29.02"/>
        <n v="191.73"/>
        <n v="11015.82"/>
        <n v="14.76"/>
        <n v="808.44"/>
        <n v="67.41"/>
        <n v="1302.98"/>
        <n v="100.11"/>
        <n v="131.62"/>
        <n v="66.900000000000006"/>
        <n v="43.13"/>
        <n v="133.19"/>
        <n v="97.33"/>
        <n v="182.61"/>
        <n v="300.67"/>
        <n v="31.98"/>
        <n v="1358.02"/>
        <n v="358.84"/>
        <n v="159.51"/>
        <n v="1838.85"/>
        <n v="2376.12"/>
        <n v="2767.95"/>
        <n v="364.26"/>
        <n v="1029.96"/>
        <n v="650.25"/>
        <n v="272.12"/>
        <n v="6676.61"/>
        <n v="289.88"/>
        <n v="26.18"/>
        <n v="104.95"/>
        <n v="166.59"/>
        <n v="40.69"/>
        <n v="1700.38"/>
        <n v="35.96"/>
        <n v="44.24"/>
        <n v="1748.69"/>
        <n v="438.25"/>
        <n v="101.13"/>
        <n v="88.84"/>
        <n v="2373.3200000000002"/>
        <n v="325.73"/>
        <n v="593.33000000000004"/>
        <n v="284.33999999999997"/>
        <n v="255.88"/>
        <n v="96.96"/>
        <n v="600.4"/>
        <n v="34.25"/>
        <n v="31.45"/>
        <n v="61.39"/>
        <n v="2435.52"/>
        <n v="108.99"/>
        <n v="266.95"/>
        <n v="274.26"/>
        <n v="83.16"/>
        <n v="261.93"/>
        <n v="68.56"/>
        <n v="20.79"/>
        <n v="67.91"/>
        <n v="131.26"/>
        <n v="652.84"/>
        <n v="12750.99"/>
        <n v="20.54"/>
        <n v="1336.35"/>
        <n v="318.18"/>
        <n v="123.18"/>
        <n v="552.89"/>
        <n v="3846.06"/>
        <m/>
      </sharedItems>
    </cacheField>
    <cacheField name="Order ID" numFmtId="0">
      <sharedItems containsString="0" containsBlank="1" containsNumber="1" containsInteger="1" minValue="359" maxValue="91586"/>
    </cacheField>
    <cacheField name="Total" numFmtId="0">
      <sharedItems containsString="0" containsBlank="1" containsNumber="1" minValue="1.0799999999999998" maxValue="6783.02"/>
    </cacheField>
    <cacheField name="Manager" numFmtId="0">
      <sharedItems containsBlank="1"/>
    </cacheField>
    <cacheField name="Days (Ship Date)" numFmtId="0" databaseField="0">
      <fieldGroup base="19">
        <rangePr groupBy="days" startDate="2015-01-02T00:00:00" endDate="2015-07-09T00:00:00"/>
        <groupItems count="368">
          <s v="&lt;2015-01-0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15-07-09"/>
        </groupItems>
      </fieldGroup>
    </cacheField>
    <cacheField name="Months (Ship Date)" numFmtId="0" databaseField="0">
      <fieldGroup base="19">
        <rangePr groupBy="months" startDate="2015-01-02T00:00:00" endDate="2015-07-09T00:00:00"/>
        <groupItems count="14">
          <s v="&lt;2015-01-02"/>
          <s v="Jan"/>
          <s v="Feb"/>
          <s v="Mar"/>
          <s v="Apr"/>
          <s v="May"/>
          <s v="Jun"/>
          <s v="Jul"/>
          <s v="Aug"/>
          <s v="Sep"/>
          <s v="Oct"/>
          <s v="Nov"/>
          <s v="Dec"/>
          <s v="&gt;2015-07-09"/>
        </groupItems>
      </fieldGroup>
    </cacheField>
    <cacheField name="Days (Order Date)" numFmtId="0" databaseField="0">
      <fieldGroup base="18">
        <rangePr groupBy="days" startDate="2015-01-01T00:00:00" endDate="2015-07-01T00:00:00"/>
        <groupItems count="368">
          <s v="&lt;2015-01-0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15-07-01"/>
        </groupItems>
      </fieldGroup>
    </cacheField>
    <cacheField name="Months (Order Date)" numFmtId="0" databaseField="0">
      <fieldGroup base="18">
        <rangePr groupBy="months" startDate="2015-01-01T00:00:00" endDate="2015-07-01T00:00:00"/>
        <groupItems count="14">
          <s v="&lt;2015-01-01"/>
          <s v="Jan"/>
          <s v="Feb"/>
          <s v="Mar"/>
          <s v="Apr"/>
          <s v="May"/>
          <s v="Jun"/>
          <s v="Jul"/>
          <s v="Aug"/>
          <s v="Sep"/>
          <s v="Oct"/>
          <s v="Nov"/>
          <s v="Dec"/>
          <s v="&gt;2015-07-01"/>
        </groupItems>
      </fieldGroup>
    </cacheField>
  </cacheFields>
  <extLst>
    <ext xmlns:x14="http://schemas.microsoft.com/office/spreadsheetml/2009/9/main" uri="{725AE2AE-9491-48be-B2B4-4EB974FC3084}">
      <x14:pivotCacheDefinition pivotCacheId="4327978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x v="0"/>
    <x v="0"/>
    <x v="0"/>
    <n v="0.01"/>
    <n v="348.21"/>
    <x v="0"/>
    <x v="0"/>
    <x v="0"/>
    <x v="0"/>
    <x v="0"/>
    <s v="Jumbo Box"/>
    <x v="0"/>
    <n v="0.62"/>
    <s v="United States"/>
    <x v="0"/>
    <x v="0"/>
    <s v="Clinton"/>
    <n v="39056"/>
    <x v="0"/>
    <x v="0"/>
    <x v="0"/>
    <n v="2"/>
    <n v="723.54"/>
    <n v="87486"/>
    <n v="348.2"/>
    <x v="0"/>
  </r>
  <r>
    <x v="1"/>
    <x v="1"/>
    <x v="1"/>
    <n v="0.04"/>
    <n v="45.19"/>
    <x v="1"/>
    <x v="1"/>
    <x v="1"/>
    <x v="1"/>
    <x v="1"/>
    <s v="Small Pack"/>
    <x v="1"/>
    <n v="0.55000000000000004"/>
    <s v="United States"/>
    <x v="0"/>
    <x v="1"/>
    <s v="West Memphis"/>
    <n v="72301"/>
    <x v="0"/>
    <x v="1"/>
    <x v="1"/>
    <n v="13"/>
    <n v="609.09"/>
    <n v="89665"/>
    <n v="45.15"/>
    <x v="0"/>
  </r>
  <r>
    <x v="2"/>
    <x v="2"/>
    <x v="2"/>
    <n v="7.0000000000000007E-2"/>
    <n v="4.84"/>
    <x v="2"/>
    <x v="1"/>
    <x v="0"/>
    <x v="2"/>
    <x v="2"/>
    <s v="Wrap Bag"/>
    <x v="2"/>
    <n v="0.52"/>
    <s v="United States"/>
    <x v="1"/>
    <x v="2"/>
    <s v="Kokomo"/>
    <n v="46901"/>
    <x v="0"/>
    <x v="2"/>
    <x v="2"/>
    <n v="8"/>
    <n v="36.58"/>
    <n v="90539"/>
    <n v="4.7699999999999996"/>
    <x v="1"/>
  </r>
  <r>
    <x v="3"/>
    <x v="3"/>
    <x v="2"/>
    <n v="0.04"/>
    <n v="2036.48"/>
    <x v="3"/>
    <x v="0"/>
    <x v="0"/>
    <x v="1"/>
    <x v="3"/>
    <s v="Jumbo Drum"/>
    <x v="3"/>
    <n v="0.55000000000000004"/>
    <s v="United States"/>
    <x v="2"/>
    <x v="3"/>
    <s v="Fort Collins"/>
    <n v="80525"/>
    <x v="0"/>
    <x v="3"/>
    <x v="3"/>
    <n v="1"/>
    <n v="2013.67"/>
    <n v="89450"/>
    <n v="2036.44"/>
    <x v="2"/>
  </r>
  <r>
    <x v="4"/>
    <x v="4"/>
    <x v="2"/>
    <n v="0.04"/>
    <n v="449.99"/>
    <x v="4"/>
    <x v="1"/>
    <x v="0"/>
    <x v="1"/>
    <x v="4"/>
    <s v="Large Box"/>
    <x v="4"/>
    <n v="0.52"/>
    <s v="United States"/>
    <x v="2"/>
    <x v="4"/>
    <s v="Mount Vernon"/>
    <n v="98273"/>
    <x v="0"/>
    <x v="4"/>
    <x v="4"/>
    <n v="12"/>
    <n v="5183.8900000000003"/>
    <n v="86234"/>
    <n v="449.95"/>
    <x v="2"/>
  </r>
  <r>
    <x v="4"/>
    <x v="4"/>
    <x v="2"/>
    <n v="0.01"/>
    <n v="5.84"/>
    <x v="5"/>
    <x v="1"/>
    <x v="0"/>
    <x v="2"/>
    <x v="2"/>
    <s v="Wrap Bag"/>
    <x v="5"/>
    <n v="0.55000000000000004"/>
    <s v="United States"/>
    <x v="2"/>
    <x v="4"/>
    <s v="Mount Vernon"/>
    <n v="98273"/>
    <x v="0"/>
    <x v="5"/>
    <x v="5"/>
    <n v="6"/>
    <n v="36.090000000000003"/>
    <n v="86234"/>
    <n v="5.83"/>
    <x v="2"/>
  </r>
  <r>
    <x v="5"/>
    <x v="5"/>
    <x v="3"/>
    <n v="0.02"/>
    <n v="29.17"/>
    <x v="6"/>
    <x v="1"/>
    <x v="2"/>
    <x v="2"/>
    <x v="5"/>
    <s v="Small Box"/>
    <x v="6"/>
    <n v="0.37"/>
    <s v="United States"/>
    <x v="0"/>
    <x v="5"/>
    <s v="Peachtree City"/>
    <n v="30269"/>
    <x v="0"/>
    <x v="1"/>
    <x v="6"/>
    <n v="2"/>
    <n v="63.32"/>
    <n v="91371"/>
    <n v="29.150000000000002"/>
    <x v="0"/>
  </r>
  <r>
    <x v="6"/>
    <x v="6"/>
    <x v="0"/>
    <n v="0.06"/>
    <n v="161.55000000000001"/>
    <x v="7"/>
    <x v="1"/>
    <x v="0"/>
    <x v="2"/>
    <x v="6"/>
    <s v="Small Box"/>
    <x v="7"/>
    <n v="0.66"/>
    <s v="United States"/>
    <x v="1"/>
    <x v="6"/>
    <s v="Raytown"/>
    <n v="64133"/>
    <x v="1"/>
    <x v="2"/>
    <x v="7"/>
    <n v="3"/>
    <n v="485.01"/>
    <n v="88174"/>
    <n v="161.49"/>
    <x v="1"/>
  </r>
  <r>
    <x v="7"/>
    <x v="7"/>
    <x v="0"/>
    <n v="0.06"/>
    <n v="40.98"/>
    <x v="8"/>
    <x v="1"/>
    <x v="1"/>
    <x v="2"/>
    <x v="5"/>
    <s v="Small Box"/>
    <x v="8"/>
    <n v="0.36"/>
    <s v="United States"/>
    <x v="1"/>
    <x v="7"/>
    <s v="Prior Lake"/>
    <n v="55372"/>
    <x v="1"/>
    <x v="0"/>
    <x v="8"/>
    <n v="1"/>
    <n v="41.6"/>
    <n v="89083"/>
    <n v="40.919999999999995"/>
    <x v="1"/>
  </r>
  <r>
    <x v="8"/>
    <x v="8"/>
    <x v="0"/>
    <n v="0.09"/>
    <n v="9.11"/>
    <x v="9"/>
    <x v="2"/>
    <x v="1"/>
    <x v="2"/>
    <x v="7"/>
    <s v="Wrap Bag"/>
    <x v="9"/>
    <n v="0.4"/>
    <s v="United States"/>
    <x v="2"/>
    <x v="8"/>
    <s v="Montebello"/>
    <n v="90640"/>
    <x v="1"/>
    <x v="0"/>
    <x v="9"/>
    <n v="4"/>
    <n v="34.409999999999997"/>
    <n v="90853"/>
    <n v="9.02"/>
    <x v="2"/>
  </r>
  <r>
    <x v="8"/>
    <x v="8"/>
    <x v="0"/>
    <n v="0.08"/>
    <n v="15.04"/>
    <x v="10"/>
    <x v="1"/>
    <x v="1"/>
    <x v="2"/>
    <x v="7"/>
    <s v="Wrap Bag"/>
    <x v="10"/>
    <n v="0.39"/>
    <s v="United States"/>
    <x v="2"/>
    <x v="8"/>
    <s v="Montebello"/>
    <n v="90640"/>
    <x v="1"/>
    <x v="1"/>
    <x v="10"/>
    <n v="11"/>
    <n v="157.27000000000001"/>
    <n v="90853"/>
    <n v="14.959999999999999"/>
    <x v="2"/>
  </r>
  <r>
    <x v="9"/>
    <x v="9"/>
    <x v="0"/>
    <n v="7.0000000000000007E-2"/>
    <n v="60.97"/>
    <x v="11"/>
    <x v="2"/>
    <x v="3"/>
    <x v="2"/>
    <x v="8"/>
    <s v="Small Box"/>
    <x v="11"/>
    <n v="0.56000000000000005"/>
    <s v="United States"/>
    <x v="0"/>
    <x v="9"/>
    <s v="New Bern"/>
    <n v="28560"/>
    <x v="1"/>
    <x v="0"/>
    <x v="11"/>
    <n v="6"/>
    <n v="361.72"/>
    <n v="87963"/>
    <n v="60.9"/>
    <x v="0"/>
  </r>
  <r>
    <x v="10"/>
    <x v="10"/>
    <x v="0"/>
    <n v="0.06"/>
    <n v="40.98"/>
    <x v="8"/>
    <x v="1"/>
    <x v="1"/>
    <x v="2"/>
    <x v="5"/>
    <s v="Small Box"/>
    <x v="8"/>
    <n v="0.36"/>
    <s v="United States"/>
    <x v="2"/>
    <x v="8"/>
    <s v="Los Angeles"/>
    <n v="90049"/>
    <x v="1"/>
    <x v="0"/>
    <x v="12"/>
    <n v="3"/>
    <n v="124.81"/>
    <n v="9285"/>
    <n v="40.919999999999995"/>
    <x v="2"/>
  </r>
  <r>
    <x v="11"/>
    <x v="11"/>
    <x v="1"/>
    <n v="0.09"/>
    <n v="270.97000000000003"/>
    <x v="12"/>
    <x v="0"/>
    <x v="1"/>
    <x v="1"/>
    <x v="3"/>
    <s v="Jumbo Drum"/>
    <x v="12"/>
    <n v="0.56000000000000005"/>
    <s v="United States"/>
    <x v="1"/>
    <x v="10"/>
    <s v="Carol Stream"/>
    <n v="60188"/>
    <x v="1"/>
    <x v="0"/>
    <x v="13"/>
    <n v="15"/>
    <n v="3855.28"/>
    <n v="87940"/>
    <n v="270.88000000000005"/>
    <x v="1"/>
  </r>
  <r>
    <x v="12"/>
    <x v="12"/>
    <x v="2"/>
    <n v="0.05"/>
    <n v="155.06"/>
    <x v="13"/>
    <x v="1"/>
    <x v="3"/>
    <x v="2"/>
    <x v="6"/>
    <s v="Small Box"/>
    <x v="13"/>
    <n v="0.59"/>
    <s v="United States"/>
    <x v="2"/>
    <x v="8"/>
    <s v="Napa"/>
    <n v="94559"/>
    <x v="1"/>
    <x v="6"/>
    <x v="14"/>
    <n v="8"/>
    <n v="1225.5999999999999"/>
    <n v="87946"/>
    <n v="155.01"/>
    <x v="2"/>
  </r>
  <r>
    <x v="13"/>
    <x v="13"/>
    <x v="2"/>
    <n v="0"/>
    <n v="291.73"/>
    <x v="14"/>
    <x v="0"/>
    <x v="3"/>
    <x v="0"/>
    <x v="9"/>
    <s v="Jumbo Drum"/>
    <x v="14"/>
    <n v="0.56000000000000005"/>
    <s v="United States"/>
    <x v="3"/>
    <x v="11"/>
    <s v="New York City"/>
    <n v="10177"/>
    <x v="1"/>
    <x v="1"/>
    <x v="15"/>
    <n v="4"/>
    <n v="1239.06"/>
    <n v="37537"/>
    <n v="291.73"/>
    <x v="3"/>
  </r>
  <r>
    <x v="13"/>
    <x v="13"/>
    <x v="2"/>
    <n v="7.0000000000000007E-2"/>
    <n v="100.98"/>
    <x v="15"/>
    <x v="0"/>
    <x v="3"/>
    <x v="0"/>
    <x v="9"/>
    <s v="Jumbo Drum"/>
    <x v="15"/>
    <n v="0.69"/>
    <s v="United States"/>
    <x v="3"/>
    <x v="11"/>
    <s v="New York City"/>
    <n v="10177"/>
    <x v="1"/>
    <x v="0"/>
    <x v="16"/>
    <n v="43"/>
    <n v="4083.19"/>
    <n v="37537"/>
    <n v="100.91000000000001"/>
    <x v="3"/>
  </r>
  <r>
    <x v="13"/>
    <x v="13"/>
    <x v="2"/>
    <n v="0.05"/>
    <n v="155.06"/>
    <x v="13"/>
    <x v="1"/>
    <x v="3"/>
    <x v="2"/>
    <x v="6"/>
    <s v="Small Box"/>
    <x v="13"/>
    <n v="0.59"/>
    <s v="United States"/>
    <x v="3"/>
    <x v="11"/>
    <s v="New York City"/>
    <n v="10177"/>
    <x v="1"/>
    <x v="6"/>
    <x v="17"/>
    <n v="32"/>
    <n v="4902.38"/>
    <n v="37537"/>
    <n v="155.01"/>
    <x v="3"/>
  </r>
  <r>
    <x v="14"/>
    <x v="14"/>
    <x v="4"/>
    <n v="0.05"/>
    <n v="100.98"/>
    <x v="16"/>
    <x v="0"/>
    <x v="2"/>
    <x v="0"/>
    <x v="10"/>
    <s v="Jumbo Box"/>
    <x v="16"/>
    <n v="0.62"/>
    <s v="United States"/>
    <x v="2"/>
    <x v="4"/>
    <s v="Richland"/>
    <n v="99352"/>
    <x v="1"/>
    <x v="0"/>
    <x v="18"/>
    <n v="7"/>
    <n v="715.55"/>
    <n v="89961"/>
    <n v="100.93"/>
    <x v="2"/>
  </r>
  <r>
    <x v="14"/>
    <x v="14"/>
    <x v="4"/>
    <n v="0.02"/>
    <n v="4.9800000000000004"/>
    <x v="17"/>
    <x v="1"/>
    <x v="2"/>
    <x v="2"/>
    <x v="7"/>
    <s v="Small Box"/>
    <x v="17"/>
    <n v="0.38"/>
    <s v="United States"/>
    <x v="2"/>
    <x v="4"/>
    <s v="Richland"/>
    <n v="99352"/>
    <x v="1"/>
    <x v="2"/>
    <x v="19"/>
    <n v="9"/>
    <n v="45.63"/>
    <n v="89961"/>
    <n v="4.9600000000000009"/>
    <x v="2"/>
  </r>
  <r>
    <x v="15"/>
    <x v="15"/>
    <x v="4"/>
    <n v="0.05"/>
    <n v="17.48"/>
    <x v="1"/>
    <x v="1"/>
    <x v="1"/>
    <x v="1"/>
    <x v="1"/>
    <s v="Small Pack"/>
    <x v="18"/>
    <n v="0.45"/>
    <s v="United States"/>
    <x v="0"/>
    <x v="12"/>
    <s v="Seminole"/>
    <n v="33772"/>
    <x v="1"/>
    <x v="0"/>
    <x v="20"/>
    <n v="3"/>
    <n v="52.47"/>
    <n v="85858"/>
    <n v="17.43"/>
    <x v="0"/>
  </r>
  <r>
    <x v="16"/>
    <x v="16"/>
    <x v="4"/>
    <n v="0.04"/>
    <n v="99.23"/>
    <x v="18"/>
    <x v="1"/>
    <x v="2"/>
    <x v="0"/>
    <x v="11"/>
    <s v="Small Pack"/>
    <x v="19"/>
    <n v="0.35"/>
    <s v="United States"/>
    <x v="0"/>
    <x v="12"/>
    <s v="Miami"/>
    <n v="33132"/>
    <x v="1"/>
    <x v="0"/>
    <x v="21"/>
    <n v="54"/>
    <n v="5555.6"/>
    <n v="11527"/>
    <n v="99.19"/>
    <x v="0"/>
  </r>
  <r>
    <x v="17"/>
    <x v="17"/>
    <x v="4"/>
    <n v="0.04"/>
    <n v="99.23"/>
    <x v="18"/>
    <x v="1"/>
    <x v="2"/>
    <x v="0"/>
    <x v="11"/>
    <s v="Small Pack"/>
    <x v="19"/>
    <n v="0.35"/>
    <s v="United States"/>
    <x v="3"/>
    <x v="11"/>
    <s v="Watertown"/>
    <n v="13601"/>
    <x v="1"/>
    <x v="0"/>
    <x v="22"/>
    <n v="14"/>
    <n v="1440.34"/>
    <n v="88686"/>
    <n v="99.19"/>
    <x v="3"/>
  </r>
  <r>
    <x v="18"/>
    <x v="18"/>
    <x v="0"/>
    <n v="0.03"/>
    <n v="5.28"/>
    <x v="19"/>
    <x v="1"/>
    <x v="3"/>
    <x v="2"/>
    <x v="7"/>
    <s v="Small Box"/>
    <x v="20"/>
    <n v="0.4"/>
    <s v="United States"/>
    <x v="1"/>
    <x v="13"/>
    <s v="Kearney"/>
    <n v="68847"/>
    <x v="2"/>
    <x v="4"/>
    <x v="23"/>
    <n v="4"/>
    <n v="22.82"/>
    <n v="90337"/>
    <n v="5.25"/>
    <x v="1"/>
  </r>
  <r>
    <x v="18"/>
    <x v="18"/>
    <x v="0"/>
    <n v="0.01"/>
    <n v="110.99"/>
    <x v="20"/>
    <x v="1"/>
    <x v="3"/>
    <x v="1"/>
    <x v="12"/>
    <s v="Small Box"/>
    <x v="21"/>
    <n v="0.56999999999999995"/>
    <s v="United States"/>
    <x v="1"/>
    <x v="13"/>
    <s v="Kearney"/>
    <n v="68847"/>
    <x v="2"/>
    <x v="3"/>
    <x v="24"/>
    <n v="2"/>
    <n v="188.66"/>
    <n v="90337"/>
    <n v="110.97999999999999"/>
    <x v="1"/>
  </r>
  <r>
    <x v="19"/>
    <x v="19"/>
    <x v="1"/>
    <n v="0.03"/>
    <n v="4.26"/>
    <x v="5"/>
    <x v="1"/>
    <x v="2"/>
    <x v="2"/>
    <x v="2"/>
    <s v="Wrap Bag"/>
    <x v="22"/>
    <n v="0.44"/>
    <s v="United States"/>
    <x v="2"/>
    <x v="14"/>
    <s v="Lake Oswego"/>
    <n v="97035"/>
    <x v="2"/>
    <x v="0"/>
    <x v="25"/>
    <n v="7"/>
    <n v="29.5"/>
    <n v="89583"/>
    <n v="4.2299999999999995"/>
    <x v="2"/>
  </r>
  <r>
    <x v="20"/>
    <x v="20"/>
    <x v="1"/>
    <n v="0.03"/>
    <n v="4.26"/>
    <x v="5"/>
    <x v="1"/>
    <x v="2"/>
    <x v="2"/>
    <x v="2"/>
    <s v="Wrap Bag"/>
    <x v="22"/>
    <n v="0.44"/>
    <s v="United States"/>
    <x v="2"/>
    <x v="4"/>
    <s v="Seattle"/>
    <n v="98103"/>
    <x v="2"/>
    <x v="0"/>
    <x v="26"/>
    <n v="29"/>
    <n v="122.23"/>
    <n v="7909"/>
    <n v="4.2299999999999995"/>
    <x v="2"/>
  </r>
  <r>
    <x v="21"/>
    <x v="21"/>
    <x v="1"/>
    <n v="0.05"/>
    <n v="20.98"/>
    <x v="21"/>
    <x v="1"/>
    <x v="2"/>
    <x v="0"/>
    <x v="11"/>
    <s v="Medium Box"/>
    <x v="23"/>
    <n v="0.78"/>
    <s v="United States"/>
    <x v="2"/>
    <x v="15"/>
    <s v="Draper"/>
    <n v="84020"/>
    <x v="2"/>
    <x v="0"/>
    <x v="27"/>
    <n v="3"/>
    <n v="65.69"/>
    <n v="89999"/>
    <n v="20.93"/>
    <x v="2"/>
  </r>
  <r>
    <x v="22"/>
    <x v="22"/>
    <x v="1"/>
    <n v="0.09"/>
    <n v="150.97999999999999"/>
    <x v="22"/>
    <x v="0"/>
    <x v="2"/>
    <x v="0"/>
    <x v="10"/>
    <s v="Jumbo Box"/>
    <x v="24"/>
    <n v="0.65"/>
    <s v="United States"/>
    <x v="1"/>
    <x v="6"/>
    <s v="Gladstone"/>
    <n v="64118"/>
    <x v="2"/>
    <x v="0"/>
    <x v="28"/>
    <n v="2"/>
    <n v="302.33999999999997"/>
    <n v="90079"/>
    <n v="150.88999999999999"/>
    <x v="1"/>
  </r>
  <r>
    <x v="23"/>
    <x v="23"/>
    <x v="1"/>
    <n v="0.1"/>
    <n v="12.53"/>
    <x v="23"/>
    <x v="1"/>
    <x v="3"/>
    <x v="2"/>
    <x v="13"/>
    <s v="Small Box"/>
    <x v="25"/>
    <n v="0.38"/>
    <s v="United States"/>
    <x v="0"/>
    <x v="12"/>
    <s v="Panama City"/>
    <n v="32404"/>
    <x v="2"/>
    <x v="0"/>
    <x v="29"/>
    <n v="8"/>
    <n v="92.02"/>
    <n v="87696"/>
    <n v="12.43"/>
    <x v="0"/>
  </r>
  <r>
    <x v="23"/>
    <x v="23"/>
    <x v="1"/>
    <n v="0.1"/>
    <n v="146.34"/>
    <x v="24"/>
    <x v="0"/>
    <x v="3"/>
    <x v="0"/>
    <x v="0"/>
    <s v="Jumbo Box"/>
    <x v="26"/>
    <n v="0.64"/>
    <s v="United States"/>
    <x v="0"/>
    <x v="12"/>
    <s v="Panama City"/>
    <n v="32404"/>
    <x v="2"/>
    <x v="0"/>
    <x v="30"/>
    <n v="2"/>
    <n v="283.55"/>
    <n v="87696"/>
    <n v="146.24"/>
    <x v="0"/>
  </r>
  <r>
    <x v="24"/>
    <x v="24"/>
    <x v="1"/>
    <n v="0.1"/>
    <n v="146.34"/>
    <x v="24"/>
    <x v="0"/>
    <x v="3"/>
    <x v="0"/>
    <x v="0"/>
    <s v="Jumbo Box"/>
    <x v="26"/>
    <n v="0.64"/>
    <s v="United States"/>
    <x v="3"/>
    <x v="11"/>
    <s v="New York City"/>
    <n v="10011"/>
    <x v="2"/>
    <x v="0"/>
    <x v="31"/>
    <n v="6"/>
    <n v="850.64"/>
    <n v="37987"/>
    <n v="146.24"/>
    <x v="3"/>
  </r>
  <r>
    <x v="25"/>
    <x v="25"/>
    <x v="1"/>
    <n v="0.03"/>
    <n v="6.48"/>
    <x v="25"/>
    <x v="1"/>
    <x v="2"/>
    <x v="2"/>
    <x v="7"/>
    <s v="Small Box"/>
    <x v="27"/>
    <n v="0.37"/>
    <s v="United States"/>
    <x v="1"/>
    <x v="7"/>
    <s v="Edina"/>
    <n v="55410"/>
    <x v="2"/>
    <x v="4"/>
    <x v="32"/>
    <n v="2"/>
    <n v="15.95"/>
    <n v="91285"/>
    <n v="6.45"/>
    <x v="1"/>
  </r>
  <r>
    <x v="26"/>
    <x v="26"/>
    <x v="1"/>
    <n v="0.03"/>
    <n v="6.48"/>
    <x v="25"/>
    <x v="1"/>
    <x v="2"/>
    <x v="2"/>
    <x v="7"/>
    <s v="Small Box"/>
    <x v="27"/>
    <n v="0.37"/>
    <s v="United States"/>
    <x v="3"/>
    <x v="11"/>
    <s v="New York City"/>
    <n v="10035"/>
    <x v="2"/>
    <x v="4"/>
    <x v="32"/>
    <n v="8"/>
    <n v="63.78"/>
    <n v="30785"/>
    <n v="6.45"/>
    <x v="3"/>
  </r>
  <r>
    <x v="26"/>
    <x v="26"/>
    <x v="1"/>
    <n v="7.0000000000000007E-2"/>
    <n v="9.93"/>
    <x v="26"/>
    <x v="1"/>
    <x v="2"/>
    <x v="2"/>
    <x v="2"/>
    <s v="Wrap Bag"/>
    <x v="28"/>
    <n v="0.43"/>
    <s v="United States"/>
    <x v="3"/>
    <x v="11"/>
    <s v="New York City"/>
    <n v="10035"/>
    <x v="2"/>
    <x v="3"/>
    <x v="33"/>
    <n v="46"/>
    <n v="451.61"/>
    <n v="30785"/>
    <n v="9.86"/>
    <x v="3"/>
  </r>
  <r>
    <x v="27"/>
    <x v="27"/>
    <x v="1"/>
    <n v="0.09"/>
    <n v="212.6"/>
    <x v="27"/>
    <x v="0"/>
    <x v="2"/>
    <x v="0"/>
    <x v="0"/>
    <s v="Jumbo Box"/>
    <x v="29"/>
    <n v="0.64"/>
    <s v="United States"/>
    <x v="0"/>
    <x v="16"/>
    <s v="Phenix City"/>
    <n v="36869"/>
    <x v="2"/>
    <x v="0"/>
    <x v="34"/>
    <n v="1"/>
    <n v="174.5"/>
    <n v="88296"/>
    <n v="212.51"/>
    <x v="0"/>
  </r>
  <r>
    <x v="28"/>
    <x v="28"/>
    <x v="2"/>
    <n v="0.08"/>
    <n v="43.22"/>
    <x v="28"/>
    <x v="1"/>
    <x v="3"/>
    <x v="1"/>
    <x v="1"/>
    <s v="Small Box"/>
    <x v="30"/>
    <n v="0.66"/>
    <s v="United States"/>
    <x v="0"/>
    <x v="17"/>
    <s v="Baton Rouge"/>
    <n v="70802"/>
    <x v="2"/>
    <x v="4"/>
    <x v="35"/>
    <n v="3"/>
    <n v="130.62"/>
    <n v="87463"/>
    <n v="43.14"/>
    <x v="0"/>
  </r>
  <r>
    <x v="28"/>
    <x v="28"/>
    <x v="2"/>
    <n v="0.05"/>
    <n v="574.74"/>
    <x v="4"/>
    <x v="1"/>
    <x v="3"/>
    <x v="1"/>
    <x v="3"/>
    <s v="Large Box"/>
    <x v="31"/>
    <n v="0.37"/>
    <s v="United States"/>
    <x v="0"/>
    <x v="17"/>
    <s v="Baton Rouge"/>
    <n v="70802"/>
    <x v="2"/>
    <x v="5"/>
    <x v="36"/>
    <n v="12"/>
    <n v="6945.16"/>
    <n v="87463"/>
    <n v="574.69000000000005"/>
    <x v="0"/>
  </r>
  <r>
    <x v="28"/>
    <x v="28"/>
    <x v="2"/>
    <n v="0.04"/>
    <n v="10.14"/>
    <x v="29"/>
    <x v="1"/>
    <x v="3"/>
    <x v="2"/>
    <x v="7"/>
    <s v="Wrap Bag"/>
    <x v="32"/>
    <n v="0.36"/>
    <s v="United States"/>
    <x v="0"/>
    <x v="17"/>
    <s v="Baton Rouge"/>
    <n v="70802"/>
    <x v="2"/>
    <x v="7"/>
    <x v="37"/>
    <n v="3"/>
    <n v="30.94"/>
    <n v="87463"/>
    <n v="10.100000000000001"/>
    <x v="0"/>
  </r>
  <r>
    <x v="29"/>
    <x v="29"/>
    <x v="2"/>
    <n v="0.02"/>
    <n v="10.06"/>
    <x v="30"/>
    <x v="1"/>
    <x v="1"/>
    <x v="2"/>
    <x v="7"/>
    <s v="Wrap Bag"/>
    <x v="33"/>
    <n v="0.39"/>
    <s v="United States"/>
    <x v="1"/>
    <x v="2"/>
    <s v="Valparaiso"/>
    <n v="46383"/>
    <x v="2"/>
    <x v="8"/>
    <x v="38"/>
    <n v="13"/>
    <n v="131.34"/>
    <n v="89940"/>
    <n v="10.040000000000001"/>
    <x v="1"/>
  </r>
  <r>
    <x v="30"/>
    <x v="30"/>
    <x v="2"/>
    <n v="0.09"/>
    <n v="1.48"/>
    <x v="31"/>
    <x v="1"/>
    <x v="3"/>
    <x v="2"/>
    <x v="14"/>
    <s v="Wrap Bag"/>
    <x v="34"/>
    <n v="0.37"/>
    <s v="United States"/>
    <x v="3"/>
    <x v="11"/>
    <s v="Ithaca"/>
    <n v="14853"/>
    <x v="2"/>
    <x v="4"/>
    <x v="39"/>
    <n v="6"/>
    <n v="8.9499999999999993"/>
    <n v="86092"/>
    <n v="1.39"/>
    <x v="3"/>
  </r>
  <r>
    <x v="31"/>
    <x v="31"/>
    <x v="3"/>
    <n v="0"/>
    <n v="213.45"/>
    <x v="3"/>
    <x v="0"/>
    <x v="3"/>
    <x v="1"/>
    <x v="3"/>
    <s v="Jumbo Drum"/>
    <x v="35"/>
    <n v="0.59"/>
    <s v="United States"/>
    <x v="2"/>
    <x v="15"/>
    <s v="Layton"/>
    <n v="84041"/>
    <x v="2"/>
    <x v="4"/>
    <x v="40"/>
    <n v="1"/>
    <n v="224.12"/>
    <n v="90430"/>
    <n v="213.45"/>
    <x v="2"/>
  </r>
  <r>
    <x v="32"/>
    <x v="32"/>
    <x v="0"/>
    <n v="0.03"/>
    <n v="399.98"/>
    <x v="32"/>
    <x v="0"/>
    <x v="2"/>
    <x v="1"/>
    <x v="3"/>
    <s v="Jumbo Box"/>
    <x v="36"/>
    <n v="0.56000000000000005"/>
    <s v="United States"/>
    <x v="1"/>
    <x v="7"/>
    <s v="Brooklyn Park"/>
    <n v="55445"/>
    <x v="3"/>
    <x v="3"/>
    <x v="41"/>
    <n v="2"/>
    <n v="807"/>
    <n v="86052"/>
    <n v="399.95000000000005"/>
    <x v="1"/>
  </r>
  <r>
    <x v="33"/>
    <x v="33"/>
    <x v="0"/>
    <n v="0.03"/>
    <n v="3.36"/>
    <x v="6"/>
    <x v="1"/>
    <x v="3"/>
    <x v="2"/>
    <x v="5"/>
    <s v="Small Box"/>
    <x v="37"/>
    <n v="0.4"/>
    <s v="United States"/>
    <x v="1"/>
    <x v="18"/>
    <s v="Pharr"/>
    <n v="78577"/>
    <x v="3"/>
    <x v="4"/>
    <x v="42"/>
    <n v="4"/>
    <n v="14.9"/>
    <n v="85850"/>
    <n v="3.33"/>
    <x v="1"/>
  </r>
  <r>
    <x v="33"/>
    <x v="33"/>
    <x v="0"/>
    <n v="7.0000000000000007E-2"/>
    <n v="3.71"/>
    <x v="33"/>
    <x v="2"/>
    <x v="3"/>
    <x v="2"/>
    <x v="7"/>
    <s v="Wrap Bag"/>
    <x v="38"/>
    <n v="0.35"/>
    <s v="United States"/>
    <x v="1"/>
    <x v="18"/>
    <s v="Pharr"/>
    <n v="78577"/>
    <x v="3"/>
    <x v="3"/>
    <x v="43"/>
    <n v="11"/>
    <n v="39.64"/>
    <n v="85850"/>
    <n v="3.64"/>
    <x v="1"/>
  </r>
  <r>
    <x v="34"/>
    <x v="34"/>
    <x v="1"/>
    <n v="0.06"/>
    <n v="350.98"/>
    <x v="34"/>
    <x v="0"/>
    <x v="2"/>
    <x v="0"/>
    <x v="9"/>
    <s v="Jumbo Drum"/>
    <x v="39"/>
    <n v="0.61"/>
    <s v="United States"/>
    <x v="1"/>
    <x v="18"/>
    <s v="Bryan"/>
    <n v="77803"/>
    <x v="3"/>
    <x v="4"/>
    <x v="44"/>
    <n v="1"/>
    <n v="346.52"/>
    <n v="86356"/>
    <n v="350.92"/>
    <x v="1"/>
  </r>
  <r>
    <x v="35"/>
    <x v="35"/>
    <x v="1"/>
    <n v="0.06"/>
    <n v="105.29"/>
    <x v="35"/>
    <x v="1"/>
    <x v="3"/>
    <x v="0"/>
    <x v="11"/>
    <s v="Large Box"/>
    <x v="40"/>
    <n v="0.79"/>
    <s v="United States"/>
    <x v="0"/>
    <x v="5"/>
    <s v="Roswell"/>
    <n v="30076"/>
    <x v="3"/>
    <x v="3"/>
    <x v="45"/>
    <n v="12"/>
    <n v="1202.6600000000001"/>
    <n v="86951"/>
    <n v="105.23"/>
    <x v="0"/>
  </r>
  <r>
    <x v="36"/>
    <x v="36"/>
    <x v="2"/>
    <n v="0.05"/>
    <n v="161.55000000000001"/>
    <x v="7"/>
    <x v="1"/>
    <x v="3"/>
    <x v="2"/>
    <x v="6"/>
    <s v="Small Box"/>
    <x v="7"/>
    <n v="0.66"/>
    <s v="United States"/>
    <x v="1"/>
    <x v="18"/>
    <s v="Burleson"/>
    <n v="76028"/>
    <x v="3"/>
    <x v="9"/>
    <x v="46"/>
    <n v="3"/>
    <n v="499.31"/>
    <n v="86357"/>
    <n v="161.5"/>
    <x v="1"/>
  </r>
  <r>
    <x v="37"/>
    <x v="37"/>
    <x v="4"/>
    <n v="0.05"/>
    <n v="363.25"/>
    <x v="7"/>
    <x v="1"/>
    <x v="2"/>
    <x v="2"/>
    <x v="8"/>
    <s v="Small Box"/>
    <x v="41"/>
    <n v="0.56999999999999995"/>
    <s v="United States"/>
    <x v="1"/>
    <x v="18"/>
    <s v="Waco"/>
    <n v="76706"/>
    <x v="3"/>
    <x v="3"/>
    <x v="47"/>
    <n v="7"/>
    <n v="2560.5500000000002"/>
    <n v="86573"/>
    <n v="363.2"/>
    <x v="1"/>
  </r>
  <r>
    <x v="38"/>
    <x v="38"/>
    <x v="0"/>
    <n v="0.08"/>
    <n v="1.81"/>
    <x v="36"/>
    <x v="1"/>
    <x v="1"/>
    <x v="0"/>
    <x v="9"/>
    <s v="Jumbo Drum"/>
    <x v="42"/>
    <n v="0.57999999999999996"/>
    <s v="United States"/>
    <x v="1"/>
    <x v="18"/>
    <s v="Bedford"/>
    <n v="76021"/>
    <x v="4"/>
    <x v="3"/>
    <x v="48"/>
    <n v="11"/>
    <n v="19.97"/>
    <n v="89536"/>
    <n v="1.73"/>
    <x v="1"/>
  </r>
  <r>
    <x v="38"/>
    <x v="38"/>
    <x v="0"/>
    <n v="0.04"/>
    <n v="125.99"/>
    <x v="37"/>
    <x v="1"/>
    <x v="1"/>
    <x v="1"/>
    <x v="12"/>
    <s v="Small Box"/>
    <x v="43"/>
    <n v="0.55000000000000004"/>
    <s v="United States"/>
    <x v="1"/>
    <x v="18"/>
    <s v="Bedford"/>
    <n v="76021"/>
    <x v="4"/>
    <x v="4"/>
    <x v="49"/>
    <n v="6"/>
    <n v="660.03"/>
    <n v="89536"/>
    <n v="125.94999999999999"/>
    <x v="1"/>
  </r>
  <r>
    <x v="39"/>
    <x v="39"/>
    <x v="0"/>
    <n v="0.01"/>
    <n v="194.3"/>
    <x v="38"/>
    <x v="1"/>
    <x v="0"/>
    <x v="0"/>
    <x v="11"/>
    <s v="Large Box"/>
    <x v="44"/>
    <n v="0.59"/>
    <s v="United States"/>
    <x v="1"/>
    <x v="19"/>
    <s v="Norman"/>
    <n v="73071"/>
    <x v="4"/>
    <x v="7"/>
    <x v="50"/>
    <n v="5"/>
    <n v="1000.26"/>
    <n v="85914"/>
    <n v="194.29000000000002"/>
    <x v="1"/>
  </r>
  <r>
    <x v="39"/>
    <x v="39"/>
    <x v="0"/>
    <n v="0.02"/>
    <n v="209.84"/>
    <x v="39"/>
    <x v="1"/>
    <x v="0"/>
    <x v="0"/>
    <x v="11"/>
    <s v="Large Box"/>
    <x v="45"/>
    <n v="0.59"/>
    <s v="United States"/>
    <x v="1"/>
    <x v="19"/>
    <s v="Norman"/>
    <n v="73071"/>
    <x v="4"/>
    <x v="3"/>
    <x v="51"/>
    <n v="10"/>
    <n v="2184.9899999999998"/>
    <n v="85914"/>
    <n v="209.82"/>
    <x v="1"/>
  </r>
  <r>
    <x v="39"/>
    <x v="39"/>
    <x v="0"/>
    <n v="0"/>
    <n v="145.44999999999999"/>
    <x v="40"/>
    <x v="0"/>
    <x v="0"/>
    <x v="1"/>
    <x v="3"/>
    <s v="Jumbo Drum"/>
    <x v="46"/>
    <n v="0.56000000000000005"/>
    <s v="United States"/>
    <x v="1"/>
    <x v="19"/>
    <s v="Norman"/>
    <n v="73071"/>
    <x v="4"/>
    <x v="7"/>
    <x v="52"/>
    <n v="8"/>
    <n v="1191.2"/>
    <n v="85914"/>
    <n v="145.44999999999999"/>
    <x v="1"/>
  </r>
  <r>
    <x v="40"/>
    <x v="40"/>
    <x v="1"/>
    <n v="0.03"/>
    <n v="28.48"/>
    <x v="1"/>
    <x v="1"/>
    <x v="1"/>
    <x v="1"/>
    <x v="1"/>
    <s v="Small Pack"/>
    <x v="47"/>
    <n v="0.4"/>
    <s v="United States"/>
    <x v="1"/>
    <x v="20"/>
    <s v="Fort Dodge"/>
    <n v="50501"/>
    <x v="4"/>
    <x v="3"/>
    <x v="53"/>
    <n v="2"/>
    <n v="55.25"/>
    <n v="86258"/>
    <n v="28.45"/>
    <x v="1"/>
  </r>
  <r>
    <x v="40"/>
    <x v="40"/>
    <x v="1"/>
    <n v="0.01"/>
    <n v="205.99"/>
    <x v="41"/>
    <x v="1"/>
    <x v="1"/>
    <x v="1"/>
    <x v="12"/>
    <s v="Small Box"/>
    <x v="48"/>
    <n v="0.59"/>
    <s v="United States"/>
    <x v="1"/>
    <x v="20"/>
    <s v="Fort Dodge"/>
    <n v="50501"/>
    <x v="4"/>
    <x v="7"/>
    <x v="54"/>
    <n v="3"/>
    <n v="551.22"/>
    <n v="86258"/>
    <n v="205.98000000000002"/>
    <x v="1"/>
  </r>
  <r>
    <x v="41"/>
    <x v="41"/>
    <x v="1"/>
    <n v="0.08"/>
    <n v="120.97"/>
    <x v="42"/>
    <x v="0"/>
    <x v="2"/>
    <x v="1"/>
    <x v="3"/>
    <s v="Jumbo Drum"/>
    <x v="49"/>
    <n v="0.38"/>
    <s v="United States"/>
    <x v="1"/>
    <x v="10"/>
    <s v="Mount Prospect"/>
    <n v="60056"/>
    <x v="4"/>
    <x v="7"/>
    <x v="55"/>
    <n v="2"/>
    <n v="233.58"/>
    <n v="87285"/>
    <n v="120.89"/>
    <x v="1"/>
  </r>
  <r>
    <x v="42"/>
    <x v="42"/>
    <x v="2"/>
    <n v="0.01"/>
    <n v="8.8800000000000008"/>
    <x v="43"/>
    <x v="1"/>
    <x v="2"/>
    <x v="2"/>
    <x v="5"/>
    <s v="Small Box"/>
    <x v="50"/>
    <n v="0.35"/>
    <s v="United States"/>
    <x v="2"/>
    <x v="8"/>
    <s v="Los Altos"/>
    <n v="94024"/>
    <x v="4"/>
    <x v="5"/>
    <x v="56"/>
    <n v="2"/>
    <n v="19.86"/>
    <n v="86013"/>
    <n v="8.870000000000001"/>
    <x v="2"/>
  </r>
  <r>
    <x v="42"/>
    <x v="42"/>
    <x v="2"/>
    <n v="0.06"/>
    <n v="2.88"/>
    <x v="44"/>
    <x v="1"/>
    <x v="2"/>
    <x v="2"/>
    <x v="13"/>
    <s v="Small Box"/>
    <x v="51"/>
    <n v="0.36"/>
    <s v="United States"/>
    <x v="2"/>
    <x v="8"/>
    <s v="Los Altos"/>
    <n v="94024"/>
    <x v="4"/>
    <x v="10"/>
    <x v="57"/>
    <n v="8"/>
    <n v="23.26"/>
    <n v="86013"/>
    <n v="2.82"/>
    <x v="2"/>
  </r>
  <r>
    <x v="43"/>
    <x v="43"/>
    <x v="2"/>
    <n v="0.05"/>
    <n v="80.98"/>
    <x v="45"/>
    <x v="1"/>
    <x v="2"/>
    <x v="2"/>
    <x v="6"/>
    <s v="Large Box"/>
    <x v="52"/>
    <n v="0.81"/>
    <s v="United States"/>
    <x v="2"/>
    <x v="8"/>
    <s v="Los Angeles"/>
    <n v="90058"/>
    <x v="4"/>
    <x v="6"/>
    <x v="58"/>
    <n v="34"/>
    <n v="2710.47"/>
    <n v="27013"/>
    <n v="80.930000000000007"/>
    <x v="2"/>
  </r>
  <r>
    <x v="43"/>
    <x v="43"/>
    <x v="2"/>
    <n v="0.05"/>
    <n v="279.48"/>
    <x v="45"/>
    <x v="1"/>
    <x v="2"/>
    <x v="2"/>
    <x v="6"/>
    <s v="Large Box"/>
    <x v="53"/>
    <n v="0.8"/>
    <s v="United States"/>
    <x v="2"/>
    <x v="8"/>
    <s v="Los Angeles"/>
    <n v="90058"/>
    <x v="4"/>
    <x v="4"/>
    <x v="59"/>
    <n v="31"/>
    <n v="8354.73"/>
    <n v="27013"/>
    <n v="279.43"/>
    <x v="2"/>
  </r>
  <r>
    <x v="44"/>
    <x v="44"/>
    <x v="2"/>
    <n v="0.05"/>
    <n v="80.98"/>
    <x v="45"/>
    <x v="1"/>
    <x v="2"/>
    <x v="2"/>
    <x v="6"/>
    <s v="Large Box"/>
    <x v="52"/>
    <n v="0.81"/>
    <s v="United States"/>
    <x v="2"/>
    <x v="3"/>
    <s v="Commerce City"/>
    <n v="80022"/>
    <x v="4"/>
    <x v="6"/>
    <x v="58"/>
    <n v="8"/>
    <n v="637.76"/>
    <n v="87603"/>
    <n v="80.930000000000007"/>
    <x v="2"/>
  </r>
  <r>
    <x v="44"/>
    <x v="44"/>
    <x v="2"/>
    <n v="0.05"/>
    <n v="279.48"/>
    <x v="45"/>
    <x v="1"/>
    <x v="2"/>
    <x v="2"/>
    <x v="6"/>
    <s v="Large Box"/>
    <x v="53"/>
    <n v="0.8"/>
    <s v="United States"/>
    <x v="2"/>
    <x v="3"/>
    <s v="Commerce City"/>
    <n v="80022"/>
    <x v="4"/>
    <x v="4"/>
    <x v="59"/>
    <n v="8"/>
    <n v="2156.06"/>
    <n v="87603"/>
    <n v="279.43"/>
    <x v="2"/>
  </r>
  <r>
    <x v="45"/>
    <x v="45"/>
    <x v="4"/>
    <n v="0.09"/>
    <n v="5.98"/>
    <x v="46"/>
    <x v="1"/>
    <x v="3"/>
    <x v="2"/>
    <x v="6"/>
    <s v="Small Box"/>
    <x v="54"/>
    <n v="0.68"/>
    <s v="United States"/>
    <x v="0"/>
    <x v="12"/>
    <s v="Ormond Beach"/>
    <n v="32174"/>
    <x v="4"/>
    <x v="3"/>
    <x v="60"/>
    <n v="11"/>
    <n v="65.849999999999994"/>
    <n v="86283"/>
    <n v="5.8900000000000006"/>
    <x v="0"/>
  </r>
  <r>
    <x v="46"/>
    <x v="46"/>
    <x v="3"/>
    <n v="0.05"/>
    <n v="7.64"/>
    <x v="47"/>
    <x v="1"/>
    <x v="2"/>
    <x v="2"/>
    <x v="7"/>
    <s v="Wrap Bag"/>
    <x v="55"/>
    <n v="0.36"/>
    <s v="United States"/>
    <x v="3"/>
    <x v="11"/>
    <s v="Deer Park"/>
    <n v="11729"/>
    <x v="4"/>
    <x v="3"/>
    <x v="61"/>
    <n v="6"/>
    <n v="47.18"/>
    <n v="86122"/>
    <n v="7.59"/>
    <x v="3"/>
  </r>
  <r>
    <x v="47"/>
    <x v="47"/>
    <x v="3"/>
    <n v="0.08"/>
    <n v="243.98"/>
    <x v="48"/>
    <x v="0"/>
    <x v="3"/>
    <x v="0"/>
    <x v="9"/>
    <s v="Jumbo Drum"/>
    <x v="56"/>
    <n v="0.55000000000000004"/>
    <s v="United States"/>
    <x v="1"/>
    <x v="20"/>
    <s v="Dubuque"/>
    <n v="52001"/>
    <x v="4"/>
    <x v="3"/>
    <x v="62"/>
    <n v="1"/>
    <n v="248.84"/>
    <n v="90404"/>
    <n v="243.89999999999998"/>
    <x v="1"/>
  </r>
  <r>
    <x v="48"/>
    <x v="48"/>
    <x v="0"/>
    <n v="0.04"/>
    <n v="880.98"/>
    <x v="49"/>
    <x v="0"/>
    <x v="2"/>
    <x v="0"/>
    <x v="10"/>
    <s v="Jumbo Box"/>
    <x v="57"/>
    <n v="0.62"/>
    <s v="United States"/>
    <x v="1"/>
    <x v="10"/>
    <s v="Galesburg"/>
    <n v="61401"/>
    <x v="5"/>
    <x v="7"/>
    <x v="63"/>
    <n v="8"/>
    <n v="6968.9"/>
    <n v="87853"/>
    <n v="880.94"/>
    <x v="1"/>
  </r>
  <r>
    <x v="49"/>
    <x v="49"/>
    <x v="0"/>
    <n v="0.03"/>
    <n v="2.1"/>
    <x v="31"/>
    <x v="1"/>
    <x v="1"/>
    <x v="2"/>
    <x v="2"/>
    <s v="Wrap Bag"/>
    <x v="58"/>
    <n v="0.56999999999999995"/>
    <s v="United States"/>
    <x v="0"/>
    <x v="21"/>
    <s v="Petersburg"/>
    <n v="23805"/>
    <x v="5"/>
    <x v="7"/>
    <x v="64"/>
    <n v="4"/>
    <n v="8.7200000000000006"/>
    <n v="86750"/>
    <n v="2.0700000000000003"/>
    <x v="0"/>
  </r>
  <r>
    <x v="50"/>
    <x v="50"/>
    <x v="1"/>
    <n v="0.03"/>
    <n v="3.28"/>
    <x v="50"/>
    <x v="1"/>
    <x v="2"/>
    <x v="2"/>
    <x v="2"/>
    <s v="Wrap Bag"/>
    <x v="59"/>
    <n v="0.56000000000000005"/>
    <s v="United States"/>
    <x v="2"/>
    <x v="8"/>
    <s v="San Clemente"/>
    <n v="92672"/>
    <x v="5"/>
    <x v="8"/>
    <x v="65"/>
    <n v="7"/>
    <n v="24.57"/>
    <n v="89856"/>
    <n v="3.25"/>
    <x v="2"/>
  </r>
  <r>
    <x v="51"/>
    <x v="51"/>
    <x v="2"/>
    <n v="0.02"/>
    <n v="100.98"/>
    <x v="16"/>
    <x v="0"/>
    <x v="0"/>
    <x v="0"/>
    <x v="10"/>
    <s v="Jumbo Box"/>
    <x v="16"/>
    <n v="0.62"/>
    <s v="United States"/>
    <x v="3"/>
    <x v="22"/>
    <s v="Bristol"/>
    <n v="6010"/>
    <x v="5"/>
    <x v="3"/>
    <x v="66"/>
    <n v="6"/>
    <n v="614.99"/>
    <n v="90961"/>
    <n v="100.96000000000001"/>
    <x v="3"/>
  </r>
  <r>
    <x v="52"/>
    <x v="52"/>
    <x v="2"/>
    <n v="0.05"/>
    <n v="7.1"/>
    <x v="51"/>
    <x v="1"/>
    <x v="3"/>
    <x v="2"/>
    <x v="5"/>
    <s v="Small Box"/>
    <x v="60"/>
    <n v="0.39"/>
    <s v="United States"/>
    <x v="1"/>
    <x v="20"/>
    <s v="Cedar Falls"/>
    <n v="50613"/>
    <x v="5"/>
    <x v="3"/>
    <x v="67"/>
    <n v="14"/>
    <n v="100.99"/>
    <n v="86960"/>
    <n v="7.05"/>
    <x v="1"/>
  </r>
  <r>
    <x v="52"/>
    <x v="52"/>
    <x v="2"/>
    <n v="0.04"/>
    <n v="20.95"/>
    <x v="52"/>
    <x v="1"/>
    <x v="3"/>
    <x v="1"/>
    <x v="1"/>
    <s v="Small Box"/>
    <x v="61"/>
    <n v="0.6"/>
    <s v="United States"/>
    <x v="1"/>
    <x v="20"/>
    <s v="Cedar Falls"/>
    <n v="50613"/>
    <x v="5"/>
    <x v="9"/>
    <x v="68"/>
    <n v="7"/>
    <n v="142.06"/>
    <n v="86960"/>
    <n v="20.91"/>
    <x v="1"/>
  </r>
  <r>
    <x v="53"/>
    <x v="53"/>
    <x v="2"/>
    <n v="0.05"/>
    <n v="39.06"/>
    <x v="53"/>
    <x v="1"/>
    <x v="3"/>
    <x v="2"/>
    <x v="5"/>
    <s v="Small Box"/>
    <x v="62"/>
    <n v="0.37"/>
    <s v="United States"/>
    <x v="1"/>
    <x v="20"/>
    <s v="Cedar Rapids"/>
    <n v="52402"/>
    <x v="5"/>
    <x v="11"/>
    <x v="69"/>
    <n v="9"/>
    <n v="363.74"/>
    <n v="86960"/>
    <n v="39.010000000000005"/>
    <x v="1"/>
  </r>
  <r>
    <x v="53"/>
    <x v="53"/>
    <x v="2"/>
    <n v="0.04"/>
    <n v="3.52"/>
    <x v="54"/>
    <x v="1"/>
    <x v="3"/>
    <x v="2"/>
    <x v="5"/>
    <s v="Small Box"/>
    <x v="63"/>
    <n v="0.38"/>
    <s v="United States"/>
    <x v="1"/>
    <x v="20"/>
    <s v="Cedar Rapids"/>
    <n v="52402"/>
    <x v="5"/>
    <x v="12"/>
    <x v="70"/>
    <n v="4"/>
    <n v="15.93"/>
    <n v="86960"/>
    <n v="3.48"/>
    <x v="1"/>
  </r>
  <r>
    <x v="53"/>
    <x v="53"/>
    <x v="2"/>
    <n v="0.02"/>
    <n v="15.51"/>
    <x v="55"/>
    <x v="1"/>
    <x v="3"/>
    <x v="2"/>
    <x v="6"/>
    <s v="Small Box"/>
    <x v="64"/>
    <n v="0.59"/>
    <s v="United States"/>
    <x v="1"/>
    <x v="20"/>
    <s v="Cedar Rapids"/>
    <n v="52402"/>
    <x v="5"/>
    <x v="11"/>
    <x v="71"/>
    <n v="1"/>
    <n v="21.28"/>
    <n v="86960"/>
    <n v="15.49"/>
    <x v="1"/>
  </r>
  <r>
    <x v="54"/>
    <x v="54"/>
    <x v="2"/>
    <n v="0.05"/>
    <n v="20.34"/>
    <x v="45"/>
    <x v="1"/>
    <x v="3"/>
    <x v="2"/>
    <x v="6"/>
    <s v="Large Box"/>
    <x v="65"/>
    <n v="0.84"/>
    <s v="United States"/>
    <x v="0"/>
    <x v="21"/>
    <s v="Fairfax"/>
    <n v="20151"/>
    <x v="5"/>
    <x v="5"/>
    <x v="72"/>
    <n v="2"/>
    <n v="53.02"/>
    <n v="87071"/>
    <n v="20.29"/>
    <x v="0"/>
  </r>
  <r>
    <x v="55"/>
    <x v="55"/>
    <x v="4"/>
    <n v="0.01"/>
    <n v="10.06"/>
    <x v="30"/>
    <x v="1"/>
    <x v="1"/>
    <x v="2"/>
    <x v="7"/>
    <s v="Wrap Bag"/>
    <x v="33"/>
    <n v="0.39"/>
    <s v="United States"/>
    <x v="3"/>
    <x v="11"/>
    <s v="Utica"/>
    <n v="13501"/>
    <x v="5"/>
    <x v="8"/>
    <x v="73"/>
    <n v="2"/>
    <n v="21.2"/>
    <n v="85964"/>
    <n v="10.050000000000001"/>
    <x v="3"/>
  </r>
  <r>
    <x v="55"/>
    <x v="55"/>
    <x v="4"/>
    <n v="0"/>
    <n v="65.989999999999995"/>
    <x v="56"/>
    <x v="1"/>
    <x v="1"/>
    <x v="1"/>
    <x v="12"/>
    <s v="Small Box"/>
    <x v="66"/>
    <n v="0.55000000000000004"/>
    <s v="United States"/>
    <x v="3"/>
    <x v="11"/>
    <s v="Utica"/>
    <n v="13501"/>
    <x v="5"/>
    <x v="8"/>
    <x v="74"/>
    <n v="3"/>
    <n v="173.32"/>
    <n v="85964"/>
    <n v="65.989999999999995"/>
    <x v="3"/>
  </r>
  <r>
    <x v="56"/>
    <x v="56"/>
    <x v="4"/>
    <n v="7.0000000000000007E-2"/>
    <n v="7.68"/>
    <x v="57"/>
    <x v="2"/>
    <x v="1"/>
    <x v="2"/>
    <x v="5"/>
    <s v="Small Box"/>
    <x v="67"/>
    <n v="0.35"/>
    <s v="United States"/>
    <x v="0"/>
    <x v="12"/>
    <s v="Royal Palm Beach"/>
    <n v="33411"/>
    <x v="5"/>
    <x v="8"/>
    <x v="75"/>
    <n v="1"/>
    <n v="22.13"/>
    <n v="89355"/>
    <n v="7.6099999999999994"/>
    <x v="0"/>
  </r>
  <r>
    <x v="56"/>
    <x v="56"/>
    <x v="4"/>
    <n v="0.05"/>
    <n v="6.64"/>
    <x v="58"/>
    <x v="2"/>
    <x v="1"/>
    <x v="0"/>
    <x v="11"/>
    <s v="Small Pack"/>
    <x v="68"/>
    <n v="0.37"/>
    <s v="United States"/>
    <x v="0"/>
    <x v="12"/>
    <s v="Royal Palm Beach"/>
    <n v="33411"/>
    <x v="5"/>
    <x v="8"/>
    <x v="76"/>
    <n v="5"/>
    <n v="34.17"/>
    <n v="89355"/>
    <n v="6.59"/>
    <x v="0"/>
  </r>
  <r>
    <x v="57"/>
    <x v="57"/>
    <x v="3"/>
    <n v="0.01"/>
    <n v="150.97999999999999"/>
    <x v="34"/>
    <x v="0"/>
    <x v="1"/>
    <x v="0"/>
    <x v="9"/>
    <s v="Jumbo Drum"/>
    <x v="69"/>
    <n v="0.74"/>
    <s v="United States"/>
    <x v="0"/>
    <x v="23"/>
    <s v="Hilton Head Island"/>
    <n v="29915"/>
    <x v="5"/>
    <x v="8"/>
    <x v="77"/>
    <n v="6"/>
    <n v="958.46"/>
    <n v="89909"/>
    <n v="150.97"/>
    <x v="0"/>
  </r>
  <r>
    <x v="57"/>
    <x v="57"/>
    <x v="3"/>
    <n v="0.01"/>
    <n v="28.28"/>
    <x v="59"/>
    <x v="2"/>
    <x v="1"/>
    <x v="2"/>
    <x v="6"/>
    <s v="Medium Box"/>
    <x v="70"/>
    <n v="0.57999999999999996"/>
    <s v="United States"/>
    <x v="0"/>
    <x v="23"/>
    <s v="Hilton Head Island"/>
    <n v="29915"/>
    <x v="5"/>
    <x v="8"/>
    <x v="78"/>
    <n v="12"/>
    <n v="368.84"/>
    <n v="89909"/>
    <n v="28.27"/>
    <x v="0"/>
  </r>
  <r>
    <x v="57"/>
    <x v="57"/>
    <x v="3"/>
    <n v="0.03"/>
    <n v="35.99"/>
    <x v="60"/>
    <x v="1"/>
    <x v="1"/>
    <x v="1"/>
    <x v="12"/>
    <s v="Small Box"/>
    <x v="71"/>
    <n v="0.55000000000000004"/>
    <s v="United States"/>
    <x v="0"/>
    <x v="23"/>
    <s v="Hilton Head Island"/>
    <n v="29915"/>
    <x v="5"/>
    <x v="7"/>
    <x v="79"/>
    <n v="1"/>
    <n v="30.86"/>
    <n v="89909"/>
    <n v="35.96"/>
    <x v="0"/>
  </r>
  <r>
    <x v="58"/>
    <x v="58"/>
    <x v="3"/>
    <n v="0.01"/>
    <n v="6.68"/>
    <x v="61"/>
    <x v="1"/>
    <x v="0"/>
    <x v="2"/>
    <x v="7"/>
    <s v="Small Box"/>
    <x v="72"/>
    <n v="0.37"/>
    <s v="United States"/>
    <x v="2"/>
    <x v="24"/>
    <s v="Butte"/>
    <n v="59750"/>
    <x v="5"/>
    <x v="8"/>
    <x v="80"/>
    <n v="7"/>
    <n v="51.03"/>
    <n v="90414"/>
    <n v="6.67"/>
    <x v="2"/>
  </r>
  <r>
    <x v="59"/>
    <x v="59"/>
    <x v="3"/>
    <n v="0"/>
    <n v="42.98"/>
    <x v="62"/>
    <x v="1"/>
    <x v="2"/>
    <x v="2"/>
    <x v="8"/>
    <s v="Small Box"/>
    <x v="73"/>
    <n v="0.56000000000000005"/>
    <s v="United States"/>
    <x v="1"/>
    <x v="7"/>
    <s v="Coon Rapids"/>
    <n v="55433"/>
    <x v="5"/>
    <x v="8"/>
    <x v="81"/>
    <n v="12"/>
    <n v="558.41"/>
    <n v="88163"/>
    <n v="42.98"/>
    <x v="1"/>
  </r>
  <r>
    <x v="59"/>
    <x v="59"/>
    <x v="3"/>
    <n v="0.03"/>
    <n v="21.78"/>
    <x v="63"/>
    <x v="1"/>
    <x v="2"/>
    <x v="2"/>
    <x v="8"/>
    <s v="Medium Box"/>
    <x v="74"/>
    <n v="0.5"/>
    <s v="United States"/>
    <x v="1"/>
    <x v="7"/>
    <s v="Coon Rapids"/>
    <n v="55433"/>
    <x v="5"/>
    <x v="8"/>
    <x v="82"/>
    <n v="13"/>
    <n v="290.22000000000003"/>
    <n v="88163"/>
    <n v="21.75"/>
    <x v="1"/>
  </r>
  <r>
    <x v="60"/>
    <x v="60"/>
    <x v="3"/>
    <n v="0.06"/>
    <n v="1.7"/>
    <x v="1"/>
    <x v="1"/>
    <x v="1"/>
    <x v="1"/>
    <x v="1"/>
    <s v="Small Pack"/>
    <x v="75"/>
    <n v="0.51"/>
    <s v="United States"/>
    <x v="0"/>
    <x v="21"/>
    <s v="Herndon"/>
    <n v="20170"/>
    <x v="5"/>
    <x v="7"/>
    <x v="83"/>
    <n v="7"/>
    <n v="12.15"/>
    <n v="90750"/>
    <n v="1.64"/>
    <x v="0"/>
  </r>
  <r>
    <x v="60"/>
    <x v="60"/>
    <x v="3"/>
    <n v="0.01"/>
    <n v="30.98"/>
    <x v="64"/>
    <x v="1"/>
    <x v="1"/>
    <x v="2"/>
    <x v="7"/>
    <s v="Small Box"/>
    <x v="76"/>
    <n v="0.4"/>
    <s v="United States"/>
    <x v="0"/>
    <x v="21"/>
    <s v="Herndon"/>
    <n v="20170"/>
    <x v="5"/>
    <x v="8"/>
    <x v="84"/>
    <n v="9"/>
    <n v="288.42"/>
    <n v="90750"/>
    <n v="30.97"/>
    <x v="0"/>
  </r>
  <r>
    <x v="61"/>
    <x v="61"/>
    <x v="0"/>
    <n v="0.03"/>
    <n v="14.2"/>
    <x v="65"/>
    <x v="1"/>
    <x v="1"/>
    <x v="0"/>
    <x v="11"/>
    <s v="Wrap Bag"/>
    <x v="77"/>
    <n v="0.46"/>
    <s v="United States"/>
    <x v="1"/>
    <x v="25"/>
    <s v="Southgate"/>
    <n v="48195"/>
    <x v="6"/>
    <x v="8"/>
    <x v="85"/>
    <n v="14"/>
    <n v="205.98"/>
    <n v="88196"/>
    <n v="14.17"/>
    <x v="1"/>
  </r>
  <r>
    <x v="62"/>
    <x v="62"/>
    <x v="1"/>
    <n v="0.01"/>
    <n v="2.84"/>
    <x v="66"/>
    <x v="2"/>
    <x v="3"/>
    <x v="2"/>
    <x v="2"/>
    <s v="Wrap Bag"/>
    <x v="78"/>
    <n v="0.54"/>
    <s v="United States"/>
    <x v="2"/>
    <x v="4"/>
    <s v="Anacortes"/>
    <n v="98221"/>
    <x v="6"/>
    <x v="8"/>
    <x v="86"/>
    <n v="4"/>
    <n v="13.01"/>
    <n v="88522"/>
    <n v="2.83"/>
    <x v="2"/>
  </r>
  <r>
    <x v="63"/>
    <x v="63"/>
    <x v="1"/>
    <n v="0.08"/>
    <n v="15.99"/>
    <x v="67"/>
    <x v="1"/>
    <x v="1"/>
    <x v="2"/>
    <x v="5"/>
    <s v="Small Box"/>
    <x v="79"/>
    <n v="0.37"/>
    <s v="United States"/>
    <x v="2"/>
    <x v="26"/>
    <s v="Las Vegas"/>
    <n v="89115"/>
    <x v="6"/>
    <x v="8"/>
    <x v="87"/>
    <n v="12"/>
    <n v="192.33"/>
    <n v="91575"/>
    <n v="15.91"/>
    <x v="2"/>
  </r>
  <r>
    <x v="39"/>
    <x v="39"/>
    <x v="1"/>
    <n v="7.0000000000000007E-2"/>
    <n v="65.989999999999995"/>
    <x v="41"/>
    <x v="1"/>
    <x v="0"/>
    <x v="1"/>
    <x v="12"/>
    <s v="Small Box"/>
    <x v="80"/>
    <n v="0.57999999999999996"/>
    <s v="United States"/>
    <x v="1"/>
    <x v="19"/>
    <s v="Norman"/>
    <n v="73071"/>
    <x v="6"/>
    <x v="8"/>
    <x v="88"/>
    <n v="3"/>
    <n v="165.71"/>
    <n v="85915"/>
    <n v="65.92"/>
    <x v="1"/>
  </r>
  <r>
    <x v="64"/>
    <x v="64"/>
    <x v="2"/>
    <n v="0.03"/>
    <n v="5.08"/>
    <x v="68"/>
    <x v="1"/>
    <x v="2"/>
    <x v="0"/>
    <x v="11"/>
    <s v="Wrap Bag"/>
    <x v="81"/>
    <n v="0.51"/>
    <s v="United States"/>
    <x v="2"/>
    <x v="8"/>
    <s v="San Carlos"/>
    <n v="94070"/>
    <x v="6"/>
    <x v="13"/>
    <x v="89"/>
    <n v="4"/>
    <n v="21.96"/>
    <n v="89858"/>
    <n v="5.05"/>
    <x v="2"/>
  </r>
  <r>
    <x v="65"/>
    <x v="65"/>
    <x v="2"/>
    <n v="0.02"/>
    <n v="7.1"/>
    <x v="51"/>
    <x v="1"/>
    <x v="2"/>
    <x v="2"/>
    <x v="5"/>
    <s v="Small Box"/>
    <x v="60"/>
    <n v="0.39"/>
    <s v="United States"/>
    <x v="1"/>
    <x v="10"/>
    <s v="Melrose Park"/>
    <n v="60160"/>
    <x v="6"/>
    <x v="6"/>
    <x v="90"/>
    <n v="8"/>
    <n v="61.5"/>
    <n v="87287"/>
    <n v="7.08"/>
    <x v="1"/>
  </r>
  <r>
    <x v="66"/>
    <x v="66"/>
    <x v="2"/>
    <n v="0.04"/>
    <n v="33.89"/>
    <x v="69"/>
    <x v="1"/>
    <x v="2"/>
    <x v="2"/>
    <x v="6"/>
    <s v="Small Box"/>
    <x v="82"/>
    <n v="0.6"/>
    <s v="United States"/>
    <x v="0"/>
    <x v="12"/>
    <s v="Lake Worth"/>
    <n v="33461"/>
    <x v="6"/>
    <x v="13"/>
    <x v="91"/>
    <n v="6"/>
    <n v="200.64"/>
    <n v="87795"/>
    <n v="33.85"/>
    <x v="0"/>
  </r>
  <r>
    <x v="67"/>
    <x v="67"/>
    <x v="4"/>
    <n v="0.03"/>
    <n v="73.98"/>
    <x v="70"/>
    <x v="1"/>
    <x v="1"/>
    <x v="1"/>
    <x v="1"/>
    <s v="Small Box"/>
    <x v="83"/>
    <n v="0.65"/>
    <s v="United States"/>
    <x v="1"/>
    <x v="18"/>
    <s v="Lubbock"/>
    <n v="79424"/>
    <x v="6"/>
    <x v="5"/>
    <x v="92"/>
    <n v="1"/>
    <n v="79.02"/>
    <n v="90513"/>
    <n v="73.95"/>
    <x v="1"/>
  </r>
  <r>
    <x v="68"/>
    <x v="68"/>
    <x v="4"/>
    <n v="0.05"/>
    <n v="1.98"/>
    <x v="71"/>
    <x v="1"/>
    <x v="2"/>
    <x v="2"/>
    <x v="5"/>
    <s v="Small Box"/>
    <x v="84"/>
    <n v="0.4"/>
    <s v="United States"/>
    <x v="3"/>
    <x v="11"/>
    <s v="Franklin Square"/>
    <n v="11010"/>
    <x v="6"/>
    <x v="8"/>
    <x v="93"/>
    <n v="1"/>
    <n v="3.53"/>
    <n v="87993"/>
    <n v="1.93"/>
    <x v="3"/>
  </r>
  <r>
    <x v="68"/>
    <x v="68"/>
    <x v="4"/>
    <n v="7.0000000000000007E-2"/>
    <n v="699.99"/>
    <x v="4"/>
    <x v="2"/>
    <x v="2"/>
    <x v="1"/>
    <x v="4"/>
    <s v="Large Box"/>
    <x v="85"/>
    <n v="0.41"/>
    <s v="United States"/>
    <x v="3"/>
    <x v="11"/>
    <s v="Franklin Square"/>
    <n v="11010"/>
    <x v="6"/>
    <x v="8"/>
    <x v="94"/>
    <n v="1"/>
    <n v="706.56"/>
    <n v="87993"/>
    <n v="699.92"/>
    <x v="3"/>
  </r>
  <r>
    <x v="68"/>
    <x v="68"/>
    <x v="4"/>
    <n v="7.0000000000000007E-2"/>
    <n v="6783.02"/>
    <x v="4"/>
    <x v="1"/>
    <x v="2"/>
    <x v="1"/>
    <x v="3"/>
    <s v="Large Box"/>
    <x v="86"/>
    <n v="0.39"/>
    <s v="United States"/>
    <x v="3"/>
    <x v="11"/>
    <s v="Franklin Square"/>
    <n v="11010"/>
    <x v="6"/>
    <x v="8"/>
    <x v="95"/>
    <n v="2"/>
    <n v="13121.07"/>
    <n v="87993"/>
    <n v="6782.9500000000007"/>
    <x v="3"/>
  </r>
  <r>
    <x v="69"/>
    <x v="69"/>
    <x v="4"/>
    <n v="0"/>
    <n v="137.47999999999999"/>
    <x v="72"/>
    <x v="0"/>
    <x v="0"/>
    <x v="0"/>
    <x v="10"/>
    <s v="Jumbo Box"/>
    <x v="87"/>
    <n v="0.78"/>
    <s v="United States"/>
    <x v="3"/>
    <x v="27"/>
    <s v="Stow"/>
    <n v="44224"/>
    <x v="6"/>
    <x v="8"/>
    <x v="96"/>
    <n v="2"/>
    <n v="296.75"/>
    <n v="88241"/>
    <n v="137.47999999999999"/>
    <x v="3"/>
  </r>
  <r>
    <x v="70"/>
    <x v="70"/>
    <x v="4"/>
    <n v="0"/>
    <n v="137.47999999999999"/>
    <x v="72"/>
    <x v="0"/>
    <x v="0"/>
    <x v="0"/>
    <x v="10"/>
    <s v="Jumbo Box"/>
    <x v="87"/>
    <n v="0.78"/>
    <s v="United States"/>
    <x v="3"/>
    <x v="28"/>
    <s v="Philadelphia"/>
    <n v="19112"/>
    <x v="6"/>
    <x v="8"/>
    <x v="96"/>
    <n v="10"/>
    <n v="1483.76"/>
    <n v="12480"/>
    <n v="137.47999999999999"/>
    <x v="3"/>
  </r>
  <r>
    <x v="71"/>
    <x v="71"/>
    <x v="1"/>
    <n v="0.03"/>
    <n v="896.99"/>
    <x v="7"/>
    <x v="1"/>
    <x v="3"/>
    <x v="2"/>
    <x v="5"/>
    <s v="Small Box"/>
    <x v="88"/>
    <n v="0.38"/>
    <s v="United States"/>
    <x v="2"/>
    <x v="4"/>
    <s v="Edmonds"/>
    <n v="98026"/>
    <x v="7"/>
    <x v="5"/>
    <x v="97"/>
    <n v="6"/>
    <n v="5220.4799999999996"/>
    <n v="85826"/>
    <n v="896.96"/>
    <x v="2"/>
  </r>
  <r>
    <x v="72"/>
    <x v="72"/>
    <x v="1"/>
    <n v="7.0000000000000007E-2"/>
    <n v="4.13"/>
    <x v="44"/>
    <x v="1"/>
    <x v="2"/>
    <x v="2"/>
    <x v="13"/>
    <s v="Small Box"/>
    <x v="89"/>
    <n v="0.39"/>
    <s v="United States"/>
    <x v="3"/>
    <x v="27"/>
    <s v="Garfield Heights"/>
    <n v="44125"/>
    <x v="7"/>
    <x v="8"/>
    <x v="98"/>
    <n v="4"/>
    <n v="16.07"/>
    <n v="88156"/>
    <n v="4.0599999999999996"/>
    <x v="3"/>
  </r>
  <r>
    <x v="72"/>
    <x v="72"/>
    <x v="1"/>
    <n v="0.03"/>
    <n v="22.72"/>
    <x v="18"/>
    <x v="1"/>
    <x v="2"/>
    <x v="0"/>
    <x v="11"/>
    <s v="Small Pack"/>
    <x v="90"/>
    <n v="0.44"/>
    <s v="United States"/>
    <x v="3"/>
    <x v="27"/>
    <s v="Garfield Heights"/>
    <n v="44125"/>
    <x v="7"/>
    <x v="8"/>
    <x v="99"/>
    <n v="1"/>
    <n v="25.26"/>
    <n v="88156"/>
    <n v="22.689999999999998"/>
    <x v="3"/>
  </r>
  <r>
    <x v="73"/>
    <x v="73"/>
    <x v="2"/>
    <n v="0.02"/>
    <n v="5.81"/>
    <x v="73"/>
    <x v="1"/>
    <x v="2"/>
    <x v="2"/>
    <x v="5"/>
    <s v="Small Box"/>
    <x v="91"/>
    <n v="0.39"/>
    <s v="United States"/>
    <x v="3"/>
    <x v="29"/>
    <s v="Sanford"/>
    <n v="4073"/>
    <x v="7"/>
    <x v="13"/>
    <x v="100"/>
    <n v="7"/>
    <n v="42.44"/>
    <n v="87031"/>
    <n v="5.79"/>
    <x v="3"/>
  </r>
  <r>
    <x v="74"/>
    <x v="74"/>
    <x v="3"/>
    <n v="7.0000000000000007E-2"/>
    <n v="14.56"/>
    <x v="74"/>
    <x v="1"/>
    <x v="2"/>
    <x v="2"/>
    <x v="8"/>
    <s v="Small Box"/>
    <x v="92"/>
    <n v="0.57999999999999996"/>
    <s v="United States"/>
    <x v="0"/>
    <x v="23"/>
    <s v="Myrtle Beach"/>
    <n v="29577"/>
    <x v="7"/>
    <x v="6"/>
    <x v="101"/>
    <n v="6"/>
    <n v="84.59"/>
    <n v="87888"/>
    <n v="14.49"/>
    <x v="0"/>
  </r>
  <r>
    <x v="75"/>
    <x v="75"/>
    <x v="0"/>
    <n v="0.06"/>
    <n v="179.99"/>
    <x v="59"/>
    <x v="2"/>
    <x v="0"/>
    <x v="1"/>
    <x v="12"/>
    <s v="Medium Box"/>
    <x v="93"/>
    <n v="0.56999999999999995"/>
    <s v="United States"/>
    <x v="0"/>
    <x v="12"/>
    <s v="Miami"/>
    <n v="33132"/>
    <x v="8"/>
    <x v="9"/>
    <x v="102"/>
    <n v="54"/>
    <n v="8332.91"/>
    <n v="40547"/>
    <n v="179.93"/>
    <x v="0"/>
  </r>
  <r>
    <x v="76"/>
    <x v="76"/>
    <x v="0"/>
    <n v="0.03"/>
    <n v="30.98"/>
    <x v="18"/>
    <x v="2"/>
    <x v="0"/>
    <x v="2"/>
    <x v="2"/>
    <s v="Small Pack"/>
    <x v="94"/>
    <n v="0.57999999999999996"/>
    <s v="United States"/>
    <x v="0"/>
    <x v="16"/>
    <s v="Decatur"/>
    <n v="35601"/>
    <x v="8"/>
    <x v="9"/>
    <x v="103"/>
    <n v="5"/>
    <n v="162.38999999999999"/>
    <n v="86813"/>
    <n v="30.95"/>
    <x v="0"/>
  </r>
  <r>
    <x v="77"/>
    <x v="77"/>
    <x v="0"/>
    <n v="0.01"/>
    <n v="525.98"/>
    <x v="7"/>
    <x v="1"/>
    <x v="0"/>
    <x v="2"/>
    <x v="5"/>
    <s v="Small Box"/>
    <x v="95"/>
    <n v="0.37"/>
    <s v="United States"/>
    <x v="0"/>
    <x v="9"/>
    <s v="Eden"/>
    <n v="27288"/>
    <x v="8"/>
    <x v="9"/>
    <x v="104"/>
    <n v="9"/>
    <n v="4920.8100000000004"/>
    <n v="86813"/>
    <n v="525.97"/>
    <x v="0"/>
  </r>
  <r>
    <x v="78"/>
    <x v="78"/>
    <x v="0"/>
    <n v="0.01"/>
    <n v="5.58"/>
    <x v="65"/>
    <x v="1"/>
    <x v="3"/>
    <x v="2"/>
    <x v="15"/>
    <s v="Small Box"/>
    <x v="96"/>
    <n v="0.35"/>
    <s v="United States"/>
    <x v="2"/>
    <x v="8"/>
    <s v="Encinitas"/>
    <n v="92024"/>
    <x v="8"/>
    <x v="5"/>
    <x v="105"/>
    <n v="1"/>
    <n v="11.16"/>
    <n v="89071"/>
    <n v="5.57"/>
    <x v="2"/>
  </r>
  <r>
    <x v="78"/>
    <x v="78"/>
    <x v="0"/>
    <n v="0.03"/>
    <n v="3.98"/>
    <x v="31"/>
    <x v="1"/>
    <x v="3"/>
    <x v="2"/>
    <x v="2"/>
    <s v="Wrap Bag"/>
    <x v="97"/>
    <n v="0.52"/>
    <s v="United States"/>
    <x v="2"/>
    <x v="8"/>
    <s v="Encinitas"/>
    <n v="92024"/>
    <x v="8"/>
    <x v="5"/>
    <x v="106"/>
    <n v="11"/>
    <n v="45.22"/>
    <n v="89071"/>
    <n v="3.95"/>
    <x v="2"/>
  </r>
  <r>
    <x v="79"/>
    <x v="79"/>
    <x v="1"/>
    <n v="0"/>
    <n v="11.66"/>
    <x v="18"/>
    <x v="2"/>
    <x v="3"/>
    <x v="2"/>
    <x v="2"/>
    <s v="Small Pack"/>
    <x v="98"/>
    <n v="0.59"/>
    <s v="United States"/>
    <x v="2"/>
    <x v="8"/>
    <s v="Gilroy"/>
    <n v="95020"/>
    <x v="8"/>
    <x v="9"/>
    <x v="107"/>
    <n v="11"/>
    <n v="138.51"/>
    <n v="89770"/>
    <n v="11.66"/>
    <x v="2"/>
  </r>
  <r>
    <x v="80"/>
    <x v="80"/>
    <x v="2"/>
    <n v="0.04"/>
    <n v="125.99"/>
    <x v="18"/>
    <x v="1"/>
    <x v="3"/>
    <x v="1"/>
    <x v="12"/>
    <s v="Small Box"/>
    <x v="99"/>
    <n v="0.59"/>
    <s v="United States"/>
    <x v="3"/>
    <x v="28"/>
    <s v="King of Prussia"/>
    <n v="19406"/>
    <x v="8"/>
    <x v="14"/>
    <x v="108"/>
    <n v="1"/>
    <n v="107.95"/>
    <n v="91130"/>
    <n v="125.94999999999999"/>
    <x v="3"/>
  </r>
  <r>
    <x v="81"/>
    <x v="81"/>
    <x v="2"/>
    <n v="0.1"/>
    <n v="2.6"/>
    <x v="75"/>
    <x v="1"/>
    <x v="2"/>
    <x v="2"/>
    <x v="2"/>
    <s v="Wrap Bag"/>
    <x v="100"/>
    <n v="0.57999999999999996"/>
    <s v="United States"/>
    <x v="1"/>
    <x v="30"/>
    <s v="Madison"/>
    <n v="53711"/>
    <x v="8"/>
    <x v="10"/>
    <x v="109"/>
    <n v="12"/>
    <n v="30.1"/>
    <n v="86527"/>
    <n v="2.5"/>
    <x v="1"/>
  </r>
  <r>
    <x v="82"/>
    <x v="82"/>
    <x v="3"/>
    <n v="0.02"/>
    <n v="4.13"/>
    <x v="76"/>
    <x v="1"/>
    <x v="2"/>
    <x v="2"/>
    <x v="13"/>
    <s v="Small Box"/>
    <x v="101"/>
    <n v="0.39"/>
    <s v="United States"/>
    <x v="0"/>
    <x v="5"/>
    <s v="Atlanta"/>
    <n v="30305"/>
    <x v="8"/>
    <x v="5"/>
    <x v="110"/>
    <n v="9"/>
    <n v="45.87"/>
    <n v="18561"/>
    <n v="4.1100000000000003"/>
    <x v="0"/>
  </r>
  <r>
    <x v="83"/>
    <x v="83"/>
    <x v="3"/>
    <n v="0.02"/>
    <n v="4.13"/>
    <x v="76"/>
    <x v="1"/>
    <x v="2"/>
    <x v="2"/>
    <x v="13"/>
    <s v="Small Box"/>
    <x v="101"/>
    <n v="0.39"/>
    <s v="United States"/>
    <x v="1"/>
    <x v="19"/>
    <s v="Lawton"/>
    <n v="73505"/>
    <x v="8"/>
    <x v="5"/>
    <x v="111"/>
    <n v="2"/>
    <n v="10.19"/>
    <n v="87243"/>
    <n v="4.1100000000000003"/>
    <x v="1"/>
  </r>
  <r>
    <x v="84"/>
    <x v="84"/>
    <x v="3"/>
    <n v="0.01"/>
    <n v="5.38"/>
    <x v="77"/>
    <x v="1"/>
    <x v="0"/>
    <x v="2"/>
    <x v="5"/>
    <s v="Small Box"/>
    <x v="102"/>
    <n v="0.36"/>
    <s v="United States"/>
    <x v="2"/>
    <x v="8"/>
    <s v="Pasadena"/>
    <n v="91104"/>
    <x v="8"/>
    <x v="5"/>
    <x v="112"/>
    <n v="3"/>
    <n v="18.68"/>
    <n v="88794"/>
    <n v="5.37"/>
    <x v="2"/>
  </r>
  <r>
    <x v="84"/>
    <x v="84"/>
    <x v="3"/>
    <n v="0.05"/>
    <n v="3.28"/>
    <x v="50"/>
    <x v="1"/>
    <x v="0"/>
    <x v="2"/>
    <x v="2"/>
    <s v="Wrap Bag"/>
    <x v="103"/>
    <n v="0.56000000000000005"/>
    <s v="United States"/>
    <x v="2"/>
    <x v="8"/>
    <s v="Pasadena"/>
    <n v="91104"/>
    <x v="8"/>
    <x v="6"/>
    <x v="113"/>
    <n v="11"/>
    <n v="36.299999999999997"/>
    <n v="88794"/>
    <n v="3.23"/>
    <x v="2"/>
  </r>
  <r>
    <x v="85"/>
    <x v="85"/>
    <x v="3"/>
    <n v="0.09"/>
    <n v="2.78"/>
    <x v="78"/>
    <x v="1"/>
    <x v="0"/>
    <x v="2"/>
    <x v="2"/>
    <s v="Wrap Bag"/>
    <x v="104"/>
    <n v="0.59"/>
    <s v="United States"/>
    <x v="3"/>
    <x v="29"/>
    <s v="Augusta"/>
    <n v="4330"/>
    <x v="8"/>
    <x v="9"/>
    <x v="114"/>
    <n v="6"/>
    <n v="16.03"/>
    <n v="88794"/>
    <n v="2.69"/>
    <x v="3"/>
  </r>
  <r>
    <x v="45"/>
    <x v="45"/>
    <x v="3"/>
    <n v="0.02"/>
    <n v="4"/>
    <x v="79"/>
    <x v="1"/>
    <x v="3"/>
    <x v="2"/>
    <x v="7"/>
    <s v="Wrap Bag"/>
    <x v="105"/>
    <n v="0.37"/>
    <s v="United States"/>
    <x v="0"/>
    <x v="12"/>
    <s v="Ormond Beach"/>
    <n v="32174"/>
    <x v="8"/>
    <x v="6"/>
    <x v="115"/>
    <n v="12"/>
    <n v="50.71"/>
    <n v="86284"/>
    <n v="3.98"/>
    <x v="0"/>
  </r>
  <r>
    <x v="86"/>
    <x v="86"/>
    <x v="0"/>
    <n v="0.01"/>
    <n v="8.34"/>
    <x v="80"/>
    <x v="1"/>
    <x v="3"/>
    <x v="0"/>
    <x v="11"/>
    <s v="Wrap Bag"/>
    <x v="106"/>
    <n v="0.43"/>
    <s v="United States"/>
    <x v="3"/>
    <x v="31"/>
    <s v="Washington"/>
    <n v="20024"/>
    <x v="9"/>
    <x v="13"/>
    <x v="116"/>
    <n v="24"/>
    <n v="199.12"/>
    <n v="14596"/>
    <n v="8.33"/>
    <x v="3"/>
  </r>
  <r>
    <x v="86"/>
    <x v="86"/>
    <x v="0"/>
    <n v="0.06"/>
    <n v="3.28"/>
    <x v="50"/>
    <x v="1"/>
    <x v="3"/>
    <x v="2"/>
    <x v="2"/>
    <s v="Wrap Bag"/>
    <x v="103"/>
    <n v="0.56000000000000005"/>
    <s v="United States"/>
    <x v="3"/>
    <x v="31"/>
    <s v="Washington"/>
    <n v="20024"/>
    <x v="9"/>
    <x v="9"/>
    <x v="117"/>
    <n v="19"/>
    <n v="63.14"/>
    <n v="14596"/>
    <n v="3.2199999999999998"/>
    <x v="3"/>
  </r>
  <r>
    <x v="87"/>
    <x v="87"/>
    <x v="0"/>
    <n v="0.01"/>
    <n v="8.34"/>
    <x v="80"/>
    <x v="1"/>
    <x v="3"/>
    <x v="0"/>
    <x v="11"/>
    <s v="Wrap Bag"/>
    <x v="106"/>
    <n v="0.43"/>
    <s v="United States"/>
    <x v="1"/>
    <x v="18"/>
    <s v="Denton"/>
    <n v="76201"/>
    <x v="9"/>
    <x v="13"/>
    <x v="118"/>
    <n v="6"/>
    <n v="49.78"/>
    <n v="90166"/>
    <n v="8.33"/>
    <x v="1"/>
  </r>
  <r>
    <x v="87"/>
    <x v="87"/>
    <x v="0"/>
    <n v="0.06"/>
    <n v="3.28"/>
    <x v="50"/>
    <x v="1"/>
    <x v="3"/>
    <x v="2"/>
    <x v="2"/>
    <s v="Wrap Bag"/>
    <x v="103"/>
    <n v="0.56000000000000005"/>
    <s v="United States"/>
    <x v="1"/>
    <x v="18"/>
    <s v="Denton"/>
    <n v="76201"/>
    <x v="9"/>
    <x v="9"/>
    <x v="119"/>
    <n v="5"/>
    <n v="16.62"/>
    <n v="90166"/>
    <n v="3.2199999999999998"/>
    <x v="1"/>
  </r>
  <r>
    <x v="88"/>
    <x v="88"/>
    <x v="0"/>
    <n v="0.05"/>
    <n v="70.98"/>
    <x v="81"/>
    <x v="0"/>
    <x v="1"/>
    <x v="0"/>
    <x v="10"/>
    <s v="Jumbo Box"/>
    <x v="107"/>
    <n v="0.56000000000000005"/>
    <s v="United States"/>
    <x v="1"/>
    <x v="25"/>
    <s v="East Lansing"/>
    <n v="48823"/>
    <x v="9"/>
    <x v="9"/>
    <x v="120"/>
    <n v="8"/>
    <n v="551.51"/>
    <n v="89039"/>
    <n v="70.930000000000007"/>
    <x v="1"/>
  </r>
  <r>
    <x v="88"/>
    <x v="88"/>
    <x v="0"/>
    <n v="0.05"/>
    <n v="11.55"/>
    <x v="82"/>
    <x v="1"/>
    <x v="1"/>
    <x v="2"/>
    <x v="2"/>
    <s v="Wrap Bag"/>
    <x v="108"/>
    <n v="0.55000000000000004"/>
    <s v="United States"/>
    <x v="1"/>
    <x v="25"/>
    <s v="East Lansing"/>
    <n v="48823"/>
    <x v="9"/>
    <x v="13"/>
    <x v="121"/>
    <n v="12"/>
    <n v="142.79"/>
    <n v="89039"/>
    <n v="11.5"/>
    <x v="1"/>
  </r>
  <r>
    <x v="49"/>
    <x v="49"/>
    <x v="1"/>
    <n v="0.1"/>
    <n v="599.99"/>
    <x v="4"/>
    <x v="1"/>
    <x v="1"/>
    <x v="1"/>
    <x v="4"/>
    <s v="Large Box"/>
    <x v="109"/>
    <n v="0.5"/>
    <s v="United States"/>
    <x v="0"/>
    <x v="21"/>
    <s v="Petersburg"/>
    <n v="23805"/>
    <x v="9"/>
    <x v="9"/>
    <x v="122"/>
    <n v="11"/>
    <n v="6355.69"/>
    <n v="86753"/>
    <n v="599.89"/>
    <x v="0"/>
  </r>
  <r>
    <x v="49"/>
    <x v="49"/>
    <x v="1"/>
    <n v="0.06"/>
    <n v="2.78"/>
    <x v="83"/>
    <x v="1"/>
    <x v="1"/>
    <x v="2"/>
    <x v="2"/>
    <s v="Wrap Bag"/>
    <x v="110"/>
    <n v="0.59"/>
    <s v="United States"/>
    <x v="0"/>
    <x v="21"/>
    <s v="Petersburg"/>
    <n v="23805"/>
    <x v="9"/>
    <x v="13"/>
    <x v="123"/>
    <n v="10"/>
    <n v="28.09"/>
    <n v="86753"/>
    <n v="2.7199999999999998"/>
    <x v="0"/>
  </r>
  <r>
    <x v="89"/>
    <x v="89"/>
    <x v="2"/>
    <n v="0.05"/>
    <n v="30.42"/>
    <x v="84"/>
    <x v="2"/>
    <x v="2"/>
    <x v="1"/>
    <x v="1"/>
    <s v="Small Box"/>
    <x v="111"/>
    <n v="0.74"/>
    <s v="United States"/>
    <x v="1"/>
    <x v="6"/>
    <s v="Hazelwood"/>
    <n v="63042"/>
    <x v="9"/>
    <x v="10"/>
    <x v="124"/>
    <n v="11"/>
    <n v="334.44"/>
    <n v="90078"/>
    <n v="30.37"/>
    <x v="1"/>
  </r>
  <r>
    <x v="90"/>
    <x v="90"/>
    <x v="2"/>
    <n v="0.03"/>
    <n v="297.64"/>
    <x v="3"/>
    <x v="0"/>
    <x v="3"/>
    <x v="1"/>
    <x v="3"/>
    <s v="Jumbo Drum"/>
    <x v="112"/>
    <n v="0.56999999999999995"/>
    <s v="United States"/>
    <x v="0"/>
    <x v="32"/>
    <s v="Pleasure Ridge Park"/>
    <n v="40258"/>
    <x v="9"/>
    <x v="12"/>
    <x v="125"/>
    <n v="12"/>
    <n v="3707.05"/>
    <n v="89503"/>
    <n v="297.61"/>
    <x v="0"/>
  </r>
  <r>
    <x v="91"/>
    <x v="91"/>
    <x v="4"/>
    <n v="0"/>
    <n v="5.0199999999999996"/>
    <x v="85"/>
    <x v="1"/>
    <x v="1"/>
    <x v="1"/>
    <x v="1"/>
    <s v="Small Pack"/>
    <x v="113"/>
    <n v="0.79"/>
    <s v="United States"/>
    <x v="3"/>
    <x v="28"/>
    <s v="Pittsburgh"/>
    <n v="15122"/>
    <x v="9"/>
    <x v="9"/>
    <x v="126"/>
    <n v="8"/>
    <n v="43.94"/>
    <n v="87552"/>
    <n v="5.0199999999999996"/>
    <x v="3"/>
  </r>
  <r>
    <x v="92"/>
    <x v="92"/>
    <x v="3"/>
    <n v="0.02"/>
    <n v="6.48"/>
    <x v="86"/>
    <x v="1"/>
    <x v="3"/>
    <x v="2"/>
    <x v="7"/>
    <s v="Small Box"/>
    <x v="114"/>
    <n v="0.37"/>
    <s v="United States"/>
    <x v="2"/>
    <x v="15"/>
    <s v="Lehi"/>
    <n v="84043"/>
    <x v="9"/>
    <x v="9"/>
    <x v="127"/>
    <n v="4"/>
    <n v="28.2"/>
    <n v="90431"/>
    <n v="6.4600000000000009"/>
    <x v="2"/>
  </r>
  <r>
    <x v="93"/>
    <x v="93"/>
    <x v="0"/>
    <n v="0.08"/>
    <n v="14.2"/>
    <x v="65"/>
    <x v="2"/>
    <x v="2"/>
    <x v="0"/>
    <x v="11"/>
    <s v="Wrap Bag"/>
    <x v="77"/>
    <n v="0.46"/>
    <s v="United States"/>
    <x v="3"/>
    <x v="33"/>
    <s v="Bayonne"/>
    <n v="7002"/>
    <x v="10"/>
    <x v="11"/>
    <x v="128"/>
    <n v="5"/>
    <n v="72.11"/>
    <n v="86565"/>
    <n v="14.12"/>
    <x v="3"/>
  </r>
  <r>
    <x v="94"/>
    <x v="94"/>
    <x v="2"/>
    <n v="0.08"/>
    <n v="399.98"/>
    <x v="32"/>
    <x v="0"/>
    <x v="1"/>
    <x v="1"/>
    <x v="3"/>
    <s v="Jumbo Box"/>
    <x v="36"/>
    <n v="0.56000000000000005"/>
    <s v="United States"/>
    <x v="0"/>
    <x v="34"/>
    <s v="Lebanon"/>
    <n v="37087"/>
    <x v="10"/>
    <x v="15"/>
    <x v="129"/>
    <n v="5"/>
    <n v="1839.91"/>
    <n v="89426"/>
    <n v="399.90000000000003"/>
    <x v="0"/>
  </r>
  <r>
    <x v="95"/>
    <x v="95"/>
    <x v="3"/>
    <n v="0.08"/>
    <n v="297.64"/>
    <x v="3"/>
    <x v="0"/>
    <x v="0"/>
    <x v="1"/>
    <x v="3"/>
    <s v="Jumbo Drum"/>
    <x v="112"/>
    <n v="0.56999999999999995"/>
    <s v="United States"/>
    <x v="3"/>
    <x v="35"/>
    <s v="Bellingham"/>
    <n v="2019"/>
    <x v="10"/>
    <x v="9"/>
    <x v="130"/>
    <n v="5"/>
    <n v="1132.8399999999999"/>
    <n v="88060"/>
    <n v="297.56"/>
    <x v="3"/>
  </r>
  <r>
    <x v="96"/>
    <x v="96"/>
    <x v="3"/>
    <n v="0.02"/>
    <n v="12.99"/>
    <x v="87"/>
    <x v="1"/>
    <x v="0"/>
    <x v="0"/>
    <x v="11"/>
    <s v="Large Box"/>
    <x v="115"/>
    <n v="0.73"/>
    <s v="United States"/>
    <x v="3"/>
    <x v="35"/>
    <s v="Beverly"/>
    <n v="1915"/>
    <x v="10"/>
    <x v="13"/>
    <x v="131"/>
    <n v="11"/>
    <n v="143.63"/>
    <n v="88060"/>
    <n v="12.97"/>
    <x v="3"/>
  </r>
  <r>
    <x v="97"/>
    <x v="97"/>
    <x v="3"/>
    <n v="0.06"/>
    <n v="14.42"/>
    <x v="88"/>
    <x v="1"/>
    <x v="0"/>
    <x v="2"/>
    <x v="8"/>
    <s v="Medium Box"/>
    <x v="116"/>
    <n v="0.52"/>
    <s v="United States"/>
    <x v="3"/>
    <x v="35"/>
    <s v="Hanson"/>
    <n v="2341"/>
    <x v="10"/>
    <x v="13"/>
    <x v="132"/>
    <n v="5"/>
    <n v="73.040000000000006"/>
    <n v="88060"/>
    <n v="14.36"/>
    <x v="3"/>
  </r>
  <r>
    <x v="98"/>
    <x v="98"/>
    <x v="3"/>
    <n v="0.05"/>
    <n v="4.1399999999999997"/>
    <x v="89"/>
    <x v="2"/>
    <x v="0"/>
    <x v="0"/>
    <x v="11"/>
    <s v="Small Box"/>
    <x v="117"/>
    <n v="0.49"/>
    <s v="United States"/>
    <x v="3"/>
    <x v="33"/>
    <s v="Hawthorne"/>
    <n v="7506"/>
    <x v="10"/>
    <x v="11"/>
    <x v="133"/>
    <n v="7"/>
    <n v="33.35"/>
    <n v="88060"/>
    <n v="4.09"/>
    <x v="3"/>
  </r>
  <r>
    <x v="99"/>
    <x v="99"/>
    <x v="3"/>
    <n v="0.03"/>
    <n v="11.34"/>
    <x v="90"/>
    <x v="1"/>
    <x v="0"/>
    <x v="2"/>
    <x v="7"/>
    <s v="Small Box"/>
    <x v="118"/>
    <n v="0.36"/>
    <s v="United States"/>
    <x v="3"/>
    <x v="33"/>
    <s v="Trenton"/>
    <n v="8601"/>
    <x v="10"/>
    <x v="9"/>
    <x v="134"/>
    <n v="5"/>
    <n v="60.24"/>
    <n v="88060"/>
    <n v="11.31"/>
    <x v="3"/>
  </r>
  <r>
    <x v="100"/>
    <x v="100"/>
    <x v="0"/>
    <n v="0.03"/>
    <n v="350.98"/>
    <x v="34"/>
    <x v="0"/>
    <x v="1"/>
    <x v="0"/>
    <x v="9"/>
    <s v="Jumbo Drum"/>
    <x v="39"/>
    <n v="0.61"/>
    <s v="United States"/>
    <x v="3"/>
    <x v="36"/>
    <s v="Gaithersburg"/>
    <n v="20877"/>
    <x v="11"/>
    <x v="12"/>
    <x v="135"/>
    <n v="11"/>
    <n v="3902.09"/>
    <n v="91228"/>
    <n v="350.95000000000005"/>
    <x v="3"/>
  </r>
  <r>
    <x v="100"/>
    <x v="100"/>
    <x v="0"/>
    <n v="0.04"/>
    <n v="1.68"/>
    <x v="91"/>
    <x v="1"/>
    <x v="1"/>
    <x v="2"/>
    <x v="2"/>
    <s v="Wrap Bag"/>
    <x v="119"/>
    <n v="0.35"/>
    <s v="United States"/>
    <x v="3"/>
    <x v="36"/>
    <s v="Gaithersburg"/>
    <n v="20877"/>
    <x v="11"/>
    <x v="10"/>
    <x v="136"/>
    <n v="8"/>
    <n v="14.18"/>
    <n v="91228"/>
    <n v="1.64"/>
    <x v="3"/>
  </r>
  <r>
    <x v="101"/>
    <x v="101"/>
    <x v="1"/>
    <n v="0.05"/>
    <n v="6.3"/>
    <x v="92"/>
    <x v="1"/>
    <x v="3"/>
    <x v="2"/>
    <x v="13"/>
    <s v="Small Box"/>
    <x v="120"/>
    <n v="0.39"/>
    <s v="United States"/>
    <x v="2"/>
    <x v="15"/>
    <s v="Layton"/>
    <n v="84041"/>
    <x v="11"/>
    <x v="11"/>
    <x v="137"/>
    <n v="10"/>
    <n v="59.85"/>
    <n v="86520"/>
    <n v="6.25"/>
    <x v="2"/>
  </r>
  <r>
    <x v="101"/>
    <x v="101"/>
    <x v="1"/>
    <n v="0.09"/>
    <n v="205.99"/>
    <x v="93"/>
    <x v="2"/>
    <x v="3"/>
    <x v="1"/>
    <x v="12"/>
    <s v="Small Box"/>
    <x v="121"/>
    <n v="0.57999999999999996"/>
    <s v="United States"/>
    <x v="2"/>
    <x v="15"/>
    <s v="Layton"/>
    <n v="84041"/>
    <x v="11"/>
    <x v="10"/>
    <x v="138"/>
    <n v="10"/>
    <n v="1708.73"/>
    <n v="86520"/>
    <n v="205.9"/>
    <x v="2"/>
  </r>
  <r>
    <x v="102"/>
    <x v="102"/>
    <x v="1"/>
    <n v="0.04"/>
    <n v="90.97"/>
    <x v="94"/>
    <x v="0"/>
    <x v="0"/>
    <x v="1"/>
    <x v="3"/>
    <s v="Jumbo Drum"/>
    <x v="122"/>
    <n v="0.38"/>
    <s v="United States"/>
    <x v="3"/>
    <x v="11"/>
    <s v="New York City"/>
    <n v="10039"/>
    <x v="11"/>
    <x v="11"/>
    <x v="139"/>
    <n v="6"/>
    <n v="573.30999999999995"/>
    <n v="33635"/>
    <n v="90.929999999999993"/>
    <x v="3"/>
  </r>
  <r>
    <x v="102"/>
    <x v="102"/>
    <x v="1"/>
    <n v="7.0000000000000007E-2"/>
    <n v="20.34"/>
    <x v="45"/>
    <x v="1"/>
    <x v="0"/>
    <x v="2"/>
    <x v="6"/>
    <s v="Large Box"/>
    <x v="65"/>
    <n v="0.84"/>
    <s v="United States"/>
    <x v="3"/>
    <x v="11"/>
    <s v="New York City"/>
    <n v="10039"/>
    <x v="11"/>
    <x v="11"/>
    <x v="140"/>
    <n v="5"/>
    <n v="140.22999999999999"/>
    <n v="33635"/>
    <n v="20.27"/>
    <x v="3"/>
  </r>
  <r>
    <x v="103"/>
    <x v="103"/>
    <x v="1"/>
    <n v="0.04"/>
    <n v="90.97"/>
    <x v="94"/>
    <x v="0"/>
    <x v="0"/>
    <x v="1"/>
    <x v="3"/>
    <s v="Jumbo Drum"/>
    <x v="122"/>
    <n v="0.38"/>
    <s v="United States"/>
    <x v="3"/>
    <x v="28"/>
    <s v="Altoona"/>
    <n v="16602"/>
    <x v="11"/>
    <x v="11"/>
    <x v="139"/>
    <n v="2"/>
    <n v="191.1"/>
    <n v="86263"/>
    <n v="90.929999999999993"/>
    <x v="3"/>
  </r>
  <r>
    <x v="103"/>
    <x v="103"/>
    <x v="1"/>
    <n v="7.0000000000000007E-2"/>
    <n v="20.34"/>
    <x v="45"/>
    <x v="1"/>
    <x v="0"/>
    <x v="2"/>
    <x v="6"/>
    <s v="Large Box"/>
    <x v="65"/>
    <n v="0.84"/>
    <s v="United States"/>
    <x v="3"/>
    <x v="28"/>
    <s v="Altoona"/>
    <n v="16602"/>
    <x v="11"/>
    <x v="11"/>
    <x v="140"/>
    <n v="1"/>
    <n v="28.05"/>
    <n v="86263"/>
    <n v="20.27"/>
    <x v="3"/>
  </r>
  <r>
    <x v="104"/>
    <x v="104"/>
    <x v="1"/>
    <n v="0.04"/>
    <n v="136.97999999999999"/>
    <x v="4"/>
    <x v="2"/>
    <x v="2"/>
    <x v="0"/>
    <x v="11"/>
    <s v="Large Box"/>
    <x v="123"/>
    <n v="0.59"/>
    <s v="United States"/>
    <x v="2"/>
    <x v="8"/>
    <s v="Salinas"/>
    <n v="93905"/>
    <x v="11"/>
    <x v="10"/>
    <x v="141"/>
    <n v="12"/>
    <n v="1634.13"/>
    <n v="89706"/>
    <n v="136.94"/>
    <x v="2"/>
  </r>
  <r>
    <x v="105"/>
    <x v="105"/>
    <x v="2"/>
    <n v="0.04"/>
    <n v="6.24"/>
    <x v="95"/>
    <x v="1"/>
    <x v="0"/>
    <x v="0"/>
    <x v="11"/>
    <s v="Small Box"/>
    <x v="124"/>
    <n v="0.6"/>
    <s v="United States"/>
    <x v="0"/>
    <x v="34"/>
    <s v="Smyrna"/>
    <n v="37167"/>
    <x v="11"/>
    <x v="16"/>
    <x v="142"/>
    <n v="13"/>
    <n v="80.23"/>
    <n v="89257"/>
    <n v="6.2"/>
    <x v="0"/>
  </r>
  <r>
    <x v="106"/>
    <x v="106"/>
    <x v="2"/>
    <n v="0.09"/>
    <n v="260.98"/>
    <x v="96"/>
    <x v="0"/>
    <x v="0"/>
    <x v="0"/>
    <x v="10"/>
    <s v="Jumbo Box"/>
    <x v="125"/>
    <n v="0.59"/>
    <s v="United States"/>
    <x v="0"/>
    <x v="34"/>
    <s v="Spring Hill"/>
    <n v="37174"/>
    <x v="11"/>
    <x v="17"/>
    <x v="143"/>
    <n v="8"/>
    <n v="2044.9"/>
    <n v="89257"/>
    <n v="260.89000000000004"/>
    <x v="0"/>
  </r>
  <r>
    <x v="107"/>
    <x v="107"/>
    <x v="2"/>
    <n v="0.05"/>
    <n v="350.99"/>
    <x v="97"/>
    <x v="0"/>
    <x v="2"/>
    <x v="0"/>
    <x v="9"/>
    <s v="Jumbo Drum"/>
    <x v="126"/>
    <n v="0.55000000000000004"/>
    <s v="United States"/>
    <x v="2"/>
    <x v="3"/>
    <s v="Englewood"/>
    <n v="80112"/>
    <x v="11"/>
    <x v="10"/>
    <x v="144"/>
    <n v="3"/>
    <n v="1020.08"/>
    <n v="89448"/>
    <n v="350.94"/>
    <x v="2"/>
  </r>
  <r>
    <x v="107"/>
    <x v="107"/>
    <x v="2"/>
    <n v="0"/>
    <n v="8.74"/>
    <x v="98"/>
    <x v="1"/>
    <x v="2"/>
    <x v="2"/>
    <x v="15"/>
    <s v="Small Box"/>
    <x v="127"/>
    <n v="0.38"/>
    <s v="United States"/>
    <x v="2"/>
    <x v="3"/>
    <s v="Englewood"/>
    <n v="80112"/>
    <x v="11"/>
    <x v="14"/>
    <x v="145"/>
    <n v="7"/>
    <n v="65.2"/>
    <n v="89448"/>
    <n v="8.74"/>
    <x v="2"/>
  </r>
  <r>
    <x v="107"/>
    <x v="107"/>
    <x v="2"/>
    <n v="0.02"/>
    <n v="1.98"/>
    <x v="31"/>
    <x v="1"/>
    <x v="2"/>
    <x v="2"/>
    <x v="14"/>
    <s v="Wrap Bag"/>
    <x v="128"/>
    <n v="0.83"/>
    <s v="United States"/>
    <x v="2"/>
    <x v="3"/>
    <s v="Englewood"/>
    <n v="80112"/>
    <x v="11"/>
    <x v="14"/>
    <x v="146"/>
    <n v="11"/>
    <n v="22.59"/>
    <n v="89448"/>
    <n v="1.96"/>
    <x v="2"/>
  </r>
  <r>
    <x v="108"/>
    <x v="108"/>
    <x v="2"/>
    <n v="0.01"/>
    <n v="29.89"/>
    <x v="1"/>
    <x v="1"/>
    <x v="3"/>
    <x v="1"/>
    <x v="1"/>
    <s v="Small Pack"/>
    <x v="129"/>
    <n v="0.5"/>
    <s v="United States"/>
    <x v="1"/>
    <x v="25"/>
    <s v="Lansing"/>
    <n v="48911"/>
    <x v="11"/>
    <x v="14"/>
    <x v="147"/>
    <n v="1"/>
    <n v="31.96"/>
    <n v="88702"/>
    <n v="29.88"/>
    <x v="1"/>
  </r>
  <r>
    <x v="109"/>
    <x v="109"/>
    <x v="4"/>
    <n v="0.1"/>
    <n v="40.98"/>
    <x v="99"/>
    <x v="1"/>
    <x v="1"/>
    <x v="1"/>
    <x v="1"/>
    <s v="Small Box"/>
    <x v="130"/>
    <n v="0.74"/>
    <s v="United States"/>
    <x v="0"/>
    <x v="32"/>
    <s v="Fort Thomas"/>
    <n v="41075"/>
    <x v="11"/>
    <x v="10"/>
    <x v="148"/>
    <n v="3"/>
    <n v="120.34"/>
    <n v="88554"/>
    <n v="40.879999999999995"/>
    <x v="0"/>
  </r>
  <r>
    <x v="110"/>
    <x v="110"/>
    <x v="3"/>
    <n v="0.09"/>
    <n v="27.75"/>
    <x v="7"/>
    <x v="1"/>
    <x v="3"/>
    <x v="2"/>
    <x v="6"/>
    <s v="Small Box"/>
    <x v="131"/>
    <n v="0.67"/>
    <s v="United States"/>
    <x v="0"/>
    <x v="32"/>
    <s v="Florence"/>
    <n v="41042"/>
    <x v="11"/>
    <x v="11"/>
    <x v="149"/>
    <n v="10"/>
    <n v="257.52"/>
    <n v="91200"/>
    <n v="27.66"/>
    <x v="0"/>
  </r>
  <r>
    <x v="111"/>
    <x v="111"/>
    <x v="3"/>
    <n v="7.0000000000000007E-2"/>
    <n v="65.989999999999995"/>
    <x v="100"/>
    <x v="1"/>
    <x v="2"/>
    <x v="1"/>
    <x v="12"/>
    <s v="Small Box"/>
    <x v="132"/>
    <n v="0.57999999999999996"/>
    <s v="United States"/>
    <x v="2"/>
    <x v="8"/>
    <s v="Concord"/>
    <n v="94521"/>
    <x v="11"/>
    <x v="13"/>
    <x v="150"/>
    <n v="9"/>
    <n v="471.66"/>
    <n v="86886"/>
    <n v="65.92"/>
    <x v="2"/>
  </r>
  <r>
    <x v="112"/>
    <x v="112"/>
    <x v="3"/>
    <n v="0"/>
    <n v="10.01"/>
    <x v="1"/>
    <x v="2"/>
    <x v="2"/>
    <x v="1"/>
    <x v="1"/>
    <s v="Small Pack"/>
    <x v="133"/>
    <n v="0.41"/>
    <s v="United States"/>
    <x v="2"/>
    <x v="8"/>
    <s v="Costa Mesa"/>
    <n v="92627"/>
    <x v="11"/>
    <x v="10"/>
    <x v="151"/>
    <n v="11"/>
    <n v="119.86"/>
    <n v="86886"/>
    <n v="10.01"/>
    <x v="2"/>
  </r>
  <r>
    <x v="113"/>
    <x v="113"/>
    <x v="3"/>
    <n v="7.0000000000000007E-2"/>
    <n v="65.989999999999995"/>
    <x v="100"/>
    <x v="1"/>
    <x v="2"/>
    <x v="1"/>
    <x v="12"/>
    <s v="Small Box"/>
    <x v="132"/>
    <n v="0.57999999999999996"/>
    <s v="United States"/>
    <x v="2"/>
    <x v="8"/>
    <s v="Los Angeles"/>
    <n v="90045"/>
    <x v="11"/>
    <x v="13"/>
    <x v="150"/>
    <n v="37"/>
    <n v="1939.03"/>
    <n v="23877"/>
    <n v="65.92"/>
    <x v="2"/>
  </r>
  <r>
    <x v="113"/>
    <x v="113"/>
    <x v="3"/>
    <n v="0"/>
    <n v="10.01"/>
    <x v="1"/>
    <x v="2"/>
    <x v="2"/>
    <x v="1"/>
    <x v="1"/>
    <s v="Small Pack"/>
    <x v="133"/>
    <n v="0.41"/>
    <s v="United States"/>
    <x v="2"/>
    <x v="8"/>
    <s v="Los Angeles"/>
    <n v="90045"/>
    <x v="11"/>
    <x v="10"/>
    <x v="152"/>
    <n v="42"/>
    <n v="457.63"/>
    <n v="23877"/>
    <n v="10.01"/>
    <x v="2"/>
  </r>
  <r>
    <x v="114"/>
    <x v="114"/>
    <x v="0"/>
    <n v="0.06"/>
    <n v="2.08"/>
    <x v="101"/>
    <x v="1"/>
    <x v="2"/>
    <x v="0"/>
    <x v="11"/>
    <s v="Small Box"/>
    <x v="134"/>
    <n v="0.43"/>
    <s v="United States"/>
    <x v="3"/>
    <x v="36"/>
    <s v="College Park"/>
    <n v="20740"/>
    <x v="12"/>
    <x v="11"/>
    <x v="153"/>
    <n v="4"/>
    <n v="9.23"/>
    <n v="91480"/>
    <n v="2.02"/>
    <x v="3"/>
  </r>
  <r>
    <x v="115"/>
    <x v="115"/>
    <x v="2"/>
    <n v="0.02"/>
    <n v="48.04"/>
    <x v="64"/>
    <x v="1"/>
    <x v="3"/>
    <x v="2"/>
    <x v="7"/>
    <s v="Small Box"/>
    <x v="135"/>
    <n v="0.37"/>
    <s v="United States"/>
    <x v="2"/>
    <x v="8"/>
    <s v="Manteca"/>
    <n v="95336"/>
    <x v="12"/>
    <x v="11"/>
    <x v="154"/>
    <n v="3"/>
    <n v="152.54"/>
    <n v="90058"/>
    <n v="48.019999999999996"/>
    <x v="2"/>
  </r>
  <r>
    <x v="116"/>
    <x v="116"/>
    <x v="2"/>
    <n v="0.06"/>
    <n v="7.99"/>
    <x v="102"/>
    <x v="1"/>
    <x v="1"/>
    <x v="1"/>
    <x v="12"/>
    <s v="Medium Box"/>
    <x v="136"/>
    <n v="0.6"/>
    <s v="United States"/>
    <x v="2"/>
    <x v="26"/>
    <s v="Henderson"/>
    <n v="89015"/>
    <x v="12"/>
    <x v="11"/>
    <x v="155"/>
    <n v="10"/>
    <n v="65.739999999999995"/>
    <n v="88881"/>
    <n v="7.9300000000000006"/>
    <x v="2"/>
  </r>
  <r>
    <x v="117"/>
    <x v="117"/>
    <x v="2"/>
    <n v="0.06"/>
    <n v="4.4800000000000004"/>
    <x v="103"/>
    <x v="1"/>
    <x v="3"/>
    <x v="2"/>
    <x v="8"/>
    <s v="Large Box"/>
    <x v="137"/>
    <n v="0.6"/>
    <s v="United States"/>
    <x v="2"/>
    <x v="8"/>
    <s v="Pomona"/>
    <n v="91767"/>
    <x v="12"/>
    <x v="16"/>
    <x v="156"/>
    <n v="4"/>
    <n v="32.6"/>
    <n v="88645"/>
    <n v="4.4200000000000008"/>
    <x v="2"/>
  </r>
  <r>
    <x v="118"/>
    <x v="118"/>
    <x v="2"/>
    <n v="7.0000000000000007E-2"/>
    <n v="5.98"/>
    <x v="104"/>
    <x v="1"/>
    <x v="1"/>
    <x v="2"/>
    <x v="7"/>
    <s v="Small Box"/>
    <x v="138"/>
    <n v="0.36"/>
    <s v="United States"/>
    <x v="0"/>
    <x v="12"/>
    <s v="Pembroke Pines"/>
    <n v="33024"/>
    <x v="12"/>
    <x v="12"/>
    <x v="157"/>
    <n v="13"/>
    <n v="77.42"/>
    <n v="90408"/>
    <n v="5.91"/>
    <x v="0"/>
  </r>
  <r>
    <x v="119"/>
    <x v="119"/>
    <x v="4"/>
    <n v="0.08"/>
    <n v="125.99"/>
    <x v="105"/>
    <x v="1"/>
    <x v="1"/>
    <x v="1"/>
    <x v="12"/>
    <s v="Small Box"/>
    <x v="139"/>
    <n v="0.56999999999999995"/>
    <s v="United States"/>
    <x v="2"/>
    <x v="14"/>
    <s v="Troutdale"/>
    <n v="97060"/>
    <x v="12"/>
    <x v="10"/>
    <x v="158"/>
    <n v="14"/>
    <n v="1434.51"/>
    <n v="85980"/>
    <n v="125.91"/>
    <x v="2"/>
  </r>
  <r>
    <x v="120"/>
    <x v="120"/>
    <x v="0"/>
    <n v="0.08"/>
    <n v="7.77"/>
    <x v="106"/>
    <x v="1"/>
    <x v="0"/>
    <x v="2"/>
    <x v="8"/>
    <s v="Small Box"/>
    <x v="140"/>
    <n v="0.57999999999999996"/>
    <s v="United States"/>
    <x v="3"/>
    <x v="28"/>
    <s v="Allentown"/>
    <n v="18103"/>
    <x v="13"/>
    <x v="14"/>
    <x v="159"/>
    <n v="7"/>
    <n v="56.44"/>
    <n v="88666"/>
    <n v="7.6899999999999995"/>
    <x v="3"/>
  </r>
  <r>
    <x v="120"/>
    <x v="120"/>
    <x v="0"/>
    <n v="0.1"/>
    <n v="18.97"/>
    <x v="107"/>
    <x v="2"/>
    <x v="0"/>
    <x v="2"/>
    <x v="7"/>
    <s v="Small Box"/>
    <x v="141"/>
    <n v="0.37"/>
    <s v="United States"/>
    <x v="3"/>
    <x v="28"/>
    <s v="Allentown"/>
    <n v="18103"/>
    <x v="13"/>
    <x v="14"/>
    <x v="160"/>
    <n v="3"/>
    <n v="56.73"/>
    <n v="88666"/>
    <n v="18.869999999999997"/>
    <x v="3"/>
  </r>
  <r>
    <x v="104"/>
    <x v="104"/>
    <x v="0"/>
    <n v="0.08"/>
    <n v="115.99"/>
    <x v="108"/>
    <x v="0"/>
    <x v="2"/>
    <x v="1"/>
    <x v="3"/>
    <s v="Jumbo Drum"/>
    <x v="142"/>
    <n v="0.4"/>
    <s v="United States"/>
    <x v="2"/>
    <x v="8"/>
    <s v="Salinas"/>
    <n v="93905"/>
    <x v="13"/>
    <x v="14"/>
    <x v="161"/>
    <n v="5"/>
    <n v="562.92999999999995"/>
    <n v="89704"/>
    <n v="115.91"/>
    <x v="2"/>
  </r>
  <r>
    <x v="104"/>
    <x v="104"/>
    <x v="0"/>
    <n v="0.08"/>
    <n v="4.28"/>
    <x v="109"/>
    <x v="1"/>
    <x v="2"/>
    <x v="2"/>
    <x v="2"/>
    <s v="Wrap Bag"/>
    <x v="143"/>
    <n v="0.56000000000000005"/>
    <s v="United States"/>
    <x v="2"/>
    <x v="8"/>
    <s v="Salinas"/>
    <n v="93905"/>
    <x v="13"/>
    <x v="16"/>
    <x v="162"/>
    <n v="7"/>
    <n v="29.18"/>
    <n v="89704"/>
    <n v="4.2"/>
    <x v="2"/>
  </r>
  <r>
    <x v="121"/>
    <x v="121"/>
    <x v="2"/>
    <n v="7.0000000000000007E-2"/>
    <n v="165.2"/>
    <x v="7"/>
    <x v="1"/>
    <x v="0"/>
    <x v="2"/>
    <x v="6"/>
    <s v="Small Box"/>
    <x v="144"/>
    <n v="0.59"/>
    <s v="United States"/>
    <x v="2"/>
    <x v="8"/>
    <s v="West Hollywood"/>
    <n v="90069"/>
    <x v="13"/>
    <x v="14"/>
    <x v="163"/>
    <n v="7"/>
    <n v="1081.54"/>
    <n v="88061"/>
    <n v="165.13"/>
    <x v="2"/>
  </r>
  <r>
    <x v="122"/>
    <x v="122"/>
    <x v="2"/>
    <n v="0.03"/>
    <n v="6.45"/>
    <x v="110"/>
    <x v="1"/>
    <x v="1"/>
    <x v="2"/>
    <x v="7"/>
    <s v="Wrap Bag"/>
    <x v="145"/>
    <n v="0.36"/>
    <s v="United States"/>
    <x v="2"/>
    <x v="4"/>
    <s v="Lacey"/>
    <n v="98503"/>
    <x v="13"/>
    <x v="17"/>
    <x v="164"/>
    <n v="9"/>
    <n v="56.71"/>
    <n v="88448"/>
    <n v="6.42"/>
    <x v="2"/>
  </r>
  <r>
    <x v="123"/>
    <x v="123"/>
    <x v="4"/>
    <n v="0.06"/>
    <n v="19.989999999999998"/>
    <x v="111"/>
    <x v="1"/>
    <x v="3"/>
    <x v="0"/>
    <x v="11"/>
    <s v="Large Box"/>
    <x v="146"/>
    <n v="0.6"/>
    <s v="United States"/>
    <x v="2"/>
    <x v="37"/>
    <s v="Post Falls"/>
    <n v="83854"/>
    <x v="13"/>
    <x v="10"/>
    <x v="165"/>
    <n v="7"/>
    <n v="139.49"/>
    <n v="89716"/>
    <n v="19.93"/>
    <x v="2"/>
  </r>
  <r>
    <x v="124"/>
    <x v="124"/>
    <x v="4"/>
    <n v="0.06"/>
    <n v="320.98"/>
    <x v="112"/>
    <x v="0"/>
    <x v="3"/>
    <x v="0"/>
    <x v="9"/>
    <s v="Jumbo Drum"/>
    <x v="147"/>
    <n v="0.56999999999999995"/>
    <s v="United States"/>
    <x v="2"/>
    <x v="37"/>
    <s v="Rexburg"/>
    <n v="83440"/>
    <x v="13"/>
    <x v="14"/>
    <x v="166"/>
    <n v="6"/>
    <n v="1952.43"/>
    <n v="89716"/>
    <n v="320.92"/>
    <x v="2"/>
  </r>
  <r>
    <x v="125"/>
    <x v="125"/>
    <x v="3"/>
    <n v="0.1"/>
    <n v="22.01"/>
    <x v="113"/>
    <x v="1"/>
    <x v="2"/>
    <x v="2"/>
    <x v="2"/>
    <s v="Small Pack"/>
    <x v="148"/>
    <n v="0.59"/>
    <s v="United States"/>
    <x v="1"/>
    <x v="6"/>
    <s v="Oakville"/>
    <n v="63129"/>
    <x v="13"/>
    <x v="12"/>
    <x v="167"/>
    <n v="14"/>
    <n v="281.75"/>
    <n v="87900"/>
    <n v="21.91"/>
    <x v="1"/>
  </r>
  <r>
    <x v="126"/>
    <x v="126"/>
    <x v="3"/>
    <n v="0.1"/>
    <n v="208.16"/>
    <x v="114"/>
    <x v="0"/>
    <x v="0"/>
    <x v="2"/>
    <x v="8"/>
    <s v="Jumbo Drum"/>
    <x v="149"/>
    <n v="0.57999999999999996"/>
    <s v="United States"/>
    <x v="0"/>
    <x v="34"/>
    <s v="Germantown"/>
    <n v="38138"/>
    <x v="13"/>
    <x v="10"/>
    <x v="168"/>
    <n v="4"/>
    <n v="768.81"/>
    <n v="86507"/>
    <n v="208.06"/>
    <x v="0"/>
  </r>
  <r>
    <x v="127"/>
    <x v="127"/>
    <x v="3"/>
    <n v="7.0000000000000007E-2"/>
    <n v="90.48"/>
    <x v="7"/>
    <x v="1"/>
    <x v="0"/>
    <x v="2"/>
    <x v="15"/>
    <s v="Small Box"/>
    <x v="150"/>
    <n v="0.4"/>
    <s v="United States"/>
    <x v="0"/>
    <x v="34"/>
    <s v="Hendersonville"/>
    <n v="37075"/>
    <x v="13"/>
    <x v="12"/>
    <x v="169"/>
    <n v="2"/>
    <n v="183.39"/>
    <n v="86507"/>
    <n v="90.410000000000011"/>
    <x v="0"/>
  </r>
  <r>
    <x v="127"/>
    <x v="127"/>
    <x v="3"/>
    <n v="0.01"/>
    <n v="9.48"/>
    <x v="115"/>
    <x v="2"/>
    <x v="0"/>
    <x v="0"/>
    <x v="11"/>
    <s v="Small Pack"/>
    <x v="151"/>
    <n v="0.45"/>
    <s v="United States"/>
    <x v="0"/>
    <x v="34"/>
    <s v="Hendersonville"/>
    <n v="37075"/>
    <x v="13"/>
    <x v="14"/>
    <x v="170"/>
    <n v="1"/>
    <n v="12.9"/>
    <n v="86507"/>
    <n v="9.4700000000000006"/>
    <x v="0"/>
  </r>
  <r>
    <x v="127"/>
    <x v="127"/>
    <x v="3"/>
    <n v="0.02"/>
    <n v="4.28"/>
    <x v="109"/>
    <x v="1"/>
    <x v="0"/>
    <x v="2"/>
    <x v="2"/>
    <s v="Wrap Bag"/>
    <x v="143"/>
    <n v="0.56000000000000005"/>
    <s v="United States"/>
    <x v="0"/>
    <x v="34"/>
    <s v="Hendersonville"/>
    <n v="37075"/>
    <x v="13"/>
    <x v="12"/>
    <x v="171"/>
    <n v="4"/>
    <n v="17.89"/>
    <n v="86507"/>
    <n v="4.2600000000000007"/>
    <x v="0"/>
  </r>
  <r>
    <x v="128"/>
    <x v="128"/>
    <x v="0"/>
    <n v="0.09"/>
    <n v="2.88"/>
    <x v="31"/>
    <x v="1"/>
    <x v="1"/>
    <x v="2"/>
    <x v="2"/>
    <s v="Wrap Bag"/>
    <x v="152"/>
    <n v="0.56000000000000005"/>
    <s v="United States"/>
    <x v="0"/>
    <x v="34"/>
    <s v="Knoxville"/>
    <n v="37918"/>
    <x v="14"/>
    <x v="14"/>
    <x v="172"/>
    <n v="2"/>
    <n v="5.5"/>
    <n v="89520"/>
    <n v="2.79"/>
    <x v="0"/>
  </r>
  <r>
    <x v="129"/>
    <x v="129"/>
    <x v="0"/>
    <n v="0.09"/>
    <n v="2.88"/>
    <x v="31"/>
    <x v="1"/>
    <x v="3"/>
    <x v="2"/>
    <x v="2"/>
    <s v="Wrap Bag"/>
    <x v="153"/>
    <n v="0.56000000000000005"/>
    <s v="United States"/>
    <x v="1"/>
    <x v="25"/>
    <s v="Madison Heights"/>
    <n v="48071"/>
    <x v="14"/>
    <x v="12"/>
    <x v="173"/>
    <n v="7"/>
    <n v="19.29"/>
    <n v="88758"/>
    <n v="2.79"/>
    <x v="1"/>
  </r>
  <r>
    <x v="130"/>
    <x v="130"/>
    <x v="1"/>
    <n v="0.02"/>
    <n v="15.28"/>
    <x v="1"/>
    <x v="1"/>
    <x v="3"/>
    <x v="1"/>
    <x v="1"/>
    <s v="Small Pack"/>
    <x v="154"/>
    <n v="0.42"/>
    <s v="United States"/>
    <x v="2"/>
    <x v="26"/>
    <s v="Carson City"/>
    <n v="89701"/>
    <x v="14"/>
    <x v="14"/>
    <x v="174"/>
    <n v="15"/>
    <n v="236.46"/>
    <n v="88479"/>
    <n v="15.26"/>
    <x v="2"/>
  </r>
  <r>
    <x v="130"/>
    <x v="130"/>
    <x v="1"/>
    <n v="0"/>
    <n v="85.99"/>
    <x v="116"/>
    <x v="1"/>
    <x v="3"/>
    <x v="1"/>
    <x v="12"/>
    <s v="Small Pack"/>
    <x v="155"/>
    <n v="0.37"/>
    <s v="United States"/>
    <x v="2"/>
    <x v="26"/>
    <s v="Carson City"/>
    <n v="89701"/>
    <x v="14"/>
    <x v="14"/>
    <x v="175"/>
    <n v="1"/>
    <n v="73.819999999999993"/>
    <n v="88479"/>
    <n v="85.99"/>
    <x v="2"/>
  </r>
  <r>
    <x v="131"/>
    <x v="131"/>
    <x v="1"/>
    <n v="0.08"/>
    <n v="4.91"/>
    <x v="117"/>
    <x v="1"/>
    <x v="3"/>
    <x v="2"/>
    <x v="5"/>
    <s v="Small Box"/>
    <x v="156"/>
    <n v="0.38"/>
    <s v="United States"/>
    <x v="1"/>
    <x v="2"/>
    <s v="Gary"/>
    <n v="46404"/>
    <x v="14"/>
    <x v="14"/>
    <x v="176"/>
    <n v="12"/>
    <n v="58.95"/>
    <n v="88600"/>
    <n v="4.83"/>
    <x v="1"/>
  </r>
  <r>
    <x v="131"/>
    <x v="131"/>
    <x v="1"/>
    <n v="0.01"/>
    <n v="3499.99"/>
    <x v="4"/>
    <x v="1"/>
    <x v="3"/>
    <x v="1"/>
    <x v="4"/>
    <s v="Large Box"/>
    <x v="157"/>
    <n v="0.37"/>
    <s v="United States"/>
    <x v="1"/>
    <x v="2"/>
    <s v="Gary"/>
    <n v="46404"/>
    <x v="14"/>
    <x v="14"/>
    <x v="177"/>
    <n v="1"/>
    <n v="3672.89"/>
    <n v="88600"/>
    <n v="3499.9799999999996"/>
    <x v="1"/>
  </r>
  <r>
    <x v="132"/>
    <x v="132"/>
    <x v="1"/>
    <n v="0.03"/>
    <n v="5.84"/>
    <x v="5"/>
    <x v="1"/>
    <x v="3"/>
    <x v="2"/>
    <x v="2"/>
    <s v="Wrap Bag"/>
    <x v="5"/>
    <n v="0.55000000000000004"/>
    <s v="United States"/>
    <x v="1"/>
    <x v="2"/>
    <s v="Granger"/>
    <n v="46530"/>
    <x v="14"/>
    <x v="16"/>
    <x v="178"/>
    <n v="2"/>
    <n v="11.74"/>
    <n v="88600"/>
    <n v="5.81"/>
    <x v="1"/>
  </r>
  <r>
    <x v="133"/>
    <x v="133"/>
    <x v="1"/>
    <n v="0.08"/>
    <n v="8.09"/>
    <x v="118"/>
    <x v="2"/>
    <x v="2"/>
    <x v="0"/>
    <x v="11"/>
    <s v="Small Box"/>
    <x v="158"/>
    <n v="0.49"/>
    <s v="United States"/>
    <x v="0"/>
    <x v="0"/>
    <s v="Hattiesburg"/>
    <n v="39401"/>
    <x v="14"/>
    <x v="14"/>
    <x v="179"/>
    <n v="6"/>
    <n v="48.25"/>
    <n v="90530"/>
    <n v="8.01"/>
    <x v="0"/>
  </r>
  <r>
    <x v="134"/>
    <x v="134"/>
    <x v="2"/>
    <n v="0.01"/>
    <n v="4.9800000000000004"/>
    <x v="119"/>
    <x v="1"/>
    <x v="2"/>
    <x v="2"/>
    <x v="7"/>
    <s v="Small Box"/>
    <x v="159"/>
    <n v="0.36"/>
    <s v="United States"/>
    <x v="1"/>
    <x v="10"/>
    <s v="Lombard"/>
    <n v="60148"/>
    <x v="14"/>
    <x v="18"/>
    <x v="180"/>
    <n v="10"/>
    <n v="52.93"/>
    <n v="89128"/>
    <n v="4.9700000000000006"/>
    <x v="1"/>
  </r>
  <r>
    <x v="134"/>
    <x v="134"/>
    <x v="2"/>
    <n v="0.04"/>
    <n v="6.35"/>
    <x v="120"/>
    <x v="1"/>
    <x v="2"/>
    <x v="2"/>
    <x v="7"/>
    <s v="Wrap Bag"/>
    <x v="160"/>
    <n v="0.39"/>
    <s v="United States"/>
    <x v="1"/>
    <x v="10"/>
    <s v="Lombard"/>
    <n v="60148"/>
    <x v="14"/>
    <x v="18"/>
    <x v="181"/>
    <n v="12"/>
    <n v="75.61"/>
    <n v="89128"/>
    <n v="6.31"/>
    <x v="1"/>
  </r>
  <r>
    <x v="135"/>
    <x v="135"/>
    <x v="4"/>
    <n v="0.06"/>
    <n v="7.04"/>
    <x v="121"/>
    <x v="1"/>
    <x v="0"/>
    <x v="2"/>
    <x v="7"/>
    <s v="Wrap Bag"/>
    <x v="161"/>
    <n v="0.38"/>
    <s v="United States"/>
    <x v="3"/>
    <x v="28"/>
    <s v="West Mifflin"/>
    <n v="15122"/>
    <x v="14"/>
    <x v="16"/>
    <x v="182"/>
    <n v="2"/>
    <n v="14.65"/>
    <n v="91086"/>
    <n v="6.98"/>
    <x v="3"/>
  </r>
  <r>
    <x v="136"/>
    <x v="136"/>
    <x v="3"/>
    <n v="0"/>
    <n v="8.6"/>
    <x v="122"/>
    <x v="1"/>
    <x v="3"/>
    <x v="2"/>
    <x v="5"/>
    <s v="Small Box"/>
    <x v="162"/>
    <n v="0.38"/>
    <s v="United States"/>
    <x v="1"/>
    <x v="10"/>
    <s v="Chicago"/>
    <n v="60653"/>
    <x v="14"/>
    <x v="12"/>
    <x v="183"/>
    <n v="48"/>
    <n v="447.89"/>
    <n v="37729"/>
    <n v="8.6"/>
    <x v="1"/>
  </r>
  <r>
    <x v="137"/>
    <x v="137"/>
    <x v="3"/>
    <n v="0"/>
    <n v="8.6"/>
    <x v="122"/>
    <x v="1"/>
    <x v="3"/>
    <x v="2"/>
    <x v="5"/>
    <s v="Small Box"/>
    <x v="162"/>
    <n v="0.38"/>
    <s v="United States"/>
    <x v="1"/>
    <x v="25"/>
    <s v="Battle Creek"/>
    <n v="49017"/>
    <x v="14"/>
    <x v="12"/>
    <x v="184"/>
    <n v="12"/>
    <n v="111.97"/>
    <n v="86144"/>
    <n v="8.6"/>
    <x v="1"/>
  </r>
  <r>
    <x v="138"/>
    <x v="138"/>
    <x v="0"/>
    <n v="0.09"/>
    <n v="28.48"/>
    <x v="1"/>
    <x v="1"/>
    <x v="0"/>
    <x v="1"/>
    <x v="1"/>
    <s v="Small Pack"/>
    <x v="47"/>
    <n v="0.4"/>
    <s v="United States"/>
    <x v="1"/>
    <x v="38"/>
    <s v="Wichita"/>
    <n v="67212"/>
    <x v="15"/>
    <x v="17"/>
    <x v="185"/>
    <n v="7"/>
    <n v="192.3"/>
    <n v="89762"/>
    <n v="28.39"/>
    <x v="1"/>
  </r>
  <r>
    <x v="138"/>
    <x v="138"/>
    <x v="0"/>
    <n v="0.08"/>
    <n v="65.989999999999995"/>
    <x v="123"/>
    <x v="2"/>
    <x v="0"/>
    <x v="1"/>
    <x v="12"/>
    <s v="Small Box"/>
    <x v="163"/>
    <n v="0.57999999999999996"/>
    <s v="United States"/>
    <x v="1"/>
    <x v="38"/>
    <s v="Wichita"/>
    <n v="67212"/>
    <x v="15"/>
    <x v="15"/>
    <x v="186"/>
    <n v="14"/>
    <n v="748.1"/>
    <n v="89762"/>
    <n v="65.91"/>
    <x v="1"/>
  </r>
  <r>
    <x v="139"/>
    <x v="139"/>
    <x v="0"/>
    <n v="0.09"/>
    <n v="2.1800000000000002"/>
    <x v="124"/>
    <x v="1"/>
    <x v="0"/>
    <x v="2"/>
    <x v="14"/>
    <s v="Wrap Bag"/>
    <x v="164"/>
    <n v="0.52"/>
    <s v="United States"/>
    <x v="3"/>
    <x v="11"/>
    <s v="Woodmere"/>
    <n v="11598"/>
    <x v="15"/>
    <x v="15"/>
    <x v="187"/>
    <n v="9"/>
    <n v="19.12"/>
    <n v="89679"/>
    <n v="2.0900000000000003"/>
    <x v="3"/>
  </r>
  <r>
    <x v="139"/>
    <x v="139"/>
    <x v="0"/>
    <n v="0.05"/>
    <n v="179.29"/>
    <x v="125"/>
    <x v="0"/>
    <x v="0"/>
    <x v="0"/>
    <x v="0"/>
    <s v="Jumbo Box"/>
    <x v="165"/>
    <n v="0.76"/>
    <s v="United States"/>
    <x v="3"/>
    <x v="11"/>
    <s v="Woodmere"/>
    <n v="11598"/>
    <x v="15"/>
    <x v="15"/>
    <x v="188"/>
    <n v="1"/>
    <n v="186.64"/>
    <n v="89679"/>
    <n v="179.23999999999998"/>
    <x v="3"/>
  </r>
  <r>
    <x v="140"/>
    <x v="140"/>
    <x v="0"/>
    <n v="0.02"/>
    <n v="110.98"/>
    <x v="59"/>
    <x v="1"/>
    <x v="1"/>
    <x v="0"/>
    <x v="11"/>
    <s v="Medium Box"/>
    <x v="166"/>
    <n v="0.69"/>
    <s v="United States"/>
    <x v="3"/>
    <x v="36"/>
    <s v="Laurel"/>
    <n v="20707"/>
    <x v="15"/>
    <x v="15"/>
    <x v="189"/>
    <n v="2"/>
    <n v="226.53"/>
    <n v="86591"/>
    <n v="110.96000000000001"/>
    <x v="3"/>
  </r>
  <r>
    <x v="140"/>
    <x v="140"/>
    <x v="0"/>
    <n v="0.01"/>
    <n v="8.01"/>
    <x v="126"/>
    <x v="1"/>
    <x v="1"/>
    <x v="2"/>
    <x v="7"/>
    <s v="Wrap Bag"/>
    <x v="167"/>
    <n v="0.4"/>
    <s v="United States"/>
    <x v="3"/>
    <x v="36"/>
    <s v="Laurel"/>
    <n v="20707"/>
    <x v="15"/>
    <x v="15"/>
    <x v="190"/>
    <n v="8"/>
    <n v="68.650000000000006"/>
    <n v="86591"/>
    <n v="8"/>
    <x v="3"/>
  </r>
  <r>
    <x v="141"/>
    <x v="141"/>
    <x v="1"/>
    <n v="0.03"/>
    <n v="7.37"/>
    <x v="113"/>
    <x v="1"/>
    <x v="3"/>
    <x v="1"/>
    <x v="1"/>
    <s v="Small Pack"/>
    <x v="168"/>
    <n v="0.69"/>
    <s v="United States"/>
    <x v="1"/>
    <x v="19"/>
    <s v="Bartlesville"/>
    <n v="74006"/>
    <x v="15"/>
    <x v="15"/>
    <x v="191"/>
    <n v="11"/>
    <n v="85.79"/>
    <n v="88972"/>
    <n v="7.34"/>
    <x v="1"/>
  </r>
  <r>
    <x v="142"/>
    <x v="142"/>
    <x v="2"/>
    <n v="0.04"/>
    <n v="22.72"/>
    <x v="18"/>
    <x v="1"/>
    <x v="3"/>
    <x v="0"/>
    <x v="11"/>
    <s v="Small Pack"/>
    <x v="90"/>
    <n v="0.44"/>
    <s v="United States"/>
    <x v="0"/>
    <x v="34"/>
    <s v="Murfreesboro"/>
    <n v="37130"/>
    <x v="15"/>
    <x v="18"/>
    <x v="192"/>
    <n v="9"/>
    <n v="202.41"/>
    <n v="88677"/>
    <n v="22.68"/>
    <x v="0"/>
  </r>
  <r>
    <x v="143"/>
    <x v="143"/>
    <x v="2"/>
    <n v="0.04"/>
    <n v="22.72"/>
    <x v="18"/>
    <x v="1"/>
    <x v="3"/>
    <x v="0"/>
    <x v="11"/>
    <s v="Small Pack"/>
    <x v="90"/>
    <n v="0.44"/>
    <s v="United States"/>
    <x v="1"/>
    <x v="18"/>
    <s v="Dallas"/>
    <n v="75203"/>
    <x v="15"/>
    <x v="18"/>
    <x v="193"/>
    <n v="37"/>
    <n v="832.14"/>
    <n v="22147"/>
    <n v="22.68"/>
    <x v="1"/>
  </r>
  <r>
    <x v="144"/>
    <x v="144"/>
    <x v="2"/>
    <n v="0.04"/>
    <n v="2.98"/>
    <x v="68"/>
    <x v="2"/>
    <x v="3"/>
    <x v="2"/>
    <x v="2"/>
    <s v="Wrap Bag"/>
    <x v="169"/>
    <n v="0.56999999999999995"/>
    <s v="United States"/>
    <x v="3"/>
    <x v="27"/>
    <s v="Boardman"/>
    <n v="44512"/>
    <x v="15"/>
    <x v="14"/>
    <x v="194"/>
    <n v="5"/>
    <n v="15.7"/>
    <n v="88745"/>
    <n v="2.94"/>
    <x v="3"/>
  </r>
  <r>
    <x v="144"/>
    <x v="144"/>
    <x v="2"/>
    <n v="0.01"/>
    <n v="125.99"/>
    <x v="18"/>
    <x v="1"/>
    <x v="3"/>
    <x v="1"/>
    <x v="12"/>
    <s v="Small Box"/>
    <x v="99"/>
    <n v="0.59"/>
    <s v="United States"/>
    <x v="3"/>
    <x v="27"/>
    <s v="Boardman"/>
    <n v="44512"/>
    <x v="15"/>
    <x v="19"/>
    <x v="195"/>
    <n v="6"/>
    <n v="680.65"/>
    <n v="88745"/>
    <n v="125.97999999999999"/>
    <x v="3"/>
  </r>
  <r>
    <x v="145"/>
    <x v="145"/>
    <x v="4"/>
    <n v="0"/>
    <n v="13.43"/>
    <x v="127"/>
    <x v="1"/>
    <x v="2"/>
    <x v="2"/>
    <x v="6"/>
    <s v="Small Box"/>
    <x v="170"/>
    <n v="0.56999999999999995"/>
    <s v="United States"/>
    <x v="0"/>
    <x v="1"/>
    <s v="Hot Springs"/>
    <n v="71901"/>
    <x v="15"/>
    <x v="16"/>
    <x v="196"/>
    <n v="9"/>
    <n v="129.54"/>
    <n v="86338"/>
    <n v="13.43"/>
    <x v="0"/>
  </r>
  <r>
    <x v="146"/>
    <x v="146"/>
    <x v="4"/>
    <n v="0.1"/>
    <n v="5.81"/>
    <x v="73"/>
    <x v="1"/>
    <x v="3"/>
    <x v="2"/>
    <x v="5"/>
    <s v="Small Box"/>
    <x v="91"/>
    <n v="0.39"/>
    <s v="United States"/>
    <x v="1"/>
    <x v="10"/>
    <s v="Naperville"/>
    <n v="60540"/>
    <x v="15"/>
    <x v="16"/>
    <x v="197"/>
    <n v="12"/>
    <n v="64.959999999999994"/>
    <n v="86789"/>
    <n v="5.71"/>
    <x v="1"/>
  </r>
  <r>
    <x v="146"/>
    <x v="146"/>
    <x v="4"/>
    <n v="0.03"/>
    <n v="1.81"/>
    <x v="36"/>
    <x v="1"/>
    <x v="3"/>
    <x v="2"/>
    <x v="14"/>
    <s v="Wrap Bag"/>
    <x v="171"/>
    <n v="0.52"/>
    <s v="United States"/>
    <x v="1"/>
    <x v="10"/>
    <s v="Naperville"/>
    <n v="60540"/>
    <x v="15"/>
    <x v="16"/>
    <x v="198"/>
    <n v="10"/>
    <n v="19.14"/>
    <n v="86789"/>
    <n v="1.78"/>
    <x v="1"/>
  </r>
  <r>
    <x v="147"/>
    <x v="147"/>
    <x v="3"/>
    <n v="0.02"/>
    <n v="12.99"/>
    <x v="87"/>
    <x v="1"/>
    <x v="2"/>
    <x v="0"/>
    <x v="11"/>
    <s v="Large Box"/>
    <x v="115"/>
    <n v="0.73"/>
    <s v="United States"/>
    <x v="1"/>
    <x v="39"/>
    <s v="Mandan"/>
    <n v="58554"/>
    <x v="15"/>
    <x v="15"/>
    <x v="199"/>
    <n v="5"/>
    <n v="67.64"/>
    <n v="89129"/>
    <n v="12.97"/>
    <x v="1"/>
  </r>
  <r>
    <x v="147"/>
    <x v="147"/>
    <x v="3"/>
    <n v="0.05"/>
    <n v="35.44"/>
    <x v="128"/>
    <x v="1"/>
    <x v="2"/>
    <x v="2"/>
    <x v="7"/>
    <s v="Small Box"/>
    <x v="172"/>
    <n v="0.38"/>
    <s v="United States"/>
    <x v="1"/>
    <x v="39"/>
    <s v="Mandan"/>
    <n v="58554"/>
    <x v="15"/>
    <x v="15"/>
    <x v="200"/>
    <n v="7"/>
    <n v="240.42"/>
    <n v="89129"/>
    <n v="35.39"/>
    <x v="1"/>
  </r>
  <r>
    <x v="147"/>
    <x v="147"/>
    <x v="3"/>
    <n v="0.02"/>
    <n v="12.98"/>
    <x v="129"/>
    <x v="1"/>
    <x v="2"/>
    <x v="2"/>
    <x v="16"/>
    <s v="Small Pack"/>
    <x v="173"/>
    <n v="0.6"/>
    <s v="United States"/>
    <x v="1"/>
    <x v="39"/>
    <s v="Mandan"/>
    <n v="58554"/>
    <x v="15"/>
    <x v="17"/>
    <x v="201"/>
    <n v="14"/>
    <n v="184.4"/>
    <n v="89129"/>
    <n v="12.96"/>
    <x v="1"/>
  </r>
  <r>
    <x v="148"/>
    <x v="148"/>
    <x v="0"/>
    <n v="0.08"/>
    <n v="30.53"/>
    <x v="7"/>
    <x v="1"/>
    <x v="0"/>
    <x v="2"/>
    <x v="13"/>
    <s v="Small Box"/>
    <x v="174"/>
    <n v="0.39"/>
    <s v="United States"/>
    <x v="1"/>
    <x v="10"/>
    <s v="Wilmette"/>
    <n v="60091"/>
    <x v="16"/>
    <x v="16"/>
    <x v="202"/>
    <n v="10"/>
    <n v="285.87"/>
    <n v="86307"/>
    <n v="30.450000000000003"/>
    <x v="1"/>
  </r>
  <r>
    <x v="149"/>
    <x v="149"/>
    <x v="0"/>
    <n v="0.01"/>
    <n v="1.68"/>
    <x v="130"/>
    <x v="1"/>
    <x v="0"/>
    <x v="2"/>
    <x v="2"/>
    <s v="Wrap Bag"/>
    <x v="175"/>
    <n v="0.59"/>
    <s v="United States"/>
    <x v="1"/>
    <x v="10"/>
    <s v="Woodridge"/>
    <n v="60517"/>
    <x v="16"/>
    <x v="17"/>
    <x v="203"/>
    <n v="12"/>
    <n v="20.37"/>
    <n v="86307"/>
    <n v="1.67"/>
    <x v="1"/>
  </r>
  <r>
    <x v="150"/>
    <x v="150"/>
    <x v="0"/>
    <n v="7.0000000000000007E-2"/>
    <n v="4.91"/>
    <x v="92"/>
    <x v="1"/>
    <x v="1"/>
    <x v="2"/>
    <x v="13"/>
    <s v="Small Box"/>
    <x v="176"/>
    <n v="0.36"/>
    <s v="United States"/>
    <x v="0"/>
    <x v="12"/>
    <s v="Palm Coast"/>
    <n v="32137"/>
    <x v="16"/>
    <x v="15"/>
    <x v="204"/>
    <n v="6"/>
    <n v="28.22"/>
    <n v="88852"/>
    <n v="4.84"/>
    <x v="0"/>
  </r>
  <r>
    <x v="151"/>
    <x v="151"/>
    <x v="2"/>
    <n v="0.05"/>
    <n v="1.86"/>
    <x v="131"/>
    <x v="1"/>
    <x v="2"/>
    <x v="2"/>
    <x v="14"/>
    <s v="Wrap Bag"/>
    <x v="177"/>
    <n v="0.82"/>
    <s v="United States"/>
    <x v="3"/>
    <x v="11"/>
    <s v="Troy"/>
    <n v="12180"/>
    <x v="16"/>
    <x v="19"/>
    <x v="205"/>
    <n v="9"/>
    <n v="17.61"/>
    <n v="85965"/>
    <n v="1.81"/>
    <x v="3"/>
  </r>
  <r>
    <x v="152"/>
    <x v="152"/>
    <x v="4"/>
    <n v="0.05"/>
    <n v="328.14"/>
    <x v="132"/>
    <x v="0"/>
    <x v="0"/>
    <x v="2"/>
    <x v="8"/>
    <s v="Jumbo Drum"/>
    <x v="178"/>
    <n v="0.56999999999999995"/>
    <s v="United States"/>
    <x v="3"/>
    <x v="40"/>
    <s v="Cranston"/>
    <n v="2910"/>
    <x v="16"/>
    <x v="17"/>
    <x v="206"/>
    <n v="6"/>
    <n v="1967.98"/>
    <n v="87347"/>
    <n v="328.09"/>
    <x v="3"/>
  </r>
  <r>
    <x v="153"/>
    <x v="153"/>
    <x v="4"/>
    <n v="0.03"/>
    <n v="119.99"/>
    <x v="108"/>
    <x v="0"/>
    <x v="1"/>
    <x v="1"/>
    <x v="3"/>
    <s v="Jumbo Box"/>
    <x v="179"/>
    <n v="0.39"/>
    <s v="United States"/>
    <x v="2"/>
    <x v="41"/>
    <s v="Oro Valley"/>
    <n v="85737"/>
    <x v="16"/>
    <x v="17"/>
    <x v="207"/>
    <n v="13"/>
    <n v="1545.58"/>
    <n v="87726"/>
    <n v="119.96"/>
    <x v="2"/>
  </r>
  <r>
    <x v="154"/>
    <x v="154"/>
    <x v="4"/>
    <n v="0.05"/>
    <n v="115.79"/>
    <x v="1"/>
    <x v="1"/>
    <x v="1"/>
    <x v="1"/>
    <x v="1"/>
    <s v="Small Pack"/>
    <x v="180"/>
    <n v="0.49"/>
    <s v="United States"/>
    <x v="2"/>
    <x v="41"/>
    <s v="Peoria"/>
    <n v="85345"/>
    <x v="16"/>
    <x v="17"/>
    <x v="208"/>
    <n v="3"/>
    <n v="353.1"/>
    <n v="87726"/>
    <n v="115.74000000000001"/>
    <x v="2"/>
  </r>
  <r>
    <x v="155"/>
    <x v="155"/>
    <x v="4"/>
    <n v="0.05"/>
    <n v="14.81"/>
    <x v="133"/>
    <x v="1"/>
    <x v="2"/>
    <x v="2"/>
    <x v="8"/>
    <s v="Small Box"/>
    <x v="181"/>
    <n v="0.43"/>
    <s v="United States"/>
    <x v="0"/>
    <x v="0"/>
    <s v="Meridian"/>
    <n v="39301"/>
    <x v="16"/>
    <x v="18"/>
    <x v="209"/>
    <n v="3"/>
    <n v="45.28"/>
    <n v="90473"/>
    <n v="14.76"/>
    <x v="0"/>
  </r>
  <r>
    <x v="155"/>
    <x v="155"/>
    <x v="4"/>
    <n v="0.05"/>
    <n v="4.2"/>
    <x v="134"/>
    <x v="2"/>
    <x v="2"/>
    <x v="2"/>
    <x v="7"/>
    <s v="Wrap Bag"/>
    <x v="182"/>
    <n v="0.36"/>
    <s v="United States"/>
    <x v="0"/>
    <x v="0"/>
    <s v="Meridian"/>
    <n v="39301"/>
    <x v="16"/>
    <x v="17"/>
    <x v="210"/>
    <n v="3"/>
    <n v="13.57"/>
    <n v="90473"/>
    <n v="4.1500000000000004"/>
    <x v="0"/>
  </r>
  <r>
    <x v="156"/>
    <x v="156"/>
    <x v="4"/>
    <n v="0.05"/>
    <n v="5.68"/>
    <x v="98"/>
    <x v="1"/>
    <x v="0"/>
    <x v="2"/>
    <x v="15"/>
    <s v="Small Box"/>
    <x v="183"/>
    <n v="0.38"/>
    <s v="United States"/>
    <x v="3"/>
    <x v="27"/>
    <s v="Shaker Heights"/>
    <n v="44118"/>
    <x v="16"/>
    <x v="15"/>
    <x v="211"/>
    <n v="10"/>
    <n v="55.48"/>
    <n v="88781"/>
    <n v="5.63"/>
    <x v="3"/>
  </r>
  <r>
    <x v="157"/>
    <x v="157"/>
    <x v="4"/>
    <n v="0.06"/>
    <n v="16.48"/>
    <x v="1"/>
    <x v="1"/>
    <x v="3"/>
    <x v="1"/>
    <x v="1"/>
    <s v="Small Pack"/>
    <x v="184"/>
    <n v="0.42"/>
    <s v="United States"/>
    <x v="0"/>
    <x v="16"/>
    <s v="Northport"/>
    <n v="35473"/>
    <x v="16"/>
    <x v="17"/>
    <x v="212"/>
    <n v="8"/>
    <n v="128.13"/>
    <n v="90786"/>
    <n v="16.420000000000002"/>
    <x v="0"/>
  </r>
  <r>
    <x v="158"/>
    <x v="158"/>
    <x v="4"/>
    <n v="0.03"/>
    <n v="90.48"/>
    <x v="7"/>
    <x v="1"/>
    <x v="3"/>
    <x v="2"/>
    <x v="15"/>
    <s v="Small Box"/>
    <x v="150"/>
    <n v="0.4"/>
    <s v="United States"/>
    <x v="0"/>
    <x v="12"/>
    <s v="Palm Beach Gardens"/>
    <n v="33403"/>
    <x v="16"/>
    <x v="17"/>
    <x v="213"/>
    <n v="1"/>
    <n v="99.69"/>
    <n v="90099"/>
    <n v="90.45"/>
    <x v="0"/>
  </r>
  <r>
    <x v="158"/>
    <x v="158"/>
    <x v="4"/>
    <n v="0.06"/>
    <n v="22.84"/>
    <x v="135"/>
    <x v="1"/>
    <x v="3"/>
    <x v="2"/>
    <x v="7"/>
    <s v="Small Box"/>
    <x v="185"/>
    <n v="0.39"/>
    <s v="United States"/>
    <x v="0"/>
    <x v="12"/>
    <s v="Palm Beach Gardens"/>
    <n v="33403"/>
    <x v="16"/>
    <x v="16"/>
    <x v="214"/>
    <n v="7"/>
    <n v="152.49"/>
    <n v="90099"/>
    <n v="22.78"/>
    <x v="0"/>
  </r>
  <r>
    <x v="27"/>
    <x v="27"/>
    <x v="4"/>
    <n v="7.0000000000000007E-2"/>
    <n v="1.76"/>
    <x v="136"/>
    <x v="1"/>
    <x v="2"/>
    <x v="0"/>
    <x v="11"/>
    <s v="Small Box"/>
    <x v="186"/>
    <n v="0.41"/>
    <s v="United States"/>
    <x v="0"/>
    <x v="16"/>
    <s v="Phenix City"/>
    <n v="36869"/>
    <x v="16"/>
    <x v="16"/>
    <x v="215"/>
    <n v="15"/>
    <n v="26.01"/>
    <n v="88297"/>
    <n v="1.69"/>
    <x v="0"/>
  </r>
  <r>
    <x v="159"/>
    <x v="159"/>
    <x v="4"/>
    <n v="0.1"/>
    <n v="7.64"/>
    <x v="98"/>
    <x v="1"/>
    <x v="3"/>
    <x v="2"/>
    <x v="15"/>
    <s v="Small Box"/>
    <x v="187"/>
    <n v="0.36"/>
    <s v="United States"/>
    <x v="3"/>
    <x v="11"/>
    <s v="New York City"/>
    <n v="10004"/>
    <x v="16"/>
    <x v="17"/>
    <x v="216"/>
    <n v="18"/>
    <n v="130.11000000000001"/>
    <n v="46884"/>
    <n v="7.54"/>
    <x v="3"/>
  </r>
  <r>
    <x v="159"/>
    <x v="159"/>
    <x v="4"/>
    <n v="0"/>
    <n v="125.99"/>
    <x v="20"/>
    <x v="1"/>
    <x v="3"/>
    <x v="1"/>
    <x v="12"/>
    <s v="Small Box"/>
    <x v="188"/>
    <n v="0.59"/>
    <s v="United States"/>
    <x v="3"/>
    <x v="11"/>
    <s v="New York City"/>
    <n v="10004"/>
    <x v="16"/>
    <x v="17"/>
    <x v="217"/>
    <n v="3"/>
    <n v="337.34"/>
    <n v="46884"/>
    <n v="125.99"/>
    <x v="3"/>
  </r>
  <r>
    <x v="159"/>
    <x v="159"/>
    <x v="4"/>
    <n v="0.1"/>
    <n v="11.55"/>
    <x v="82"/>
    <x v="1"/>
    <x v="3"/>
    <x v="2"/>
    <x v="2"/>
    <s v="Wrap Bag"/>
    <x v="108"/>
    <n v="0.55000000000000004"/>
    <s v="United States"/>
    <x v="3"/>
    <x v="11"/>
    <s v="New York City"/>
    <n v="10004"/>
    <x v="16"/>
    <x v="15"/>
    <x v="218"/>
    <n v="25"/>
    <n v="280.43"/>
    <n v="46884"/>
    <n v="11.450000000000001"/>
    <x v="3"/>
  </r>
  <r>
    <x v="160"/>
    <x v="160"/>
    <x v="4"/>
    <n v="0.02"/>
    <n v="30.53"/>
    <x v="7"/>
    <x v="2"/>
    <x v="3"/>
    <x v="2"/>
    <x v="13"/>
    <s v="Small Box"/>
    <x v="174"/>
    <n v="0.39"/>
    <s v="United States"/>
    <x v="1"/>
    <x v="19"/>
    <s v="Moore"/>
    <n v="73160"/>
    <x v="16"/>
    <x v="17"/>
    <x v="219"/>
    <n v="14"/>
    <n v="448.47"/>
    <n v="85916"/>
    <n v="30.51"/>
    <x v="1"/>
  </r>
  <r>
    <x v="161"/>
    <x v="161"/>
    <x v="3"/>
    <n v="0"/>
    <n v="1.88"/>
    <x v="137"/>
    <x v="1"/>
    <x v="2"/>
    <x v="2"/>
    <x v="5"/>
    <s v="Small Box"/>
    <x v="189"/>
    <n v="0.37"/>
    <s v="United States"/>
    <x v="2"/>
    <x v="41"/>
    <s v="Mesa"/>
    <n v="85204"/>
    <x v="16"/>
    <x v="15"/>
    <x v="220"/>
    <n v="13"/>
    <n v="25.39"/>
    <n v="90027"/>
    <n v="1.88"/>
    <x v="2"/>
  </r>
  <r>
    <x v="161"/>
    <x v="161"/>
    <x v="3"/>
    <n v="0.06"/>
    <n v="5.78"/>
    <x v="138"/>
    <x v="1"/>
    <x v="2"/>
    <x v="2"/>
    <x v="7"/>
    <s v="Small Box"/>
    <x v="190"/>
    <n v="0.36"/>
    <s v="United States"/>
    <x v="2"/>
    <x v="41"/>
    <s v="Mesa"/>
    <n v="85204"/>
    <x v="16"/>
    <x v="15"/>
    <x v="221"/>
    <n v="15"/>
    <n v="87.27"/>
    <n v="90027"/>
    <n v="5.7200000000000006"/>
    <x v="2"/>
  </r>
  <r>
    <x v="162"/>
    <x v="162"/>
    <x v="3"/>
    <n v="0.09"/>
    <n v="28.48"/>
    <x v="1"/>
    <x v="1"/>
    <x v="3"/>
    <x v="1"/>
    <x v="1"/>
    <s v="Small Pack"/>
    <x v="47"/>
    <n v="0.4"/>
    <s v="United States"/>
    <x v="0"/>
    <x v="9"/>
    <s v="High Point"/>
    <n v="27260"/>
    <x v="16"/>
    <x v="15"/>
    <x v="222"/>
    <n v="13"/>
    <n v="336.92"/>
    <n v="88039"/>
    <n v="28.39"/>
    <x v="0"/>
  </r>
  <r>
    <x v="163"/>
    <x v="163"/>
    <x v="3"/>
    <n v="0.05"/>
    <n v="28.15"/>
    <x v="139"/>
    <x v="1"/>
    <x v="2"/>
    <x v="2"/>
    <x v="2"/>
    <s v="Small Pack"/>
    <x v="191"/>
    <n v="0.55000000000000004"/>
    <s v="United States"/>
    <x v="0"/>
    <x v="34"/>
    <s v="Clarksville"/>
    <n v="37042"/>
    <x v="16"/>
    <x v="15"/>
    <x v="223"/>
    <n v="10"/>
    <n v="282.38"/>
    <n v="88958"/>
    <n v="28.099999999999998"/>
    <x v="0"/>
  </r>
  <r>
    <x v="164"/>
    <x v="164"/>
    <x v="1"/>
    <n v="0.05"/>
    <n v="58.1"/>
    <x v="137"/>
    <x v="1"/>
    <x v="3"/>
    <x v="2"/>
    <x v="5"/>
    <s v="Small Box"/>
    <x v="192"/>
    <n v="0.38"/>
    <s v="United States"/>
    <x v="0"/>
    <x v="12"/>
    <s v="Miami"/>
    <n v="33142"/>
    <x v="17"/>
    <x v="15"/>
    <x v="224"/>
    <n v="13"/>
    <n v="739.06"/>
    <n v="89299"/>
    <n v="58.050000000000004"/>
    <x v="0"/>
  </r>
  <r>
    <x v="165"/>
    <x v="165"/>
    <x v="4"/>
    <n v="0.02"/>
    <n v="11.58"/>
    <x v="140"/>
    <x v="1"/>
    <x v="3"/>
    <x v="2"/>
    <x v="15"/>
    <s v="Small Box"/>
    <x v="193"/>
    <n v="0.35"/>
    <s v="United States"/>
    <x v="0"/>
    <x v="0"/>
    <s v="Tupelo"/>
    <n v="38801"/>
    <x v="17"/>
    <x v="17"/>
    <x v="225"/>
    <n v="3"/>
    <n v="35.479999999999997"/>
    <n v="91550"/>
    <n v="11.56"/>
    <x v="0"/>
  </r>
  <r>
    <x v="166"/>
    <x v="166"/>
    <x v="4"/>
    <n v="0.05"/>
    <n v="350.99"/>
    <x v="97"/>
    <x v="0"/>
    <x v="3"/>
    <x v="0"/>
    <x v="9"/>
    <s v="Jumbo Drum"/>
    <x v="126"/>
    <n v="0.55000000000000004"/>
    <s v="United States"/>
    <x v="3"/>
    <x v="28"/>
    <s v="Willow Grove"/>
    <n v="19090"/>
    <x v="17"/>
    <x v="18"/>
    <x v="226"/>
    <n v="6"/>
    <n v="2130.04"/>
    <n v="91550"/>
    <n v="350.94"/>
    <x v="3"/>
  </r>
  <r>
    <x v="166"/>
    <x v="166"/>
    <x v="4"/>
    <n v="0.04"/>
    <n v="15.99"/>
    <x v="141"/>
    <x v="2"/>
    <x v="3"/>
    <x v="1"/>
    <x v="3"/>
    <s v="Small Box"/>
    <x v="194"/>
    <n v="0.49"/>
    <s v="United States"/>
    <x v="3"/>
    <x v="28"/>
    <s v="Willow Grove"/>
    <n v="19090"/>
    <x v="17"/>
    <x v="18"/>
    <x v="227"/>
    <n v="5"/>
    <n v="82.8"/>
    <n v="91550"/>
    <n v="15.950000000000001"/>
    <x v="3"/>
  </r>
  <r>
    <x v="167"/>
    <x v="167"/>
    <x v="0"/>
    <n v="0.1"/>
    <n v="18.97"/>
    <x v="142"/>
    <x v="1"/>
    <x v="1"/>
    <x v="2"/>
    <x v="7"/>
    <s v="Small Box"/>
    <x v="195"/>
    <n v="0.37"/>
    <s v="United States"/>
    <x v="3"/>
    <x v="35"/>
    <s v="Oxford"/>
    <n v="1540"/>
    <x v="18"/>
    <x v="19"/>
    <x v="228"/>
    <n v="1"/>
    <n v="19.73"/>
    <n v="91212"/>
    <n v="18.869999999999997"/>
    <x v="3"/>
  </r>
  <r>
    <x v="168"/>
    <x v="168"/>
    <x v="0"/>
    <n v="0"/>
    <n v="119.99"/>
    <x v="108"/>
    <x v="0"/>
    <x v="1"/>
    <x v="1"/>
    <x v="3"/>
    <s v="Jumbo Box"/>
    <x v="179"/>
    <n v="0.39"/>
    <s v="United States"/>
    <x v="3"/>
    <x v="42"/>
    <s v="South Burlington"/>
    <n v="5403"/>
    <x v="18"/>
    <x v="18"/>
    <x v="229"/>
    <n v="5"/>
    <n v="615.54"/>
    <n v="91212"/>
    <n v="119.99"/>
    <x v="3"/>
  </r>
  <r>
    <x v="169"/>
    <x v="169"/>
    <x v="0"/>
    <n v="0.09"/>
    <n v="207.48"/>
    <x v="44"/>
    <x v="1"/>
    <x v="1"/>
    <x v="2"/>
    <x v="8"/>
    <s v="Small Box"/>
    <x v="196"/>
    <n v="0.55000000000000004"/>
    <s v="United States"/>
    <x v="3"/>
    <x v="27"/>
    <s v="Hamilton"/>
    <n v="45011"/>
    <x v="18"/>
    <x v="19"/>
    <x v="230"/>
    <n v="5"/>
    <n v="991.24"/>
    <n v="86220"/>
    <n v="207.39"/>
    <x v="3"/>
  </r>
  <r>
    <x v="170"/>
    <x v="170"/>
    <x v="2"/>
    <n v="0.09"/>
    <n v="2.88"/>
    <x v="31"/>
    <x v="1"/>
    <x v="1"/>
    <x v="2"/>
    <x v="2"/>
    <s v="Wrap Bag"/>
    <x v="197"/>
    <n v="0.56000000000000005"/>
    <s v="United States"/>
    <x v="2"/>
    <x v="43"/>
    <s v="Santa Fe"/>
    <n v="87505"/>
    <x v="18"/>
    <x v="17"/>
    <x v="231"/>
    <n v="10"/>
    <n v="26.38"/>
    <n v="85857"/>
    <n v="2.79"/>
    <x v="2"/>
  </r>
  <r>
    <x v="171"/>
    <x v="171"/>
    <x v="0"/>
    <n v="0.02"/>
    <n v="60.22"/>
    <x v="74"/>
    <x v="1"/>
    <x v="3"/>
    <x v="2"/>
    <x v="8"/>
    <s v="Small Box"/>
    <x v="198"/>
    <n v="0.56999999999999995"/>
    <s v="United States"/>
    <x v="0"/>
    <x v="12"/>
    <s v="Sanford"/>
    <n v="32771"/>
    <x v="19"/>
    <x v="19"/>
    <x v="232"/>
    <n v="9"/>
    <n v="541.76"/>
    <n v="86898"/>
    <n v="60.199999999999996"/>
    <x v="0"/>
  </r>
  <r>
    <x v="172"/>
    <x v="172"/>
    <x v="4"/>
    <n v="0.09"/>
    <n v="125.99"/>
    <x v="143"/>
    <x v="2"/>
    <x v="3"/>
    <x v="1"/>
    <x v="12"/>
    <s v="Small Box"/>
    <x v="199"/>
    <n v="0.59"/>
    <s v="United States"/>
    <x v="2"/>
    <x v="14"/>
    <s v="Grants Pass"/>
    <n v="97526"/>
    <x v="19"/>
    <x v="20"/>
    <x v="233"/>
    <n v="8"/>
    <n v="783.55"/>
    <n v="89202"/>
    <n v="125.89999999999999"/>
    <x v="2"/>
  </r>
  <r>
    <x v="173"/>
    <x v="173"/>
    <x v="3"/>
    <n v="0.02"/>
    <n v="6.48"/>
    <x v="89"/>
    <x v="1"/>
    <x v="1"/>
    <x v="2"/>
    <x v="7"/>
    <s v="Small Box"/>
    <x v="200"/>
    <n v="0.37"/>
    <s v="United States"/>
    <x v="2"/>
    <x v="4"/>
    <s v="Seatac"/>
    <n v="98158"/>
    <x v="19"/>
    <x v="20"/>
    <x v="234"/>
    <n v="10"/>
    <n v="66.709999999999994"/>
    <n v="88906"/>
    <n v="6.4600000000000009"/>
    <x v="2"/>
  </r>
  <r>
    <x v="173"/>
    <x v="173"/>
    <x v="3"/>
    <n v="0.04"/>
    <n v="17.149999999999999"/>
    <x v="144"/>
    <x v="1"/>
    <x v="1"/>
    <x v="2"/>
    <x v="6"/>
    <s v="Small Box"/>
    <x v="201"/>
    <n v="0.57999999999999996"/>
    <s v="United States"/>
    <x v="2"/>
    <x v="4"/>
    <s v="Seatac"/>
    <n v="98158"/>
    <x v="19"/>
    <x v="19"/>
    <x v="235"/>
    <n v="5"/>
    <n v="87.16"/>
    <n v="88906"/>
    <n v="17.11"/>
    <x v="2"/>
  </r>
  <r>
    <x v="174"/>
    <x v="174"/>
    <x v="3"/>
    <n v="0.03"/>
    <n v="1270.99"/>
    <x v="7"/>
    <x v="1"/>
    <x v="1"/>
    <x v="2"/>
    <x v="5"/>
    <s v="Small Box"/>
    <x v="202"/>
    <n v="0.35"/>
    <s v="United States"/>
    <x v="0"/>
    <x v="34"/>
    <s v="Farragut"/>
    <n v="37922"/>
    <x v="19"/>
    <x v="20"/>
    <x v="236"/>
    <n v="2"/>
    <n v="2589.0100000000002"/>
    <n v="91127"/>
    <n v="1270.96"/>
    <x v="0"/>
  </r>
  <r>
    <x v="174"/>
    <x v="174"/>
    <x v="3"/>
    <n v="7.0000000000000007E-2"/>
    <n v="2036.48"/>
    <x v="3"/>
    <x v="0"/>
    <x v="1"/>
    <x v="1"/>
    <x v="3"/>
    <s v="Jumbo Drum"/>
    <x v="3"/>
    <n v="0.55000000000000004"/>
    <s v="United States"/>
    <x v="0"/>
    <x v="34"/>
    <s v="Farragut"/>
    <n v="37922"/>
    <x v="19"/>
    <x v="20"/>
    <x v="237"/>
    <n v="1"/>
    <n v="1893.93"/>
    <n v="91127"/>
    <n v="2036.41"/>
    <x v="0"/>
  </r>
  <r>
    <x v="175"/>
    <x v="175"/>
    <x v="3"/>
    <n v="0.02"/>
    <n v="7.1"/>
    <x v="51"/>
    <x v="1"/>
    <x v="3"/>
    <x v="2"/>
    <x v="5"/>
    <s v="Small Box"/>
    <x v="60"/>
    <n v="0.39"/>
    <s v="United States"/>
    <x v="2"/>
    <x v="43"/>
    <s v="Roswell"/>
    <n v="88201"/>
    <x v="19"/>
    <x v="18"/>
    <x v="238"/>
    <n v="9"/>
    <n v="66.319999999999993"/>
    <n v="90908"/>
    <n v="7.08"/>
    <x v="2"/>
  </r>
  <r>
    <x v="176"/>
    <x v="176"/>
    <x v="3"/>
    <n v="0.05"/>
    <n v="6.28"/>
    <x v="145"/>
    <x v="1"/>
    <x v="1"/>
    <x v="2"/>
    <x v="5"/>
    <s v="Small Box"/>
    <x v="203"/>
    <n v="0.4"/>
    <s v="United States"/>
    <x v="0"/>
    <x v="17"/>
    <s v="Bossier City"/>
    <n v="71111"/>
    <x v="19"/>
    <x v="21"/>
    <x v="239"/>
    <n v="6"/>
    <n v="38.04"/>
    <n v="88714"/>
    <n v="6.23"/>
    <x v="0"/>
  </r>
  <r>
    <x v="176"/>
    <x v="176"/>
    <x v="3"/>
    <n v="0.04"/>
    <n v="3.08"/>
    <x v="44"/>
    <x v="1"/>
    <x v="1"/>
    <x v="2"/>
    <x v="13"/>
    <s v="Small Box"/>
    <x v="204"/>
    <n v="0.37"/>
    <s v="United States"/>
    <x v="0"/>
    <x v="17"/>
    <s v="Bossier City"/>
    <n v="71111"/>
    <x v="19"/>
    <x v="19"/>
    <x v="240"/>
    <n v="14"/>
    <n v="42.53"/>
    <n v="88714"/>
    <n v="3.04"/>
    <x v="0"/>
  </r>
  <r>
    <x v="177"/>
    <x v="177"/>
    <x v="0"/>
    <n v="0.04"/>
    <n v="9.7799999999999994"/>
    <x v="1"/>
    <x v="2"/>
    <x v="2"/>
    <x v="1"/>
    <x v="1"/>
    <s v="Small Pack"/>
    <x v="205"/>
    <n v="0.43"/>
    <s v="United States"/>
    <x v="3"/>
    <x v="27"/>
    <s v="Wooster"/>
    <n v="44691"/>
    <x v="20"/>
    <x v="20"/>
    <x v="241"/>
    <n v="9"/>
    <n v="88.83"/>
    <n v="87076"/>
    <n v="9.74"/>
    <x v="3"/>
  </r>
  <r>
    <x v="178"/>
    <x v="178"/>
    <x v="0"/>
    <n v="0.04"/>
    <n v="205.99"/>
    <x v="18"/>
    <x v="1"/>
    <x v="1"/>
    <x v="1"/>
    <x v="12"/>
    <s v="Small Box"/>
    <x v="206"/>
    <n v="0.56000000000000005"/>
    <s v="United States"/>
    <x v="0"/>
    <x v="5"/>
    <s v="Woodstock"/>
    <n v="30188"/>
    <x v="20"/>
    <x v="20"/>
    <x v="242"/>
    <n v="6"/>
    <n v="1008.53"/>
    <n v="88256"/>
    <n v="205.95000000000002"/>
    <x v="0"/>
  </r>
  <r>
    <x v="179"/>
    <x v="179"/>
    <x v="1"/>
    <n v="0.05"/>
    <n v="31.76"/>
    <x v="146"/>
    <x v="0"/>
    <x v="0"/>
    <x v="0"/>
    <x v="0"/>
    <s v="Jumbo Box"/>
    <x v="207"/>
    <n v="0.65"/>
    <s v="United States"/>
    <x v="3"/>
    <x v="27"/>
    <s v="Cleveland Heights"/>
    <n v="44106"/>
    <x v="20"/>
    <x v="21"/>
    <x v="243"/>
    <n v="9"/>
    <n v="304.33999999999997"/>
    <n v="86297"/>
    <n v="31.71"/>
    <x v="3"/>
  </r>
  <r>
    <x v="180"/>
    <x v="180"/>
    <x v="2"/>
    <n v="0.04"/>
    <n v="100.98"/>
    <x v="147"/>
    <x v="1"/>
    <x v="2"/>
    <x v="1"/>
    <x v="1"/>
    <s v="Small Box"/>
    <x v="208"/>
    <n v="0.4"/>
    <s v="United States"/>
    <x v="1"/>
    <x v="18"/>
    <s v="Hurst"/>
    <n v="76053"/>
    <x v="20"/>
    <x v="22"/>
    <x v="244"/>
    <n v="4"/>
    <n v="414.91"/>
    <n v="89054"/>
    <n v="100.94"/>
    <x v="1"/>
  </r>
  <r>
    <x v="181"/>
    <x v="181"/>
    <x v="2"/>
    <n v="0.02"/>
    <n v="43.98"/>
    <x v="1"/>
    <x v="1"/>
    <x v="1"/>
    <x v="1"/>
    <x v="1"/>
    <s v="Small Pack"/>
    <x v="209"/>
    <n v="0.44"/>
    <s v="United States"/>
    <x v="0"/>
    <x v="9"/>
    <s v="Charlotte"/>
    <n v="28206"/>
    <x v="20"/>
    <x v="23"/>
    <x v="245"/>
    <n v="40"/>
    <n v="1724.01"/>
    <n v="50917"/>
    <n v="43.959999999999994"/>
    <x v="0"/>
  </r>
  <r>
    <x v="136"/>
    <x v="136"/>
    <x v="4"/>
    <n v="0.04"/>
    <n v="30.73"/>
    <x v="52"/>
    <x v="1"/>
    <x v="2"/>
    <x v="1"/>
    <x v="1"/>
    <s v="Small Box"/>
    <x v="210"/>
    <n v="0.75"/>
    <s v="United States"/>
    <x v="1"/>
    <x v="10"/>
    <s v="Chicago"/>
    <n v="60653"/>
    <x v="20"/>
    <x v="20"/>
    <x v="246"/>
    <n v="48"/>
    <n v="1420.84"/>
    <n v="43079"/>
    <n v="30.69"/>
    <x v="1"/>
  </r>
  <r>
    <x v="137"/>
    <x v="137"/>
    <x v="4"/>
    <n v="0.04"/>
    <n v="30.73"/>
    <x v="52"/>
    <x v="1"/>
    <x v="2"/>
    <x v="1"/>
    <x v="1"/>
    <s v="Small Box"/>
    <x v="210"/>
    <n v="0.75"/>
    <s v="United States"/>
    <x v="1"/>
    <x v="25"/>
    <s v="Battle Creek"/>
    <n v="49017"/>
    <x v="20"/>
    <x v="20"/>
    <x v="246"/>
    <n v="12"/>
    <n v="355.21"/>
    <n v="86145"/>
    <n v="30.69"/>
    <x v="1"/>
  </r>
  <r>
    <x v="182"/>
    <x v="182"/>
    <x v="4"/>
    <n v="0.02"/>
    <n v="30.44"/>
    <x v="137"/>
    <x v="1"/>
    <x v="3"/>
    <x v="2"/>
    <x v="5"/>
    <s v="Small Box"/>
    <x v="211"/>
    <n v="0.37"/>
    <s v="United States"/>
    <x v="1"/>
    <x v="20"/>
    <s v="Sioux City"/>
    <n v="51106"/>
    <x v="20"/>
    <x v="21"/>
    <x v="247"/>
    <n v="12"/>
    <n v="386.61"/>
    <n v="87553"/>
    <n v="30.42"/>
    <x v="1"/>
  </r>
  <r>
    <x v="91"/>
    <x v="91"/>
    <x v="4"/>
    <n v="0.02"/>
    <n v="4.91"/>
    <x v="92"/>
    <x v="1"/>
    <x v="3"/>
    <x v="2"/>
    <x v="13"/>
    <s v="Small Box"/>
    <x v="176"/>
    <n v="0.36"/>
    <s v="United States"/>
    <x v="3"/>
    <x v="28"/>
    <s v="Pittsburgh"/>
    <n v="15122"/>
    <x v="20"/>
    <x v="20"/>
    <x v="248"/>
    <n v="9"/>
    <n v="43.31"/>
    <n v="87553"/>
    <n v="4.8900000000000006"/>
    <x v="3"/>
  </r>
  <r>
    <x v="183"/>
    <x v="183"/>
    <x v="4"/>
    <n v="0.08"/>
    <n v="7.84"/>
    <x v="148"/>
    <x v="1"/>
    <x v="3"/>
    <x v="2"/>
    <x v="5"/>
    <s v="Small Box"/>
    <x v="212"/>
    <n v="0.35"/>
    <s v="United States"/>
    <x v="2"/>
    <x v="4"/>
    <s v="Des Moines"/>
    <n v="98198"/>
    <x v="20"/>
    <x v="20"/>
    <x v="249"/>
    <n v="10"/>
    <n v="76.16"/>
    <n v="87316"/>
    <n v="7.76"/>
    <x v="2"/>
  </r>
  <r>
    <x v="183"/>
    <x v="183"/>
    <x v="4"/>
    <n v="0.03"/>
    <n v="105.34"/>
    <x v="4"/>
    <x v="1"/>
    <x v="3"/>
    <x v="0"/>
    <x v="11"/>
    <s v="Large Box"/>
    <x v="213"/>
    <n v="0.61"/>
    <s v="United States"/>
    <x v="2"/>
    <x v="4"/>
    <s v="Des Moines"/>
    <n v="98198"/>
    <x v="20"/>
    <x v="20"/>
    <x v="250"/>
    <n v="10"/>
    <n v="1038.1400000000001"/>
    <n v="87316"/>
    <n v="105.31"/>
    <x v="2"/>
  </r>
  <r>
    <x v="184"/>
    <x v="184"/>
    <x v="3"/>
    <n v="0.04"/>
    <n v="15.51"/>
    <x v="55"/>
    <x v="1"/>
    <x v="3"/>
    <x v="2"/>
    <x v="6"/>
    <s v="Small Box"/>
    <x v="64"/>
    <n v="0.59"/>
    <s v="United States"/>
    <x v="3"/>
    <x v="35"/>
    <s v="Woburn"/>
    <n v="1801"/>
    <x v="20"/>
    <x v="21"/>
    <x v="251"/>
    <n v="7"/>
    <n v="116.93"/>
    <n v="88646"/>
    <n v="15.47"/>
    <x v="3"/>
  </r>
  <r>
    <x v="185"/>
    <x v="185"/>
    <x v="3"/>
    <n v="0.01"/>
    <n v="14.28"/>
    <x v="8"/>
    <x v="1"/>
    <x v="1"/>
    <x v="2"/>
    <x v="5"/>
    <s v="Small Box"/>
    <x v="214"/>
    <n v="0.39"/>
    <s v="United States"/>
    <x v="3"/>
    <x v="28"/>
    <s v="Pottstown"/>
    <n v="19464"/>
    <x v="20"/>
    <x v="20"/>
    <x v="252"/>
    <n v="2"/>
    <n v="30.44"/>
    <n v="88782"/>
    <n v="14.27"/>
    <x v="3"/>
  </r>
  <r>
    <x v="186"/>
    <x v="186"/>
    <x v="3"/>
    <n v="0.1"/>
    <n v="14.98"/>
    <x v="143"/>
    <x v="2"/>
    <x v="0"/>
    <x v="2"/>
    <x v="6"/>
    <s v="Small Box"/>
    <x v="215"/>
    <n v="0.56999999999999995"/>
    <s v="United States"/>
    <x v="3"/>
    <x v="27"/>
    <s v="Kent"/>
    <n v="44240"/>
    <x v="20"/>
    <x v="21"/>
    <x v="253"/>
    <n v="8"/>
    <n v="114.81"/>
    <n v="87194"/>
    <n v="14.88"/>
    <x v="3"/>
  </r>
  <r>
    <x v="187"/>
    <x v="187"/>
    <x v="3"/>
    <n v="0.1"/>
    <n v="1889.99"/>
    <x v="7"/>
    <x v="1"/>
    <x v="2"/>
    <x v="2"/>
    <x v="5"/>
    <s v="Small Box"/>
    <x v="216"/>
    <n v="0.36"/>
    <s v="United States"/>
    <x v="0"/>
    <x v="23"/>
    <s v="Greer"/>
    <n v="29651"/>
    <x v="20"/>
    <x v="19"/>
    <x v="254"/>
    <n v="1"/>
    <n v="1786.04"/>
    <n v="88580"/>
    <n v="1889.89"/>
    <x v="0"/>
  </r>
  <r>
    <x v="188"/>
    <x v="188"/>
    <x v="3"/>
    <n v="0.04"/>
    <n v="355.98"/>
    <x v="149"/>
    <x v="0"/>
    <x v="2"/>
    <x v="0"/>
    <x v="9"/>
    <s v="Jumbo Drum"/>
    <x v="217"/>
    <n v="0.64"/>
    <s v="United States"/>
    <x v="2"/>
    <x v="15"/>
    <s v="Holladay"/>
    <n v="84117"/>
    <x v="20"/>
    <x v="20"/>
    <x v="255"/>
    <n v="8"/>
    <n v="2748.21"/>
    <n v="90000"/>
    <n v="355.94"/>
    <x v="2"/>
  </r>
  <r>
    <x v="188"/>
    <x v="188"/>
    <x v="3"/>
    <n v="0.09"/>
    <n v="19.98"/>
    <x v="150"/>
    <x v="1"/>
    <x v="2"/>
    <x v="2"/>
    <x v="7"/>
    <s v="Small Box"/>
    <x v="218"/>
    <n v="0.37"/>
    <s v="United States"/>
    <x v="2"/>
    <x v="15"/>
    <s v="Holladay"/>
    <n v="84117"/>
    <x v="20"/>
    <x v="20"/>
    <x v="256"/>
    <n v="5"/>
    <n v="93.19"/>
    <n v="90000"/>
    <n v="19.89"/>
    <x v="2"/>
  </r>
  <r>
    <x v="189"/>
    <x v="189"/>
    <x v="3"/>
    <n v="0.01"/>
    <n v="24.95"/>
    <x v="8"/>
    <x v="1"/>
    <x v="0"/>
    <x v="2"/>
    <x v="5"/>
    <s v="Small Box"/>
    <x v="219"/>
    <n v="0.39"/>
    <s v="United States"/>
    <x v="1"/>
    <x v="30"/>
    <s v="Superior"/>
    <n v="54880"/>
    <x v="20"/>
    <x v="20"/>
    <x v="257"/>
    <n v="15"/>
    <n v="378.82"/>
    <n v="87435"/>
    <n v="24.939999999999998"/>
    <x v="1"/>
  </r>
  <r>
    <x v="190"/>
    <x v="190"/>
    <x v="3"/>
    <n v="0"/>
    <n v="15.98"/>
    <x v="18"/>
    <x v="1"/>
    <x v="0"/>
    <x v="1"/>
    <x v="1"/>
    <s v="Small Pack"/>
    <x v="220"/>
    <n v="0.64"/>
    <s v="United States"/>
    <x v="1"/>
    <x v="30"/>
    <s v="Waukesha"/>
    <n v="53186"/>
    <x v="20"/>
    <x v="21"/>
    <x v="258"/>
    <n v="9"/>
    <n v="152.18"/>
    <n v="87435"/>
    <n v="15.98"/>
    <x v="1"/>
  </r>
  <r>
    <x v="191"/>
    <x v="191"/>
    <x v="0"/>
    <n v="0.09"/>
    <n v="32.979999999999997"/>
    <x v="127"/>
    <x v="1"/>
    <x v="2"/>
    <x v="1"/>
    <x v="1"/>
    <s v="Small Box"/>
    <x v="221"/>
    <n v="0.75"/>
    <s v="United States"/>
    <x v="0"/>
    <x v="34"/>
    <s v="Kingsport"/>
    <n v="37664"/>
    <x v="21"/>
    <x v="21"/>
    <x v="259"/>
    <n v="2"/>
    <n v="62.46"/>
    <n v="89521"/>
    <n v="32.889999999999993"/>
    <x v="0"/>
  </r>
  <r>
    <x v="192"/>
    <x v="192"/>
    <x v="0"/>
    <n v="0.01"/>
    <n v="80.98"/>
    <x v="45"/>
    <x v="1"/>
    <x v="3"/>
    <x v="2"/>
    <x v="6"/>
    <s v="Large Box"/>
    <x v="222"/>
    <n v="0.83"/>
    <s v="United States"/>
    <x v="3"/>
    <x v="27"/>
    <s v="Elyria"/>
    <n v="44035"/>
    <x v="21"/>
    <x v="24"/>
    <x v="260"/>
    <n v="3"/>
    <n v="267.83"/>
    <n v="90120"/>
    <n v="80.97"/>
    <x v="3"/>
  </r>
  <r>
    <x v="193"/>
    <x v="193"/>
    <x v="0"/>
    <n v="0"/>
    <n v="20.28"/>
    <x v="151"/>
    <x v="1"/>
    <x v="3"/>
    <x v="0"/>
    <x v="11"/>
    <s v="Small Box"/>
    <x v="223"/>
    <n v="0.47"/>
    <s v="United States"/>
    <x v="0"/>
    <x v="12"/>
    <s v="Miami"/>
    <n v="33916"/>
    <x v="21"/>
    <x v="20"/>
    <x v="261"/>
    <n v="9"/>
    <n v="206.04"/>
    <n v="28225"/>
    <n v="20.28"/>
    <x v="0"/>
  </r>
  <r>
    <x v="194"/>
    <x v="194"/>
    <x v="1"/>
    <n v="0"/>
    <n v="115.99"/>
    <x v="56"/>
    <x v="1"/>
    <x v="1"/>
    <x v="1"/>
    <x v="12"/>
    <s v="Small Box"/>
    <x v="224"/>
    <n v="0.57999999999999996"/>
    <s v="United States"/>
    <x v="0"/>
    <x v="12"/>
    <s v="Dunedin"/>
    <n v="34698"/>
    <x v="21"/>
    <x v="20"/>
    <x v="262"/>
    <n v="11"/>
    <n v="1160.42"/>
    <n v="89775"/>
    <n v="115.99"/>
    <x v="0"/>
  </r>
  <r>
    <x v="195"/>
    <x v="195"/>
    <x v="1"/>
    <n v="7.0000000000000007E-2"/>
    <n v="179.99"/>
    <x v="7"/>
    <x v="1"/>
    <x v="2"/>
    <x v="1"/>
    <x v="1"/>
    <s v="Small Box"/>
    <x v="225"/>
    <n v="0.48"/>
    <s v="United States"/>
    <x v="0"/>
    <x v="16"/>
    <s v="Mobile"/>
    <n v="36608"/>
    <x v="21"/>
    <x v="21"/>
    <x v="263"/>
    <n v="7"/>
    <n v="1188.6300000000001"/>
    <n v="89218"/>
    <n v="179.92000000000002"/>
    <x v="0"/>
  </r>
  <r>
    <x v="195"/>
    <x v="195"/>
    <x v="1"/>
    <n v="0.02"/>
    <n v="92.23"/>
    <x v="152"/>
    <x v="2"/>
    <x v="2"/>
    <x v="0"/>
    <x v="11"/>
    <s v="Medium Box"/>
    <x v="226"/>
    <n v="0.67"/>
    <s v="United States"/>
    <x v="0"/>
    <x v="16"/>
    <s v="Mobile"/>
    <n v="36608"/>
    <x v="21"/>
    <x v="21"/>
    <x v="264"/>
    <n v="11"/>
    <n v="1009.93"/>
    <n v="89218"/>
    <n v="92.210000000000008"/>
    <x v="0"/>
  </r>
  <r>
    <x v="196"/>
    <x v="196"/>
    <x v="1"/>
    <n v="0.02"/>
    <n v="15.22"/>
    <x v="153"/>
    <x v="1"/>
    <x v="2"/>
    <x v="2"/>
    <x v="5"/>
    <s v="Small Box"/>
    <x v="227"/>
    <n v="0.36"/>
    <s v="United States"/>
    <x v="1"/>
    <x v="7"/>
    <s v="Lino Lakes"/>
    <n v="55014"/>
    <x v="21"/>
    <x v="20"/>
    <x v="265"/>
    <n v="9"/>
    <n v="140.69999999999999"/>
    <n v="89218"/>
    <n v="15.200000000000001"/>
    <x v="1"/>
  </r>
  <r>
    <x v="197"/>
    <x v="197"/>
    <x v="2"/>
    <n v="0.06"/>
    <n v="6.98"/>
    <x v="154"/>
    <x v="1"/>
    <x v="2"/>
    <x v="2"/>
    <x v="7"/>
    <s v="Wrap Bag"/>
    <x v="228"/>
    <n v="0.38"/>
    <s v="United States"/>
    <x v="0"/>
    <x v="5"/>
    <s v="College Park"/>
    <n v="30337"/>
    <x v="21"/>
    <x v="25"/>
    <x v="266"/>
    <n v="12"/>
    <n v="83.93"/>
    <n v="88030"/>
    <n v="6.9200000000000008"/>
    <x v="0"/>
  </r>
  <r>
    <x v="198"/>
    <x v="198"/>
    <x v="2"/>
    <n v="0.02"/>
    <n v="880.98"/>
    <x v="49"/>
    <x v="0"/>
    <x v="2"/>
    <x v="0"/>
    <x v="10"/>
    <s v="Jumbo Box"/>
    <x v="57"/>
    <n v="0.62"/>
    <s v="United States"/>
    <x v="1"/>
    <x v="7"/>
    <s v="Mankato"/>
    <n v="56001"/>
    <x v="21"/>
    <x v="22"/>
    <x v="267"/>
    <n v="8"/>
    <n v="7045.02"/>
    <n v="86925"/>
    <n v="880.96"/>
    <x v="1"/>
  </r>
  <r>
    <x v="199"/>
    <x v="199"/>
    <x v="4"/>
    <n v="0.09"/>
    <n v="3.89"/>
    <x v="155"/>
    <x v="2"/>
    <x v="2"/>
    <x v="2"/>
    <x v="5"/>
    <s v="Small Box"/>
    <x v="229"/>
    <n v="0.37"/>
    <s v="United States"/>
    <x v="1"/>
    <x v="18"/>
    <s v="Huntsville"/>
    <n v="77340"/>
    <x v="21"/>
    <x v="24"/>
    <x v="268"/>
    <n v="10"/>
    <n v="42.56"/>
    <n v="89055"/>
    <n v="3.8000000000000003"/>
    <x v="1"/>
  </r>
  <r>
    <x v="200"/>
    <x v="200"/>
    <x v="4"/>
    <n v="7.0000000000000007E-2"/>
    <n v="2.89"/>
    <x v="92"/>
    <x v="1"/>
    <x v="0"/>
    <x v="2"/>
    <x v="13"/>
    <s v="Small Box"/>
    <x v="230"/>
    <n v="0.38"/>
    <s v="United States"/>
    <x v="0"/>
    <x v="12"/>
    <s v="Hialeah"/>
    <n v="33012"/>
    <x v="21"/>
    <x v="24"/>
    <x v="269"/>
    <n v="12"/>
    <n v="33.020000000000003"/>
    <n v="89872"/>
    <n v="2.8200000000000003"/>
    <x v="0"/>
  </r>
  <r>
    <x v="200"/>
    <x v="200"/>
    <x v="4"/>
    <n v="0"/>
    <n v="217.85"/>
    <x v="156"/>
    <x v="0"/>
    <x v="0"/>
    <x v="0"/>
    <x v="0"/>
    <s v="Jumbo Box"/>
    <x v="231"/>
    <n v="0.68"/>
    <s v="United States"/>
    <x v="0"/>
    <x v="12"/>
    <s v="Hialeah"/>
    <n v="33012"/>
    <x v="21"/>
    <x v="21"/>
    <x v="270"/>
    <n v="10"/>
    <n v="2273.1"/>
    <n v="89872"/>
    <n v="217.85"/>
    <x v="0"/>
  </r>
  <r>
    <x v="201"/>
    <x v="201"/>
    <x v="4"/>
    <n v="0.01"/>
    <n v="73.98"/>
    <x v="157"/>
    <x v="1"/>
    <x v="0"/>
    <x v="1"/>
    <x v="1"/>
    <s v="Small Box"/>
    <x v="232"/>
    <n v="0.67"/>
    <s v="United States"/>
    <x v="2"/>
    <x v="4"/>
    <s v="Parkland"/>
    <n v="98444"/>
    <x v="22"/>
    <x v="23"/>
    <x v="271"/>
    <n v="5"/>
    <n v="384.22"/>
    <n v="91296"/>
    <n v="73.97"/>
    <x v="2"/>
  </r>
  <r>
    <x v="202"/>
    <x v="202"/>
    <x v="3"/>
    <n v="0"/>
    <n v="6.84"/>
    <x v="158"/>
    <x v="1"/>
    <x v="1"/>
    <x v="2"/>
    <x v="16"/>
    <s v="Small Pack"/>
    <x v="233"/>
    <n v="0.57999999999999996"/>
    <s v="United States"/>
    <x v="1"/>
    <x v="38"/>
    <s v="Newton"/>
    <n v="67114"/>
    <x v="22"/>
    <x v="24"/>
    <x v="272"/>
    <n v="5"/>
    <n v="37.89"/>
    <n v="90189"/>
    <n v="6.84"/>
    <x v="1"/>
  </r>
  <r>
    <x v="203"/>
    <x v="203"/>
    <x v="3"/>
    <n v="7.0000000000000007E-2"/>
    <n v="30.98"/>
    <x v="159"/>
    <x v="1"/>
    <x v="1"/>
    <x v="2"/>
    <x v="7"/>
    <s v="Small Box"/>
    <x v="234"/>
    <n v="0.4"/>
    <s v="United States"/>
    <x v="0"/>
    <x v="21"/>
    <s v="Reston"/>
    <n v="20190"/>
    <x v="22"/>
    <x v="23"/>
    <x v="273"/>
    <n v="11"/>
    <n v="343.79"/>
    <n v="90189"/>
    <n v="30.91"/>
    <x v="0"/>
  </r>
  <r>
    <x v="204"/>
    <x v="204"/>
    <x v="0"/>
    <n v="0.03"/>
    <n v="1.88"/>
    <x v="137"/>
    <x v="1"/>
    <x v="2"/>
    <x v="2"/>
    <x v="5"/>
    <s v="Small Box"/>
    <x v="189"/>
    <n v="0.37"/>
    <s v="United States"/>
    <x v="2"/>
    <x v="8"/>
    <s v="Los Angeles"/>
    <n v="90045"/>
    <x v="23"/>
    <x v="23"/>
    <x v="274"/>
    <n v="52"/>
    <n v="102.32"/>
    <n v="34882"/>
    <n v="1.8499999999999999"/>
    <x v="2"/>
  </r>
  <r>
    <x v="205"/>
    <x v="205"/>
    <x v="1"/>
    <n v="0.01"/>
    <n v="14.42"/>
    <x v="88"/>
    <x v="1"/>
    <x v="3"/>
    <x v="2"/>
    <x v="8"/>
    <s v="Medium Box"/>
    <x v="116"/>
    <n v="0.52"/>
    <s v="United States"/>
    <x v="2"/>
    <x v="3"/>
    <s v="Wheat Ridge"/>
    <n v="80033"/>
    <x v="23"/>
    <x v="24"/>
    <x v="275"/>
    <n v="6"/>
    <n v="89.91"/>
    <n v="90270"/>
    <n v="14.41"/>
    <x v="2"/>
  </r>
  <r>
    <x v="206"/>
    <x v="206"/>
    <x v="2"/>
    <n v="0.08"/>
    <n v="67.84"/>
    <x v="44"/>
    <x v="1"/>
    <x v="0"/>
    <x v="2"/>
    <x v="8"/>
    <s v="Small Box"/>
    <x v="235"/>
    <n v="0.57999999999999996"/>
    <s v="United States"/>
    <x v="3"/>
    <x v="33"/>
    <s v="Bayonne"/>
    <n v="7002"/>
    <x v="23"/>
    <x v="25"/>
    <x v="276"/>
    <n v="1"/>
    <n v="63.66"/>
    <n v="89431"/>
    <n v="67.760000000000005"/>
    <x v="3"/>
  </r>
  <r>
    <x v="207"/>
    <x v="207"/>
    <x v="2"/>
    <n v="0.03"/>
    <n v="199.99"/>
    <x v="4"/>
    <x v="2"/>
    <x v="0"/>
    <x v="1"/>
    <x v="4"/>
    <s v="Large Box"/>
    <x v="236"/>
    <n v="0.46"/>
    <s v="United States"/>
    <x v="1"/>
    <x v="2"/>
    <s v="Vincennes"/>
    <n v="47591"/>
    <x v="23"/>
    <x v="22"/>
    <x v="277"/>
    <n v="5"/>
    <n v="1054.69"/>
    <n v="89112"/>
    <n v="199.96"/>
    <x v="1"/>
  </r>
  <r>
    <x v="208"/>
    <x v="208"/>
    <x v="2"/>
    <n v="0.03"/>
    <n v="199.99"/>
    <x v="4"/>
    <x v="2"/>
    <x v="0"/>
    <x v="1"/>
    <x v="4"/>
    <s v="Large Box"/>
    <x v="236"/>
    <n v="0.46"/>
    <s v="United States"/>
    <x v="3"/>
    <x v="28"/>
    <s v="Philadelphia"/>
    <n v="19134"/>
    <x v="23"/>
    <x v="22"/>
    <x v="278"/>
    <n v="21"/>
    <n v="4429.6899999999996"/>
    <n v="29319"/>
    <n v="199.96"/>
    <x v="3"/>
  </r>
  <r>
    <x v="209"/>
    <x v="209"/>
    <x v="2"/>
    <n v="0.05"/>
    <n v="115.99"/>
    <x v="37"/>
    <x v="1"/>
    <x v="3"/>
    <x v="1"/>
    <x v="12"/>
    <s v="Small Box"/>
    <x v="237"/>
    <n v="0.56999999999999995"/>
    <s v="United States"/>
    <x v="3"/>
    <x v="28"/>
    <s v="Harrisburg"/>
    <n v="17112"/>
    <x v="23"/>
    <x v="26"/>
    <x v="279"/>
    <n v="9"/>
    <n v="893.53"/>
    <n v="91076"/>
    <n v="115.94"/>
    <x v="3"/>
  </r>
  <r>
    <x v="210"/>
    <x v="210"/>
    <x v="2"/>
    <n v="0.02"/>
    <n v="50.98"/>
    <x v="160"/>
    <x v="2"/>
    <x v="3"/>
    <x v="2"/>
    <x v="8"/>
    <s v="Small Box"/>
    <x v="238"/>
    <n v="0.57999999999999996"/>
    <s v="United States"/>
    <x v="3"/>
    <x v="33"/>
    <s v="Fords"/>
    <n v="8863"/>
    <x v="23"/>
    <x v="24"/>
    <x v="280"/>
    <n v="1"/>
    <n v="68.45"/>
    <n v="86119"/>
    <n v="50.959999999999994"/>
    <x v="3"/>
  </r>
  <r>
    <x v="211"/>
    <x v="211"/>
    <x v="2"/>
    <n v="7.0000000000000007E-2"/>
    <n v="49.43"/>
    <x v="7"/>
    <x v="1"/>
    <x v="3"/>
    <x v="2"/>
    <x v="8"/>
    <s v="Small Box"/>
    <x v="239"/>
    <n v="0.56999999999999995"/>
    <s v="United States"/>
    <x v="1"/>
    <x v="38"/>
    <s v="Leawood"/>
    <n v="66209"/>
    <x v="23"/>
    <x v="25"/>
    <x v="281"/>
    <n v="6"/>
    <n v="281.82"/>
    <n v="91219"/>
    <n v="49.36"/>
    <x v="1"/>
  </r>
  <r>
    <x v="212"/>
    <x v="212"/>
    <x v="4"/>
    <n v="0.01"/>
    <n v="11.7"/>
    <x v="161"/>
    <x v="1"/>
    <x v="2"/>
    <x v="2"/>
    <x v="8"/>
    <s v="Medium Box"/>
    <x v="240"/>
    <n v="0.5"/>
    <s v="United States"/>
    <x v="1"/>
    <x v="30"/>
    <s v="Franklin"/>
    <n v="53132"/>
    <x v="23"/>
    <x v="22"/>
    <x v="282"/>
    <n v="6"/>
    <n v="76.87"/>
    <n v="85947"/>
    <n v="11.69"/>
    <x v="1"/>
  </r>
  <r>
    <x v="213"/>
    <x v="213"/>
    <x v="3"/>
    <n v="0.09"/>
    <n v="15.28"/>
    <x v="162"/>
    <x v="1"/>
    <x v="3"/>
    <x v="2"/>
    <x v="5"/>
    <s v="Small Box"/>
    <x v="241"/>
    <n v="0.36"/>
    <s v="United States"/>
    <x v="3"/>
    <x v="22"/>
    <s v="Fairfield"/>
    <n v="6824"/>
    <x v="23"/>
    <x v="23"/>
    <x v="283"/>
    <n v="4"/>
    <n v="61.52"/>
    <n v="89292"/>
    <n v="15.19"/>
    <x v="3"/>
  </r>
  <r>
    <x v="214"/>
    <x v="214"/>
    <x v="3"/>
    <n v="0"/>
    <n v="101.41"/>
    <x v="45"/>
    <x v="2"/>
    <x v="3"/>
    <x v="2"/>
    <x v="6"/>
    <s v="Large Box"/>
    <x v="242"/>
    <n v="0.82"/>
    <s v="United States"/>
    <x v="2"/>
    <x v="8"/>
    <s v="Thousand Oaks"/>
    <n v="91360"/>
    <x v="23"/>
    <x v="23"/>
    <x v="284"/>
    <n v="10"/>
    <n v="1104.32"/>
    <n v="89885"/>
    <n v="101.41"/>
    <x v="2"/>
  </r>
  <r>
    <x v="214"/>
    <x v="214"/>
    <x v="3"/>
    <n v="0.1"/>
    <n v="95.99"/>
    <x v="163"/>
    <x v="1"/>
    <x v="3"/>
    <x v="1"/>
    <x v="12"/>
    <s v="Small Box"/>
    <x v="243"/>
    <n v="0.56000000000000005"/>
    <s v="United States"/>
    <x v="2"/>
    <x v="8"/>
    <s v="Thousand Oaks"/>
    <n v="91360"/>
    <x v="23"/>
    <x v="23"/>
    <x v="285"/>
    <n v="2"/>
    <n v="149.80000000000001"/>
    <n v="89885"/>
    <n v="95.89"/>
    <x v="2"/>
  </r>
  <r>
    <x v="215"/>
    <x v="215"/>
    <x v="0"/>
    <n v="0.06"/>
    <n v="1.74"/>
    <x v="164"/>
    <x v="1"/>
    <x v="3"/>
    <x v="0"/>
    <x v="11"/>
    <s v="Small Pack"/>
    <x v="244"/>
    <n v="0.53"/>
    <s v="United States"/>
    <x v="2"/>
    <x v="8"/>
    <s v="Menlo Park"/>
    <n v="94025"/>
    <x v="24"/>
    <x v="22"/>
    <x v="286"/>
    <n v="1"/>
    <n v="2.77"/>
    <n v="88726"/>
    <n v="1.68"/>
    <x v="2"/>
  </r>
  <r>
    <x v="216"/>
    <x v="216"/>
    <x v="1"/>
    <n v="0.03"/>
    <n v="10.89"/>
    <x v="11"/>
    <x v="1"/>
    <x v="3"/>
    <x v="2"/>
    <x v="8"/>
    <s v="Small Box"/>
    <x v="245"/>
    <n v="0.59"/>
    <s v="United States"/>
    <x v="2"/>
    <x v="3"/>
    <s v="Fort Collins"/>
    <n v="80525"/>
    <x v="24"/>
    <x v="22"/>
    <x v="287"/>
    <n v="3"/>
    <n v="33.82"/>
    <n v="87672"/>
    <n v="10.860000000000001"/>
    <x v="2"/>
  </r>
  <r>
    <x v="217"/>
    <x v="217"/>
    <x v="3"/>
    <n v="0.1"/>
    <n v="125.99"/>
    <x v="18"/>
    <x v="1"/>
    <x v="1"/>
    <x v="1"/>
    <x v="12"/>
    <s v="Small Box"/>
    <x v="246"/>
    <n v="0.56999999999999995"/>
    <s v="United States"/>
    <x v="0"/>
    <x v="23"/>
    <s v="Hilton Head Island"/>
    <n v="29915"/>
    <x v="24"/>
    <x v="26"/>
    <x v="288"/>
    <n v="4"/>
    <n v="408.66"/>
    <n v="90333"/>
    <n v="125.89"/>
    <x v="0"/>
  </r>
  <r>
    <x v="218"/>
    <x v="218"/>
    <x v="1"/>
    <n v="0.03"/>
    <n v="14.34"/>
    <x v="165"/>
    <x v="1"/>
    <x v="1"/>
    <x v="0"/>
    <x v="11"/>
    <s v="Small Pack"/>
    <x v="247"/>
    <n v="0.49"/>
    <s v="United States"/>
    <x v="1"/>
    <x v="20"/>
    <s v="Muscatine"/>
    <n v="52761"/>
    <x v="25"/>
    <x v="27"/>
    <x v="289"/>
    <n v="8"/>
    <n v="119.29"/>
    <n v="89595"/>
    <n v="14.31"/>
    <x v="1"/>
  </r>
  <r>
    <x v="219"/>
    <x v="219"/>
    <x v="1"/>
    <n v="0.01"/>
    <n v="2.89"/>
    <x v="92"/>
    <x v="1"/>
    <x v="1"/>
    <x v="2"/>
    <x v="13"/>
    <s v="Small Box"/>
    <x v="230"/>
    <n v="0.38"/>
    <s v="United States"/>
    <x v="1"/>
    <x v="25"/>
    <s v="Allen Park"/>
    <n v="48101"/>
    <x v="25"/>
    <x v="26"/>
    <x v="290"/>
    <n v="1"/>
    <n v="3.08"/>
    <n v="89595"/>
    <n v="2.8800000000000003"/>
    <x v="1"/>
  </r>
  <r>
    <x v="220"/>
    <x v="220"/>
    <x v="1"/>
    <n v="0.08"/>
    <n v="150.97999999999999"/>
    <x v="59"/>
    <x v="2"/>
    <x v="3"/>
    <x v="1"/>
    <x v="3"/>
    <s v="Medium Box"/>
    <x v="248"/>
    <n v="0.38"/>
    <s v="United States"/>
    <x v="0"/>
    <x v="12"/>
    <s v="Saint Petersburg"/>
    <n v="33710"/>
    <x v="25"/>
    <x v="27"/>
    <x v="291"/>
    <n v="8"/>
    <n v="1183.82"/>
    <n v="86899"/>
    <n v="150.89999999999998"/>
    <x v="0"/>
  </r>
  <r>
    <x v="171"/>
    <x v="171"/>
    <x v="1"/>
    <n v="0.03"/>
    <n v="25.98"/>
    <x v="166"/>
    <x v="0"/>
    <x v="3"/>
    <x v="0"/>
    <x v="9"/>
    <s v="Jumbo Drum"/>
    <x v="249"/>
    <n v="0.6"/>
    <s v="United States"/>
    <x v="0"/>
    <x v="12"/>
    <s v="Sanford"/>
    <n v="32771"/>
    <x v="25"/>
    <x v="27"/>
    <x v="292"/>
    <n v="4"/>
    <n v="107.66"/>
    <n v="86899"/>
    <n v="25.95"/>
    <x v="0"/>
  </r>
  <r>
    <x v="171"/>
    <x v="171"/>
    <x v="1"/>
    <n v="0.1"/>
    <n v="32.479999999999997"/>
    <x v="45"/>
    <x v="1"/>
    <x v="3"/>
    <x v="2"/>
    <x v="6"/>
    <s v="Large Box"/>
    <x v="250"/>
    <n v="0.81"/>
    <s v="United States"/>
    <x v="0"/>
    <x v="12"/>
    <s v="Sanford"/>
    <n v="32771"/>
    <x v="25"/>
    <x v="27"/>
    <x v="293"/>
    <n v="10"/>
    <n v="318.83"/>
    <n v="86899"/>
    <n v="32.379999999999995"/>
    <x v="0"/>
  </r>
  <r>
    <x v="221"/>
    <x v="221"/>
    <x v="2"/>
    <n v="0.02"/>
    <n v="4.9800000000000004"/>
    <x v="167"/>
    <x v="1"/>
    <x v="2"/>
    <x v="2"/>
    <x v="7"/>
    <s v="Small Box"/>
    <x v="251"/>
    <n v="0.36"/>
    <s v="United States"/>
    <x v="3"/>
    <x v="35"/>
    <s v="Boston"/>
    <n v="2118"/>
    <x v="25"/>
    <x v="26"/>
    <x v="294"/>
    <n v="19"/>
    <n v="105.5"/>
    <n v="57794"/>
    <n v="4.9600000000000009"/>
    <x v="3"/>
  </r>
  <r>
    <x v="222"/>
    <x v="222"/>
    <x v="2"/>
    <n v="0.02"/>
    <n v="4.9800000000000004"/>
    <x v="167"/>
    <x v="1"/>
    <x v="2"/>
    <x v="2"/>
    <x v="7"/>
    <s v="Small Box"/>
    <x v="251"/>
    <n v="0.36"/>
    <s v="United States"/>
    <x v="1"/>
    <x v="18"/>
    <s v="Farmers Branch"/>
    <n v="75234"/>
    <x v="25"/>
    <x v="26"/>
    <x v="294"/>
    <n v="5"/>
    <n v="27.76"/>
    <n v="88105"/>
    <n v="4.9600000000000009"/>
    <x v="1"/>
  </r>
  <r>
    <x v="223"/>
    <x v="223"/>
    <x v="2"/>
    <n v="0.04"/>
    <n v="3.57"/>
    <x v="168"/>
    <x v="1"/>
    <x v="3"/>
    <x v="2"/>
    <x v="2"/>
    <s v="Small Pack"/>
    <x v="252"/>
    <n v="0.59"/>
    <s v="United States"/>
    <x v="1"/>
    <x v="20"/>
    <s v="Mason City"/>
    <n v="50401"/>
    <x v="25"/>
    <x v="26"/>
    <x v="295"/>
    <n v="8"/>
    <n v="30.9"/>
    <n v="87556"/>
    <n v="3.53"/>
    <x v="1"/>
  </r>
  <r>
    <x v="223"/>
    <x v="223"/>
    <x v="2"/>
    <n v="0.05"/>
    <n v="200.99"/>
    <x v="105"/>
    <x v="1"/>
    <x v="3"/>
    <x v="1"/>
    <x v="12"/>
    <s v="Small Box"/>
    <x v="253"/>
    <n v="0.59"/>
    <s v="United States"/>
    <x v="1"/>
    <x v="20"/>
    <s v="Mason City"/>
    <n v="50401"/>
    <x v="25"/>
    <x v="28"/>
    <x v="296"/>
    <n v="14"/>
    <n v="2363.08"/>
    <n v="87556"/>
    <n v="200.94"/>
    <x v="1"/>
  </r>
  <r>
    <x v="223"/>
    <x v="223"/>
    <x v="2"/>
    <n v="7.0000000000000007E-2"/>
    <n v="195.99"/>
    <x v="18"/>
    <x v="1"/>
    <x v="3"/>
    <x v="1"/>
    <x v="12"/>
    <s v="Small Box"/>
    <x v="254"/>
    <n v="0.57999999999999996"/>
    <s v="United States"/>
    <x v="1"/>
    <x v="20"/>
    <s v="Mason City"/>
    <n v="50401"/>
    <x v="25"/>
    <x v="22"/>
    <x v="297"/>
    <n v="2"/>
    <n v="328.45"/>
    <n v="87556"/>
    <n v="195.92000000000002"/>
    <x v="1"/>
  </r>
  <r>
    <x v="224"/>
    <x v="224"/>
    <x v="2"/>
    <n v="0.01"/>
    <n v="10.14"/>
    <x v="29"/>
    <x v="1"/>
    <x v="1"/>
    <x v="2"/>
    <x v="7"/>
    <s v="Wrap Bag"/>
    <x v="32"/>
    <n v="0.36"/>
    <s v="United States"/>
    <x v="1"/>
    <x v="25"/>
    <s v="Pontiac"/>
    <n v="48342"/>
    <x v="25"/>
    <x v="26"/>
    <x v="298"/>
    <n v="4"/>
    <n v="40.799999999999997"/>
    <n v="87042"/>
    <n v="10.130000000000001"/>
    <x v="1"/>
  </r>
  <r>
    <x v="225"/>
    <x v="225"/>
    <x v="2"/>
    <n v="7.0000000000000007E-2"/>
    <n v="16.739999999999998"/>
    <x v="169"/>
    <x v="1"/>
    <x v="0"/>
    <x v="2"/>
    <x v="6"/>
    <s v="Small Box"/>
    <x v="255"/>
    <n v="0.81"/>
    <s v="United States"/>
    <x v="3"/>
    <x v="35"/>
    <s v="Agawam"/>
    <n v="1001"/>
    <x v="25"/>
    <x v="29"/>
    <x v="299"/>
    <n v="5"/>
    <n v="80.58"/>
    <n v="90462"/>
    <n v="16.669999999999998"/>
    <x v="3"/>
  </r>
  <r>
    <x v="226"/>
    <x v="226"/>
    <x v="2"/>
    <n v="0.06"/>
    <n v="6.45"/>
    <x v="110"/>
    <x v="1"/>
    <x v="0"/>
    <x v="2"/>
    <x v="7"/>
    <s v="Wrap Bag"/>
    <x v="145"/>
    <n v="0.36"/>
    <s v="United States"/>
    <x v="3"/>
    <x v="35"/>
    <s v="Winchester"/>
    <n v="1890"/>
    <x v="25"/>
    <x v="30"/>
    <x v="300"/>
    <n v="9"/>
    <n v="57.14"/>
    <n v="90462"/>
    <n v="6.3900000000000006"/>
    <x v="3"/>
  </r>
  <r>
    <x v="227"/>
    <x v="227"/>
    <x v="2"/>
    <n v="0.05"/>
    <n v="122.99"/>
    <x v="170"/>
    <x v="0"/>
    <x v="0"/>
    <x v="0"/>
    <x v="9"/>
    <s v="Jumbo Drum"/>
    <x v="256"/>
    <n v="0.74"/>
    <s v="United States"/>
    <x v="3"/>
    <x v="33"/>
    <s v="Fort Lee"/>
    <n v="7024"/>
    <x v="25"/>
    <x v="28"/>
    <x v="301"/>
    <n v="4"/>
    <n v="498.31"/>
    <n v="90462"/>
    <n v="122.94"/>
    <x v="3"/>
  </r>
  <r>
    <x v="228"/>
    <x v="228"/>
    <x v="4"/>
    <n v="0.08"/>
    <n v="90.98"/>
    <x v="171"/>
    <x v="1"/>
    <x v="1"/>
    <x v="0"/>
    <x v="11"/>
    <s v="Medium Box"/>
    <x v="257"/>
    <n v="0.74"/>
    <s v="United States"/>
    <x v="3"/>
    <x v="28"/>
    <s v="Mount Lebanon"/>
    <n v="15228"/>
    <x v="25"/>
    <x v="26"/>
    <x v="302"/>
    <n v="12"/>
    <n v="1058.3599999999999"/>
    <n v="86331"/>
    <n v="90.9"/>
    <x v="3"/>
  </r>
  <r>
    <x v="228"/>
    <x v="228"/>
    <x v="4"/>
    <n v="7.0000000000000007E-2"/>
    <n v="5.98"/>
    <x v="172"/>
    <x v="1"/>
    <x v="1"/>
    <x v="2"/>
    <x v="7"/>
    <s v="Small Box"/>
    <x v="258"/>
    <n v="0.4"/>
    <s v="United States"/>
    <x v="3"/>
    <x v="28"/>
    <s v="Mount Lebanon"/>
    <n v="15228"/>
    <x v="25"/>
    <x v="26"/>
    <x v="303"/>
    <n v="3"/>
    <n v="18.309999999999999"/>
    <n v="86331"/>
    <n v="5.91"/>
    <x v="3"/>
  </r>
  <r>
    <x v="229"/>
    <x v="229"/>
    <x v="4"/>
    <n v="0.04"/>
    <n v="7.96"/>
    <x v="58"/>
    <x v="1"/>
    <x v="2"/>
    <x v="0"/>
    <x v="11"/>
    <s v="Small Box"/>
    <x v="259"/>
    <n v="0.41"/>
    <s v="United States"/>
    <x v="1"/>
    <x v="30"/>
    <s v="West Bend"/>
    <n v="53095"/>
    <x v="25"/>
    <x v="22"/>
    <x v="304"/>
    <n v="15"/>
    <n v="116.11"/>
    <n v="91436"/>
    <n v="7.92"/>
    <x v="1"/>
  </r>
  <r>
    <x v="230"/>
    <x v="230"/>
    <x v="3"/>
    <n v="0.09"/>
    <n v="207.48"/>
    <x v="44"/>
    <x v="1"/>
    <x v="3"/>
    <x v="2"/>
    <x v="8"/>
    <s v="Small Box"/>
    <x v="196"/>
    <n v="0.55000000000000004"/>
    <s v="United States"/>
    <x v="1"/>
    <x v="6"/>
    <s v="Joplin"/>
    <n v="64804"/>
    <x v="25"/>
    <x v="25"/>
    <x v="305"/>
    <n v="3"/>
    <n v="577.75"/>
    <n v="86611"/>
    <n v="207.39"/>
    <x v="1"/>
  </r>
  <r>
    <x v="231"/>
    <x v="231"/>
    <x v="0"/>
    <n v="0.03"/>
    <n v="11.97"/>
    <x v="173"/>
    <x v="1"/>
    <x v="3"/>
    <x v="2"/>
    <x v="8"/>
    <s v="Small Box"/>
    <x v="260"/>
    <n v="0.57999999999999996"/>
    <s v="United States"/>
    <x v="1"/>
    <x v="10"/>
    <s v="Oswego"/>
    <n v="60543"/>
    <x v="26"/>
    <x v="26"/>
    <x v="306"/>
    <n v="6"/>
    <n v="73.180000000000007"/>
    <n v="90353"/>
    <n v="11.940000000000001"/>
    <x v="1"/>
  </r>
  <r>
    <x v="232"/>
    <x v="232"/>
    <x v="0"/>
    <n v="0.09"/>
    <n v="2.94"/>
    <x v="31"/>
    <x v="1"/>
    <x v="3"/>
    <x v="2"/>
    <x v="2"/>
    <s v="Wrap Bag"/>
    <x v="261"/>
    <n v="0.57999999999999996"/>
    <s v="United States"/>
    <x v="1"/>
    <x v="39"/>
    <s v="Dickinson"/>
    <n v="58601"/>
    <x v="26"/>
    <x v="26"/>
    <x v="307"/>
    <n v="9"/>
    <n v="25.22"/>
    <n v="86544"/>
    <n v="2.85"/>
    <x v="1"/>
  </r>
  <r>
    <x v="233"/>
    <x v="233"/>
    <x v="0"/>
    <n v="0.03"/>
    <n v="43.98"/>
    <x v="18"/>
    <x v="1"/>
    <x v="3"/>
    <x v="2"/>
    <x v="2"/>
    <s v="Small Pack"/>
    <x v="262"/>
    <n v="0.57999999999999996"/>
    <s v="United States"/>
    <x v="3"/>
    <x v="27"/>
    <s v="Sandusky"/>
    <n v="44870"/>
    <x v="26"/>
    <x v="25"/>
    <x v="308"/>
    <n v="10"/>
    <n v="454.4"/>
    <n v="86544"/>
    <n v="43.949999999999996"/>
    <x v="3"/>
  </r>
  <r>
    <x v="233"/>
    <x v="233"/>
    <x v="0"/>
    <n v="0.06"/>
    <n v="1.1399999999999999"/>
    <x v="31"/>
    <x v="1"/>
    <x v="3"/>
    <x v="2"/>
    <x v="14"/>
    <s v="Wrap Bag"/>
    <x v="263"/>
    <n v="0.38"/>
    <s v="United States"/>
    <x v="3"/>
    <x v="27"/>
    <s v="Sandusky"/>
    <n v="44870"/>
    <x v="26"/>
    <x v="28"/>
    <x v="309"/>
    <n v="13"/>
    <n v="14.53"/>
    <n v="86544"/>
    <n v="1.0799999999999998"/>
    <x v="3"/>
  </r>
  <r>
    <x v="234"/>
    <x v="234"/>
    <x v="2"/>
    <n v="0.1"/>
    <n v="6.3"/>
    <x v="92"/>
    <x v="1"/>
    <x v="3"/>
    <x v="2"/>
    <x v="13"/>
    <s v="Small Box"/>
    <x v="264"/>
    <n v="0.39"/>
    <s v="United States"/>
    <x v="0"/>
    <x v="32"/>
    <s v="Paducah"/>
    <n v="42003"/>
    <x v="26"/>
    <x v="31"/>
    <x v="310"/>
    <n v="12"/>
    <n v="68.72"/>
    <n v="89278"/>
    <n v="6.2"/>
    <x v="0"/>
  </r>
  <r>
    <x v="235"/>
    <x v="235"/>
    <x v="4"/>
    <n v="0.08"/>
    <n v="2.94"/>
    <x v="80"/>
    <x v="1"/>
    <x v="0"/>
    <x v="2"/>
    <x v="2"/>
    <s v="Wrap Bag"/>
    <x v="265"/>
    <n v="0.57999999999999996"/>
    <s v="United States"/>
    <x v="3"/>
    <x v="35"/>
    <s v="Worcester"/>
    <n v="1610"/>
    <x v="26"/>
    <x v="25"/>
    <x v="311"/>
    <n v="9"/>
    <n v="25.35"/>
    <n v="89465"/>
    <n v="2.86"/>
    <x v="3"/>
  </r>
  <r>
    <x v="56"/>
    <x v="56"/>
    <x v="4"/>
    <n v="0.02"/>
    <n v="110.99"/>
    <x v="20"/>
    <x v="1"/>
    <x v="1"/>
    <x v="1"/>
    <x v="12"/>
    <s v="Small Box"/>
    <x v="21"/>
    <n v="0.56999999999999995"/>
    <s v="United States"/>
    <x v="0"/>
    <x v="12"/>
    <s v="Royal Palm Beach"/>
    <n v="33411"/>
    <x v="26"/>
    <x v="25"/>
    <x v="312"/>
    <n v="1"/>
    <n v="94.3"/>
    <n v="89356"/>
    <n v="110.97"/>
    <x v="0"/>
  </r>
  <r>
    <x v="236"/>
    <x v="236"/>
    <x v="3"/>
    <n v="0.02"/>
    <n v="1.74"/>
    <x v="164"/>
    <x v="1"/>
    <x v="0"/>
    <x v="0"/>
    <x v="11"/>
    <s v="Small Pack"/>
    <x v="244"/>
    <n v="0.53"/>
    <s v="United States"/>
    <x v="1"/>
    <x v="10"/>
    <s v="Alton"/>
    <n v="62002"/>
    <x v="26"/>
    <x v="26"/>
    <x v="313"/>
    <n v="5"/>
    <n v="10.23"/>
    <n v="86693"/>
    <n v="1.72"/>
    <x v="1"/>
  </r>
  <r>
    <x v="102"/>
    <x v="102"/>
    <x v="3"/>
    <n v="0.02"/>
    <n v="12.53"/>
    <x v="23"/>
    <x v="1"/>
    <x v="0"/>
    <x v="2"/>
    <x v="13"/>
    <s v="Small Box"/>
    <x v="25"/>
    <n v="0.38"/>
    <s v="United States"/>
    <x v="3"/>
    <x v="11"/>
    <s v="New York City"/>
    <n v="10039"/>
    <x v="26"/>
    <x v="27"/>
    <x v="314"/>
    <n v="47"/>
    <n v="594.44000000000005"/>
    <n v="9606"/>
    <n v="12.51"/>
    <x v="3"/>
  </r>
  <r>
    <x v="102"/>
    <x v="102"/>
    <x v="3"/>
    <n v="7.0000000000000007E-2"/>
    <n v="5.18"/>
    <x v="174"/>
    <x v="2"/>
    <x v="0"/>
    <x v="2"/>
    <x v="7"/>
    <s v="Wrap Bag"/>
    <x v="266"/>
    <n v="0.36"/>
    <s v="United States"/>
    <x v="3"/>
    <x v="11"/>
    <s v="New York City"/>
    <n v="10039"/>
    <x v="26"/>
    <x v="25"/>
    <x v="315"/>
    <n v="44"/>
    <n v="228.5"/>
    <n v="9606"/>
    <n v="5.1099999999999994"/>
    <x v="3"/>
  </r>
  <r>
    <x v="103"/>
    <x v="103"/>
    <x v="3"/>
    <n v="0.02"/>
    <n v="12.53"/>
    <x v="23"/>
    <x v="1"/>
    <x v="0"/>
    <x v="2"/>
    <x v="13"/>
    <s v="Small Box"/>
    <x v="25"/>
    <n v="0.38"/>
    <s v="United States"/>
    <x v="3"/>
    <x v="28"/>
    <s v="Altoona"/>
    <n v="16602"/>
    <x v="26"/>
    <x v="27"/>
    <x v="316"/>
    <n v="12"/>
    <n v="151.77000000000001"/>
    <n v="86264"/>
    <n v="12.51"/>
    <x v="3"/>
  </r>
  <r>
    <x v="103"/>
    <x v="103"/>
    <x v="3"/>
    <n v="7.0000000000000007E-2"/>
    <n v="5.18"/>
    <x v="174"/>
    <x v="2"/>
    <x v="0"/>
    <x v="2"/>
    <x v="7"/>
    <s v="Wrap Bag"/>
    <x v="266"/>
    <n v="0.36"/>
    <s v="United States"/>
    <x v="3"/>
    <x v="28"/>
    <s v="Altoona"/>
    <n v="16602"/>
    <x v="26"/>
    <x v="25"/>
    <x v="315"/>
    <n v="11"/>
    <n v="57.13"/>
    <n v="86264"/>
    <n v="5.1099999999999994"/>
    <x v="3"/>
  </r>
  <r>
    <x v="237"/>
    <x v="237"/>
    <x v="3"/>
    <n v="0.1"/>
    <n v="110.99"/>
    <x v="18"/>
    <x v="2"/>
    <x v="2"/>
    <x v="1"/>
    <x v="12"/>
    <s v="Small Box"/>
    <x v="267"/>
    <n v="0.56999999999999995"/>
    <s v="United States"/>
    <x v="0"/>
    <x v="12"/>
    <s v="Coconut Creek"/>
    <n v="33063"/>
    <x v="26"/>
    <x v="25"/>
    <x v="317"/>
    <n v="7"/>
    <n v="627.78"/>
    <n v="88232"/>
    <n v="110.89"/>
    <x v="0"/>
  </r>
  <r>
    <x v="238"/>
    <x v="238"/>
    <x v="3"/>
    <n v="0.08"/>
    <n v="205.99"/>
    <x v="20"/>
    <x v="1"/>
    <x v="2"/>
    <x v="1"/>
    <x v="12"/>
    <s v="Small Box"/>
    <x v="268"/>
    <n v="0.59"/>
    <s v="United States"/>
    <x v="1"/>
    <x v="30"/>
    <s v="Eau Claire"/>
    <n v="54703"/>
    <x v="26"/>
    <x v="26"/>
    <x v="318"/>
    <n v="10"/>
    <n v="1610.84"/>
    <n v="85948"/>
    <n v="205.91"/>
    <x v="1"/>
  </r>
  <r>
    <x v="239"/>
    <x v="239"/>
    <x v="0"/>
    <n v="7.0000000000000007E-2"/>
    <n v="3502.14"/>
    <x v="25"/>
    <x v="0"/>
    <x v="3"/>
    <x v="1"/>
    <x v="3"/>
    <s v="Jumbo Box"/>
    <x v="269"/>
    <n v="0.56999999999999995"/>
    <s v="United States"/>
    <x v="2"/>
    <x v="4"/>
    <s v="Redmond"/>
    <n v="98052"/>
    <x v="27"/>
    <x v="28"/>
    <x v="319"/>
    <n v="1"/>
    <n v="3267.55"/>
    <n v="88425"/>
    <n v="3502.0699999999997"/>
    <x v="2"/>
  </r>
  <r>
    <x v="240"/>
    <x v="240"/>
    <x v="0"/>
    <n v="0"/>
    <n v="122.99"/>
    <x v="170"/>
    <x v="0"/>
    <x v="3"/>
    <x v="0"/>
    <x v="9"/>
    <s v="Jumbo Drum"/>
    <x v="256"/>
    <n v="0.74"/>
    <s v="United States"/>
    <x v="3"/>
    <x v="29"/>
    <s v="Sanford"/>
    <n v="4073"/>
    <x v="27"/>
    <x v="25"/>
    <x v="320"/>
    <n v="14"/>
    <n v="1794.88"/>
    <n v="89836"/>
    <n v="122.99"/>
    <x v="3"/>
  </r>
  <r>
    <x v="241"/>
    <x v="241"/>
    <x v="0"/>
    <n v="0.01"/>
    <n v="60.97"/>
    <x v="11"/>
    <x v="2"/>
    <x v="3"/>
    <x v="2"/>
    <x v="8"/>
    <s v="Small Box"/>
    <x v="11"/>
    <n v="0.56000000000000005"/>
    <s v="United States"/>
    <x v="3"/>
    <x v="33"/>
    <s v="North Plainfield"/>
    <n v="7060"/>
    <x v="27"/>
    <x v="28"/>
    <x v="321"/>
    <n v="12"/>
    <n v="765.04"/>
    <n v="89836"/>
    <n v="60.96"/>
    <x v="3"/>
  </r>
  <r>
    <x v="242"/>
    <x v="242"/>
    <x v="1"/>
    <n v="0.06"/>
    <n v="55.48"/>
    <x v="175"/>
    <x v="1"/>
    <x v="3"/>
    <x v="2"/>
    <x v="7"/>
    <s v="Small Box"/>
    <x v="270"/>
    <n v="0.37"/>
    <s v="United States"/>
    <x v="2"/>
    <x v="8"/>
    <s v="Laguna Niguel"/>
    <n v="92677"/>
    <x v="27"/>
    <x v="25"/>
    <x v="322"/>
    <n v="1"/>
    <n v="67.489999999999995"/>
    <n v="87651"/>
    <n v="55.419999999999995"/>
    <x v="2"/>
  </r>
  <r>
    <x v="242"/>
    <x v="242"/>
    <x v="1"/>
    <n v="0.02"/>
    <n v="1.68"/>
    <x v="130"/>
    <x v="1"/>
    <x v="3"/>
    <x v="2"/>
    <x v="2"/>
    <s v="Wrap Bag"/>
    <x v="175"/>
    <n v="0.59"/>
    <s v="United States"/>
    <x v="2"/>
    <x v="8"/>
    <s v="Laguna Niguel"/>
    <n v="92677"/>
    <x v="27"/>
    <x v="28"/>
    <x v="323"/>
    <n v="1"/>
    <n v="2.25"/>
    <n v="87651"/>
    <n v="1.66"/>
    <x v="2"/>
  </r>
  <r>
    <x v="153"/>
    <x v="153"/>
    <x v="2"/>
    <n v="0.02"/>
    <n v="59.98"/>
    <x v="176"/>
    <x v="1"/>
    <x v="3"/>
    <x v="2"/>
    <x v="8"/>
    <s v="Small Box"/>
    <x v="271"/>
    <n v="0.56999999999999995"/>
    <s v="United States"/>
    <x v="2"/>
    <x v="41"/>
    <s v="Oro Valley"/>
    <n v="85737"/>
    <x v="27"/>
    <x v="32"/>
    <x v="324"/>
    <n v="1"/>
    <n v="63.48"/>
    <n v="87725"/>
    <n v="59.959999999999994"/>
    <x v="2"/>
  </r>
  <r>
    <x v="153"/>
    <x v="153"/>
    <x v="2"/>
    <n v="0.03"/>
    <n v="5.18"/>
    <x v="177"/>
    <x v="1"/>
    <x v="3"/>
    <x v="2"/>
    <x v="5"/>
    <s v="Small Box"/>
    <x v="272"/>
    <n v="0.36"/>
    <s v="United States"/>
    <x v="2"/>
    <x v="41"/>
    <s v="Oro Valley"/>
    <n v="85737"/>
    <x v="27"/>
    <x v="31"/>
    <x v="325"/>
    <n v="9"/>
    <n v="47.64"/>
    <n v="87725"/>
    <n v="5.1499999999999995"/>
    <x v="2"/>
  </r>
  <r>
    <x v="243"/>
    <x v="243"/>
    <x v="4"/>
    <n v="0"/>
    <n v="6.88"/>
    <x v="178"/>
    <x v="2"/>
    <x v="2"/>
    <x v="2"/>
    <x v="7"/>
    <s v="Wrap Bag"/>
    <x v="273"/>
    <n v="0.39"/>
    <s v="United States"/>
    <x v="2"/>
    <x v="8"/>
    <s v="Los Angeles"/>
    <n v="90008"/>
    <x v="27"/>
    <x v="25"/>
    <x v="326"/>
    <n v="36"/>
    <n v="267.52999999999997"/>
    <n v="17155"/>
    <n v="6.88"/>
    <x v="2"/>
  </r>
  <r>
    <x v="244"/>
    <x v="244"/>
    <x v="4"/>
    <n v="0"/>
    <n v="6.88"/>
    <x v="178"/>
    <x v="2"/>
    <x v="2"/>
    <x v="2"/>
    <x v="7"/>
    <s v="Wrap Bag"/>
    <x v="273"/>
    <n v="0.39"/>
    <s v="United States"/>
    <x v="2"/>
    <x v="15"/>
    <s v="Provo"/>
    <n v="84604"/>
    <x v="27"/>
    <x v="25"/>
    <x v="327"/>
    <n v="9"/>
    <n v="66.88"/>
    <n v="86189"/>
    <n v="6.88"/>
    <x v="2"/>
  </r>
  <r>
    <x v="244"/>
    <x v="244"/>
    <x v="4"/>
    <n v="0.03"/>
    <n v="32.479999999999997"/>
    <x v="45"/>
    <x v="2"/>
    <x v="2"/>
    <x v="2"/>
    <x v="6"/>
    <s v="Large Box"/>
    <x v="250"/>
    <n v="0.81"/>
    <s v="United States"/>
    <x v="2"/>
    <x v="15"/>
    <s v="Provo"/>
    <n v="84604"/>
    <x v="27"/>
    <x v="26"/>
    <x v="328"/>
    <n v="8"/>
    <n v="274.91000000000003"/>
    <n v="86189"/>
    <n v="32.449999999999996"/>
    <x v="2"/>
  </r>
  <r>
    <x v="245"/>
    <x v="245"/>
    <x v="0"/>
    <n v="0.09"/>
    <n v="95.99"/>
    <x v="163"/>
    <x v="1"/>
    <x v="1"/>
    <x v="1"/>
    <x v="12"/>
    <s v="Small Box"/>
    <x v="243"/>
    <n v="0.56000000000000005"/>
    <s v="United States"/>
    <x v="0"/>
    <x v="21"/>
    <s v="Chesapeake"/>
    <n v="23320"/>
    <x v="28"/>
    <x v="30"/>
    <x v="329"/>
    <n v="4"/>
    <n v="320.75"/>
    <n v="90899"/>
    <n v="95.899999999999991"/>
    <x v="0"/>
  </r>
  <r>
    <x v="246"/>
    <x v="246"/>
    <x v="0"/>
    <n v="0.1"/>
    <n v="7.45"/>
    <x v="43"/>
    <x v="1"/>
    <x v="3"/>
    <x v="2"/>
    <x v="5"/>
    <s v="Small Box"/>
    <x v="274"/>
    <n v="0.4"/>
    <s v="United States"/>
    <x v="1"/>
    <x v="6"/>
    <s v="Kansas City"/>
    <n v="64130"/>
    <x v="28"/>
    <x v="31"/>
    <x v="330"/>
    <n v="8"/>
    <n v="59.4"/>
    <n v="86612"/>
    <n v="7.3500000000000005"/>
    <x v="1"/>
  </r>
  <r>
    <x v="246"/>
    <x v="246"/>
    <x v="0"/>
    <n v="0.01"/>
    <n v="6.48"/>
    <x v="179"/>
    <x v="1"/>
    <x v="3"/>
    <x v="2"/>
    <x v="7"/>
    <s v="Small Box"/>
    <x v="275"/>
    <n v="0.37"/>
    <s v="United States"/>
    <x v="1"/>
    <x v="6"/>
    <s v="Kansas City"/>
    <n v="64130"/>
    <x v="28"/>
    <x v="30"/>
    <x v="331"/>
    <n v="10"/>
    <n v="66.459999999999994"/>
    <n v="86612"/>
    <n v="6.4700000000000006"/>
    <x v="1"/>
  </r>
  <r>
    <x v="247"/>
    <x v="247"/>
    <x v="4"/>
    <n v="7.0000000000000007E-2"/>
    <n v="5.0199999999999996"/>
    <x v="85"/>
    <x v="1"/>
    <x v="1"/>
    <x v="1"/>
    <x v="1"/>
    <s v="Small Pack"/>
    <x v="113"/>
    <n v="0.79"/>
    <s v="United States"/>
    <x v="2"/>
    <x v="8"/>
    <s v="Los Angeles"/>
    <n v="90041"/>
    <x v="28"/>
    <x v="30"/>
    <x v="332"/>
    <n v="42"/>
    <n v="210.1"/>
    <n v="32420"/>
    <n v="4.9499999999999993"/>
    <x v="2"/>
  </r>
  <r>
    <x v="247"/>
    <x v="247"/>
    <x v="4"/>
    <n v="7.0000000000000007E-2"/>
    <n v="280.98"/>
    <x v="180"/>
    <x v="0"/>
    <x v="1"/>
    <x v="0"/>
    <x v="9"/>
    <s v="Jumbo Drum"/>
    <x v="276"/>
    <n v="0.78"/>
    <s v="United States"/>
    <x v="2"/>
    <x v="8"/>
    <s v="Los Angeles"/>
    <n v="90041"/>
    <x v="28"/>
    <x v="30"/>
    <x v="333"/>
    <n v="23"/>
    <n v="6499.87"/>
    <n v="32420"/>
    <n v="280.91000000000003"/>
    <x v="2"/>
  </r>
  <r>
    <x v="248"/>
    <x v="248"/>
    <x v="4"/>
    <n v="0.02"/>
    <n v="240.98"/>
    <x v="181"/>
    <x v="0"/>
    <x v="3"/>
    <x v="0"/>
    <x v="10"/>
    <s v="Jumbo Box"/>
    <x v="277"/>
    <n v="0.56000000000000005"/>
    <s v="United States"/>
    <x v="1"/>
    <x v="13"/>
    <s v="North Platte"/>
    <n v="69101"/>
    <x v="28"/>
    <x v="30"/>
    <x v="334"/>
    <n v="1"/>
    <n v="260.66000000000003"/>
    <n v="87146"/>
    <n v="240.95999999999998"/>
    <x v="1"/>
  </r>
  <r>
    <x v="249"/>
    <x v="249"/>
    <x v="4"/>
    <n v="0.02"/>
    <n v="420.98"/>
    <x v="7"/>
    <x v="1"/>
    <x v="3"/>
    <x v="2"/>
    <x v="5"/>
    <s v="Small Box"/>
    <x v="278"/>
    <n v="0.35"/>
    <s v="United States"/>
    <x v="0"/>
    <x v="21"/>
    <s v="Mechanicsville"/>
    <n v="23111"/>
    <x v="28"/>
    <x v="31"/>
    <x v="335"/>
    <n v="10"/>
    <n v="4249.37"/>
    <n v="87146"/>
    <n v="420.96000000000004"/>
    <x v="0"/>
  </r>
  <r>
    <x v="250"/>
    <x v="250"/>
    <x v="0"/>
    <n v="0.1"/>
    <n v="31.78"/>
    <x v="1"/>
    <x v="1"/>
    <x v="3"/>
    <x v="1"/>
    <x v="1"/>
    <s v="Small Pack"/>
    <x v="279"/>
    <n v="0.42"/>
    <s v="United States"/>
    <x v="1"/>
    <x v="10"/>
    <s v="Rock Island"/>
    <n v="61201"/>
    <x v="29"/>
    <x v="31"/>
    <x v="336"/>
    <n v="11"/>
    <n v="336.64"/>
    <n v="86279"/>
    <n v="31.68"/>
    <x v="1"/>
  </r>
  <r>
    <x v="251"/>
    <x v="251"/>
    <x v="1"/>
    <n v="0.05"/>
    <n v="1.68"/>
    <x v="130"/>
    <x v="1"/>
    <x v="3"/>
    <x v="2"/>
    <x v="2"/>
    <s v="Wrap Bag"/>
    <x v="175"/>
    <n v="0.59"/>
    <s v="United States"/>
    <x v="1"/>
    <x v="18"/>
    <s v="Seguin"/>
    <n v="78155"/>
    <x v="29"/>
    <x v="30"/>
    <x v="337"/>
    <n v="11"/>
    <n v="18.75"/>
    <n v="90909"/>
    <n v="1.63"/>
    <x v="1"/>
  </r>
  <r>
    <x v="251"/>
    <x v="251"/>
    <x v="1"/>
    <n v="0.1"/>
    <n v="218.75"/>
    <x v="182"/>
    <x v="0"/>
    <x v="3"/>
    <x v="0"/>
    <x v="0"/>
    <s v="Jumbo Box"/>
    <x v="280"/>
    <n v="0.77"/>
    <s v="United States"/>
    <x v="1"/>
    <x v="18"/>
    <s v="Seguin"/>
    <n v="78155"/>
    <x v="29"/>
    <x v="31"/>
    <x v="338"/>
    <n v="1"/>
    <n v="188.51"/>
    <n v="90909"/>
    <n v="218.65"/>
    <x v="1"/>
  </r>
  <r>
    <x v="252"/>
    <x v="252"/>
    <x v="1"/>
    <n v="0"/>
    <n v="15.04"/>
    <x v="10"/>
    <x v="1"/>
    <x v="3"/>
    <x v="2"/>
    <x v="7"/>
    <s v="Wrap Bag"/>
    <x v="10"/>
    <n v="0.39"/>
    <s v="United States"/>
    <x v="1"/>
    <x v="18"/>
    <s v="Sherman"/>
    <n v="75090"/>
    <x v="29"/>
    <x v="31"/>
    <x v="339"/>
    <n v="2"/>
    <n v="31.18"/>
    <n v="90909"/>
    <n v="15.04"/>
    <x v="1"/>
  </r>
  <r>
    <x v="253"/>
    <x v="253"/>
    <x v="2"/>
    <n v="0.02"/>
    <n v="15.99"/>
    <x v="67"/>
    <x v="2"/>
    <x v="3"/>
    <x v="2"/>
    <x v="5"/>
    <s v="Small Box"/>
    <x v="79"/>
    <n v="0.37"/>
    <s v="United States"/>
    <x v="1"/>
    <x v="6"/>
    <s v="Springfield"/>
    <n v="65807"/>
    <x v="29"/>
    <x v="33"/>
    <x v="340"/>
    <n v="7"/>
    <n v="123.03"/>
    <n v="89077"/>
    <n v="15.97"/>
    <x v="1"/>
  </r>
  <r>
    <x v="253"/>
    <x v="253"/>
    <x v="2"/>
    <n v="0.09"/>
    <n v="46.94"/>
    <x v="183"/>
    <x v="2"/>
    <x v="3"/>
    <x v="0"/>
    <x v="11"/>
    <s v="Small Box"/>
    <x v="281"/>
    <n v="0.44"/>
    <s v="United States"/>
    <x v="1"/>
    <x v="6"/>
    <s v="Springfield"/>
    <n v="65807"/>
    <x v="29"/>
    <x v="28"/>
    <x v="341"/>
    <n v="10"/>
    <n v="431.84"/>
    <n v="89077"/>
    <n v="46.849999999999994"/>
    <x v="1"/>
  </r>
  <r>
    <x v="254"/>
    <x v="254"/>
    <x v="2"/>
    <n v="7.0000000000000007E-2"/>
    <n v="574.74"/>
    <x v="4"/>
    <x v="1"/>
    <x v="1"/>
    <x v="1"/>
    <x v="3"/>
    <s v="Large Box"/>
    <x v="31"/>
    <n v="0.37"/>
    <s v="United States"/>
    <x v="1"/>
    <x v="10"/>
    <s v="Franklin Park"/>
    <n v="60131"/>
    <x v="29"/>
    <x v="34"/>
    <x v="342"/>
    <n v="8"/>
    <n v="4146.28"/>
    <n v="91229"/>
    <n v="574.66999999999996"/>
    <x v="1"/>
  </r>
  <r>
    <x v="255"/>
    <x v="255"/>
    <x v="0"/>
    <n v="0.03"/>
    <n v="8.34"/>
    <x v="184"/>
    <x v="1"/>
    <x v="2"/>
    <x v="2"/>
    <x v="16"/>
    <s v="Small Pack"/>
    <x v="282"/>
    <n v="0.59"/>
    <s v="United States"/>
    <x v="3"/>
    <x v="28"/>
    <s v="Hanover"/>
    <n v="17331"/>
    <x v="30"/>
    <x v="29"/>
    <x v="343"/>
    <n v="4"/>
    <n v="34.64"/>
    <n v="86267"/>
    <n v="8.31"/>
    <x v="3"/>
  </r>
  <r>
    <x v="256"/>
    <x v="256"/>
    <x v="0"/>
    <n v="0.03"/>
    <n v="15.23"/>
    <x v="185"/>
    <x v="0"/>
    <x v="3"/>
    <x v="0"/>
    <x v="0"/>
    <s v="Jumbo Box"/>
    <x v="283"/>
    <n v="0.76"/>
    <s v="United States"/>
    <x v="3"/>
    <x v="29"/>
    <s v="Bangor"/>
    <n v="4401"/>
    <x v="30"/>
    <x v="31"/>
    <x v="344"/>
    <n v="7"/>
    <n v="111.86"/>
    <n v="88151"/>
    <n v="15.200000000000001"/>
    <x v="3"/>
  </r>
  <r>
    <x v="257"/>
    <x v="257"/>
    <x v="2"/>
    <n v="0.1"/>
    <n v="49.99"/>
    <x v="7"/>
    <x v="2"/>
    <x v="3"/>
    <x v="1"/>
    <x v="1"/>
    <s v="Small Box"/>
    <x v="284"/>
    <n v="0.45"/>
    <s v="United States"/>
    <x v="2"/>
    <x v="8"/>
    <s v="San Diego"/>
    <n v="92037"/>
    <x v="30"/>
    <x v="35"/>
    <x v="345"/>
    <n v="46"/>
    <n v="2188.06"/>
    <n v="40101"/>
    <n v="49.89"/>
    <x v="2"/>
  </r>
  <r>
    <x v="258"/>
    <x v="258"/>
    <x v="2"/>
    <n v="0.09"/>
    <n v="160.97999999999999"/>
    <x v="34"/>
    <x v="0"/>
    <x v="2"/>
    <x v="0"/>
    <x v="9"/>
    <s v="Jumbo Drum"/>
    <x v="285"/>
    <n v="0.62"/>
    <s v="United States"/>
    <x v="1"/>
    <x v="7"/>
    <s v="Brooklyn Center"/>
    <n v="55429"/>
    <x v="30"/>
    <x v="30"/>
    <x v="346"/>
    <n v="11"/>
    <n v="1635.38"/>
    <n v="86050"/>
    <n v="160.88999999999999"/>
    <x v="1"/>
  </r>
  <r>
    <x v="258"/>
    <x v="258"/>
    <x v="2"/>
    <n v="0.09"/>
    <n v="6.3"/>
    <x v="92"/>
    <x v="1"/>
    <x v="2"/>
    <x v="2"/>
    <x v="13"/>
    <s v="Small Box"/>
    <x v="120"/>
    <n v="0.39"/>
    <s v="United States"/>
    <x v="1"/>
    <x v="7"/>
    <s v="Brooklyn Center"/>
    <n v="55429"/>
    <x v="30"/>
    <x v="30"/>
    <x v="347"/>
    <n v="10"/>
    <n v="58.48"/>
    <n v="86050"/>
    <n v="6.21"/>
    <x v="1"/>
  </r>
  <r>
    <x v="258"/>
    <x v="258"/>
    <x v="2"/>
    <n v="0"/>
    <n v="4.9800000000000004"/>
    <x v="186"/>
    <x v="1"/>
    <x v="2"/>
    <x v="2"/>
    <x v="7"/>
    <s v="Wrap Bag"/>
    <x v="286"/>
    <n v="0.36"/>
    <s v="United States"/>
    <x v="1"/>
    <x v="7"/>
    <s v="Brooklyn Center"/>
    <n v="55429"/>
    <x v="30"/>
    <x v="36"/>
    <x v="348"/>
    <n v="8"/>
    <n v="40.049999999999997"/>
    <n v="86050"/>
    <n v="4.9800000000000004"/>
    <x v="1"/>
  </r>
  <r>
    <x v="259"/>
    <x v="259"/>
    <x v="2"/>
    <n v="0.09"/>
    <n v="2.16"/>
    <x v="51"/>
    <x v="1"/>
    <x v="1"/>
    <x v="2"/>
    <x v="5"/>
    <s v="Small Box"/>
    <x v="287"/>
    <n v="0.37"/>
    <s v="United States"/>
    <x v="2"/>
    <x v="14"/>
    <s v="Woodburn"/>
    <n v="97071"/>
    <x v="30"/>
    <x v="34"/>
    <x v="349"/>
    <n v="2"/>
    <n v="5.48"/>
    <n v="87162"/>
    <n v="2.0700000000000003"/>
    <x v="2"/>
  </r>
  <r>
    <x v="259"/>
    <x v="259"/>
    <x v="2"/>
    <n v="0.03"/>
    <n v="808.49"/>
    <x v="187"/>
    <x v="0"/>
    <x v="1"/>
    <x v="1"/>
    <x v="3"/>
    <s v="Jumbo Drum"/>
    <x v="288"/>
    <n v="0.4"/>
    <s v="United States"/>
    <x v="2"/>
    <x v="14"/>
    <s v="Woodburn"/>
    <n v="97071"/>
    <x v="30"/>
    <x v="36"/>
    <x v="350"/>
    <n v="11"/>
    <n v="8201.33"/>
    <n v="87162"/>
    <n v="808.46"/>
    <x v="2"/>
  </r>
  <r>
    <x v="259"/>
    <x v="259"/>
    <x v="2"/>
    <n v="0"/>
    <n v="6.48"/>
    <x v="188"/>
    <x v="1"/>
    <x v="1"/>
    <x v="2"/>
    <x v="7"/>
    <s v="Small Box"/>
    <x v="289"/>
    <n v="0.37"/>
    <s v="United States"/>
    <x v="2"/>
    <x v="14"/>
    <s v="Woodburn"/>
    <n v="97071"/>
    <x v="30"/>
    <x v="36"/>
    <x v="351"/>
    <n v="3"/>
    <n v="22.67"/>
    <n v="87162"/>
    <n v="6.48"/>
    <x v="2"/>
  </r>
  <r>
    <x v="260"/>
    <x v="260"/>
    <x v="4"/>
    <n v="0.01"/>
    <n v="160.97999999999999"/>
    <x v="34"/>
    <x v="0"/>
    <x v="3"/>
    <x v="0"/>
    <x v="9"/>
    <s v="Jumbo Drum"/>
    <x v="285"/>
    <n v="0.62"/>
    <s v="United States"/>
    <x v="1"/>
    <x v="18"/>
    <s v="Cedar Hill"/>
    <n v="75104"/>
    <x v="30"/>
    <x v="29"/>
    <x v="352"/>
    <n v="10"/>
    <n v="1634.67"/>
    <n v="86075"/>
    <n v="160.97"/>
    <x v="1"/>
  </r>
  <r>
    <x v="261"/>
    <x v="261"/>
    <x v="3"/>
    <n v="0.05"/>
    <n v="7.64"/>
    <x v="47"/>
    <x v="1"/>
    <x v="3"/>
    <x v="2"/>
    <x v="7"/>
    <s v="Wrap Bag"/>
    <x v="55"/>
    <n v="0.36"/>
    <s v="United States"/>
    <x v="3"/>
    <x v="44"/>
    <s v="Wheeling"/>
    <n v="26003"/>
    <x v="30"/>
    <x v="29"/>
    <x v="353"/>
    <n v="2"/>
    <n v="16.600000000000001"/>
    <n v="90185"/>
    <n v="7.59"/>
    <x v="3"/>
  </r>
  <r>
    <x v="261"/>
    <x v="261"/>
    <x v="3"/>
    <n v="0.04"/>
    <n v="218.75"/>
    <x v="182"/>
    <x v="0"/>
    <x v="3"/>
    <x v="0"/>
    <x v="0"/>
    <s v="Jumbo Box"/>
    <x v="280"/>
    <n v="0.72"/>
    <s v="United States"/>
    <x v="3"/>
    <x v="44"/>
    <s v="Wheeling"/>
    <n v="26003"/>
    <x v="30"/>
    <x v="31"/>
    <x v="354"/>
    <n v="10"/>
    <n v="2285.41"/>
    <n v="90185"/>
    <n v="218.71"/>
    <x v="3"/>
  </r>
  <r>
    <x v="262"/>
    <x v="262"/>
    <x v="3"/>
    <n v="0"/>
    <n v="6.98"/>
    <x v="154"/>
    <x v="1"/>
    <x v="3"/>
    <x v="2"/>
    <x v="7"/>
    <s v="Wrap Bag"/>
    <x v="228"/>
    <n v="0.38"/>
    <s v="United States"/>
    <x v="0"/>
    <x v="12"/>
    <s v="West Palm Beach"/>
    <n v="33407"/>
    <x v="30"/>
    <x v="29"/>
    <x v="355"/>
    <n v="9"/>
    <n v="64.48"/>
    <n v="86002"/>
    <n v="6.98"/>
    <x v="0"/>
  </r>
  <r>
    <x v="115"/>
    <x v="115"/>
    <x v="0"/>
    <n v="0.03"/>
    <n v="6.37"/>
    <x v="189"/>
    <x v="1"/>
    <x v="3"/>
    <x v="2"/>
    <x v="5"/>
    <s v="Small Box"/>
    <x v="290"/>
    <n v="0.38"/>
    <s v="United States"/>
    <x v="2"/>
    <x v="8"/>
    <s v="Manteca"/>
    <n v="95336"/>
    <x v="31"/>
    <x v="29"/>
    <x v="356"/>
    <n v="14"/>
    <n v="89.79"/>
    <n v="90059"/>
    <n v="6.34"/>
    <x v="2"/>
  </r>
  <r>
    <x v="263"/>
    <x v="263"/>
    <x v="0"/>
    <n v="0.06"/>
    <n v="80.97"/>
    <x v="190"/>
    <x v="0"/>
    <x v="1"/>
    <x v="1"/>
    <x v="3"/>
    <s v="Jumbo Drum"/>
    <x v="291"/>
    <n v="0.37"/>
    <s v="United States"/>
    <x v="0"/>
    <x v="1"/>
    <s v="Sherwood"/>
    <n v="72116"/>
    <x v="31"/>
    <x v="33"/>
    <x v="357"/>
    <n v="10"/>
    <n v="799.76"/>
    <n v="89664"/>
    <n v="80.91"/>
    <x v="0"/>
  </r>
  <r>
    <x v="264"/>
    <x v="264"/>
    <x v="2"/>
    <n v="0.01"/>
    <n v="3.08"/>
    <x v="92"/>
    <x v="1"/>
    <x v="3"/>
    <x v="2"/>
    <x v="13"/>
    <s v="Small Box"/>
    <x v="292"/>
    <n v="0.37"/>
    <s v="United States"/>
    <x v="1"/>
    <x v="2"/>
    <s v="Fort Wayne"/>
    <n v="46806"/>
    <x v="31"/>
    <x v="32"/>
    <x v="358"/>
    <n v="4"/>
    <n v="13.05"/>
    <n v="88598"/>
    <n v="3.0700000000000003"/>
    <x v="1"/>
  </r>
  <r>
    <x v="265"/>
    <x v="265"/>
    <x v="2"/>
    <n v="0.05"/>
    <n v="424.21"/>
    <x v="191"/>
    <x v="0"/>
    <x v="0"/>
    <x v="0"/>
    <x v="0"/>
    <s v="Jumbo Box"/>
    <x v="293"/>
    <n v="0.67"/>
    <s v="United States"/>
    <x v="2"/>
    <x v="24"/>
    <s v="Bozeman"/>
    <n v="59715"/>
    <x v="31"/>
    <x v="35"/>
    <x v="359"/>
    <n v="12"/>
    <n v="4935.22"/>
    <n v="90415"/>
    <n v="424.15999999999997"/>
    <x v="2"/>
  </r>
  <r>
    <x v="266"/>
    <x v="266"/>
    <x v="3"/>
    <n v="0.03"/>
    <n v="60.98"/>
    <x v="1"/>
    <x v="1"/>
    <x v="3"/>
    <x v="1"/>
    <x v="1"/>
    <s v="Small Pack"/>
    <x v="294"/>
    <n v="0.5"/>
    <s v="United States"/>
    <x v="1"/>
    <x v="25"/>
    <s v="Farmington Hills"/>
    <n v="48336"/>
    <x v="31"/>
    <x v="31"/>
    <x v="360"/>
    <n v="23"/>
    <n v="1414.88"/>
    <n v="88555"/>
    <n v="60.949999999999996"/>
    <x v="1"/>
  </r>
  <r>
    <x v="266"/>
    <x v="266"/>
    <x v="3"/>
    <n v="0.04"/>
    <n v="3.08"/>
    <x v="44"/>
    <x v="1"/>
    <x v="3"/>
    <x v="2"/>
    <x v="13"/>
    <s v="Small Box"/>
    <x v="204"/>
    <n v="0.37"/>
    <s v="United States"/>
    <x v="1"/>
    <x v="25"/>
    <s v="Farmington Hills"/>
    <n v="48336"/>
    <x v="31"/>
    <x v="29"/>
    <x v="361"/>
    <n v="11"/>
    <n v="33.630000000000003"/>
    <n v="88555"/>
    <n v="3.04"/>
    <x v="1"/>
  </r>
  <r>
    <x v="267"/>
    <x v="267"/>
    <x v="3"/>
    <n v="0"/>
    <n v="10.31"/>
    <x v="192"/>
    <x v="1"/>
    <x v="3"/>
    <x v="2"/>
    <x v="7"/>
    <s v="Wrap Bag"/>
    <x v="295"/>
    <n v="0.38"/>
    <s v="United States"/>
    <x v="1"/>
    <x v="25"/>
    <s v="Flint"/>
    <n v="48505"/>
    <x v="31"/>
    <x v="33"/>
    <x v="362"/>
    <n v="23"/>
    <n v="242.7"/>
    <n v="88555"/>
    <n v="10.31"/>
    <x v="1"/>
  </r>
  <r>
    <x v="268"/>
    <x v="268"/>
    <x v="0"/>
    <n v="0.1"/>
    <n v="154.13"/>
    <x v="193"/>
    <x v="1"/>
    <x v="3"/>
    <x v="0"/>
    <x v="0"/>
    <s v="Large Box"/>
    <x v="296"/>
    <n v="0.68"/>
    <s v="United States"/>
    <x v="3"/>
    <x v="27"/>
    <s v="Cuyahoga Falls"/>
    <n v="44221"/>
    <x v="32"/>
    <x v="33"/>
    <x v="363"/>
    <n v="8"/>
    <n v="1216.32"/>
    <n v="89319"/>
    <n v="154.03"/>
    <x v="3"/>
  </r>
  <r>
    <x v="81"/>
    <x v="81"/>
    <x v="0"/>
    <n v="0"/>
    <n v="12.97"/>
    <x v="137"/>
    <x v="1"/>
    <x v="2"/>
    <x v="2"/>
    <x v="5"/>
    <s v="Small Box"/>
    <x v="297"/>
    <n v="0.35"/>
    <s v="United States"/>
    <x v="1"/>
    <x v="30"/>
    <s v="Madison"/>
    <n v="53711"/>
    <x v="32"/>
    <x v="33"/>
    <x v="364"/>
    <n v="19"/>
    <n v="261.20999999999998"/>
    <n v="86529"/>
    <n v="12.97"/>
    <x v="1"/>
  </r>
  <r>
    <x v="81"/>
    <x v="81"/>
    <x v="0"/>
    <n v="0.06"/>
    <n v="4.91"/>
    <x v="92"/>
    <x v="1"/>
    <x v="2"/>
    <x v="2"/>
    <x v="13"/>
    <s v="Small Box"/>
    <x v="176"/>
    <n v="0.36"/>
    <s v="United States"/>
    <x v="1"/>
    <x v="30"/>
    <s v="Madison"/>
    <n v="53711"/>
    <x v="32"/>
    <x v="29"/>
    <x v="365"/>
    <n v="9"/>
    <n v="42.79"/>
    <n v="86529"/>
    <n v="4.8500000000000005"/>
    <x v="1"/>
  </r>
  <r>
    <x v="13"/>
    <x v="13"/>
    <x v="1"/>
    <n v="0.09"/>
    <n v="122.99"/>
    <x v="170"/>
    <x v="0"/>
    <x v="3"/>
    <x v="0"/>
    <x v="9"/>
    <s v="Jumbo Drum"/>
    <x v="256"/>
    <n v="0.74"/>
    <s v="United States"/>
    <x v="3"/>
    <x v="11"/>
    <s v="New York City"/>
    <n v="10177"/>
    <x v="32"/>
    <x v="34"/>
    <x v="366"/>
    <n v="49"/>
    <n v="5718.85"/>
    <n v="55713"/>
    <n v="122.89999999999999"/>
    <x v="3"/>
  </r>
  <r>
    <x v="269"/>
    <x v="269"/>
    <x v="1"/>
    <n v="0.09"/>
    <n v="122.99"/>
    <x v="170"/>
    <x v="0"/>
    <x v="3"/>
    <x v="0"/>
    <x v="9"/>
    <s v="Jumbo Drum"/>
    <x v="256"/>
    <n v="0.74"/>
    <s v="United States"/>
    <x v="3"/>
    <x v="42"/>
    <s v="Burlington"/>
    <n v="5401"/>
    <x v="32"/>
    <x v="34"/>
    <x v="366"/>
    <n v="12"/>
    <n v="1400.53"/>
    <n v="87947"/>
    <n v="122.89999999999999"/>
    <x v="3"/>
  </r>
  <r>
    <x v="86"/>
    <x v="86"/>
    <x v="2"/>
    <n v="0.02"/>
    <n v="1.1399999999999999"/>
    <x v="31"/>
    <x v="1"/>
    <x v="3"/>
    <x v="2"/>
    <x v="14"/>
    <s v="Wrap Bag"/>
    <x v="263"/>
    <n v="0.38"/>
    <s v="United States"/>
    <x v="3"/>
    <x v="31"/>
    <s v="Washington"/>
    <n v="20024"/>
    <x v="32"/>
    <x v="29"/>
    <x v="367"/>
    <n v="38"/>
    <n v="44.85"/>
    <n v="38529"/>
    <n v="1.1199999999999999"/>
    <x v="3"/>
  </r>
  <r>
    <x v="270"/>
    <x v="270"/>
    <x v="4"/>
    <n v="0.09"/>
    <n v="6.28"/>
    <x v="194"/>
    <x v="1"/>
    <x v="0"/>
    <x v="0"/>
    <x v="11"/>
    <s v="Small Box"/>
    <x v="298"/>
    <n v="0.53"/>
    <s v="United States"/>
    <x v="2"/>
    <x v="8"/>
    <s v="San Diego"/>
    <n v="92024"/>
    <x v="32"/>
    <x v="34"/>
    <x v="368"/>
    <n v="56"/>
    <n v="355.4"/>
    <n v="54567"/>
    <n v="6.19"/>
    <x v="2"/>
  </r>
  <r>
    <x v="271"/>
    <x v="271"/>
    <x v="4"/>
    <n v="0.09"/>
    <n v="6.28"/>
    <x v="194"/>
    <x v="1"/>
    <x v="0"/>
    <x v="0"/>
    <x v="11"/>
    <s v="Small Box"/>
    <x v="298"/>
    <n v="0.53"/>
    <s v="United States"/>
    <x v="1"/>
    <x v="10"/>
    <s v="Lake In The Hills"/>
    <n v="60102"/>
    <x v="32"/>
    <x v="34"/>
    <x v="369"/>
    <n v="14"/>
    <n v="88.85"/>
    <n v="88320"/>
    <n v="6.19"/>
    <x v="1"/>
  </r>
  <r>
    <x v="272"/>
    <x v="272"/>
    <x v="3"/>
    <n v="0"/>
    <n v="8.09"/>
    <x v="118"/>
    <x v="1"/>
    <x v="1"/>
    <x v="0"/>
    <x v="11"/>
    <s v="Small Box"/>
    <x v="158"/>
    <n v="0.49"/>
    <s v="United States"/>
    <x v="3"/>
    <x v="27"/>
    <s v="Cincinnati"/>
    <n v="45231"/>
    <x v="32"/>
    <x v="33"/>
    <x v="370"/>
    <n v="11"/>
    <n v="90.98"/>
    <n v="87364"/>
    <n v="8.09"/>
    <x v="3"/>
  </r>
  <r>
    <x v="273"/>
    <x v="273"/>
    <x v="3"/>
    <n v="0.08"/>
    <n v="3.38"/>
    <x v="195"/>
    <x v="1"/>
    <x v="3"/>
    <x v="2"/>
    <x v="2"/>
    <s v="Wrap Bag"/>
    <x v="299"/>
    <n v="0.48"/>
    <s v="United States"/>
    <x v="2"/>
    <x v="8"/>
    <s v="Mountain View"/>
    <n v="94043"/>
    <x v="32"/>
    <x v="34"/>
    <x v="371"/>
    <n v="12"/>
    <n v="38.81"/>
    <n v="87087"/>
    <n v="3.3"/>
    <x v="2"/>
  </r>
  <r>
    <x v="274"/>
    <x v="274"/>
    <x v="3"/>
    <n v="0.02"/>
    <n v="16.48"/>
    <x v="1"/>
    <x v="2"/>
    <x v="3"/>
    <x v="1"/>
    <x v="1"/>
    <s v="Small Pack"/>
    <x v="184"/>
    <n v="0.42"/>
    <s v="United States"/>
    <x v="3"/>
    <x v="35"/>
    <s v="Boston"/>
    <n v="2113"/>
    <x v="32"/>
    <x v="34"/>
    <x v="372"/>
    <n v="27"/>
    <n v="484.56"/>
    <n v="45539"/>
    <n v="16.46"/>
    <x v="3"/>
  </r>
  <r>
    <x v="275"/>
    <x v="275"/>
    <x v="3"/>
    <n v="0.03"/>
    <n v="200.97"/>
    <x v="196"/>
    <x v="0"/>
    <x v="2"/>
    <x v="1"/>
    <x v="3"/>
    <s v="Jumbo Drum"/>
    <x v="300"/>
    <n v="0.36"/>
    <s v="United States"/>
    <x v="2"/>
    <x v="8"/>
    <s v="San Francisco"/>
    <n v="94109"/>
    <x v="32"/>
    <x v="33"/>
    <x v="373"/>
    <n v="43"/>
    <n v="8717.75"/>
    <n v="24294"/>
    <n v="200.94"/>
    <x v="2"/>
  </r>
  <r>
    <x v="276"/>
    <x v="276"/>
    <x v="3"/>
    <n v="0.03"/>
    <n v="200.97"/>
    <x v="196"/>
    <x v="0"/>
    <x v="2"/>
    <x v="1"/>
    <x v="3"/>
    <s v="Jumbo Drum"/>
    <x v="300"/>
    <n v="0.36"/>
    <s v="United States"/>
    <x v="1"/>
    <x v="10"/>
    <s v="Northbrook"/>
    <n v="60062"/>
    <x v="32"/>
    <x v="33"/>
    <x v="374"/>
    <n v="11"/>
    <n v="2230.12"/>
    <n v="90850"/>
    <n v="200.94"/>
    <x v="1"/>
  </r>
  <r>
    <x v="277"/>
    <x v="277"/>
    <x v="2"/>
    <n v="0"/>
    <n v="180.98"/>
    <x v="34"/>
    <x v="0"/>
    <x v="0"/>
    <x v="0"/>
    <x v="9"/>
    <s v="Jumbo Drum"/>
    <x v="301"/>
    <n v="0.69"/>
    <s v="United States"/>
    <x v="0"/>
    <x v="5"/>
    <s v="Statesboro"/>
    <n v="30458"/>
    <x v="33"/>
    <x v="35"/>
    <x v="375"/>
    <n v="11"/>
    <n v="2084.16"/>
    <n v="91416"/>
    <n v="180.98"/>
    <x v="0"/>
  </r>
  <r>
    <x v="278"/>
    <x v="278"/>
    <x v="4"/>
    <n v="0.06"/>
    <n v="125.99"/>
    <x v="20"/>
    <x v="1"/>
    <x v="3"/>
    <x v="1"/>
    <x v="12"/>
    <s v="Small Box"/>
    <x v="302"/>
    <n v="0.6"/>
    <s v="United States"/>
    <x v="0"/>
    <x v="32"/>
    <s v="Murray"/>
    <n v="42071"/>
    <x v="33"/>
    <x v="35"/>
    <x v="376"/>
    <n v="11"/>
    <n v="1173.76"/>
    <n v="86662"/>
    <n v="125.92999999999999"/>
    <x v="0"/>
  </r>
  <r>
    <x v="279"/>
    <x v="279"/>
    <x v="3"/>
    <n v="0.02"/>
    <n v="35.99"/>
    <x v="165"/>
    <x v="1"/>
    <x v="2"/>
    <x v="1"/>
    <x v="12"/>
    <s v="Small Box"/>
    <x v="303"/>
    <n v="0.85"/>
    <s v="United States"/>
    <x v="2"/>
    <x v="3"/>
    <s v="Pueblo"/>
    <n v="81001"/>
    <x v="33"/>
    <x v="35"/>
    <x v="377"/>
    <n v="7"/>
    <n v="227.79"/>
    <n v="87020"/>
    <n v="35.97"/>
    <x v="2"/>
  </r>
  <r>
    <x v="280"/>
    <x v="280"/>
    <x v="0"/>
    <n v="0.01"/>
    <n v="3502.14"/>
    <x v="25"/>
    <x v="0"/>
    <x v="3"/>
    <x v="1"/>
    <x v="3"/>
    <s v="Jumbo Box"/>
    <x v="269"/>
    <n v="0.56999999999999995"/>
    <s v="United States"/>
    <x v="2"/>
    <x v="8"/>
    <s v="Twentynine Palms"/>
    <n v="92277"/>
    <x v="34"/>
    <x v="35"/>
    <x v="378"/>
    <n v="1"/>
    <n v="3501.79"/>
    <n v="88544"/>
    <n v="3502.1299999999997"/>
    <x v="2"/>
  </r>
  <r>
    <x v="280"/>
    <x v="280"/>
    <x v="0"/>
    <n v="0.06"/>
    <n v="15.73"/>
    <x v="197"/>
    <x v="1"/>
    <x v="3"/>
    <x v="2"/>
    <x v="16"/>
    <s v="Small Pack"/>
    <x v="304"/>
    <n v="0.56000000000000005"/>
    <s v="United States"/>
    <x v="2"/>
    <x v="8"/>
    <s v="Twentynine Palms"/>
    <n v="92277"/>
    <x v="34"/>
    <x v="35"/>
    <x v="379"/>
    <n v="4"/>
    <n v="63.04"/>
    <n v="88544"/>
    <n v="15.67"/>
    <x v="2"/>
  </r>
  <r>
    <x v="281"/>
    <x v="281"/>
    <x v="0"/>
    <n v="0.1"/>
    <n v="10.89"/>
    <x v="11"/>
    <x v="1"/>
    <x v="0"/>
    <x v="2"/>
    <x v="8"/>
    <s v="Small Box"/>
    <x v="245"/>
    <n v="0.59"/>
    <s v="United States"/>
    <x v="2"/>
    <x v="4"/>
    <s v="Pasco"/>
    <n v="99301"/>
    <x v="34"/>
    <x v="32"/>
    <x v="380"/>
    <n v="17"/>
    <n v="178.68"/>
    <n v="91297"/>
    <n v="10.790000000000001"/>
    <x v="2"/>
  </r>
  <r>
    <x v="282"/>
    <x v="282"/>
    <x v="2"/>
    <n v="0.03"/>
    <n v="2.94"/>
    <x v="80"/>
    <x v="1"/>
    <x v="2"/>
    <x v="2"/>
    <x v="2"/>
    <s v="Wrap Bag"/>
    <x v="265"/>
    <n v="0.57999999999999996"/>
    <s v="United States"/>
    <x v="2"/>
    <x v="8"/>
    <s v="Redondo Beach"/>
    <n v="90278"/>
    <x v="34"/>
    <x v="37"/>
    <x v="381"/>
    <n v="1"/>
    <n v="3.51"/>
    <n v="89401"/>
    <n v="2.91"/>
    <x v="2"/>
  </r>
  <r>
    <x v="283"/>
    <x v="283"/>
    <x v="2"/>
    <n v="0.03"/>
    <n v="2.94"/>
    <x v="80"/>
    <x v="1"/>
    <x v="2"/>
    <x v="2"/>
    <x v="2"/>
    <s v="Wrap Bag"/>
    <x v="265"/>
    <n v="0.57999999999999996"/>
    <s v="United States"/>
    <x v="1"/>
    <x v="10"/>
    <s v="Chicago"/>
    <n v="60610"/>
    <x v="34"/>
    <x v="37"/>
    <x v="381"/>
    <n v="2"/>
    <n v="7.01"/>
    <n v="17636"/>
    <n v="2.91"/>
    <x v="1"/>
  </r>
  <r>
    <x v="132"/>
    <x v="132"/>
    <x v="2"/>
    <n v="7.0000000000000007E-2"/>
    <n v="29.89"/>
    <x v="1"/>
    <x v="2"/>
    <x v="3"/>
    <x v="1"/>
    <x v="1"/>
    <s v="Small Pack"/>
    <x v="129"/>
    <n v="0.5"/>
    <s v="United States"/>
    <x v="1"/>
    <x v="2"/>
    <s v="Granger"/>
    <n v="46530"/>
    <x v="34"/>
    <x v="38"/>
    <x v="382"/>
    <n v="13"/>
    <n v="374.81"/>
    <n v="88599"/>
    <n v="29.82"/>
    <x v="1"/>
  </r>
  <r>
    <x v="132"/>
    <x v="132"/>
    <x v="2"/>
    <n v="0.03"/>
    <n v="8.34"/>
    <x v="198"/>
    <x v="1"/>
    <x v="3"/>
    <x v="2"/>
    <x v="7"/>
    <s v="Small Box"/>
    <x v="305"/>
    <n v="0.4"/>
    <s v="United States"/>
    <x v="1"/>
    <x v="2"/>
    <s v="Granger"/>
    <n v="46530"/>
    <x v="34"/>
    <x v="37"/>
    <x v="383"/>
    <n v="5"/>
    <n v="43.27"/>
    <n v="88599"/>
    <n v="8.31"/>
    <x v="1"/>
  </r>
  <r>
    <x v="32"/>
    <x v="32"/>
    <x v="2"/>
    <n v="0.08"/>
    <n v="145.44999999999999"/>
    <x v="40"/>
    <x v="0"/>
    <x v="2"/>
    <x v="1"/>
    <x v="3"/>
    <s v="Jumbo Drum"/>
    <x v="46"/>
    <n v="0.56000000000000005"/>
    <s v="United States"/>
    <x v="1"/>
    <x v="7"/>
    <s v="Brooklyn Park"/>
    <n v="55445"/>
    <x v="34"/>
    <x v="34"/>
    <x v="384"/>
    <n v="8"/>
    <n v="1117.6600000000001"/>
    <n v="86051"/>
    <n v="145.36999999999998"/>
    <x v="1"/>
  </r>
  <r>
    <x v="284"/>
    <x v="284"/>
    <x v="2"/>
    <n v="7.0000000000000007E-2"/>
    <n v="33.94"/>
    <x v="199"/>
    <x v="0"/>
    <x v="2"/>
    <x v="0"/>
    <x v="9"/>
    <s v="Jumbo Drum"/>
    <x v="42"/>
    <n v="0.57999999999999996"/>
    <s v="United States"/>
    <x v="1"/>
    <x v="7"/>
    <s v="Burnsville"/>
    <n v="55337"/>
    <x v="34"/>
    <x v="37"/>
    <x v="385"/>
    <n v="5"/>
    <n v="169.46"/>
    <n v="86051"/>
    <n v="33.869999999999997"/>
    <x v="1"/>
  </r>
  <r>
    <x v="285"/>
    <x v="285"/>
    <x v="4"/>
    <n v="7.0000000000000007E-2"/>
    <n v="1.7"/>
    <x v="1"/>
    <x v="1"/>
    <x v="0"/>
    <x v="1"/>
    <x v="1"/>
    <s v="Small Pack"/>
    <x v="75"/>
    <n v="0.51"/>
    <s v="United States"/>
    <x v="1"/>
    <x v="6"/>
    <s v="Saint Peters"/>
    <n v="63376"/>
    <x v="34"/>
    <x v="35"/>
    <x v="386"/>
    <n v="10"/>
    <n v="17.420000000000002"/>
    <n v="88502"/>
    <n v="1.63"/>
    <x v="1"/>
  </r>
  <r>
    <x v="286"/>
    <x v="286"/>
    <x v="4"/>
    <n v="0.05"/>
    <n v="12.97"/>
    <x v="137"/>
    <x v="1"/>
    <x v="1"/>
    <x v="2"/>
    <x v="5"/>
    <s v="Small Box"/>
    <x v="297"/>
    <n v="0.35"/>
    <s v="United States"/>
    <x v="0"/>
    <x v="12"/>
    <s v="Casselberry"/>
    <n v="32707"/>
    <x v="34"/>
    <x v="32"/>
    <x v="387"/>
    <n v="2"/>
    <n v="26.37"/>
    <n v="89993"/>
    <n v="12.92"/>
    <x v="0"/>
  </r>
  <r>
    <x v="286"/>
    <x v="286"/>
    <x v="4"/>
    <n v="0.06"/>
    <n v="5.81"/>
    <x v="200"/>
    <x v="1"/>
    <x v="1"/>
    <x v="2"/>
    <x v="14"/>
    <s v="Wrap Bag"/>
    <x v="306"/>
    <n v="0.54"/>
    <s v="United States"/>
    <x v="0"/>
    <x v="12"/>
    <s v="Casselberry"/>
    <n v="32707"/>
    <x v="34"/>
    <x v="32"/>
    <x v="388"/>
    <n v="9"/>
    <n v="53.44"/>
    <n v="89993"/>
    <n v="5.75"/>
    <x v="0"/>
  </r>
  <r>
    <x v="287"/>
    <x v="287"/>
    <x v="4"/>
    <n v="0.05"/>
    <n v="2.16"/>
    <x v="51"/>
    <x v="1"/>
    <x v="2"/>
    <x v="2"/>
    <x v="5"/>
    <s v="Small Box"/>
    <x v="287"/>
    <n v="0.37"/>
    <s v="United States"/>
    <x v="0"/>
    <x v="12"/>
    <s v="Coral Gables"/>
    <n v="33134"/>
    <x v="34"/>
    <x v="35"/>
    <x v="389"/>
    <n v="8"/>
    <n v="18.59"/>
    <n v="90731"/>
    <n v="2.1100000000000003"/>
    <x v="0"/>
  </r>
  <r>
    <x v="287"/>
    <x v="287"/>
    <x v="4"/>
    <n v="0.03"/>
    <n v="6.48"/>
    <x v="89"/>
    <x v="1"/>
    <x v="2"/>
    <x v="2"/>
    <x v="7"/>
    <s v="Small Box"/>
    <x v="200"/>
    <n v="0.37"/>
    <s v="United States"/>
    <x v="0"/>
    <x v="12"/>
    <s v="Coral Gables"/>
    <n v="33134"/>
    <x v="34"/>
    <x v="35"/>
    <x v="390"/>
    <n v="9"/>
    <n v="58.83"/>
    <n v="90731"/>
    <n v="6.45"/>
    <x v="0"/>
  </r>
  <r>
    <x v="287"/>
    <x v="287"/>
    <x v="4"/>
    <n v="0.08"/>
    <n v="146.05000000000001"/>
    <x v="201"/>
    <x v="0"/>
    <x v="2"/>
    <x v="0"/>
    <x v="0"/>
    <s v="Jumbo Box"/>
    <x v="307"/>
    <n v="0.71"/>
    <s v="United States"/>
    <x v="0"/>
    <x v="12"/>
    <s v="Coral Gables"/>
    <n v="33134"/>
    <x v="34"/>
    <x v="35"/>
    <x v="391"/>
    <n v="11"/>
    <n v="1557.66"/>
    <n v="90731"/>
    <n v="145.97"/>
    <x v="0"/>
  </r>
  <r>
    <x v="288"/>
    <x v="288"/>
    <x v="4"/>
    <n v="0"/>
    <n v="4.91"/>
    <x v="92"/>
    <x v="1"/>
    <x v="3"/>
    <x v="2"/>
    <x v="13"/>
    <s v="Small Box"/>
    <x v="308"/>
    <n v="0.36"/>
    <s v="United States"/>
    <x v="0"/>
    <x v="23"/>
    <s v="Spartanburg"/>
    <n v="29301"/>
    <x v="34"/>
    <x v="32"/>
    <x v="392"/>
    <n v="12"/>
    <n v="61.87"/>
    <n v="90145"/>
    <n v="4.91"/>
    <x v="0"/>
  </r>
  <r>
    <x v="288"/>
    <x v="288"/>
    <x v="4"/>
    <n v="0.01"/>
    <n v="7.28"/>
    <x v="202"/>
    <x v="1"/>
    <x v="3"/>
    <x v="2"/>
    <x v="7"/>
    <s v="Small Box"/>
    <x v="309"/>
    <n v="0.37"/>
    <s v="United States"/>
    <x v="0"/>
    <x v="23"/>
    <s v="Spartanburg"/>
    <n v="29301"/>
    <x v="34"/>
    <x v="35"/>
    <x v="393"/>
    <n v="6"/>
    <n v="48.88"/>
    <n v="90145"/>
    <n v="7.2700000000000005"/>
    <x v="0"/>
  </r>
  <r>
    <x v="288"/>
    <x v="288"/>
    <x v="4"/>
    <n v="0.1"/>
    <n v="6.68"/>
    <x v="203"/>
    <x v="1"/>
    <x v="3"/>
    <x v="2"/>
    <x v="7"/>
    <s v="Small Box"/>
    <x v="310"/>
    <n v="0.37"/>
    <s v="United States"/>
    <x v="0"/>
    <x v="23"/>
    <s v="Spartanburg"/>
    <n v="29301"/>
    <x v="34"/>
    <x v="36"/>
    <x v="394"/>
    <n v="3"/>
    <n v="21.56"/>
    <n v="90145"/>
    <n v="6.58"/>
    <x v="0"/>
  </r>
  <r>
    <x v="59"/>
    <x v="59"/>
    <x v="4"/>
    <n v="7.0000000000000007E-2"/>
    <n v="80.98"/>
    <x v="147"/>
    <x v="1"/>
    <x v="3"/>
    <x v="1"/>
    <x v="1"/>
    <s v="Small Box"/>
    <x v="311"/>
    <n v="0.48"/>
    <s v="United States"/>
    <x v="1"/>
    <x v="7"/>
    <s v="Coon Rapids"/>
    <n v="55433"/>
    <x v="34"/>
    <x v="32"/>
    <x v="395"/>
    <n v="15"/>
    <n v="1129.67"/>
    <n v="88164"/>
    <n v="80.910000000000011"/>
    <x v="1"/>
  </r>
  <r>
    <x v="289"/>
    <x v="289"/>
    <x v="4"/>
    <n v="7.0000000000000007E-2"/>
    <n v="14.48"/>
    <x v="204"/>
    <x v="1"/>
    <x v="0"/>
    <x v="2"/>
    <x v="5"/>
    <s v="Small Box"/>
    <x v="312"/>
    <n v="0.38"/>
    <s v="United States"/>
    <x v="1"/>
    <x v="38"/>
    <s v="Hutchinson"/>
    <n v="67501"/>
    <x v="34"/>
    <x v="35"/>
    <x v="396"/>
    <n v="12"/>
    <n v="171.33"/>
    <n v="86101"/>
    <n v="14.41"/>
    <x v="1"/>
  </r>
  <r>
    <x v="290"/>
    <x v="290"/>
    <x v="3"/>
    <n v="0.08"/>
    <n v="5.78"/>
    <x v="138"/>
    <x v="1"/>
    <x v="1"/>
    <x v="2"/>
    <x v="7"/>
    <s v="Small Box"/>
    <x v="190"/>
    <n v="0.36"/>
    <s v="United States"/>
    <x v="1"/>
    <x v="2"/>
    <s v="Terre Haute"/>
    <n v="47802"/>
    <x v="34"/>
    <x v="35"/>
    <x v="397"/>
    <n v="19"/>
    <n v="106.57"/>
    <n v="89941"/>
    <n v="5.7"/>
    <x v="1"/>
  </r>
  <r>
    <x v="291"/>
    <x v="291"/>
    <x v="3"/>
    <n v="0.01"/>
    <n v="7.64"/>
    <x v="98"/>
    <x v="1"/>
    <x v="1"/>
    <x v="2"/>
    <x v="15"/>
    <s v="Small Box"/>
    <x v="187"/>
    <n v="0.36"/>
    <s v="United States"/>
    <x v="3"/>
    <x v="11"/>
    <s v="Depew"/>
    <n v="14043"/>
    <x v="34"/>
    <x v="36"/>
    <x v="398"/>
    <n v="20"/>
    <n v="162.49"/>
    <n v="87511"/>
    <n v="7.63"/>
    <x v="3"/>
  </r>
  <r>
    <x v="292"/>
    <x v="292"/>
    <x v="0"/>
    <n v="0.06"/>
    <n v="279.81"/>
    <x v="205"/>
    <x v="0"/>
    <x v="0"/>
    <x v="2"/>
    <x v="8"/>
    <s v="Jumbo Drum"/>
    <x v="313"/>
    <n v="0.59"/>
    <s v="United States"/>
    <x v="1"/>
    <x v="20"/>
    <s v="Newton"/>
    <n v="50208"/>
    <x v="35"/>
    <x v="32"/>
    <x v="399"/>
    <n v="6"/>
    <n v="1599.96"/>
    <n v="90236"/>
    <n v="279.75"/>
    <x v="1"/>
  </r>
  <r>
    <x v="293"/>
    <x v="293"/>
    <x v="0"/>
    <n v="0"/>
    <n v="7.28"/>
    <x v="206"/>
    <x v="1"/>
    <x v="2"/>
    <x v="2"/>
    <x v="7"/>
    <s v="Wrap Bag"/>
    <x v="314"/>
    <n v="0.37"/>
    <s v="United States"/>
    <x v="0"/>
    <x v="12"/>
    <s v="Fort Myers"/>
    <n v="33917"/>
    <x v="35"/>
    <x v="35"/>
    <x v="400"/>
    <n v="7"/>
    <n v="53.42"/>
    <n v="88265"/>
    <n v="7.28"/>
    <x v="0"/>
  </r>
  <r>
    <x v="294"/>
    <x v="294"/>
    <x v="2"/>
    <n v="7.0000000000000007E-2"/>
    <n v="2.88"/>
    <x v="207"/>
    <x v="1"/>
    <x v="0"/>
    <x v="2"/>
    <x v="2"/>
    <s v="Wrap Bag"/>
    <x v="315"/>
    <n v="0.55000000000000004"/>
    <s v="United States"/>
    <x v="1"/>
    <x v="20"/>
    <s v="Newton"/>
    <n v="50208"/>
    <x v="35"/>
    <x v="38"/>
    <x v="401"/>
    <n v="12"/>
    <n v="34.97"/>
    <n v="88173"/>
    <n v="2.81"/>
    <x v="1"/>
  </r>
  <r>
    <x v="294"/>
    <x v="294"/>
    <x v="2"/>
    <n v="0.1"/>
    <n v="195.99"/>
    <x v="176"/>
    <x v="1"/>
    <x v="0"/>
    <x v="1"/>
    <x v="12"/>
    <s v="Small Box"/>
    <x v="316"/>
    <n v="0.57999999999999996"/>
    <s v="United States"/>
    <x v="1"/>
    <x v="20"/>
    <s v="Newton"/>
    <n v="50208"/>
    <x v="35"/>
    <x v="39"/>
    <x v="402"/>
    <n v="2"/>
    <n v="308.86"/>
    <n v="88173"/>
    <n v="195.89000000000001"/>
    <x v="1"/>
  </r>
  <r>
    <x v="295"/>
    <x v="295"/>
    <x v="2"/>
    <n v="0.09"/>
    <n v="125.99"/>
    <x v="20"/>
    <x v="1"/>
    <x v="2"/>
    <x v="1"/>
    <x v="12"/>
    <s v="Small Box"/>
    <x v="302"/>
    <n v="0.6"/>
    <s v="United States"/>
    <x v="1"/>
    <x v="25"/>
    <s v="Bay City"/>
    <n v="48708"/>
    <x v="35"/>
    <x v="38"/>
    <x v="403"/>
    <n v="18"/>
    <n v="1824.33"/>
    <n v="90905"/>
    <n v="125.89999999999999"/>
    <x v="1"/>
  </r>
  <r>
    <x v="296"/>
    <x v="296"/>
    <x v="2"/>
    <n v="0.01"/>
    <n v="10.48"/>
    <x v="208"/>
    <x v="1"/>
    <x v="1"/>
    <x v="2"/>
    <x v="2"/>
    <s v="Small Pack"/>
    <x v="317"/>
    <n v="0.6"/>
    <s v="United States"/>
    <x v="1"/>
    <x v="25"/>
    <s v="Canton"/>
    <n v="48187"/>
    <x v="35"/>
    <x v="36"/>
    <x v="404"/>
    <n v="19"/>
    <n v="202.38"/>
    <n v="85990"/>
    <n v="10.47"/>
    <x v="1"/>
  </r>
  <r>
    <x v="297"/>
    <x v="297"/>
    <x v="2"/>
    <n v="0.01"/>
    <n v="10.48"/>
    <x v="208"/>
    <x v="1"/>
    <x v="1"/>
    <x v="2"/>
    <x v="2"/>
    <s v="Small Pack"/>
    <x v="317"/>
    <n v="0.6"/>
    <s v="United States"/>
    <x v="3"/>
    <x v="11"/>
    <s v="New York City"/>
    <n v="10177"/>
    <x v="35"/>
    <x v="36"/>
    <x v="405"/>
    <n v="76"/>
    <n v="809.51"/>
    <n v="34435"/>
    <n v="10.47"/>
    <x v="3"/>
  </r>
  <r>
    <x v="298"/>
    <x v="298"/>
    <x v="4"/>
    <n v="0"/>
    <n v="37.76"/>
    <x v="209"/>
    <x v="1"/>
    <x v="3"/>
    <x v="2"/>
    <x v="6"/>
    <s v="Small Box"/>
    <x v="318"/>
    <n v="0.56999999999999995"/>
    <s v="United States"/>
    <x v="3"/>
    <x v="42"/>
    <s v="South Burlington"/>
    <n v="5403"/>
    <x v="35"/>
    <x v="32"/>
    <x v="406"/>
    <n v="12"/>
    <n v="477.2"/>
    <n v="87258"/>
    <n v="37.76"/>
    <x v="3"/>
  </r>
  <r>
    <x v="299"/>
    <x v="299"/>
    <x v="4"/>
    <n v="0.08"/>
    <n v="400.98"/>
    <x v="210"/>
    <x v="0"/>
    <x v="3"/>
    <x v="0"/>
    <x v="0"/>
    <s v="Jumbo Box"/>
    <x v="319"/>
    <n v="0.71"/>
    <s v="United States"/>
    <x v="2"/>
    <x v="8"/>
    <s v="Chico"/>
    <n v="95928"/>
    <x v="35"/>
    <x v="32"/>
    <x v="407"/>
    <n v="20"/>
    <n v="7840.04"/>
    <n v="86629"/>
    <n v="400.90000000000003"/>
    <x v="2"/>
  </r>
  <r>
    <x v="300"/>
    <x v="300"/>
    <x v="4"/>
    <n v="0.04"/>
    <n v="5.98"/>
    <x v="104"/>
    <x v="1"/>
    <x v="2"/>
    <x v="2"/>
    <x v="7"/>
    <s v="Small Box"/>
    <x v="138"/>
    <n v="0.36"/>
    <s v="United States"/>
    <x v="1"/>
    <x v="30"/>
    <s v="Fitchburg"/>
    <n v="53713"/>
    <x v="35"/>
    <x v="36"/>
    <x v="408"/>
    <n v="14"/>
    <n v="86.12"/>
    <n v="85950"/>
    <n v="5.94"/>
    <x v="1"/>
  </r>
  <r>
    <x v="301"/>
    <x v="301"/>
    <x v="4"/>
    <n v="0.08"/>
    <n v="9.98"/>
    <x v="211"/>
    <x v="1"/>
    <x v="3"/>
    <x v="0"/>
    <x v="11"/>
    <s v="Small Box"/>
    <x v="320"/>
    <n v="0.56999999999999995"/>
    <s v="United States"/>
    <x v="3"/>
    <x v="11"/>
    <s v="New York City"/>
    <n v="10115"/>
    <x v="35"/>
    <x v="36"/>
    <x v="409"/>
    <n v="15"/>
    <n v="150.24"/>
    <n v="35200"/>
    <n v="9.9"/>
    <x v="3"/>
  </r>
  <r>
    <x v="302"/>
    <x v="302"/>
    <x v="4"/>
    <n v="7.0000000000000007E-2"/>
    <n v="500.98"/>
    <x v="212"/>
    <x v="0"/>
    <x v="0"/>
    <x v="1"/>
    <x v="3"/>
    <s v="Jumbo Drum"/>
    <x v="321"/>
    <n v="0.38"/>
    <s v="United States"/>
    <x v="2"/>
    <x v="8"/>
    <s v="East Los Angeles"/>
    <n v="90022"/>
    <x v="35"/>
    <x v="32"/>
    <x v="410"/>
    <n v="10"/>
    <n v="3913.02"/>
    <n v="86227"/>
    <n v="500.91"/>
    <x v="2"/>
  </r>
  <r>
    <x v="302"/>
    <x v="302"/>
    <x v="4"/>
    <n v="0.1"/>
    <n v="178.47"/>
    <x v="7"/>
    <x v="1"/>
    <x v="0"/>
    <x v="2"/>
    <x v="6"/>
    <s v="Small Box"/>
    <x v="322"/>
    <n v="0.55000000000000004"/>
    <s v="United States"/>
    <x v="2"/>
    <x v="8"/>
    <s v="East Los Angeles"/>
    <n v="90022"/>
    <x v="35"/>
    <x v="36"/>
    <x v="411"/>
    <n v="1"/>
    <n v="180.14"/>
    <n v="86227"/>
    <n v="178.37"/>
    <x v="2"/>
  </r>
  <r>
    <x v="303"/>
    <x v="303"/>
    <x v="3"/>
    <n v="0.06"/>
    <n v="64.650000000000006"/>
    <x v="45"/>
    <x v="1"/>
    <x v="2"/>
    <x v="2"/>
    <x v="6"/>
    <s v="Large Box"/>
    <x v="323"/>
    <n v="0.8"/>
    <s v="United States"/>
    <x v="2"/>
    <x v="41"/>
    <s v="Tucson"/>
    <n v="85705"/>
    <x v="35"/>
    <x v="32"/>
    <x v="412"/>
    <n v="4"/>
    <n v="277.60000000000002"/>
    <n v="86768"/>
    <n v="64.59"/>
    <x v="2"/>
  </r>
  <r>
    <x v="270"/>
    <x v="270"/>
    <x v="3"/>
    <n v="0.08"/>
    <n v="1.68"/>
    <x v="130"/>
    <x v="1"/>
    <x v="0"/>
    <x v="2"/>
    <x v="2"/>
    <s v="Wrap Bag"/>
    <x v="175"/>
    <n v="0.59"/>
    <s v="United States"/>
    <x v="2"/>
    <x v="8"/>
    <s v="San Diego"/>
    <n v="92024"/>
    <x v="35"/>
    <x v="32"/>
    <x v="413"/>
    <n v="88"/>
    <n v="148.36000000000001"/>
    <n v="20007"/>
    <n v="1.5999999999999999"/>
    <x v="2"/>
  </r>
  <r>
    <x v="304"/>
    <x v="304"/>
    <x v="0"/>
    <n v="0.09"/>
    <n v="999.99"/>
    <x v="59"/>
    <x v="1"/>
    <x v="0"/>
    <x v="1"/>
    <x v="3"/>
    <s v="Medium Box"/>
    <x v="324"/>
    <n v="0.36"/>
    <s v="United States"/>
    <x v="3"/>
    <x v="33"/>
    <s v="Elizabeth"/>
    <n v="7201"/>
    <x v="36"/>
    <x v="37"/>
    <x v="414"/>
    <n v="1"/>
    <n v="919.09"/>
    <n v="87700"/>
    <n v="999.9"/>
    <x v="3"/>
  </r>
  <r>
    <x v="305"/>
    <x v="305"/>
    <x v="0"/>
    <n v="7.0000000000000007E-2"/>
    <n v="4.13"/>
    <x v="213"/>
    <x v="1"/>
    <x v="0"/>
    <x v="2"/>
    <x v="5"/>
    <s v="Small Box"/>
    <x v="325"/>
    <n v="0.38"/>
    <s v="United States"/>
    <x v="1"/>
    <x v="38"/>
    <s v="Pittsburg"/>
    <n v="66762"/>
    <x v="36"/>
    <x v="36"/>
    <x v="415"/>
    <n v="20"/>
    <n v="79.06"/>
    <n v="88634"/>
    <n v="4.0599999999999996"/>
    <x v="1"/>
  </r>
  <r>
    <x v="305"/>
    <x v="305"/>
    <x v="0"/>
    <n v="0"/>
    <n v="4.4800000000000004"/>
    <x v="20"/>
    <x v="1"/>
    <x v="0"/>
    <x v="2"/>
    <x v="15"/>
    <s v="Small Box"/>
    <x v="326"/>
    <n v="0.37"/>
    <s v="United States"/>
    <x v="1"/>
    <x v="38"/>
    <s v="Pittsburg"/>
    <n v="66762"/>
    <x v="36"/>
    <x v="37"/>
    <x v="416"/>
    <n v="14"/>
    <n v="65.14"/>
    <n v="88634"/>
    <n v="4.4800000000000004"/>
    <x v="1"/>
  </r>
  <r>
    <x v="306"/>
    <x v="306"/>
    <x v="1"/>
    <n v="0.02"/>
    <n v="4.8899999999999997"/>
    <x v="214"/>
    <x v="1"/>
    <x v="3"/>
    <x v="1"/>
    <x v="1"/>
    <s v="Small Pack"/>
    <x v="327"/>
    <n v="0.66"/>
    <s v="United States"/>
    <x v="1"/>
    <x v="6"/>
    <s v="University City"/>
    <n v="63130"/>
    <x v="36"/>
    <x v="36"/>
    <x v="417"/>
    <n v="14"/>
    <n v="74.010000000000005"/>
    <n v="91328"/>
    <n v="4.87"/>
    <x v="1"/>
  </r>
  <r>
    <x v="306"/>
    <x v="306"/>
    <x v="1"/>
    <n v="7.0000000000000007E-2"/>
    <n v="10.06"/>
    <x v="30"/>
    <x v="1"/>
    <x v="3"/>
    <x v="2"/>
    <x v="7"/>
    <s v="Wrap Bag"/>
    <x v="33"/>
    <n v="0.39"/>
    <s v="United States"/>
    <x v="1"/>
    <x v="6"/>
    <s v="University City"/>
    <n v="63130"/>
    <x v="36"/>
    <x v="36"/>
    <x v="418"/>
    <n v="5"/>
    <n v="48.1"/>
    <n v="91328"/>
    <n v="9.99"/>
    <x v="1"/>
  </r>
  <r>
    <x v="307"/>
    <x v="307"/>
    <x v="1"/>
    <n v="0.02"/>
    <n v="259.70999999999998"/>
    <x v="215"/>
    <x v="0"/>
    <x v="2"/>
    <x v="0"/>
    <x v="0"/>
    <s v="Jumbo Box"/>
    <x v="328"/>
    <n v="0.65"/>
    <s v="United States"/>
    <x v="0"/>
    <x v="23"/>
    <s v="Greenville"/>
    <n v="29611"/>
    <x v="36"/>
    <x v="32"/>
    <x v="419"/>
    <n v="8"/>
    <n v="1757.15"/>
    <n v="88579"/>
    <n v="259.69"/>
    <x v="0"/>
  </r>
  <r>
    <x v="308"/>
    <x v="308"/>
    <x v="1"/>
    <n v="0.01"/>
    <n v="28.99"/>
    <x v="216"/>
    <x v="1"/>
    <x v="2"/>
    <x v="1"/>
    <x v="12"/>
    <s v="Medium Box"/>
    <x v="329"/>
    <n v="0.56000000000000005"/>
    <s v="United States"/>
    <x v="2"/>
    <x v="43"/>
    <s v="Clovis"/>
    <n v="88101"/>
    <x v="36"/>
    <x v="36"/>
    <x v="420"/>
    <n v="21"/>
    <n v="556.61"/>
    <n v="91583"/>
    <n v="28.979999999999997"/>
    <x v="2"/>
  </r>
  <r>
    <x v="277"/>
    <x v="277"/>
    <x v="1"/>
    <n v="0.02"/>
    <n v="71.37"/>
    <x v="193"/>
    <x v="1"/>
    <x v="0"/>
    <x v="0"/>
    <x v="0"/>
    <s v="Large Box"/>
    <x v="330"/>
    <n v="0.68"/>
    <s v="United States"/>
    <x v="0"/>
    <x v="5"/>
    <s v="Statesboro"/>
    <n v="30458"/>
    <x v="36"/>
    <x v="36"/>
    <x v="421"/>
    <n v="4"/>
    <n v="237.62"/>
    <n v="91414"/>
    <n v="71.350000000000009"/>
    <x v="0"/>
  </r>
  <r>
    <x v="277"/>
    <x v="277"/>
    <x v="1"/>
    <n v="0.03"/>
    <n v="205.99"/>
    <x v="18"/>
    <x v="2"/>
    <x v="0"/>
    <x v="1"/>
    <x v="12"/>
    <s v="Small Box"/>
    <x v="331"/>
    <n v="0.6"/>
    <s v="United States"/>
    <x v="0"/>
    <x v="5"/>
    <s v="Statesboro"/>
    <n v="30458"/>
    <x v="36"/>
    <x v="37"/>
    <x v="422"/>
    <n v="1"/>
    <n v="176.42"/>
    <n v="91414"/>
    <n v="205.96"/>
    <x v="0"/>
  </r>
  <r>
    <x v="309"/>
    <x v="309"/>
    <x v="2"/>
    <n v="0.03"/>
    <n v="160.97999999999999"/>
    <x v="34"/>
    <x v="0"/>
    <x v="3"/>
    <x v="0"/>
    <x v="9"/>
    <s v="Jumbo Drum"/>
    <x v="285"/>
    <n v="0.62"/>
    <s v="United States"/>
    <x v="1"/>
    <x v="13"/>
    <s v="Lincoln"/>
    <n v="68502"/>
    <x v="36"/>
    <x v="40"/>
    <x v="423"/>
    <n v="11"/>
    <n v="1845.23"/>
    <n v="90338"/>
    <n v="160.94999999999999"/>
    <x v="1"/>
  </r>
  <r>
    <x v="310"/>
    <x v="310"/>
    <x v="2"/>
    <n v="0.1"/>
    <n v="5.68"/>
    <x v="217"/>
    <x v="2"/>
    <x v="2"/>
    <x v="2"/>
    <x v="16"/>
    <s v="Small Pack"/>
    <x v="332"/>
    <n v="0.56000000000000005"/>
    <s v="United States"/>
    <x v="3"/>
    <x v="11"/>
    <s v="Freeport"/>
    <n v="11520"/>
    <x v="36"/>
    <x v="40"/>
    <x v="424"/>
    <n v="21"/>
    <n v="118.35"/>
    <n v="87995"/>
    <n v="5.58"/>
    <x v="3"/>
  </r>
  <r>
    <x v="311"/>
    <x v="311"/>
    <x v="2"/>
    <n v="0.01"/>
    <n v="20.48"/>
    <x v="218"/>
    <x v="1"/>
    <x v="0"/>
    <x v="2"/>
    <x v="8"/>
    <s v="Small Box"/>
    <x v="333"/>
    <n v="0.57999999999999996"/>
    <s v="United States"/>
    <x v="0"/>
    <x v="23"/>
    <s v="Mauldin"/>
    <n v="29662"/>
    <x v="36"/>
    <x v="37"/>
    <x v="425"/>
    <n v="18"/>
    <n v="375.03"/>
    <n v="89572"/>
    <n v="20.47"/>
    <x v="0"/>
  </r>
  <r>
    <x v="311"/>
    <x v="311"/>
    <x v="2"/>
    <n v="0.09"/>
    <n v="1.86"/>
    <x v="131"/>
    <x v="1"/>
    <x v="0"/>
    <x v="2"/>
    <x v="14"/>
    <s v="Wrap Bag"/>
    <x v="177"/>
    <n v="0.82"/>
    <s v="United States"/>
    <x v="0"/>
    <x v="23"/>
    <s v="Mauldin"/>
    <n v="29662"/>
    <x v="36"/>
    <x v="41"/>
    <x v="426"/>
    <n v="12"/>
    <n v="22.11"/>
    <n v="89572"/>
    <n v="1.77"/>
    <x v="0"/>
  </r>
  <r>
    <x v="311"/>
    <x v="311"/>
    <x v="2"/>
    <n v="0.08"/>
    <n v="205.99"/>
    <x v="20"/>
    <x v="1"/>
    <x v="0"/>
    <x v="1"/>
    <x v="12"/>
    <s v="Small Box"/>
    <x v="268"/>
    <n v="0.59"/>
    <s v="United States"/>
    <x v="0"/>
    <x v="23"/>
    <s v="Mauldin"/>
    <n v="29662"/>
    <x v="36"/>
    <x v="41"/>
    <x v="427"/>
    <n v="17"/>
    <n v="2875.35"/>
    <n v="89572"/>
    <n v="205.91"/>
    <x v="0"/>
  </r>
  <r>
    <x v="312"/>
    <x v="312"/>
    <x v="0"/>
    <n v="0.08"/>
    <n v="14.81"/>
    <x v="133"/>
    <x v="1"/>
    <x v="3"/>
    <x v="2"/>
    <x v="8"/>
    <s v="Small Box"/>
    <x v="181"/>
    <n v="0.43"/>
    <s v="United States"/>
    <x v="1"/>
    <x v="2"/>
    <s v="East Chicago"/>
    <n v="46312"/>
    <x v="37"/>
    <x v="38"/>
    <x v="428"/>
    <n v="20"/>
    <n v="292.18"/>
    <n v="89849"/>
    <n v="14.73"/>
    <x v="1"/>
  </r>
  <r>
    <x v="313"/>
    <x v="313"/>
    <x v="0"/>
    <n v="0.08"/>
    <n v="14.81"/>
    <x v="133"/>
    <x v="1"/>
    <x v="3"/>
    <x v="2"/>
    <x v="8"/>
    <s v="Small Box"/>
    <x v="181"/>
    <n v="0.43"/>
    <s v="United States"/>
    <x v="2"/>
    <x v="4"/>
    <s v="Seattle"/>
    <n v="98105"/>
    <x v="37"/>
    <x v="38"/>
    <x v="429"/>
    <n v="79"/>
    <n v="1154.1199999999999"/>
    <n v="53410"/>
    <n v="14.73"/>
    <x v="2"/>
  </r>
  <r>
    <x v="314"/>
    <x v="314"/>
    <x v="1"/>
    <n v="0.1"/>
    <n v="41.94"/>
    <x v="8"/>
    <x v="1"/>
    <x v="1"/>
    <x v="2"/>
    <x v="5"/>
    <s v="Small Box"/>
    <x v="334"/>
    <n v="0.35"/>
    <s v="United States"/>
    <x v="2"/>
    <x v="8"/>
    <s v="Menlo Park"/>
    <n v="94025"/>
    <x v="37"/>
    <x v="37"/>
    <x v="430"/>
    <n v="6"/>
    <n v="237.8"/>
    <n v="90927"/>
    <n v="41.839999999999996"/>
    <x v="2"/>
  </r>
  <r>
    <x v="281"/>
    <x v="281"/>
    <x v="1"/>
    <n v="0.06"/>
    <n v="6.7"/>
    <x v="219"/>
    <x v="2"/>
    <x v="0"/>
    <x v="2"/>
    <x v="2"/>
    <s v="Wrap Bag"/>
    <x v="335"/>
    <n v="0.52"/>
    <s v="United States"/>
    <x v="2"/>
    <x v="4"/>
    <s v="Pasco"/>
    <n v="99301"/>
    <x v="37"/>
    <x v="38"/>
    <x v="431"/>
    <n v="12"/>
    <n v="79.39"/>
    <n v="91298"/>
    <n v="6.6400000000000006"/>
    <x v="2"/>
  </r>
  <r>
    <x v="315"/>
    <x v="315"/>
    <x v="2"/>
    <n v="0.04"/>
    <n v="19.98"/>
    <x v="150"/>
    <x v="1"/>
    <x v="1"/>
    <x v="2"/>
    <x v="7"/>
    <s v="Small Box"/>
    <x v="218"/>
    <n v="0.37"/>
    <s v="United States"/>
    <x v="2"/>
    <x v="8"/>
    <s v="Temecula"/>
    <n v="92592"/>
    <x v="37"/>
    <x v="42"/>
    <x v="432"/>
    <n v="8"/>
    <n v="168.04"/>
    <n v="86767"/>
    <n v="19.940000000000001"/>
    <x v="2"/>
  </r>
  <r>
    <x v="315"/>
    <x v="315"/>
    <x v="2"/>
    <n v="0.08"/>
    <n v="125.99"/>
    <x v="143"/>
    <x v="1"/>
    <x v="1"/>
    <x v="1"/>
    <x v="12"/>
    <s v="Small Box"/>
    <x v="336"/>
    <n v="0.57999999999999996"/>
    <s v="United States"/>
    <x v="2"/>
    <x v="8"/>
    <s v="Temecula"/>
    <n v="92592"/>
    <x v="37"/>
    <x v="38"/>
    <x v="433"/>
    <n v="7"/>
    <n v="703.46"/>
    <n v="86767"/>
    <n v="125.91"/>
    <x v="2"/>
  </r>
  <r>
    <x v="257"/>
    <x v="257"/>
    <x v="4"/>
    <n v="0.05"/>
    <n v="6.68"/>
    <x v="19"/>
    <x v="1"/>
    <x v="3"/>
    <x v="2"/>
    <x v="7"/>
    <s v="Small Box"/>
    <x v="337"/>
    <n v="0.37"/>
    <s v="United States"/>
    <x v="2"/>
    <x v="8"/>
    <s v="San Diego"/>
    <n v="92037"/>
    <x v="37"/>
    <x v="38"/>
    <x v="434"/>
    <n v="46"/>
    <n v="320.93"/>
    <n v="44002"/>
    <n v="6.63"/>
    <x v="2"/>
  </r>
  <r>
    <x v="257"/>
    <x v="257"/>
    <x v="4"/>
    <n v="0.03"/>
    <n v="17.7"/>
    <x v="220"/>
    <x v="1"/>
    <x v="3"/>
    <x v="2"/>
    <x v="6"/>
    <s v="Small Box"/>
    <x v="338"/>
    <n v="0.59"/>
    <s v="United States"/>
    <x v="2"/>
    <x v="8"/>
    <s v="San Diego"/>
    <n v="92037"/>
    <x v="37"/>
    <x v="36"/>
    <x v="435"/>
    <n v="14"/>
    <n v="261.85000000000002"/>
    <n v="44002"/>
    <n v="17.669999999999998"/>
    <x v="2"/>
  </r>
  <r>
    <x v="316"/>
    <x v="316"/>
    <x v="4"/>
    <n v="7.0000000000000007E-2"/>
    <n v="30.56"/>
    <x v="8"/>
    <x v="1"/>
    <x v="3"/>
    <x v="2"/>
    <x v="5"/>
    <s v="Small Box"/>
    <x v="339"/>
    <n v="0.35"/>
    <s v="United States"/>
    <x v="0"/>
    <x v="34"/>
    <s v="Cleveland"/>
    <n v="37311"/>
    <x v="37"/>
    <x v="36"/>
    <x v="436"/>
    <n v="12"/>
    <n v="364.92"/>
    <n v="88819"/>
    <n v="30.49"/>
    <x v="0"/>
  </r>
  <r>
    <x v="317"/>
    <x v="317"/>
    <x v="3"/>
    <n v="0.08"/>
    <n v="65.989999999999995"/>
    <x v="56"/>
    <x v="1"/>
    <x v="0"/>
    <x v="1"/>
    <x v="12"/>
    <s v="Small Box"/>
    <x v="340"/>
    <n v="0.57999999999999996"/>
    <s v="United States"/>
    <x v="3"/>
    <x v="11"/>
    <s v="Central Islip"/>
    <n v="11722"/>
    <x v="37"/>
    <x v="36"/>
    <x v="437"/>
    <n v="22"/>
    <n v="1137.5999999999999"/>
    <n v="89005"/>
    <n v="65.91"/>
    <x v="3"/>
  </r>
  <r>
    <x v="318"/>
    <x v="318"/>
    <x v="1"/>
    <n v="0.1"/>
    <n v="105.98"/>
    <x v="59"/>
    <x v="2"/>
    <x v="1"/>
    <x v="0"/>
    <x v="11"/>
    <s v="Medium Box"/>
    <x v="341"/>
    <n v="0.65"/>
    <s v="United States"/>
    <x v="2"/>
    <x v="45"/>
    <s v="Cheyenne"/>
    <n v="82001"/>
    <x v="38"/>
    <x v="41"/>
    <x v="438"/>
    <n v="5"/>
    <n v="506.5"/>
    <n v="87530"/>
    <n v="105.88000000000001"/>
    <x v="2"/>
  </r>
  <r>
    <x v="319"/>
    <x v="319"/>
    <x v="3"/>
    <n v="7.0000000000000007E-2"/>
    <n v="179.99"/>
    <x v="7"/>
    <x v="2"/>
    <x v="1"/>
    <x v="1"/>
    <x v="1"/>
    <s v="Small Box"/>
    <x v="225"/>
    <n v="0.48"/>
    <s v="United States"/>
    <x v="0"/>
    <x v="5"/>
    <s v="Atlanta"/>
    <n v="30318"/>
    <x v="38"/>
    <x v="37"/>
    <x v="439"/>
    <n v="4"/>
    <n v="718.03"/>
    <n v="3138"/>
    <n v="179.92000000000002"/>
    <x v="0"/>
  </r>
  <r>
    <x v="320"/>
    <x v="320"/>
    <x v="3"/>
    <n v="7.0000000000000007E-2"/>
    <n v="179.99"/>
    <x v="7"/>
    <x v="2"/>
    <x v="1"/>
    <x v="1"/>
    <x v="1"/>
    <s v="Small Box"/>
    <x v="225"/>
    <n v="0.48"/>
    <s v="United States"/>
    <x v="3"/>
    <x v="36"/>
    <s v="Randallstown"/>
    <n v="21133"/>
    <x v="38"/>
    <x v="37"/>
    <x v="440"/>
    <n v="1"/>
    <n v="179.51"/>
    <n v="88023"/>
    <n v="179.92000000000002"/>
    <x v="3"/>
  </r>
  <r>
    <x v="47"/>
    <x v="47"/>
    <x v="1"/>
    <n v="0.08"/>
    <n v="5.74"/>
    <x v="90"/>
    <x v="1"/>
    <x v="3"/>
    <x v="2"/>
    <x v="5"/>
    <s v="Small Box"/>
    <x v="342"/>
    <n v="0.39"/>
    <s v="United States"/>
    <x v="1"/>
    <x v="20"/>
    <s v="Dubuque"/>
    <n v="52001"/>
    <x v="39"/>
    <x v="41"/>
    <x v="441"/>
    <n v="1"/>
    <n v="7.21"/>
    <n v="90405"/>
    <n v="5.66"/>
    <x v="1"/>
  </r>
  <r>
    <x v="321"/>
    <x v="321"/>
    <x v="2"/>
    <n v="0.1"/>
    <n v="4.13"/>
    <x v="44"/>
    <x v="1"/>
    <x v="0"/>
    <x v="2"/>
    <x v="13"/>
    <s v="Small Box"/>
    <x v="89"/>
    <n v="0.39"/>
    <s v="United States"/>
    <x v="0"/>
    <x v="21"/>
    <s v="Burke"/>
    <n v="22015"/>
    <x v="39"/>
    <x v="43"/>
    <x v="442"/>
    <n v="13"/>
    <n v="52.16"/>
    <n v="86724"/>
    <n v="4.03"/>
    <x v="0"/>
  </r>
  <r>
    <x v="322"/>
    <x v="322"/>
    <x v="4"/>
    <n v="7.0000000000000007E-2"/>
    <n v="20.95"/>
    <x v="41"/>
    <x v="1"/>
    <x v="1"/>
    <x v="1"/>
    <x v="1"/>
    <s v="Small Box"/>
    <x v="61"/>
    <n v="0.65"/>
    <s v="United States"/>
    <x v="0"/>
    <x v="9"/>
    <s v="Fayetteville"/>
    <n v="28314"/>
    <x v="39"/>
    <x v="40"/>
    <x v="443"/>
    <n v="19"/>
    <n v="391.4"/>
    <n v="86966"/>
    <n v="20.88"/>
    <x v="0"/>
  </r>
  <r>
    <x v="323"/>
    <x v="323"/>
    <x v="3"/>
    <n v="0.1"/>
    <n v="30.98"/>
    <x v="18"/>
    <x v="1"/>
    <x v="3"/>
    <x v="2"/>
    <x v="2"/>
    <s v="Small Pack"/>
    <x v="94"/>
    <n v="0.57999999999999996"/>
    <s v="United States"/>
    <x v="1"/>
    <x v="46"/>
    <s v="Sioux Falls"/>
    <n v="57103"/>
    <x v="39"/>
    <x v="41"/>
    <x v="444"/>
    <n v="4"/>
    <n v="119.37"/>
    <n v="88015"/>
    <n v="30.88"/>
    <x v="1"/>
  </r>
  <r>
    <x v="324"/>
    <x v="324"/>
    <x v="0"/>
    <n v="0.01"/>
    <n v="4.9800000000000004"/>
    <x v="167"/>
    <x v="1"/>
    <x v="1"/>
    <x v="2"/>
    <x v="7"/>
    <s v="Small Box"/>
    <x v="251"/>
    <n v="0.36"/>
    <s v="United States"/>
    <x v="3"/>
    <x v="11"/>
    <s v="New York City"/>
    <n v="10154"/>
    <x v="40"/>
    <x v="41"/>
    <x v="445"/>
    <n v="41"/>
    <n v="217"/>
    <n v="10464"/>
    <n v="4.9700000000000006"/>
    <x v="3"/>
  </r>
  <r>
    <x v="325"/>
    <x v="325"/>
    <x v="0"/>
    <n v="0.01"/>
    <n v="4.9800000000000004"/>
    <x v="167"/>
    <x v="1"/>
    <x v="1"/>
    <x v="2"/>
    <x v="7"/>
    <s v="Small Box"/>
    <x v="251"/>
    <n v="0.36"/>
    <s v="United States"/>
    <x v="2"/>
    <x v="4"/>
    <s v="Seattle"/>
    <n v="98115"/>
    <x v="40"/>
    <x v="41"/>
    <x v="446"/>
    <n v="10"/>
    <n v="52.93"/>
    <n v="88907"/>
    <n v="4.9700000000000006"/>
    <x v="2"/>
  </r>
  <r>
    <x v="326"/>
    <x v="326"/>
    <x v="0"/>
    <n v="0.01"/>
    <n v="13.99"/>
    <x v="221"/>
    <x v="1"/>
    <x v="3"/>
    <x v="1"/>
    <x v="3"/>
    <s v="Medium Box"/>
    <x v="343"/>
    <n v="0.39"/>
    <s v="United States"/>
    <x v="0"/>
    <x v="12"/>
    <s v="Boca Raton"/>
    <n v="33433"/>
    <x v="40"/>
    <x v="41"/>
    <x v="447"/>
    <n v="2"/>
    <n v="29.85"/>
    <n v="89514"/>
    <n v="13.98"/>
    <x v="0"/>
  </r>
  <r>
    <x v="219"/>
    <x v="219"/>
    <x v="0"/>
    <n v="0.01"/>
    <n v="6.48"/>
    <x v="222"/>
    <x v="2"/>
    <x v="1"/>
    <x v="2"/>
    <x v="7"/>
    <s v="Small Box"/>
    <x v="344"/>
    <n v="0.37"/>
    <s v="United States"/>
    <x v="1"/>
    <x v="25"/>
    <s v="Allen Park"/>
    <n v="48101"/>
    <x v="40"/>
    <x v="41"/>
    <x v="448"/>
    <n v="9"/>
    <n v="69.459999999999994"/>
    <n v="89596"/>
    <n v="6.4700000000000006"/>
    <x v="1"/>
  </r>
  <r>
    <x v="219"/>
    <x v="219"/>
    <x v="0"/>
    <n v="0.03"/>
    <n v="85.99"/>
    <x v="116"/>
    <x v="1"/>
    <x v="1"/>
    <x v="1"/>
    <x v="12"/>
    <s v="Small Pack"/>
    <x v="155"/>
    <n v="0.37"/>
    <s v="United States"/>
    <x v="1"/>
    <x v="25"/>
    <s v="Allen Park"/>
    <n v="48101"/>
    <x v="40"/>
    <x v="39"/>
    <x v="449"/>
    <n v="16"/>
    <n v="1145.72"/>
    <n v="89596"/>
    <n v="85.96"/>
    <x v="1"/>
  </r>
  <r>
    <x v="284"/>
    <x v="284"/>
    <x v="0"/>
    <n v="0.04"/>
    <n v="296.18"/>
    <x v="223"/>
    <x v="0"/>
    <x v="1"/>
    <x v="0"/>
    <x v="0"/>
    <s v="Jumbo Box"/>
    <x v="345"/>
    <n v="0.76"/>
    <s v="United States"/>
    <x v="1"/>
    <x v="7"/>
    <s v="Burnsville"/>
    <n v="55337"/>
    <x v="40"/>
    <x v="41"/>
    <x v="450"/>
    <n v="20"/>
    <n v="5768.12"/>
    <n v="86053"/>
    <n v="296.14"/>
    <x v="1"/>
  </r>
  <r>
    <x v="327"/>
    <x v="327"/>
    <x v="1"/>
    <n v="0.04"/>
    <n v="11.34"/>
    <x v="90"/>
    <x v="1"/>
    <x v="2"/>
    <x v="2"/>
    <x v="7"/>
    <s v="Small Box"/>
    <x v="118"/>
    <n v="0.36"/>
    <s v="United States"/>
    <x v="0"/>
    <x v="16"/>
    <s v="Birmingham"/>
    <n v="35211"/>
    <x v="40"/>
    <x v="41"/>
    <x v="451"/>
    <n v="10"/>
    <n v="115.53"/>
    <n v="86812"/>
    <n v="11.3"/>
    <x v="0"/>
  </r>
  <r>
    <x v="328"/>
    <x v="328"/>
    <x v="2"/>
    <n v="0.02"/>
    <n v="55.99"/>
    <x v="116"/>
    <x v="1"/>
    <x v="2"/>
    <x v="1"/>
    <x v="12"/>
    <s v="Small Pack"/>
    <x v="346"/>
    <n v="0.59"/>
    <s v="United States"/>
    <x v="1"/>
    <x v="10"/>
    <s v="Chicago"/>
    <n v="60623"/>
    <x v="40"/>
    <x v="40"/>
    <x v="452"/>
    <n v="16"/>
    <n v="761.16"/>
    <n v="91244"/>
    <n v="55.97"/>
    <x v="1"/>
  </r>
  <r>
    <x v="329"/>
    <x v="329"/>
    <x v="2"/>
    <n v="0"/>
    <n v="22.38"/>
    <x v="224"/>
    <x v="2"/>
    <x v="2"/>
    <x v="2"/>
    <x v="5"/>
    <s v="Small Box"/>
    <x v="347"/>
    <n v="0.38"/>
    <s v="United States"/>
    <x v="3"/>
    <x v="11"/>
    <s v="New York City"/>
    <n v="10170"/>
    <x v="40"/>
    <x v="44"/>
    <x v="453"/>
    <n v="29"/>
    <n v="682.68"/>
    <n v="21636"/>
    <n v="22.38"/>
    <x v="3"/>
  </r>
  <r>
    <x v="329"/>
    <x v="329"/>
    <x v="2"/>
    <n v="7.0000000000000007E-2"/>
    <n v="5.98"/>
    <x v="46"/>
    <x v="1"/>
    <x v="2"/>
    <x v="2"/>
    <x v="6"/>
    <s v="Small Box"/>
    <x v="54"/>
    <n v="0.68"/>
    <s v="United States"/>
    <x v="3"/>
    <x v="11"/>
    <s v="New York City"/>
    <n v="10170"/>
    <x v="40"/>
    <x v="45"/>
    <x v="454"/>
    <n v="11"/>
    <n v="73.44"/>
    <n v="21636"/>
    <n v="5.91"/>
    <x v="3"/>
  </r>
  <r>
    <x v="329"/>
    <x v="329"/>
    <x v="2"/>
    <n v="0.02"/>
    <n v="55.99"/>
    <x v="116"/>
    <x v="1"/>
    <x v="2"/>
    <x v="1"/>
    <x v="12"/>
    <s v="Small Pack"/>
    <x v="346"/>
    <n v="0.59"/>
    <s v="United States"/>
    <x v="3"/>
    <x v="11"/>
    <s v="New York City"/>
    <n v="10170"/>
    <x v="40"/>
    <x v="40"/>
    <x v="455"/>
    <n v="63"/>
    <n v="2997.07"/>
    <n v="21636"/>
    <n v="55.97"/>
    <x v="3"/>
  </r>
  <r>
    <x v="330"/>
    <x v="330"/>
    <x v="2"/>
    <n v="7.0000000000000007E-2"/>
    <n v="5.98"/>
    <x v="46"/>
    <x v="1"/>
    <x v="2"/>
    <x v="2"/>
    <x v="6"/>
    <s v="Small Box"/>
    <x v="54"/>
    <n v="0.68"/>
    <s v="United States"/>
    <x v="3"/>
    <x v="28"/>
    <s v="Chambersburg"/>
    <n v="17201"/>
    <x v="40"/>
    <x v="45"/>
    <x v="456"/>
    <n v="3"/>
    <n v="20.03"/>
    <n v="91244"/>
    <n v="5.91"/>
    <x v="3"/>
  </r>
  <r>
    <x v="331"/>
    <x v="331"/>
    <x v="2"/>
    <n v="0.08"/>
    <n v="6.48"/>
    <x v="225"/>
    <x v="1"/>
    <x v="3"/>
    <x v="2"/>
    <x v="7"/>
    <s v="Small Box"/>
    <x v="348"/>
    <n v="0.36"/>
    <s v="United States"/>
    <x v="2"/>
    <x v="8"/>
    <s v="Los Angeles"/>
    <n v="90049"/>
    <x v="40"/>
    <x v="45"/>
    <x v="457"/>
    <n v="58"/>
    <n v="382.33"/>
    <n v="54949"/>
    <n v="6.4"/>
    <x v="2"/>
  </r>
  <r>
    <x v="331"/>
    <x v="331"/>
    <x v="2"/>
    <n v="0.09"/>
    <n v="20.98"/>
    <x v="226"/>
    <x v="0"/>
    <x v="3"/>
    <x v="2"/>
    <x v="6"/>
    <s v="Jumbo Drum"/>
    <x v="349"/>
    <n v="0.78"/>
    <s v="United States"/>
    <x v="2"/>
    <x v="8"/>
    <s v="Los Angeles"/>
    <n v="90049"/>
    <x v="40"/>
    <x v="44"/>
    <x v="458"/>
    <n v="13"/>
    <n v="356.61"/>
    <n v="54949"/>
    <n v="20.89"/>
    <x v="2"/>
  </r>
  <r>
    <x v="332"/>
    <x v="332"/>
    <x v="2"/>
    <n v="0.08"/>
    <n v="6.48"/>
    <x v="225"/>
    <x v="1"/>
    <x v="3"/>
    <x v="2"/>
    <x v="7"/>
    <s v="Small Box"/>
    <x v="348"/>
    <n v="0.36"/>
    <s v="United States"/>
    <x v="2"/>
    <x v="37"/>
    <s v="Idaho Falls"/>
    <n v="83402"/>
    <x v="40"/>
    <x v="45"/>
    <x v="459"/>
    <n v="14"/>
    <n v="92.29"/>
    <n v="91388"/>
    <n v="6.4"/>
    <x v="2"/>
  </r>
  <r>
    <x v="332"/>
    <x v="332"/>
    <x v="2"/>
    <n v="0.09"/>
    <n v="20.98"/>
    <x v="226"/>
    <x v="0"/>
    <x v="3"/>
    <x v="2"/>
    <x v="6"/>
    <s v="Jumbo Drum"/>
    <x v="349"/>
    <n v="0.78"/>
    <s v="United States"/>
    <x v="2"/>
    <x v="37"/>
    <s v="Idaho Falls"/>
    <n v="83402"/>
    <x v="40"/>
    <x v="44"/>
    <x v="460"/>
    <n v="3"/>
    <n v="82.29"/>
    <n v="91388"/>
    <n v="20.89"/>
    <x v="2"/>
  </r>
  <r>
    <x v="333"/>
    <x v="333"/>
    <x v="4"/>
    <n v="0.06"/>
    <n v="6.37"/>
    <x v="189"/>
    <x v="1"/>
    <x v="3"/>
    <x v="2"/>
    <x v="5"/>
    <s v="Small Box"/>
    <x v="290"/>
    <n v="0.38"/>
    <s v="United States"/>
    <x v="1"/>
    <x v="18"/>
    <s v="Euless"/>
    <n v="76039"/>
    <x v="40"/>
    <x v="41"/>
    <x v="461"/>
    <n v="6"/>
    <n v="37.700000000000003"/>
    <n v="88101"/>
    <n v="6.3100000000000005"/>
    <x v="1"/>
  </r>
  <r>
    <x v="334"/>
    <x v="334"/>
    <x v="4"/>
    <n v="0"/>
    <n v="20.28"/>
    <x v="151"/>
    <x v="1"/>
    <x v="3"/>
    <x v="0"/>
    <x v="11"/>
    <s v="Small Box"/>
    <x v="223"/>
    <n v="0.47"/>
    <s v="United States"/>
    <x v="0"/>
    <x v="12"/>
    <s v="Fort Lauderdale"/>
    <n v="33311"/>
    <x v="40"/>
    <x v="39"/>
    <x v="462"/>
    <n v="11"/>
    <n v="237.83"/>
    <n v="87072"/>
    <n v="20.28"/>
    <x v="0"/>
  </r>
  <r>
    <x v="335"/>
    <x v="335"/>
    <x v="3"/>
    <n v="0.03"/>
    <n v="5.98"/>
    <x v="227"/>
    <x v="1"/>
    <x v="2"/>
    <x v="1"/>
    <x v="1"/>
    <s v="Small Pack"/>
    <x v="350"/>
    <n v="0.68"/>
    <s v="United States"/>
    <x v="0"/>
    <x v="0"/>
    <s v="Horn Lake"/>
    <n v="38637"/>
    <x v="40"/>
    <x v="39"/>
    <x v="463"/>
    <n v="6"/>
    <n v="38.54"/>
    <n v="90531"/>
    <n v="5.95"/>
    <x v="0"/>
  </r>
  <r>
    <x v="23"/>
    <x v="23"/>
    <x v="0"/>
    <n v="7.0000000000000007E-2"/>
    <n v="270.98"/>
    <x v="228"/>
    <x v="0"/>
    <x v="3"/>
    <x v="0"/>
    <x v="9"/>
    <s v="Jumbo Drum"/>
    <x v="351"/>
    <n v="0.77"/>
    <s v="United States"/>
    <x v="0"/>
    <x v="12"/>
    <s v="Panama City"/>
    <n v="32404"/>
    <x v="41"/>
    <x v="43"/>
    <x v="464"/>
    <n v="9"/>
    <n v="2439.37"/>
    <n v="87695"/>
    <n v="270.91000000000003"/>
    <x v="0"/>
  </r>
  <r>
    <x v="24"/>
    <x v="24"/>
    <x v="0"/>
    <n v="7.0000000000000007E-2"/>
    <n v="270.98"/>
    <x v="228"/>
    <x v="0"/>
    <x v="3"/>
    <x v="0"/>
    <x v="9"/>
    <s v="Jumbo Drum"/>
    <x v="351"/>
    <n v="0.77"/>
    <s v="United States"/>
    <x v="3"/>
    <x v="11"/>
    <s v="New York City"/>
    <n v="10011"/>
    <x v="41"/>
    <x v="43"/>
    <x v="465"/>
    <n v="36"/>
    <n v="9757.48"/>
    <n v="47493"/>
    <n v="270.91000000000003"/>
    <x v="3"/>
  </r>
  <r>
    <x v="336"/>
    <x v="336"/>
    <x v="1"/>
    <n v="0.1"/>
    <n v="4.13"/>
    <x v="44"/>
    <x v="1"/>
    <x v="1"/>
    <x v="2"/>
    <x v="13"/>
    <s v="Small Box"/>
    <x v="89"/>
    <n v="0.39"/>
    <s v="United States"/>
    <x v="1"/>
    <x v="18"/>
    <s v="Weatherford"/>
    <n v="76086"/>
    <x v="41"/>
    <x v="41"/>
    <x v="466"/>
    <n v="2"/>
    <n v="8.3000000000000007"/>
    <n v="91209"/>
    <n v="4.03"/>
    <x v="1"/>
  </r>
  <r>
    <x v="336"/>
    <x v="336"/>
    <x v="1"/>
    <n v="0.04"/>
    <n v="4.9800000000000004"/>
    <x v="23"/>
    <x v="1"/>
    <x v="1"/>
    <x v="2"/>
    <x v="13"/>
    <s v="Small Box"/>
    <x v="352"/>
    <n v="0.39"/>
    <s v="United States"/>
    <x v="1"/>
    <x v="18"/>
    <s v="Weatherford"/>
    <n v="76086"/>
    <x v="41"/>
    <x v="43"/>
    <x v="467"/>
    <n v="2"/>
    <n v="10.039999999999999"/>
    <n v="91209"/>
    <n v="4.9400000000000004"/>
    <x v="1"/>
  </r>
  <r>
    <x v="267"/>
    <x v="267"/>
    <x v="1"/>
    <n v="0.09"/>
    <n v="260.98"/>
    <x v="96"/>
    <x v="0"/>
    <x v="3"/>
    <x v="0"/>
    <x v="10"/>
    <s v="Jumbo Box"/>
    <x v="125"/>
    <n v="0.59"/>
    <s v="United States"/>
    <x v="1"/>
    <x v="25"/>
    <s v="Flint"/>
    <n v="48505"/>
    <x v="41"/>
    <x v="43"/>
    <x v="468"/>
    <n v="14"/>
    <n v="3377.06"/>
    <n v="88556"/>
    <n v="260.89000000000004"/>
    <x v="1"/>
  </r>
  <r>
    <x v="267"/>
    <x v="267"/>
    <x v="1"/>
    <n v="0.01"/>
    <n v="10.52"/>
    <x v="229"/>
    <x v="1"/>
    <x v="3"/>
    <x v="0"/>
    <x v="11"/>
    <s v="Small Pack"/>
    <x v="353"/>
    <n v="0.52"/>
    <s v="United States"/>
    <x v="1"/>
    <x v="25"/>
    <s v="Flint"/>
    <n v="48505"/>
    <x v="41"/>
    <x v="43"/>
    <x v="469"/>
    <n v="11"/>
    <n v="123.93"/>
    <n v="88556"/>
    <n v="10.51"/>
    <x v="1"/>
  </r>
  <r>
    <x v="267"/>
    <x v="267"/>
    <x v="1"/>
    <n v="0.02"/>
    <n v="5.98"/>
    <x v="128"/>
    <x v="2"/>
    <x v="3"/>
    <x v="2"/>
    <x v="7"/>
    <s v="Small Box"/>
    <x v="354"/>
    <n v="0.4"/>
    <s v="United States"/>
    <x v="1"/>
    <x v="25"/>
    <s v="Flint"/>
    <n v="48505"/>
    <x v="41"/>
    <x v="43"/>
    <x v="470"/>
    <n v="14"/>
    <n v="93.96"/>
    <n v="88556"/>
    <n v="5.9600000000000009"/>
    <x v="1"/>
  </r>
  <r>
    <x v="111"/>
    <x v="111"/>
    <x v="1"/>
    <n v="0.01"/>
    <n v="2036.48"/>
    <x v="3"/>
    <x v="0"/>
    <x v="1"/>
    <x v="1"/>
    <x v="3"/>
    <s v="Jumbo Drum"/>
    <x v="3"/>
    <n v="0.55000000000000004"/>
    <s v="United States"/>
    <x v="2"/>
    <x v="8"/>
    <s v="Concord"/>
    <n v="94521"/>
    <x v="41"/>
    <x v="43"/>
    <x v="471"/>
    <n v="2"/>
    <n v="3786.84"/>
    <n v="86883"/>
    <n v="2036.47"/>
    <x v="2"/>
  </r>
  <r>
    <x v="337"/>
    <x v="337"/>
    <x v="1"/>
    <n v="0.05"/>
    <n v="205.99"/>
    <x v="18"/>
    <x v="2"/>
    <x v="1"/>
    <x v="1"/>
    <x v="12"/>
    <s v="Small Box"/>
    <x v="355"/>
    <n v="0.57999999999999996"/>
    <s v="United States"/>
    <x v="0"/>
    <x v="9"/>
    <s v="Wilmington"/>
    <n v="28403"/>
    <x v="41"/>
    <x v="39"/>
    <x v="472"/>
    <n v="12"/>
    <n v="2118.9899999999998"/>
    <n v="87160"/>
    <n v="205.94"/>
    <x v="0"/>
  </r>
  <r>
    <x v="337"/>
    <x v="337"/>
    <x v="1"/>
    <n v="0.08"/>
    <n v="205.99"/>
    <x v="18"/>
    <x v="1"/>
    <x v="1"/>
    <x v="1"/>
    <x v="12"/>
    <s v="Small Box"/>
    <x v="206"/>
    <n v="0.56000000000000005"/>
    <s v="United States"/>
    <x v="0"/>
    <x v="9"/>
    <s v="Wilmington"/>
    <n v="28403"/>
    <x v="41"/>
    <x v="39"/>
    <x v="473"/>
    <n v="5"/>
    <n v="837.64"/>
    <n v="87160"/>
    <n v="205.91"/>
    <x v="0"/>
  </r>
  <r>
    <x v="338"/>
    <x v="338"/>
    <x v="4"/>
    <n v="0.06"/>
    <n v="90.97"/>
    <x v="230"/>
    <x v="0"/>
    <x v="2"/>
    <x v="1"/>
    <x v="3"/>
    <s v="Jumbo Drum"/>
    <x v="356"/>
    <n v="0.36"/>
    <s v="United States"/>
    <x v="0"/>
    <x v="0"/>
    <s v="Pearl"/>
    <n v="39208"/>
    <x v="41"/>
    <x v="39"/>
    <x v="474"/>
    <n v="14"/>
    <n v="1263.3499999999999"/>
    <n v="90525"/>
    <n v="90.91"/>
    <x v="0"/>
  </r>
  <r>
    <x v="339"/>
    <x v="339"/>
    <x v="3"/>
    <n v="0.03"/>
    <n v="37.94"/>
    <x v="231"/>
    <x v="1"/>
    <x v="2"/>
    <x v="2"/>
    <x v="7"/>
    <s v="Wrap Bag"/>
    <x v="357"/>
    <n v="0.38"/>
    <s v="United States"/>
    <x v="2"/>
    <x v="14"/>
    <s v="Tualatin"/>
    <n v="97062"/>
    <x v="41"/>
    <x v="43"/>
    <x v="475"/>
    <n v="1"/>
    <n v="39.97"/>
    <n v="90258"/>
    <n v="37.909999999999997"/>
    <x v="2"/>
  </r>
  <r>
    <x v="340"/>
    <x v="340"/>
    <x v="1"/>
    <n v="0.04"/>
    <n v="2.98"/>
    <x v="232"/>
    <x v="1"/>
    <x v="0"/>
    <x v="2"/>
    <x v="14"/>
    <s v="Wrap Bag"/>
    <x v="358"/>
    <n v="0.39"/>
    <s v="United States"/>
    <x v="3"/>
    <x v="11"/>
    <s v="Syracuse"/>
    <n v="13210"/>
    <x v="42"/>
    <x v="45"/>
    <x v="476"/>
    <n v="6"/>
    <n v="18.8"/>
    <n v="86836"/>
    <n v="2.94"/>
    <x v="3"/>
  </r>
  <r>
    <x v="340"/>
    <x v="340"/>
    <x v="1"/>
    <n v="0.05"/>
    <n v="115.99"/>
    <x v="20"/>
    <x v="1"/>
    <x v="0"/>
    <x v="1"/>
    <x v="12"/>
    <s v="Small Box"/>
    <x v="359"/>
    <n v="0.55000000000000004"/>
    <s v="United States"/>
    <x v="3"/>
    <x v="11"/>
    <s v="Syracuse"/>
    <n v="13210"/>
    <x v="42"/>
    <x v="42"/>
    <x v="477"/>
    <n v="10"/>
    <n v="945.99"/>
    <n v="86836"/>
    <n v="115.94"/>
    <x v="3"/>
  </r>
  <r>
    <x v="341"/>
    <x v="341"/>
    <x v="1"/>
    <n v="0.1"/>
    <n v="58.1"/>
    <x v="137"/>
    <x v="1"/>
    <x v="3"/>
    <x v="2"/>
    <x v="5"/>
    <s v="Small Box"/>
    <x v="192"/>
    <n v="0.38"/>
    <s v="United States"/>
    <x v="1"/>
    <x v="10"/>
    <s v="Arlington Heights"/>
    <n v="60004"/>
    <x v="42"/>
    <x v="43"/>
    <x v="478"/>
    <n v="3"/>
    <n v="164.71"/>
    <n v="89092"/>
    <n v="58"/>
    <x v="1"/>
  </r>
  <r>
    <x v="342"/>
    <x v="342"/>
    <x v="1"/>
    <n v="0.01"/>
    <n v="80.48"/>
    <x v="11"/>
    <x v="1"/>
    <x v="3"/>
    <x v="2"/>
    <x v="8"/>
    <s v="Small Box"/>
    <x v="360"/>
    <n v="0.55000000000000004"/>
    <s v="United States"/>
    <x v="1"/>
    <x v="10"/>
    <s v="Aurora"/>
    <n v="60505"/>
    <x v="42"/>
    <x v="45"/>
    <x v="479"/>
    <n v="1"/>
    <n v="79.680000000000007"/>
    <n v="89092"/>
    <n v="80.47"/>
    <x v="1"/>
  </r>
  <r>
    <x v="343"/>
    <x v="343"/>
    <x v="1"/>
    <n v="0.05"/>
    <n v="120.98"/>
    <x v="34"/>
    <x v="0"/>
    <x v="0"/>
    <x v="0"/>
    <x v="9"/>
    <s v="Jumbo Drum"/>
    <x v="361"/>
    <n v="0.64"/>
    <s v="United States"/>
    <x v="1"/>
    <x v="38"/>
    <s v="Leawood"/>
    <n v="66209"/>
    <x v="42"/>
    <x v="42"/>
    <x v="480"/>
    <n v="2"/>
    <n v="251.06"/>
    <n v="86103"/>
    <n v="120.93"/>
    <x v="1"/>
  </r>
  <r>
    <x v="344"/>
    <x v="344"/>
    <x v="2"/>
    <n v="0.1"/>
    <n v="7.31"/>
    <x v="23"/>
    <x v="1"/>
    <x v="0"/>
    <x v="2"/>
    <x v="13"/>
    <s v="Small Box"/>
    <x v="362"/>
    <n v="0.38"/>
    <s v="United States"/>
    <x v="1"/>
    <x v="18"/>
    <s v="Highland Village"/>
    <n v="75067"/>
    <x v="42"/>
    <x v="46"/>
    <x v="481"/>
    <n v="4"/>
    <n v="27.63"/>
    <n v="90771"/>
    <n v="7.21"/>
    <x v="1"/>
  </r>
  <r>
    <x v="344"/>
    <x v="344"/>
    <x v="2"/>
    <n v="0.08"/>
    <n v="6.7"/>
    <x v="219"/>
    <x v="1"/>
    <x v="0"/>
    <x v="2"/>
    <x v="2"/>
    <s v="Wrap Bag"/>
    <x v="335"/>
    <n v="0.52"/>
    <s v="United States"/>
    <x v="1"/>
    <x v="18"/>
    <s v="Highland Village"/>
    <n v="75067"/>
    <x v="42"/>
    <x v="39"/>
    <x v="482"/>
    <n v="5"/>
    <n v="31.21"/>
    <n v="90771"/>
    <n v="6.62"/>
    <x v="1"/>
  </r>
  <r>
    <x v="345"/>
    <x v="345"/>
    <x v="4"/>
    <n v="0"/>
    <n v="55.99"/>
    <x v="20"/>
    <x v="1"/>
    <x v="1"/>
    <x v="1"/>
    <x v="12"/>
    <s v="Small Pack"/>
    <x v="363"/>
    <n v="0.83"/>
    <s v="United States"/>
    <x v="1"/>
    <x v="18"/>
    <s v="Friendswood"/>
    <n v="77546"/>
    <x v="42"/>
    <x v="42"/>
    <x v="483"/>
    <n v="1"/>
    <n v="52.1"/>
    <n v="91025"/>
    <n v="55.99"/>
    <x v="1"/>
  </r>
  <r>
    <x v="346"/>
    <x v="346"/>
    <x v="4"/>
    <n v="0.03"/>
    <n v="12.53"/>
    <x v="233"/>
    <x v="1"/>
    <x v="2"/>
    <x v="2"/>
    <x v="5"/>
    <s v="Small Box"/>
    <x v="364"/>
    <n v="0.38"/>
    <s v="United States"/>
    <x v="1"/>
    <x v="30"/>
    <s v="Kenosha"/>
    <n v="53142"/>
    <x v="42"/>
    <x v="43"/>
    <x v="484"/>
    <n v="1"/>
    <n v="19.32"/>
    <n v="86528"/>
    <n v="12.5"/>
    <x v="1"/>
  </r>
  <r>
    <x v="347"/>
    <x v="347"/>
    <x v="4"/>
    <n v="0.05"/>
    <n v="6.48"/>
    <x v="188"/>
    <x v="1"/>
    <x v="1"/>
    <x v="2"/>
    <x v="7"/>
    <s v="Small Box"/>
    <x v="289"/>
    <n v="0.37"/>
    <s v="United States"/>
    <x v="2"/>
    <x v="41"/>
    <s v="El Mirage"/>
    <n v="85335"/>
    <x v="42"/>
    <x v="45"/>
    <x v="485"/>
    <n v="9"/>
    <n v="58.5"/>
    <n v="90985"/>
    <n v="6.4300000000000006"/>
    <x v="2"/>
  </r>
  <r>
    <x v="348"/>
    <x v="348"/>
    <x v="4"/>
    <n v="0.06"/>
    <n v="7.1"/>
    <x v="51"/>
    <x v="1"/>
    <x v="2"/>
    <x v="2"/>
    <x v="5"/>
    <s v="Small Box"/>
    <x v="60"/>
    <n v="0.39"/>
    <s v="United States"/>
    <x v="3"/>
    <x v="27"/>
    <s v="Westerville"/>
    <n v="43081"/>
    <x v="42"/>
    <x v="43"/>
    <x v="486"/>
    <n v="4"/>
    <n v="29.99"/>
    <n v="90500"/>
    <n v="7.04"/>
    <x v="3"/>
  </r>
  <r>
    <x v="349"/>
    <x v="349"/>
    <x v="3"/>
    <n v="0.04"/>
    <n v="150.97999999999999"/>
    <x v="59"/>
    <x v="1"/>
    <x v="2"/>
    <x v="1"/>
    <x v="3"/>
    <s v="Medium Box"/>
    <x v="248"/>
    <n v="0.38"/>
    <s v="United States"/>
    <x v="1"/>
    <x v="18"/>
    <s v="Sulphur Springs"/>
    <n v="75482"/>
    <x v="42"/>
    <x v="45"/>
    <x v="487"/>
    <n v="6"/>
    <n v="878.34"/>
    <n v="90662"/>
    <n v="150.94"/>
    <x v="1"/>
  </r>
  <r>
    <x v="349"/>
    <x v="349"/>
    <x v="3"/>
    <n v="0.04"/>
    <n v="176.19"/>
    <x v="234"/>
    <x v="1"/>
    <x v="2"/>
    <x v="2"/>
    <x v="6"/>
    <s v="Small Box"/>
    <x v="365"/>
    <n v="0.62"/>
    <s v="United States"/>
    <x v="1"/>
    <x v="18"/>
    <s v="Sulphur Springs"/>
    <n v="75482"/>
    <x v="42"/>
    <x v="42"/>
    <x v="488"/>
    <n v="4"/>
    <n v="676.57"/>
    <n v="90662"/>
    <n v="176.15"/>
    <x v="1"/>
  </r>
  <r>
    <x v="350"/>
    <x v="350"/>
    <x v="0"/>
    <n v="0.02"/>
    <n v="120.98"/>
    <x v="235"/>
    <x v="0"/>
    <x v="2"/>
    <x v="0"/>
    <x v="10"/>
    <s v="Jumbo Box"/>
    <x v="366"/>
    <n v="0.75"/>
    <s v="United States"/>
    <x v="3"/>
    <x v="28"/>
    <s v="Plum"/>
    <n v="15239"/>
    <x v="43"/>
    <x v="45"/>
    <x v="489"/>
    <n v="11"/>
    <n v="1370.99"/>
    <n v="86933"/>
    <n v="120.96000000000001"/>
    <x v="3"/>
  </r>
  <r>
    <x v="351"/>
    <x v="351"/>
    <x v="0"/>
    <n v="0.03"/>
    <n v="194.3"/>
    <x v="38"/>
    <x v="1"/>
    <x v="2"/>
    <x v="0"/>
    <x v="11"/>
    <s v="Large Box"/>
    <x v="44"/>
    <n v="0.59"/>
    <s v="United States"/>
    <x v="3"/>
    <x v="31"/>
    <s v="Washington"/>
    <n v="20006"/>
    <x v="43"/>
    <x v="45"/>
    <x v="490"/>
    <n v="42"/>
    <n v="8549.0400000000009"/>
    <n v="21572"/>
    <n v="194.27"/>
    <x v="3"/>
  </r>
  <r>
    <x v="352"/>
    <x v="352"/>
    <x v="0"/>
    <n v="0.03"/>
    <n v="194.3"/>
    <x v="38"/>
    <x v="1"/>
    <x v="2"/>
    <x v="0"/>
    <x v="11"/>
    <s v="Large Box"/>
    <x v="44"/>
    <n v="0.59"/>
    <s v="United States"/>
    <x v="1"/>
    <x v="25"/>
    <s v="Rochester Hills"/>
    <n v="48307"/>
    <x v="43"/>
    <x v="45"/>
    <x v="491"/>
    <n v="11"/>
    <n v="2239.0300000000002"/>
    <n v="89928"/>
    <n v="194.27"/>
    <x v="1"/>
  </r>
  <r>
    <x v="353"/>
    <x v="353"/>
    <x v="1"/>
    <n v="0.03"/>
    <n v="124.49"/>
    <x v="236"/>
    <x v="0"/>
    <x v="1"/>
    <x v="0"/>
    <x v="0"/>
    <s v="Jumbo Box"/>
    <x v="367"/>
    <n v="0.63"/>
    <s v="United States"/>
    <x v="0"/>
    <x v="0"/>
    <s v="Gulfport"/>
    <n v="39503"/>
    <x v="43"/>
    <x v="42"/>
    <x v="492"/>
    <n v="7"/>
    <n v="894.88"/>
    <n v="87487"/>
    <n v="124.46"/>
    <x v="0"/>
  </r>
  <r>
    <x v="354"/>
    <x v="354"/>
    <x v="1"/>
    <n v="0.05"/>
    <n v="80.97"/>
    <x v="237"/>
    <x v="0"/>
    <x v="2"/>
    <x v="1"/>
    <x v="3"/>
    <s v="Jumbo Box"/>
    <x v="368"/>
    <n v="0.4"/>
    <s v="United States"/>
    <x v="1"/>
    <x v="7"/>
    <s v="Maple Grove"/>
    <n v="55369"/>
    <x v="43"/>
    <x v="42"/>
    <x v="493"/>
    <n v="11"/>
    <n v="904.25"/>
    <n v="86926"/>
    <n v="80.92"/>
    <x v="1"/>
  </r>
  <r>
    <x v="354"/>
    <x v="354"/>
    <x v="1"/>
    <n v="0"/>
    <n v="6.48"/>
    <x v="238"/>
    <x v="1"/>
    <x v="2"/>
    <x v="2"/>
    <x v="7"/>
    <s v="Small Box"/>
    <x v="369"/>
    <n v="0.37"/>
    <s v="United States"/>
    <x v="1"/>
    <x v="7"/>
    <s v="Maple Grove"/>
    <n v="55369"/>
    <x v="43"/>
    <x v="45"/>
    <x v="494"/>
    <n v="2"/>
    <n v="16.309999999999999"/>
    <n v="86926"/>
    <n v="6.48"/>
    <x v="1"/>
  </r>
  <r>
    <x v="355"/>
    <x v="355"/>
    <x v="4"/>
    <n v="7.0000000000000007E-2"/>
    <n v="5.98"/>
    <x v="239"/>
    <x v="1"/>
    <x v="3"/>
    <x v="2"/>
    <x v="7"/>
    <s v="Small Box"/>
    <x v="370"/>
    <n v="0.36"/>
    <s v="United States"/>
    <x v="0"/>
    <x v="9"/>
    <s v="Hickory"/>
    <n v="28601"/>
    <x v="43"/>
    <x v="45"/>
    <x v="495"/>
    <n v="5"/>
    <n v="32.76"/>
    <n v="88040"/>
    <n v="5.91"/>
    <x v="0"/>
  </r>
  <r>
    <x v="356"/>
    <x v="356"/>
    <x v="4"/>
    <n v="0.1"/>
    <n v="7.28"/>
    <x v="240"/>
    <x v="1"/>
    <x v="3"/>
    <x v="2"/>
    <x v="7"/>
    <s v="Small Box"/>
    <x v="371"/>
    <n v="0.35"/>
    <s v="United States"/>
    <x v="0"/>
    <x v="12"/>
    <s v="Port Saint Lucie"/>
    <n v="34952"/>
    <x v="43"/>
    <x v="43"/>
    <x v="496"/>
    <n v="12"/>
    <n v="83.14"/>
    <n v="86489"/>
    <n v="7.1800000000000006"/>
    <x v="0"/>
  </r>
  <r>
    <x v="357"/>
    <x v="357"/>
    <x v="0"/>
    <n v="0.05"/>
    <n v="16.98"/>
    <x v="241"/>
    <x v="1"/>
    <x v="2"/>
    <x v="2"/>
    <x v="2"/>
    <s v="Small Pack"/>
    <x v="372"/>
    <n v="0.56999999999999995"/>
    <s v="United States"/>
    <x v="1"/>
    <x v="25"/>
    <s v="Detroit"/>
    <n v="48227"/>
    <x v="44"/>
    <x v="47"/>
    <x v="497"/>
    <n v="45"/>
    <n v="761.67"/>
    <n v="41636"/>
    <n v="16.93"/>
    <x v="1"/>
  </r>
  <r>
    <x v="357"/>
    <x v="357"/>
    <x v="0"/>
    <n v="0.03"/>
    <n v="115.99"/>
    <x v="242"/>
    <x v="1"/>
    <x v="2"/>
    <x v="1"/>
    <x v="12"/>
    <s v="Small Box"/>
    <x v="373"/>
    <n v="0.56000000000000005"/>
    <s v="United States"/>
    <x v="1"/>
    <x v="25"/>
    <s v="Detroit"/>
    <n v="48227"/>
    <x v="44"/>
    <x v="47"/>
    <x v="498"/>
    <n v="49"/>
    <n v="5014.07"/>
    <n v="41636"/>
    <n v="115.96"/>
    <x v="1"/>
  </r>
  <r>
    <x v="358"/>
    <x v="358"/>
    <x v="0"/>
    <n v="0.05"/>
    <n v="16.98"/>
    <x v="241"/>
    <x v="1"/>
    <x v="2"/>
    <x v="2"/>
    <x v="2"/>
    <s v="Small Pack"/>
    <x v="372"/>
    <n v="0.56999999999999995"/>
    <s v="United States"/>
    <x v="0"/>
    <x v="9"/>
    <s v="New Bern"/>
    <n v="28560"/>
    <x v="44"/>
    <x v="47"/>
    <x v="499"/>
    <n v="11"/>
    <n v="186.19"/>
    <n v="90685"/>
    <n v="16.93"/>
    <x v="0"/>
  </r>
  <r>
    <x v="358"/>
    <x v="358"/>
    <x v="0"/>
    <n v="0.03"/>
    <n v="115.99"/>
    <x v="242"/>
    <x v="1"/>
    <x v="2"/>
    <x v="1"/>
    <x v="12"/>
    <s v="Small Box"/>
    <x v="373"/>
    <n v="0.56000000000000005"/>
    <s v="United States"/>
    <x v="0"/>
    <x v="9"/>
    <s v="New Bern"/>
    <n v="28560"/>
    <x v="44"/>
    <x v="47"/>
    <x v="500"/>
    <n v="12"/>
    <n v="1227.94"/>
    <n v="90685"/>
    <n v="115.96"/>
    <x v="0"/>
  </r>
  <r>
    <x v="359"/>
    <x v="359"/>
    <x v="0"/>
    <n v="0.05"/>
    <n v="2.08"/>
    <x v="243"/>
    <x v="1"/>
    <x v="2"/>
    <x v="2"/>
    <x v="16"/>
    <s v="Small Pack"/>
    <x v="374"/>
    <n v="0.55000000000000004"/>
    <s v="United States"/>
    <x v="0"/>
    <x v="12"/>
    <s v="Fort Lauderdale"/>
    <n v="33311"/>
    <x v="44"/>
    <x v="47"/>
    <x v="501"/>
    <n v="19"/>
    <n v="40.93"/>
    <n v="88268"/>
    <n v="2.0300000000000002"/>
    <x v="0"/>
  </r>
  <r>
    <x v="112"/>
    <x v="112"/>
    <x v="0"/>
    <n v="0.09"/>
    <n v="348.21"/>
    <x v="0"/>
    <x v="0"/>
    <x v="2"/>
    <x v="0"/>
    <x v="0"/>
    <s v="Jumbo Box"/>
    <x v="0"/>
    <n v="0.62"/>
    <s v="United States"/>
    <x v="2"/>
    <x v="8"/>
    <s v="Costa Mesa"/>
    <n v="92627"/>
    <x v="44"/>
    <x v="47"/>
    <x v="502"/>
    <n v="2"/>
    <n v="662.8"/>
    <n v="86884"/>
    <n v="348.12"/>
    <x v="2"/>
  </r>
  <r>
    <x v="113"/>
    <x v="113"/>
    <x v="0"/>
    <n v="0.09"/>
    <n v="348.21"/>
    <x v="0"/>
    <x v="0"/>
    <x v="2"/>
    <x v="0"/>
    <x v="0"/>
    <s v="Jumbo Box"/>
    <x v="0"/>
    <n v="0.62"/>
    <s v="United States"/>
    <x v="2"/>
    <x v="8"/>
    <s v="Los Angeles"/>
    <n v="90045"/>
    <x v="44"/>
    <x v="47"/>
    <x v="502"/>
    <n v="8"/>
    <n v="2651.21"/>
    <n v="48836"/>
    <n v="348.12"/>
    <x v="2"/>
  </r>
  <r>
    <x v="360"/>
    <x v="360"/>
    <x v="0"/>
    <n v="0.09"/>
    <n v="1.82"/>
    <x v="244"/>
    <x v="1"/>
    <x v="1"/>
    <x v="2"/>
    <x v="2"/>
    <s v="Wrap Bag"/>
    <x v="375"/>
    <n v="0.56999999999999995"/>
    <s v="United States"/>
    <x v="1"/>
    <x v="7"/>
    <s v="Oakdale"/>
    <n v="55128"/>
    <x v="44"/>
    <x v="45"/>
    <x v="503"/>
    <n v="22"/>
    <n v="36.82"/>
    <n v="88192"/>
    <n v="1.73"/>
    <x v="1"/>
  </r>
  <r>
    <x v="361"/>
    <x v="361"/>
    <x v="0"/>
    <n v="0.08"/>
    <n v="4.4800000000000004"/>
    <x v="20"/>
    <x v="1"/>
    <x v="1"/>
    <x v="2"/>
    <x v="15"/>
    <s v="Small Box"/>
    <x v="326"/>
    <n v="0.37"/>
    <s v="United States"/>
    <x v="2"/>
    <x v="4"/>
    <s v="Pullman"/>
    <n v="99163"/>
    <x v="44"/>
    <x v="45"/>
    <x v="504"/>
    <n v="19"/>
    <n v="80.2"/>
    <n v="87909"/>
    <n v="4.4000000000000004"/>
    <x v="2"/>
  </r>
  <r>
    <x v="362"/>
    <x v="362"/>
    <x v="1"/>
    <n v="0.01"/>
    <n v="8.33"/>
    <x v="1"/>
    <x v="1"/>
    <x v="0"/>
    <x v="1"/>
    <x v="1"/>
    <s v="Small Pack"/>
    <x v="376"/>
    <n v="0.52"/>
    <s v="United States"/>
    <x v="3"/>
    <x v="36"/>
    <s v="Pikesville"/>
    <n v="21208"/>
    <x v="44"/>
    <x v="45"/>
    <x v="505"/>
    <n v="8"/>
    <n v="70.16"/>
    <n v="87057"/>
    <n v="8.32"/>
    <x v="3"/>
  </r>
  <r>
    <x v="362"/>
    <x v="362"/>
    <x v="1"/>
    <n v="0.04"/>
    <n v="85.99"/>
    <x v="44"/>
    <x v="1"/>
    <x v="0"/>
    <x v="1"/>
    <x v="12"/>
    <s v="Wrap Bag"/>
    <x v="377"/>
    <n v="0.55000000000000004"/>
    <s v="United States"/>
    <x v="3"/>
    <x v="36"/>
    <s v="Pikesville"/>
    <n v="21208"/>
    <x v="44"/>
    <x v="47"/>
    <x v="506"/>
    <n v="17"/>
    <n v="1240.57"/>
    <n v="87057"/>
    <n v="85.949999999999989"/>
    <x v="3"/>
  </r>
  <r>
    <x v="363"/>
    <x v="363"/>
    <x v="1"/>
    <n v="0.01"/>
    <n v="8.33"/>
    <x v="1"/>
    <x v="1"/>
    <x v="0"/>
    <x v="1"/>
    <x v="1"/>
    <s v="Small Pack"/>
    <x v="376"/>
    <n v="0.52"/>
    <s v="United States"/>
    <x v="2"/>
    <x v="4"/>
    <s v="Seattle"/>
    <n v="98115"/>
    <x v="44"/>
    <x v="45"/>
    <x v="507"/>
    <n v="32"/>
    <n v="280.62"/>
    <n v="37760"/>
    <n v="8.32"/>
    <x v="2"/>
  </r>
  <r>
    <x v="364"/>
    <x v="364"/>
    <x v="1"/>
    <n v="0.06"/>
    <n v="175.99"/>
    <x v="18"/>
    <x v="1"/>
    <x v="1"/>
    <x v="1"/>
    <x v="12"/>
    <s v="Small Box"/>
    <x v="378"/>
    <n v="0.56999999999999995"/>
    <s v="United States"/>
    <x v="3"/>
    <x v="35"/>
    <s v="Tewksbury"/>
    <n v="1876"/>
    <x v="44"/>
    <x v="45"/>
    <x v="508"/>
    <n v="7"/>
    <n v="1013.84"/>
    <n v="90855"/>
    <n v="175.93"/>
    <x v="3"/>
  </r>
  <r>
    <x v="82"/>
    <x v="82"/>
    <x v="2"/>
    <n v="0.04"/>
    <n v="60.65"/>
    <x v="245"/>
    <x v="1"/>
    <x v="2"/>
    <x v="0"/>
    <x v="11"/>
    <s v="Medium Box"/>
    <x v="379"/>
    <n v="0.64"/>
    <s v="United States"/>
    <x v="0"/>
    <x v="5"/>
    <s v="Atlanta"/>
    <n v="30305"/>
    <x v="44"/>
    <x v="47"/>
    <x v="509"/>
    <n v="4"/>
    <n v="256.77"/>
    <n v="13408"/>
    <n v="60.61"/>
    <x v="0"/>
  </r>
  <r>
    <x v="83"/>
    <x v="83"/>
    <x v="2"/>
    <n v="0.04"/>
    <n v="60.65"/>
    <x v="245"/>
    <x v="1"/>
    <x v="2"/>
    <x v="0"/>
    <x v="11"/>
    <s v="Medium Box"/>
    <x v="379"/>
    <n v="0.64"/>
    <s v="United States"/>
    <x v="1"/>
    <x v="19"/>
    <s v="Lawton"/>
    <n v="73505"/>
    <x v="44"/>
    <x v="47"/>
    <x v="510"/>
    <n v="1"/>
    <n v="64.19"/>
    <n v="87244"/>
    <n v="60.61"/>
    <x v="1"/>
  </r>
  <r>
    <x v="365"/>
    <x v="365"/>
    <x v="3"/>
    <n v="0"/>
    <n v="236.97"/>
    <x v="246"/>
    <x v="0"/>
    <x v="1"/>
    <x v="0"/>
    <x v="0"/>
    <s v="Jumbo Box"/>
    <x v="380"/>
    <n v="0.61"/>
    <s v="United States"/>
    <x v="2"/>
    <x v="8"/>
    <s v="Santa Maria"/>
    <n v="93454"/>
    <x v="44"/>
    <x v="45"/>
    <x v="511"/>
    <n v="9"/>
    <n v="1769.91"/>
    <n v="87952"/>
    <n v="236.97"/>
    <x v="2"/>
  </r>
  <r>
    <x v="366"/>
    <x v="366"/>
    <x v="3"/>
    <n v="0"/>
    <n v="236.97"/>
    <x v="246"/>
    <x v="0"/>
    <x v="1"/>
    <x v="0"/>
    <x v="0"/>
    <s v="Jumbo Box"/>
    <x v="380"/>
    <n v="0.61"/>
    <s v="United States"/>
    <x v="2"/>
    <x v="4"/>
    <s v="Seattle"/>
    <n v="98119"/>
    <x v="44"/>
    <x v="45"/>
    <x v="511"/>
    <n v="34"/>
    <n v="6686.34"/>
    <n v="56452"/>
    <n v="236.97"/>
    <x v="2"/>
  </r>
  <r>
    <x v="367"/>
    <x v="367"/>
    <x v="3"/>
    <n v="0.04"/>
    <n v="6.28"/>
    <x v="194"/>
    <x v="1"/>
    <x v="1"/>
    <x v="0"/>
    <x v="11"/>
    <s v="Small Box"/>
    <x v="298"/>
    <n v="0.53"/>
    <s v="United States"/>
    <x v="1"/>
    <x v="10"/>
    <s v="Chicago"/>
    <n v="60611"/>
    <x v="44"/>
    <x v="47"/>
    <x v="512"/>
    <n v="43"/>
    <n v="284.48"/>
    <n v="14115"/>
    <n v="6.24"/>
    <x v="1"/>
  </r>
  <r>
    <x v="368"/>
    <x v="368"/>
    <x v="3"/>
    <n v="0.04"/>
    <n v="6.28"/>
    <x v="194"/>
    <x v="1"/>
    <x v="1"/>
    <x v="0"/>
    <x v="11"/>
    <s v="Small Box"/>
    <x v="298"/>
    <n v="0.53"/>
    <s v="United States"/>
    <x v="1"/>
    <x v="18"/>
    <s v="Conroe"/>
    <n v="77301"/>
    <x v="44"/>
    <x v="47"/>
    <x v="513"/>
    <n v="11"/>
    <n v="72.77"/>
    <n v="90612"/>
    <n v="6.24"/>
    <x v="1"/>
  </r>
  <r>
    <x v="369"/>
    <x v="369"/>
    <x v="0"/>
    <n v="0.06"/>
    <n v="9.48"/>
    <x v="115"/>
    <x v="1"/>
    <x v="2"/>
    <x v="0"/>
    <x v="11"/>
    <s v="Small Pack"/>
    <x v="151"/>
    <n v="0.45"/>
    <s v="United States"/>
    <x v="3"/>
    <x v="33"/>
    <s v="Roselle"/>
    <n v="7203"/>
    <x v="45"/>
    <x v="44"/>
    <x v="514"/>
    <n v="22"/>
    <n v="211.15"/>
    <n v="90192"/>
    <n v="9.42"/>
    <x v="3"/>
  </r>
  <r>
    <x v="370"/>
    <x v="370"/>
    <x v="0"/>
    <n v="0.03"/>
    <n v="3.8"/>
    <x v="137"/>
    <x v="1"/>
    <x v="1"/>
    <x v="2"/>
    <x v="5"/>
    <s v="Small Box"/>
    <x v="381"/>
    <n v="0.38"/>
    <s v="United States"/>
    <x v="1"/>
    <x v="2"/>
    <s v="Carmel"/>
    <n v="46032"/>
    <x v="45"/>
    <x v="44"/>
    <x v="515"/>
    <n v="6"/>
    <n v="24.27"/>
    <n v="86308"/>
    <n v="3.77"/>
    <x v="1"/>
  </r>
  <r>
    <x v="370"/>
    <x v="370"/>
    <x v="0"/>
    <n v="7.0000000000000007E-2"/>
    <n v="7.98"/>
    <x v="83"/>
    <x v="1"/>
    <x v="1"/>
    <x v="2"/>
    <x v="7"/>
    <s v="Wrap Bag"/>
    <x v="382"/>
    <n v="0.35"/>
    <s v="United States"/>
    <x v="1"/>
    <x v="2"/>
    <s v="Carmel"/>
    <n v="46032"/>
    <x v="45"/>
    <x v="44"/>
    <x v="516"/>
    <n v="5"/>
    <n v="38.53"/>
    <n v="86308"/>
    <n v="7.91"/>
    <x v="1"/>
  </r>
  <r>
    <x v="370"/>
    <x v="370"/>
    <x v="0"/>
    <n v="7.0000000000000007E-2"/>
    <n v="417.4"/>
    <x v="247"/>
    <x v="0"/>
    <x v="1"/>
    <x v="0"/>
    <x v="0"/>
    <s v="Jumbo Box"/>
    <x v="383"/>
    <n v="0.79"/>
    <s v="United States"/>
    <x v="1"/>
    <x v="2"/>
    <s v="Carmel"/>
    <n v="46032"/>
    <x v="45"/>
    <x v="47"/>
    <x v="517"/>
    <n v="12"/>
    <n v="4910.72"/>
    <n v="86308"/>
    <n v="417.33"/>
    <x v="1"/>
  </r>
  <r>
    <x v="371"/>
    <x v="371"/>
    <x v="0"/>
    <n v="0.02"/>
    <n v="4.9800000000000004"/>
    <x v="23"/>
    <x v="1"/>
    <x v="3"/>
    <x v="2"/>
    <x v="13"/>
    <s v="Small Box"/>
    <x v="352"/>
    <n v="0.39"/>
    <s v="United States"/>
    <x v="0"/>
    <x v="5"/>
    <s v="Rome"/>
    <n v="30161"/>
    <x v="45"/>
    <x v="47"/>
    <x v="518"/>
    <n v="17"/>
    <n v="87.11"/>
    <n v="89601"/>
    <n v="4.9600000000000009"/>
    <x v="0"/>
  </r>
  <r>
    <x v="371"/>
    <x v="371"/>
    <x v="0"/>
    <n v="0.01"/>
    <n v="20.99"/>
    <x v="44"/>
    <x v="1"/>
    <x v="3"/>
    <x v="1"/>
    <x v="12"/>
    <s v="Small Pack"/>
    <x v="384"/>
    <n v="0.83"/>
    <s v="United States"/>
    <x v="0"/>
    <x v="5"/>
    <s v="Rome"/>
    <n v="30161"/>
    <x v="45"/>
    <x v="47"/>
    <x v="519"/>
    <n v="9"/>
    <n v="170.46"/>
    <n v="89601"/>
    <n v="20.979999999999997"/>
    <x v="0"/>
  </r>
  <r>
    <x v="372"/>
    <x v="372"/>
    <x v="1"/>
    <n v="0.1"/>
    <n v="7.31"/>
    <x v="23"/>
    <x v="1"/>
    <x v="3"/>
    <x v="2"/>
    <x v="13"/>
    <s v="Small Box"/>
    <x v="362"/>
    <n v="0.38"/>
    <s v="United States"/>
    <x v="1"/>
    <x v="10"/>
    <s v="Addison"/>
    <n v="60101"/>
    <x v="45"/>
    <x v="47"/>
    <x v="520"/>
    <n v="12"/>
    <n v="79.739999999999995"/>
    <n v="91522"/>
    <n v="7.21"/>
    <x v="1"/>
  </r>
  <r>
    <x v="372"/>
    <x v="372"/>
    <x v="1"/>
    <n v="0.1"/>
    <n v="20.99"/>
    <x v="20"/>
    <x v="1"/>
    <x v="3"/>
    <x v="1"/>
    <x v="12"/>
    <s v="Wrap Bag"/>
    <x v="385"/>
    <n v="0.81"/>
    <s v="United States"/>
    <x v="1"/>
    <x v="10"/>
    <s v="Addison"/>
    <n v="60101"/>
    <x v="45"/>
    <x v="47"/>
    <x v="521"/>
    <n v="23"/>
    <n v="392.45"/>
    <n v="91522"/>
    <n v="20.889999999999997"/>
    <x v="1"/>
  </r>
  <r>
    <x v="373"/>
    <x v="373"/>
    <x v="2"/>
    <n v="7.0000000000000007E-2"/>
    <n v="9.7100000000000009"/>
    <x v="248"/>
    <x v="1"/>
    <x v="3"/>
    <x v="2"/>
    <x v="6"/>
    <s v="Small Box"/>
    <x v="386"/>
    <n v="0.6"/>
    <s v="United States"/>
    <x v="3"/>
    <x v="11"/>
    <s v="Auburn"/>
    <n v="13021"/>
    <x v="45"/>
    <x v="48"/>
    <x v="522"/>
    <n v="3"/>
    <n v="31.44"/>
    <n v="86382"/>
    <n v="9.64"/>
    <x v="3"/>
  </r>
  <r>
    <x v="63"/>
    <x v="63"/>
    <x v="2"/>
    <n v="0.04"/>
    <n v="880.98"/>
    <x v="49"/>
    <x v="0"/>
    <x v="1"/>
    <x v="0"/>
    <x v="10"/>
    <s v="Jumbo Box"/>
    <x v="57"/>
    <n v="0.62"/>
    <s v="United States"/>
    <x v="2"/>
    <x v="26"/>
    <s v="Las Vegas"/>
    <n v="89115"/>
    <x v="45"/>
    <x v="49"/>
    <x v="523"/>
    <n v="8"/>
    <n v="6901.25"/>
    <n v="91576"/>
    <n v="880.94"/>
    <x v="2"/>
  </r>
  <r>
    <x v="63"/>
    <x v="63"/>
    <x v="2"/>
    <n v="7.0000000000000007E-2"/>
    <n v="13.4"/>
    <x v="58"/>
    <x v="1"/>
    <x v="1"/>
    <x v="0"/>
    <x v="11"/>
    <s v="Small Pack"/>
    <x v="387"/>
    <n v="0.37"/>
    <s v="United States"/>
    <x v="2"/>
    <x v="26"/>
    <s v="Las Vegas"/>
    <n v="89115"/>
    <x v="45"/>
    <x v="50"/>
    <x v="524"/>
    <n v="11"/>
    <n v="148.94"/>
    <n v="91576"/>
    <n v="13.33"/>
    <x v="2"/>
  </r>
  <r>
    <x v="63"/>
    <x v="63"/>
    <x v="2"/>
    <n v="0.01"/>
    <n v="15.99"/>
    <x v="249"/>
    <x v="1"/>
    <x v="1"/>
    <x v="1"/>
    <x v="3"/>
    <s v="Medium Box"/>
    <x v="388"/>
    <n v="0.38"/>
    <s v="United States"/>
    <x v="2"/>
    <x v="26"/>
    <s v="Las Vegas"/>
    <n v="89115"/>
    <x v="45"/>
    <x v="48"/>
    <x v="525"/>
    <n v="12"/>
    <n v="200.68"/>
    <n v="91576"/>
    <n v="15.98"/>
    <x v="2"/>
  </r>
  <r>
    <x v="374"/>
    <x v="374"/>
    <x v="2"/>
    <n v="0.09"/>
    <n v="8.74"/>
    <x v="98"/>
    <x v="2"/>
    <x v="0"/>
    <x v="2"/>
    <x v="15"/>
    <s v="Small Box"/>
    <x v="127"/>
    <n v="0.38"/>
    <s v="United States"/>
    <x v="0"/>
    <x v="12"/>
    <s v="Port Charlotte"/>
    <n v="33952"/>
    <x v="45"/>
    <x v="50"/>
    <x v="526"/>
    <n v="1"/>
    <n v="11.78"/>
    <n v="89146"/>
    <n v="8.65"/>
    <x v="0"/>
  </r>
  <r>
    <x v="374"/>
    <x v="374"/>
    <x v="2"/>
    <n v="0.09"/>
    <n v="18.97"/>
    <x v="142"/>
    <x v="1"/>
    <x v="0"/>
    <x v="2"/>
    <x v="7"/>
    <s v="Small Box"/>
    <x v="195"/>
    <n v="0.37"/>
    <s v="United States"/>
    <x v="0"/>
    <x v="12"/>
    <s v="Port Charlotte"/>
    <n v="33952"/>
    <x v="45"/>
    <x v="50"/>
    <x v="527"/>
    <n v="1"/>
    <n v="20.96"/>
    <n v="89146"/>
    <n v="18.88"/>
    <x v="0"/>
  </r>
  <r>
    <x v="375"/>
    <x v="375"/>
    <x v="4"/>
    <n v="7.0000000000000007E-2"/>
    <n v="42.98"/>
    <x v="62"/>
    <x v="2"/>
    <x v="3"/>
    <x v="2"/>
    <x v="8"/>
    <s v="Small Box"/>
    <x v="73"/>
    <n v="0.56000000000000005"/>
    <s v="United States"/>
    <x v="1"/>
    <x v="38"/>
    <s v="Hays"/>
    <n v="67601"/>
    <x v="45"/>
    <x v="44"/>
    <x v="528"/>
    <n v="19"/>
    <n v="819.4"/>
    <n v="91397"/>
    <n v="42.91"/>
    <x v="1"/>
  </r>
  <r>
    <x v="375"/>
    <x v="375"/>
    <x v="4"/>
    <n v="0.03"/>
    <n v="89.99"/>
    <x v="250"/>
    <x v="0"/>
    <x v="3"/>
    <x v="0"/>
    <x v="9"/>
    <s v="Jumbo Drum"/>
    <x v="389"/>
    <n v="0.66"/>
    <s v="United States"/>
    <x v="1"/>
    <x v="38"/>
    <s v="Hays"/>
    <n v="67601"/>
    <x v="45"/>
    <x v="51"/>
    <x v="529"/>
    <n v="19"/>
    <n v="1809.75"/>
    <n v="91397"/>
    <n v="89.96"/>
    <x v="1"/>
  </r>
  <r>
    <x v="376"/>
    <x v="376"/>
    <x v="3"/>
    <n v="0.1"/>
    <n v="78.69"/>
    <x v="7"/>
    <x v="1"/>
    <x v="1"/>
    <x v="0"/>
    <x v="11"/>
    <s v="Small Box"/>
    <x v="390"/>
    <n v="0.43"/>
    <s v="United States"/>
    <x v="2"/>
    <x v="8"/>
    <s v="Coachella"/>
    <n v="92236"/>
    <x v="45"/>
    <x v="47"/>
    <x v="530"/>
    <n v="9"/>
    <n v="674.55"/>
    <n v="91304"/>
    <n v="78.59"/>
    <x v="2"/>
  </r>
  <r>
    <x v="221"/>
    <x v="221"/>
    <x v="2"/>
    <n v="0.04"/>
    <n v="8.6"/>
    <x v="122"/>
    <x v="1"/>
    <x v="2"/>
    <x v="2"/>
    <x v="5"/>
    <s v="Small Box"/>
    <x v="162"/>
    <n v="0.38"/>
    <s v="United States"/>
    <x v="3"/>
    <x v="35"/>
    <s v="Boston"/>
    <n v="2118"/>
    <x v="46"/>
    <x v="52"/>
    <x v="531"/>
    <n v="37"/>
    <n v="311.66000000000003"/>
    <n v="32037"/>
    <n v="8.56"/>
    <x v="3"/>
  </r>
  <r>
    <x v="221"/>
    <x v="221"/>
    <x v="2"/>
    <n v="7.0000000000000007E-2"/>
    <n v="699.99"/>
    <x v="4"/>
    <x v="1"/>
    <x v="2"/>
    <x v="1"/>
    <x v="4"/>
    <s v="Large Box"/>
    <x v="391"/>
    <n v="0.54"/>
    <s v="United States"/>
    <x v="3"/>
    <x v="35"/>
    <s v="Boston"/>
    <n v="2118"/>
    <x v="46"/>
    <x v="50"/>
    <x v="532"/>
    <n v="15"/>
    <n v="9862.51"/>
    <n v="32037"/>
    <n v="699.92"/>
    <x v="3"/>
  </r>
  <r>
    <x v="333"/>
    <x v="333"/>
    <x v="2"/>
    <n v="0.04"/>
    <n v="8.6"/>
    <x v="122"/>
    <x v="1"/>
    <x v="2"/>
    <x v="2"/>
    <x v="5"/>
    <s v="Small Box"/>
    <x v="162"/>
    <n v="0.38"/>
    <s v="United States"/>
    <x v="1"/>
    <x v="18"/>
    <s v="Euless"/>
    <n v="76039"/>
    <x v="46"/>
    <x v="52"/>
    <x v="531"/>
    <n v="9"/>
    <n v="75.81"/>
    <n v="88102"/>
    <n v="8.56"/>
    <x v="1"/>
  </r>
  <r>
    <x v="333"/>
    <x v="333"/>
    <x v="2"/>
    <n v="7.0000000000000007E-2"/>
    <n v="699.99"/>
    <x v="4"/>
    <x v="1"/>
    <x v="2"/>
    <x v="1"/>
    <x v="4"/>
    <s v="Large Box"/>
    <x v="391"/>
    <n v="0.54"/>
    <s v="United States"/>
    <x v="1"/>
    <x v="18"/>
    <s v="Euless"/>
    <n v="76039"/>
    <x v="46"/>
    <x v="50"/>
    <x v="532"/>
    <n v="4"/>
    <n v="2630"/>
    <n v="88102"/>
    <n v="699.92"/>
    <x v="1"/>
  </r>
  <r>
    <x v="377"/>
    <x v="377"/>
    <x v="2"/>
    <n v="0.1"/>
    <n v="11.58"/>
    <x v="251"/>
    <x v="1"/>
    <x v="3"/>
    <x v="2"/>
    <x v="15"/>
    <s v="Small Box"/>
    <x v="193"/>
    <n v="0.35"/>
    <s v="United States"/>
    <x v="3"/>
    <x v="29"/>
    <s v="Waterville"/>
    <n v="4901"/>
    <x v="46"/>
    <x v="50"/>
    <x v="533"/>
    <n v="1"/>
    <n v="14.53"/>
    <n v="90934"/>
    <n v="11.48"/>
    <x v="3"/>
  </r>
  <r>
    <x v="378"/>
    <x v="378"/>
    <x v="4"/>
    <n v="0.02"/>
    <n v="160.97999999999999"/>
    <x v="34"/>
    <x v="0"/>
    <x v="2"/>
    <x v="0"/>
    <x v="9"/>
    <s v="Jumbo Drum"/>
    <x v="285"/>
    <n v="0.62"/>
    <s v="United States"/>
    <x v="1"/>
    <x v="18"/>
    <s v="The Colony"/>
    <n v="75056"/>
    <x v="46"/>
    <x v="49"/>
    <x v="534"/>
    <n v="1"/>
    <n v="192.49"/>
    <n v="86574"/>
    <n v="160.95999999999998"/>
    <x v="1"/>
  </r>
  <r>
    <x v="379"/>
    <x v="379"/>
    <x v="4"/>
    <n v="0"/>
    <n v="7.1"/>
    <x v="51"/>
    <x v="1"/>
    <x v="0"/>
    <x v="2"/>
    <x v="5"/>
    <s v="Small Box"/>
    <x v="60"/>
    <n v="0.39"/>
    <s v="United States"/>
    <x v="3"/>
    <x v="28"/>
    <s v="Philadelphia"/>
    <n v="19140"/>
    <x v="46"/>
    <x v="44"/>
    <x v="535"/>
    <n v="28"/>
    <n v="208.83"/>
    <n v="55874"/>
    <n v="7.1"/>
    <x v="3"/>
  </r>
  <r>
    <x v="379"/>
    <x v="379"/>
    <x v="4"/>
    <n v="0.01"/>
    <n v="4.9800000000000004"/>
    <x v="62"/>
    <x v="2"/>
    <x v="0"/>
    <x v="1"/>
    <x v="1"/>
    <s v="Small Pack"/>
    <x v="392"/>
    <n v="0.64"/>
    <s v="United States"/>
    <x v="3"/>
    <x v="28"/>
    <s v="Philadelphia"/>
    <n v="19140"/>
    <x v="46"/>
    <x v="51"/>
    <x v="536"/>
    <n v="41"/>
    <n v="228.3"/>
    <n v="55874"/>
    <n v="4.9700000000000006"/>
    <x v="3"/>
  </r>
  <r>
    <x v="379"/>
    <x v="379"/>
    <x v="4"/>
    <n v="0.06"/>
    <n v="5.68"/>
    <x v="98"/>
    <x v="1"/>
    <x v="0"/>
    <x v="2"/>
    <x v="15"/>
    <s v="Small Box"/>
    <x v="183"/>
    <n v="0.38"/>
    <s v="United States"/>
    <x v="3"/>
    <x v="28"/>
    <s v="Philadelphia"/>
    <n v="19140"/>
    <x v="46"/>
    <x v="47"/>
    <x v="537"/>
    <n v="24"/>
    <n v="129.53"/>
    <n v="55874"/>
    <n v="5.62"/>
    <x v="3"/>
  </r>
  <r>
    <x v="380"/>
    <x v="380"/>
    <x v="4"/>
    <n v="0.01"/>
    <n v="4.9800000000000004"/>
    <x v="62"/>
    <x v="2"/>
    <x v="0"/>
    <x v="1"/>
    <x v="1"/>
    <s v="Small Pack"/>
    <x v="392"/>
    <n v="0.64"/>
    <s v="United States"/>
    <x v="1"/>
    <x v="18"/>
    <s v="Sulphur Springs"/>
    <n v="75482"/>
    <x v="46"/>
    <x v="51"/>
    <x v="536"/>
    <n v="10"/>
    <n v="55.68"/>
    <n v="90378"/>
    <n v="4.9700000000000006"/>
    <x v="1"/>
  </r>
  <r>
    <x v="381"/>
    <x v="381"/>
    <x v="4"/>
    <n v="0"/>
    <n v="209.37"/>
    <x v="193"/>
    <x v="1"/>
    <x v="2"/>
    <x v="0"/>
    <x v="0"/>
    <s v="Large Box"/>
    <x v="393"/>
    <n v="0.79"/>
    <s v="United States"/>
    <x v="3"/>
    <x v="11"/>
    <s v="Glen Cove"/>
    <n v="11542"/>
    <x v="46"/>
    <x v="51"/>
    <x v="538"/>
    <n v="11"/>
    <n v="1959.88"/>
    <n v="90601"/>
    <n v="209.37"/>
    <x v="3"/>
  </r>
  <r>
    <x v="280"/>
    <x v="280"/>
    <x v="3"/>
    <n v="0.05"/>
    <n v="25.99"/>
    <x v="252"/>
    <x v="2"/>
    <x v="3"/>
    <x v="2"/>
    <x v="2"/>
    <s v="Small Box"/>
    <x v="394"/>
    <n v="0.56000000000000005"/>
    <s v="United States"/>
    <x v="2"/>
    <x v="8"/>
    <s v="Twentynine Palms"/>
    <n v="92277"/>
    <x v="46"/>
    <x v="51"/>
    <x v="539"/>
    <n v="18"/>
    <n v="451.35"/>
    <n v="88545"/>
    <n v="25.939999999999998"/>
    <x v="2"/>
  </r>
  <r>
    <x v="382"/>
    <x v="382"/>
    <x v="0"/>
    <n v="0.05"/>
    <n v="6.04"/>
    <x v="253"/>
    <x v="2"/>
    <x v="3"/>
    <x v="2"/>
    <x v="7"/>
    <s v="Wrap Bag"/>
    <x v="395"/>
    <n v="0.38"/>
    <s v="United States"/>
    <x v="2"/>
    <x v="8"/>
    <s v="Redlands"/>
    <n v="92374"/>
    <x v="47"/>
    <x v="49"/>
    <x v="540"/>
    <n v="1"/>
    <n v="8.41"/>
    <n v="90588"/>
    <n v="5.99"/>
    <x v="2"/>
  </r>
  <r>
    <x v="383"/>
    <x v="383"/>
    <x v="1"/>
    <n v="0.04"/>
    <n v="62.18"/>
    <x v="254"/>
    <x v="1"/>
    <x v="1"/>
    <x v="0"/>
    <x v="11"/>
    <s v="Medium Box"/>
    <x v="396"/>
    <n v="0.63"/>
    <s v="United States"/>
    <x v="2"/>
    <x v="15"/>
    <s v="West Valley City"/>
    <n v="84120"/>
    <x v="47"/>
    <x v="49"/>
    <x v="541"/>
    <n v="3"/>
    <n v="182.33"/>
    <n v="87002"/>
    <n v="62.14"/>
    <x v="2"/>
  </r>
  <r>
    <x v="384"/>
    <x v="384"/>
    <x v="1"/>
    <n v="0.03"/>
    <n v="40.99"/>
    <x v="7"/>
    <x v="1"/>
    <x v="3"/>
    <x v="2"/>
    <x v="7"/>
    <s v="Small Box"/>
    <x v="397"/>
    <n v="0.36"/>
    <s v="United States"/>
    <x v="1"/>
    <x v="18"/>
    <s v="Keller"/>
    <n v="76248"/>
    <x v="47"/>
    <x v="51"/>
    <x v="542"/>
    <n v="21"/>
    <n v="885.65"/>
    <n v="90860"/>
    <n v="40.96"/>
    <x v="1"/>
  </r>
  <r>
    <x v="385"/>
    <x v="385"/>
    <x v="0"/>
    <n v="0.01"/>
    <n v="15.99"/>
    <x v="67"/>
    <x v="1"/>
    <x v="3"/>
    <x v="2"/>
    <x v="5"/>
    <s v="Small Box"/>
    <x v="79"/>
    <n v="0.37"/>
    <s v="United States"/>
    <x v="1"/>
    <x v="10"/>
    <s v="Burbank"/>
    <n v="60459"/>
    <x v="48"/>
    <x v="50"/>
    <x v="543"/>
    <n v="23"/>
    <n v="377.44"/>
    <n v="88899"/>
    <n v="15.98"/>
    <x v="1"/>
  </r>
  <r>
    <x v="386"/>
    <x v="386"/>
    <x v="0"/>
    <n v="0.06"/>
    <n v="47.98"/>
    <x v="255"/>
    <x v="1"/>
    <x v="2"/>
    <x v="1"/>
    <x v="1"/>
    <s v="Small Pack"/>
    <x v="398"/>
    <n v="0.71"/>
    <s v="United States"/>
    <x v="0"/>
    <x v="12"/>
    <s v="Tamarac"/>
    <n v="33319"/>
    <x v="48"/>
    <x v="50"/>
    <x v="544"/>
    <n v="2"/>
    <n v="97.96"/>
    <n v="90488"/>
    <n v="47.919999999999995"/>
    <x v="0"/>
  </r>
  <r>
    <x v="387"/>
    <x v="387"/>
    <x v="1"/>
    <n v="0.01"/>
    <n v="5.44"/>
    <x v="256"/>
    <x v="1"/>
    <x v="2"/>
    <x v="2"/>
    <x v="5"/>
    <s v="Small Box"/>
    <x v="399"/>
    <n v="0.36"/>
    <s v="United States"/>
    <x v="2"/>
    <x v="3"/>
    <s v="Durango"/>
    <n v="81301"/>
    <x v="48"/>
    <x v="49"/>
    <x v="545"/>
    <n v="3"/>
    <n v="19.68"/>
    <n v="87570"/>
    <n v="5.4300000000000006"/>
    <x v="2"/>
  </r>
  <r>
    <x v="387"/>
    <x v="387"/>
    <x v="1"/>
    <n v="0.02"/>
    <n v="549.99"/>
    <x v="103"/>
    <x v="0"/>
    <x v="2"/>
    <x v="1"/>
    <x v="4"/>
    <s v="Jumbo Drum"/>
    <x v="400"/>
    <n v="0.35"/>
    <s v="United States"/>
    <x v="2"/>
    <x v="3"/>
    <s v="Durango"/>
    <n v="81301"/>
    <x v="48"/>
    <x v="50"/>
    <x v="546"/>
    <n v="18"/>
    <n v="9798.84"/>
    <n v="87570"/>
    <n v="549.97"/>
    <x v="2"/>
  </r>
  <r>
    <x v="387"/>
    <x v="387"/>
    <x v="1"/>
    <n v="0.03"/>
    <n v="22.01"/>
    <x v="113"/>
    <x v="2"/>
    <x v="2"/>
    <x v="2"/>
    <x v="2"/>
    <s v="Small Pack"/>
    <x v="148"/>
    <n v="0.59"/>
    <s v="United States"/>
    <x v="2"/>
    <x v="3"/>
    <s v="Durango"/>
    <n v="81301"/>
    <x v="48"/>
    <x v="49"/>
    <x v="547"/>
    <n v="7"/>
    <n v="154.11000000000001"/>
    <n v="87570"/>
    <n v="21.98"/>
    <x v="2"/>
  </r>
  <r>
    <x v="387"/>
    <x v="387"/>
    <x v="1"/>
    <n v="0.09"/>
    <n v="34.76"/>
    <x v="257"/>
    <x v="1"/>
    <x v="2"/>
    <x v="2"/>
    <x v="6"/>
    <s v="Small Box"/>
    <x v="401"/>
    <n v="0.56999999999999995"/>
    <s v="United States"/>
    <x v="2"/>
    <x v="3"/>
    <s v="Durango"/>
    <n v="81301"/>
    <x v="48"/>
    <x v="50"/>
    <x v="548"/>
    <n v="7"/>
    <n v="242.97"/>
    <n v="87570"/>
    <n v="34.669999999999995"/>
    <x v="2"/>
  </r>
  <r>
    <x v="388"/>
    <x v="388"/>
    <x v="4"/>
    <n v="0.05"/>
    <n v="5.18"/>
    <x v="174"/>
    <x v="1"/>
    <x v="2"/>
    <x v="2"/>
    <x v="7"/>
    <s v="Wrap Bag"/>
    <x v="266"/>
    <n v="0.36"/>
    <s v="United States"/>
    <x v="2"/>
    <x v="8"/>
    <s v="Vallejo"/>
    <n v="94591"/>
    <x v="48"/>
    <x v="50"/>
    <x v="549"/>
    <n v="10"/>
    <n v="53.54"/>
    <n v="87176"/>
    <n v="5.13"/>
    <x v="2"/>
  </r>
  <r>
    <x v="389"/>
    <x v="389"/>
    <x v="4"/>
    <n v="0"/>
    <n v="175.99"/>
    <x v="123"/>
    <x v="1"/>
    <x v="2"/>
    <x v="1"/>
    <x v="12"/>
    <s v="Small Box"/>
    <x v="402"/>
    <n v="0.59"/>
    <s v="United States"/>
    <x v="1"/>
    <x v="18"/>
    <s v="Corsicana"/>
    <n v="75109"/>
    <x v="48"/>
    <x v="46"/>
    <x v="550"/>
    <n v="15"/>
    <n v="2400.9499999999998"/>
    <n v="87032"/>
    <n v="175.99"/>
    <x v="1"/>
  </r>
  <r>
    <x v="270"/>
    <x v="270"/>
    <x v="3"/>
    <n v="0.09"/>
    <n v="355.98"/>
    <x v="149"/>
    <x v="0"/>
    <x v="3"/>
    <x v="0"/>
    <x v="9"/>
    <s v="Jumbo Drum"/>
    <x v="217"/>
    <n v="0.64"/>
    <s v="United States"/>
    <x v="2"/>
    <x v="8"/>
    <s v="San Diego"/>
    <n v="92024"/>
    <x v="48"/>
    <x v="50"/>
    <x v="551"/>
    <n v="30"/>
    <n v="10554.63"/>
    <n v="16547"/>
    <n v="355.89000000000004"/>
    <x v="2"/>
  </r>
  <r>
    <x v="270"/>
    <x v="270"/>
    <x v="3"/>
    <n v="0.04"/>
    <n v="218.75"/>
    <x v="182"/>
    <x v="0"/>
    <x v="3"/>
    <x v="0"/>
    <x v="0"/>
    <s v="Jumbo Box"/>
    <x v="280"/>
    <n v="0.77"/>
    <s v="United States"/>
    <x v="2"/>
    <x v="8"/>
    <s v="San Diego"/>
    <n v="92024"/>
    <x v="48"/>
    <x v="51"/>
    <x v="552"/>
    <n v="8"/>
    <n v="1749.64"/>
    <n v="16547"/>
    <n v="218.71"/>
    <x v="2"/>
  </r>
  <r>
    <x v="390"/>
    <x v="390"/>
    <x v="3"/>
    <n v="0.09"/>
    <n v="355.98"/>
    <x v="149"/>
    <x v="0"/>
    <x v="3"/>
    <x v="0"/>
    <x v="9"/>
    <s v="Jumbo Drum"/>
    <x v="217"/>
    <n v="0.64"/>
    <s v="United States"/>
    <x v="1"/>
    <x v="10"/>
    <s v="Kankakee"/>
    <n v="60901"/>
    <x v="48"/>
    <x v="50"/>
    <x v="551"/>
    <n v="8"/>
    <n v="2814.57"/>
    <n v="88319"/>
    <n v="355.89000000000004"/>
    <x v="1"/>
  </r>
  <r>
    <x v="391"/>
    <x v="391"/>
    <x v="1"/>
    <n v="0.05"/>
    <n v="4.28"/>
    <x v="258"/>
    <x v="1"/>
    <x v="0"/>
    <x v="2"/>
    <x v="7"/>
    <s v="Small Box"/>
    <x v="403"/>
    <n v="0.4"/>
    <s v="United States"/>
    <x v="2"/>
    <x v="8"/>
    <s v="Oxnard"/>
    <n v="93030"/>
    <x v="49"/>
    <x v="49"/>
    <x v="553"/>
    <n v="9"/>
    <n v="38.58"/>
    <n v="89432"/>
    <n v="4.2300000000000004"/>
    <x v="2"/>
  </r>
  <r>
    <x v="392"/>
    <x v="392"/>
    <x v="1"/>
    <n v="0.03"/>
    <n v="39.479999999999997"/>
    <x v="1"/>
    <x v="1"/>
    <x v="1"/>
    <x v="1"/>
    <x v="1"/>
    <s v="Small Pack"/>
    <x v="404"/>
    <n v="0.54"/>
    <s v="United States"/>
    <x v="2"/>
    <x v="15"/>
    <s v="Tooele"/>
    <n v="84074"/>
    <x v="49"/>
    <x v="46"/>
    <x v="554"/>
    <n v="12"/>
    <n v="459.55"/>
    <n v="87003"/>
    <n v="39.449999999999996"/>
    <x v="2"/>
  </r>
  <r>
    <x v="393"/>
    <x v="393"/>
    <x v="1"/>
    <n v="0.05"/>
    <n v="11.29"/>
    <x v="102"/>
    <x v="1"/>
    <x v="3"/>
    <x v="2"/>
    <x v="6"/>
    <s v="Small Box"/>
    <x v="405"/>
    <n v="0.59"/>
    <s v="United States"/>
    <x v="2"/>
    <x v="8"/>
    <s v="El Centro"/>
    <n v="92243"/>
    <x v="49"/>
    <x v="46"/>
    <x v="555"/>
    <n v="8"/>
    <n v="90.46"/>
    <n v="87720"/>
    <n v="11.239999999999998"/>
    <x v="2"/>
  </r>
  <r>
    <x v="392"/>
    <x v="392"/>
    <x v="2"/>
    <n v="0.01"/>
    <n v="65.989999999999995"/>
    <x v="259"/>
    <x v="1"/>
    <x v="1"/>
    <x v="1"/>
    <x v="12"/>
    <s v="Small Box"/>
    <x v="406"/>
    <n v="0.56999999999999995"/>
    <s v="United States"/>
    <x v="2"/>
    <x v="15"/>
    <s v="Tooele"/>
    <n v="84074"/>
    <x v="49"/>
    <x v="53"/>
    <x v="556"/>
    <n v="9"/>
    <n v="536.9"/>
    <n v="87005"/>
    <n v="65.97999999999999"/>
    <x v="2"/>
  </r>
  <r>
    <x v="394"/>
    <x v="394"/>
    <x v="2"/>
    <n v="0.1"/>
    <n v="54.1"/>
    <x v="7"/>
    <x v="1"/>
    <x v="3"/>
    <x v="2"/>
    <x v="6"/>
    <s v="Small Box"/>
    <x v="407"/>
    <n v="0.59"/>
    <s v="United States"/>
    <x v="0"/>
    <x v="23"/>
    <s v="Summerville"/>
    <n v="29483"/>
    <x v="49"/>
    <x v="54"/>
    <x v="326"/>
    <n v="9"/>
    <n v="469.59"/>
    <n v="90147"/>
    <n v="54"/>
    <x v="0"/>
  </r>
  <r>
    <x v="395"/>
    <x v="395"/>
    <x v="3"/>
    <n v="0"/>
    <n v="5.98"/>
    <x v="80"/>
    <x v="1"/>
    <x v="3"/>
    <x v="2"/>
    <x v="2"/>
    <s v="Wrap Bag"/>
    <x v="408"/>
    <n v="0.6"/>
    <s v="United States"/>
    <x v="1"/>
    <x v="20"/>
    <s v="Burlington"/>
    <n v="52601"/>
    <x v="49"/>
    <x v="50"/>
    <x v="557"/>
    <n v="9"/>
    <n v="55.13"/>
    <n v="86956"/>
    <n v="5.98"/>
    <x v="1"/>
  </r>
  <r>
    <x v="52"/>
    <x v="52"/>
    <x v="3"/>
    <n v="0.02"/>
    <n v="5.98"/>
    <x v="239"/>
    <x v="1"/>
    <x v="3"/>
    <x v="2"/>
    <x v="7"/>
    <s v="Small Box"/>
    <x v="370"/>
    <n v="0.36"/>
    <s v="United States"/>
    <x v="1"/>
    <x v="20"/>
    <s v="Cedar Falls"/>
    <n v="50613"/>
    <x v="49"/>
    <x v="50"/>
    <x v="558"/>
    <n v="7"/>
    <n v="44.8"/>
    <n v="86956"/>
    <n v="5.9600000000000009"/>
    <x v="1"/>
  </r>
  <r>
    <x v="396"/>
    <x v="396"/>
    <x v="3"/>
    <n v="7.0000000000000007E-2"/>
    <n v="31.78"/>
    <x v="1"/>
    <x v="1"/>
    <x v="2"/>
    <x v="1"/>
    <x v="1"/>
    <s v="Small Pack"/>
    <x v="279"/>
    <n v="0.42"/>
    <s v="United States"/>
    <x v="2"/>
    <x v="43"/>
    <s v="Albuquerque"/>
    <n v="87105"/>
    <x v="49"/>
    <x v="46"/>
    <x v="559"/>
    <n v="13"/>
    <n v="384.22"/>
    <n v="87234"/>
    <n v="31.71"/>
    <x v="2"/>
  </r>
  <r>
    <x v="396"/>
    <x v="396"/>
    <x v="3"/>
    <n v="0"/>
    <n v="5.98"/>
    <x v="20"/>
    <x v="1"/>
    <x v="2"/>
    <x v="2"/>
    <x v="15"/>
    <s v="Small Box"/>
    <x v="409"/>
    <n v="0.36"/>
    <s v="United States"/>
    <x v="2"/>
    <x v="43"/>
    <s v="Albuquerque"/>
    <n v="87105"/>
    <x v="49"/>
    <x v="50"/>
    <x v="560"/>
    <n v="5"/>
    <n v="31.64"/>
    <n v="87234"/>
    <n v="5.98"/>
    <x v="2"/>
  </r>
  <r>
    <x v="396"/>
    <x v="396"/>
    <x v="3"/>
    <n v="0.1"/>
    <n v="35.99"/>
    <x v="60"/>
    <x v="2"/>
    <x v="2"/>
    <x v="1"/>
    <x v="12"/>
    <s v="Small Box"/>
    <x v="71"/>
    <n v="0.55000000000000004"/>
    <s v="United States"/>
    <x v="2"/>
    <x v="43"/>
    <s v="Albuquerque"/>
    <n v="87105"/>
    <x v="49"/>
    <x v="50"/>
    <x v="561"/>
    <n v="19"/>
    <n v="565.36"/>
    <n v="87234"/>
    <n v="35.89"/>
    <x v="2"/>
  </r>
  <r>
    <x v="181"/>
    <x v="181"/>
    <x v="1"/>
    <n v="0.03"/>
    <n v="4.0599999999999996"/>
    <x v="76"/>
    <x v="1"/>
    <x v="1"/>
    <x v="2"/>
    <x v="8"/>
    <s v="Small Box"/>
    <x v="410"/>
    <n v="0.6"/>
    <s v="United States"/>
    <x v="0"/>
    <x v="9"/>
    <s v="Charlotte"/>
    <n v="28206"/>
    <x v="50"/>
    <x v="48"/>
    <x v="562"/>
    <n v="37"/>
    <n v="159.88999999999999"/>
    <n v="55300"/>
    <n v="4.0299999999999994"/>
    <x v="0"/>
  </r>
  <r>
    <x v="181"/>
    <x v="181"/>
    <x v="1"/>
    <n v="0.01"/>
    <n v="3.75"/>
    <x v="92"/>
    <x v="1"/>
    <x v="1"/>
    <x v="2"/>
    <x v="13"/>
    <s v="Small Box"/>
    <x v="411"/>
    <n v="0.37"/>
    <s v="United States"/>
    <x v="0"/>
    <x v="9"/>
    <s v="Charlotte"/>
    <n v="28206"/>
    <x v="50"/>
    <x v="46"/>
    <x v="563"/>
    <n v="48"/>
    <n v="180.48"/>
    <n v="55300"/>
    <n v="3.74"/>
    <x v="0"/>
  </r>
  <r>
    <x v="181"/>
    <x v="181"/>
    <x v="1"/>
    <n v="0.02"/>
    <n v="10.68"/>
    <x v="260"/>
    <x v="1"/>
    <x v="1"/>
    <x v="0"/>
    <x v="11"/>
    <s v="Large Box"/>
    <x v="412"/>
    <n v="0.6"/>
    <s v="United States"/>
    <x v="0"/>
    <x v="9"/>
    <s v="Charlotte"/>
    <n v="28206"/>
    <x v="50"/>
    <x v="48"/>
    <x v="564"/>
    <n v="31"/>
    <n v="350.48"/>
    <n v="55300"/>
    <n v="10.66"/>
    <x v="0"/>
  </r>
  <r>
    <x v="397"/>
    <x v="397"/>
    <x v="1"/>
    <n v="0.03"/>
    <n v="4.0599999999999996"/>
    <x v="76"/>
    <x v="1"/>
    <x v="1"/>
    <x v="2"/>
    <x v="8"/>
    <s v="Small Box"/>
    <x v="410"/>
    <n v="0.6"/>
    <s v="United States"/>
    <x v="3"/>
    <x v="27"/>
    <s v="Parma"/>
    <n v="44134"/>
    <x v="50"/>
    <x v="48"/>
    <x v="565"/>
    <n v="9"/>
    <n v="38.89"/>
    <n v="87630"/>
    <n v="4.0299999999999994"/>
    <x v="3"/>
  </r>
  <r>
    <x v="397"/>
    <x v="397"/>
    <x v="1"/>
    <n v="0.01"/>
    <n v="3.75"/>
    <x v="92"/>
    <x v="1"/>
    <x v="1"/>
    <x v="2"/>
    <x v="13"/>
    <s v="Small Box"/>
    <x v="411"/>
    <n v="0.37"/>
    <s v="United States"/>
    <x v="3"/>
    <x v="27"/>
    <s v="Parma"/>
    <n v="44134"/>
    <x v="50"/>
    <x v="46"/>
    <x v="566"/>
    <n v="12"/>
    <n v="45.12"/>
    <n v="87630"/>
    <n v="3.74"/>
    <x v="3"/>
  </r>
  <r>
    <x v="397"/>
    <x v="397"/>
    <x v="1"/>
    <n v="0.02"/>
    <n v="10.68"/>
    <x v="260"/>
    <x v="1"/>
    <x v="1"/>
    <x v="0"/>
    <x v="11"/>
    <s v="Large Box"/>
    <x v="412"/>
    <n v="0.6"/>
    <s v="United States"/>
    <x v="3"/>
    <x v="27"/>
    <s v="Parma"/>
    <n v="44134"/>
    <x v="50"/>
    <x v="48"/>
    <x v="567"/>
    <n v="8"/>
    <n v="90.45"/>
    <n v="87630"/>
    <n v="10.66"/>
    <x v="3"/>
  </r>
  <r>
    <x v="398"/>
    <x v="398"/>
    <x v="1"/>
    <n v="0.05"/>
    <n v="19.23"/>
    <x v="261"/>
    <x v="2"/>
    <x v="3"/>
    <x v="0"/>
    <x v="11"/>
    <s v="Small Pack"/>
    <x v="413"/>
    <n v="0.44"/>
    <s v="United States"/>
    <x v="0"/>
    <x v="12"/>
    <s v="Kissimmee"/>
    <n v="34741"/>
    <x v="50"/>
    <x v="48"/>
    <x v="568"/>
    <n v="6"/>
    <n v="119.78"/>
    <n v="90751"/>
    <n v="19.18"/>
    <x v="0"/>
  </r>
  <r>
    <x v="399"/>
    <x v="399"/>
    <x v="4"/>
    <n v="7.0000000000000007E-2"/>
    <n v="5.81"/>
    <x v="73"/>
    <x v="1"/>
    <x v="0"/>
    <x v="2"/>
    <x v="5"/>
    <s v="Small Box"/>
    <x v="91"/>
    <n v="0.39"/>
    <s v="United States"/>
    <x v="1"/>
    <x v="10"/>
    <s v="Orland Park"/>
    <n v="60462"/>
    <x v="50"/>
    <x v="48"/>
    <x v="569"/>
    <n v="10"/>
    <n v="58.8"/>
    <n v="90237"/>
    <n v="5.7399999999999993"/>
    <x v="1"/>
  </r>
  <r>
    <x v="399"/>
    <x v="399"/>
    <x v="4"/>
    <n v="0.04"/>
    <n v="9.65"/>
    <x v="222"/>
    <x v="1"/>
    <x v="0"/>
    <x v="0"/>
    <x v="11"/>
    <s v="Small Box"/>
    <x v="414"/>
    <n v="0.55000000000000004"/>
    <s v="United States"/>
    <x v="1"/>
    <x v="10"/>
    <s v="Orland Park"/>
    <n v="60462"/>
    <x v="50"/>
    <x v="46"/>
    <x v="570"/>
    <n v="12"/>
    <n v="120.47"/>
    <n v="90237"/>
    <n v="9.6100000000000012"/>
    <x v="1"/>
  </r>
  <r>
    <x v="400"/>
    <x v="400"/>
    <x v="3"/>
    <n v="0.04"/>
    <n v="11.5"/>
    <x v="262"/>
    <x v="1"/>
    <x v="2"/>
    <x v="2"/>
    <x v="5"/>
    <s v="Small Box"/>
    <x v="415"/>
    <n v="0.4"/>
    <s v="United States"/>
    <x v="1"/>
    <x v="10"/>
    <s v="Downers Grove"/>
    <n v="60516"/>
    <x v="50"/>
    <x v="52"/>
    <x v="571"/>
    <n v="14"/>
    <n v="157.81"/>
    <n v="91236"/>
    <n v="11.46"/>
    <x v="1"/>
  </r>
  <r>
    <x v="400"/>
    <x v="400"/>
    <x v="3"/>
    <n v="0.02"/>
    <n v="15.7"/>
    <x v="263"/>
    <x v="1"/>
    <x v="2"/>
    <x v="2"/>
    <x v="6"/>
    <s v="Small Box"/>
    <x v="416"/>
    <n v="0.6"/>
    <s v="United States"/>
    <x v="1"/>
    <x v="10"/>
    <s v="Downers Grove"/>
    <n v="60516"/>
    <x v="50"/>
    <x v="46"/>
    <x v="572"/>
    <n v="1"/>
    <n v="19.440000000000001"/>
    <n v="91236"/>
    <n v="15.68"/>
    <x v="1"/>
  </r>
  <r>
    <x v="400"/>
    <x v="400"/>
    <x v="3"/>
    <n v="0.05"/>
    <n v="225.02"/>
    <x v="264"/>
    <x v="0"/>
    <x v="2"/>
    <x v="2"/>
    <x v="6"/>
    <s v="Jumbo Drum"/>
    <x v="417"/>
    <n v="0.72"/>
    <s v="United States"/>
    <x v="1"/>
    <x v="10"/>
    <s v="Downers Grove"/>
    <n v="60516"/>
    <x v="50"/>
    <x v="48"/>
    <x v="573"/>
    <n v="21"/>
    <n v="4636.63"/>
    <n v="91236"/>
    <n v="224.97"/>
    <x v="1"/>
  </r>
  <r>
    <x v="401"/>
    <x v="401"/>
    <x v="0"/>
    <n v="0.02"/>
    <n v="49.99"/>
    <x v="7"/>
    <x v="1"/>
    <x v="0"/>
    <x v="1"/>
    <x v="1"/>
    <s v="Small Box"/>
    <x v="418"/>
    <n v="0.41"/>
    <s v="United States"/>
    <x v="2"/>
    <x v="8"/>
    <s v="San Francisco"/>
    <n v="94122"/>
    <x v="51"/>
    <x v="46"/>
    <x v="574"/>
    <n v="18"/>
    <n v="901.81"/>
    <n v="38087"/>
    <n v="49.97"/>
    <x v="2"/>
  </r>
  <r>
    <x v="402"/>
    <x v="402"/>
    <x v="0"/>
    <n v="0.02"/>
    <n v="49.99"/>
    <x v="7"/>
    <x v="1"/>
    <x v="0"/>
    <x v="1"/>
    <x v="1"/>
    <s v="Small Box"/>
    <x v="418"/>
    <n v="0.41"/>
    <s v="United States"/>
    <x v="3"/>
    <x v="35"/>
    <s v="Arlington"/>
    <n v="2474"/>
    <x v="51"/>
    <x v="46"/>
    <x v="574"/>
    <n v="5"/>
    <n v="250.5"/>
    <n v="88360"/>
    <n v="49.97"/>
    <x v="3"/>
  </r>
  <r>
    <x v="403"/>
    <x v="403"/>
    <x v="0"/>
    <n v="0"/>
    <n v="100.89"/>
    <x v="250"/>
    <x v="0"/>
    <x v="0"/>
    <x v="0"/>
    <x v="9"/>
    <s v="Jumbo Drum"/>
    <x v="419"/>
    <n v="0.61"/>
    <s v="United States"/>
    <x v="2"/>
    <x v="43"/>
    <s v="Hobbs"/>
    <n v="88240"/>
    <x v="51"/>
    <x v="48"/>
    <x v="575"/>
    <n v="15"/>
    <n v="1608.11"/>
    <n v="89970"/>
    <n v="100.89"/>
    <x v="2"/>
  </r>
  <r>
    <x v="404"/>
    <x v="404"/>
    <x v="1"/>
    <n v="0.04"/>
    <n v="4.37"/>
    <x v="265"/>
    <x v="1"/>
    <x v="0"/>
    <x v="2"/>
    <x v="8"/>
    <s v="Small Box"/>
    <x v="420"/>
    <n v="0.59"/>
    <s v="United States"/>
    <x v="2"/>
    <x v="15"/>
    <s v="Salt Lake City"/>
    <n v="84106"/>
    <x v="51"/>
    <x v="48"/>
    <x v="576"/>
    <n v="18"/>
    <n v="78.59"/>
    <n v="89059"/>
    <n v="4.33"/>
    <x v="2"/>
  </r>
  <r>
    <x v="404"/>
    <x v="404"/>
    <x v="1"/>
    <n v="0.09"/>
    <n v="155.99"/>
    <x v="18"/>
    <x v="1"/>
    <x v="0"/>
    <x v="1"/>
    <x v="12"/>
    <s v="Small Box"/>
    <x v="421"/>
    <n v="0.57999999999999996"/>
    <s v="United States"/>
    <x v="2"/>
    <x v="15"/>
    <s v="Salt Lake City"/>
    <n v="84106"/>
    <x v="51"/>
    <x v="52"/>
    <x v="577"/>
    <n v="4"/>
    <n v="497.11"/>
    <n v="89059"/>
    <n v="155.9"/>
    <x v="2"/>
  </r>
  <r>
    <x v="405"/>
    <x v="405"/>
    <x v="2"/>
    <n v="0.1"/>
    <n v="4.91"/>
    <x v="92"/>
    <x v="2"/>
    <x v="2"/>
    <x v="2"/>
    <x v="13"/>
    <s v="Small Box"/>
    <x v="308"/>
    <n v="0.36"/>
    <s v="United States"/>
    <x v="1"/>
    <x v="10"/>
    <s v="Joliet"/>
    <n v="60432"/>
    <x v="51"/>
    <x v="46"/>
    <x v="578"/>
    <n v="10"/>
    <n v="51.13"/>
    <n v="86514"/>
    <n v="4.8100000000000005"/>
    <x v="1"/>
  </r>
  <r>
    <x v="243"/>
    <x v="243"/>
    <x v="3"/>
    <n v="7.0000000000000007E-2"/>
    <n v="2036.48"/>
    <x v="3"/>
    <x v="0"/>
    <x v="3"/>
    <x v="1"/>
    <x v="3"/>
    <s v="Jumbo Drum"/>
    <x v="3"/>
    <n v="0.55000000000000004"/>
    <s v="United States"/>
    <x v="2"/>
    <x v="8"/>
    <s v="Los Angeles"/>
    <n v="90008"/>
    <x v="51"/>
    <x v="46"/>
    <x v="579"/>
    <n v="25"/>
    <n v="43046.2"/>
    <n v="2433"/>
    <n v="2036.41"/>
    <x v="2"/>
  </r>
  <r>
    <x v="406"/>
    <x v="406"/>
    <x v="3"/>
    <n v="7.0000000000000007E-2"/>
    <n v="2036.48"/>
    <x v="3"/>
    <x v="0"/>
    <x v="3"/>
    <x v="1"/>
    <x v="3"/>
    <s v="Jumbo Drum"/>
    <x v="3"/>
    <n v="0.55000000000000004"/>
    <s v="United States"/>
    <x v="2"/>
    <x v="15"/>
    <s v="Pleasant Grove"/>
    <n v="84062"/>
    <x v="51"/>
    <x v="46"/>
    <x v="580"/>
    <n v="6"/>
    <n v="10331.09"/>
    <n v="86190"/>
    <n v="2036.41"/>
    <x v="2"/>
  </r>
  <r>
    <x v="407"/>
    <x v="407"/>
    <x v="0"/>
    <n v="0.03"/>
    <n v="150.88999999999999"/>
    <x v="181"/>
    <x v="0"/>
    <x v="1"/>
    <x v="0"/>
    <x v="9"/>
    <s v="Jumbo Drum"/>
    <x v="422"/>
    <n v="0.77"/>
    <s v="United States"/>
    <x v="3"/>
    <x v="29"/>
    <s v="Sanford"/>
    <n v="4073"/>
    <x v="52"/>
    <x v="48"/>
    <x v="581"/>
    <n v="23"/>
    <n v="3596.03"/>
    <n v="86791"/>
    <n v="150.85999999999999"/>
    <x v="3"/>
  </r>
  <r>
    <x v="172"/>
    <x v="172"/>
    <x v="1"/>
    <n v="0.08"/>
    <n v="34.99"/>
    <x v="266"/>
    <x v="1"/>
    <x v="3"/>
    <x v="2"/>
    <x v="2"/>
    <s v="Small Box"/>
    <x v="423"/>
    <n v="0.59"/>
    <s v="United States"/>
    <x v="2"/>
    <x v="14"/>
    <s v="Grants Pass"/>
    <n v="97526"/>
    <x v="52"/>
    <x v="52"/>
    <x v="582"/>
    <n v="13"/>
    <n v="424.68"/>
    <n v="89199"/>
    <n v="34.910000000000004"/>
    <x v="2"/>
  </r>
  <r>
    <x v="408"/>
    <x v="408"/>
    <x v="1"/>
    <n v="0.04"/>
    <n v="55.48"/>
    <x v="267"/>
    <x v="1"/>
    <x v="3"/>
    <x v="2"/>
    <x v="7"/>
    <s v="Small Box"/>
    <x v="424"/>
    <n v="0.37"/>
    <s v="United States"/>
    <x v="3"/>
    <x v="27"/>
    <s v="Kettering"/>
    <n v="45429"/>
    <x v="52"/>
    <x v="54"/>
    <x v="583"/>
    <n v="10"/>
    <n v="546.21"/>
    <n v="87195"/>
    <n v="55.44"/>
    <x v="3"/>
  </r>
  <r>
    <x v="409"/>
    <x v="409"/>
    <x v="4"/>
    <n v="0"/>
    <n v="47.9"/>
    <x v="268"/>
    <x v="1"/>
    <x v="2"/>
    <x v="2"/>
    <x v="7"/>
    <s v="Small Box"/>
    <x v="425"/>
    <n v="0.37"/>
    <s v="United States"/>
    <x v="2"/>
    <x v="15"/>
    <s v="Kearns"/>
    <n v="84118"/>
    <x v="52"/>
    <x v="54"/>
    <x v="584"/>
    <n v="18"/>
    <n v="925.19"/>
    <n v="90002"/>
    <n v="47.9"/>
    <x v="2"/>
  </r>
  <r>
    <x v="410"/>
    <x v="410"/>
    <x v="3"/>
    <n v="0"/>
    <n v="442.14"/>
    <x v="3"/>
    <x v="0"/>
    <x v="3"/>
    <x v="1"/>
    <x v="3"/>
    <s v="Jumbo Drum"/>
    <x v="426"/>
    <n v="0.56000000000000005"/>
    <s v="United States"/>
    <x v="2"/>
    <x v="3"/>
    <s v="Louisville"/>
    <n v="80027"/>
    <x v="52"/>
    <x v="48"/>
    <x v="585"/>
    <n v="10"/>
    <n v="4775.1099999999997"/>
    <n v="86621"/>
    <n v="442.14"/>
    <x v="2"/>
  </r>
  <r>
    <x v="411"/>
    <x v="411"/>
    <x v="3"/>
    <n v="0.01"/>
    <n v="5.18"/>
    <x v="174"/>
    <x v="1"/>
    <x v="3"/>
    <x v="2"/>
    <x v="7"/>
    <s v="Wrap Bag"/>
    <x v="266"/>
    <n v="0.36"/>
    <s v="United States"/>
    <x v="0"/>
    <x v="1"/>
    <s v="Texarkana"/>
    <n v="71854"/>
    <x v="52"/>
    <x v="54"/>
    <x v="586"/>
    <n v="5"/>
    <n v="28.46"/>
    <n v="90271"/>
    <n v="5.17"/>
    <x v="0"/>
  </r>
  <r>
    <x v="412"/>
    <x v="412"/>
    <x v="3"/>
    <n v="0.05"/>
    <n v="4.9800000000000004"/>
    <x v="62"/>
    <x v="1"/>
    <x v="1"/>
    <x v="1"/>
    <x v="1"/>
    <s v="Small Pack"/>
    <x v="392"/>
    <n v="0.64"/>
    <s v="United States"/>
    <x v="1"/>
    <x v="38"/>
    <s v="Derby"/>
    <n v="67037"/>
    <x v="52"/>
    <x v="52"/>
    <x v="587"/>
    <n v="7"/>
    <n v="34.32"/>
    <n v="89360"/>
    <n v="4.9300000000000006"/>
    <x v="1"/>
  </r>
  <r>
    <x v="412"/>
    <x v="412"/>
    <x v="3"/>
    <n v="0.02"/>
    <n v="34.229999999999997"/>
    <x v="269"/>
    <x v="1"/>
    <x v="1"/>
    <x v="0"/>
    <x v="11"/>
    <s v="Small Box"/>
    <x v="427"/>
    <n v="0.55000000000000004"/>
    <s v="United States"/>
    <x v="1"/>
    <x v="38"/>
    <s v="Derby"/>
    <n v="67037"/>
    <x v="52"/>
    <x v="54"/>
    <x v="588"/>
    <n v="11"/>
    <n v="392.45"/>
    <n v="89360"/>
    <n v="34.209999999999994"/>
    <x v="1"/>
  </r>
  <r>
    <x v="413"/>
    <x v="413"/>
    <x v="3"/>
    <n v="0.08"/>
    <n v="9.68"/>
    <x v="68"/>
    <x v="1"/>
    <x v="0"/>
    <x v="2"/>
    <x v="7"/>
    <s v="Wrap Bag"/>
    <x v="428"/>
    <n v="0.37"/>
    <s v="United States"/>
    <x v="0"/>
    <x v="12"/>
    <s v="Hollywood"/>
    <n v="33021"/>
    <x v="52"/>
    <x v="54"/>
    <x v="589"/>
    <n v="1"/>
    <n v="10.94"/>
    <n v="86085"/>
    <n v="9.6"/>
    <x v="0"/>
  </r>
  <r>
    <x v="413"/>
    <x v="413"/>
    <x v="3"/>
    <n v="0.04"/>
    <n v="150.97999999999999"/>
    <x v="270"/>
    <x v="0"/>
    <x v="0"/>
    <x v="0"/>
    <x v="0"/>
    <s v="Jumbo Box"/>
    <x v="429"/>
    <n v="0.7"/>
    <s v="United States"/>
    <x v="0"/>
    <x v="12"/>
    <s v="Hollywood"/>
    <n v="33021"/>
    <x v="52"/>
    <x v="52"/>
    <x v="590"/>
    <n v="5"/>
    <n v="731.38"/>
    <n v="86085"/>
    <n v="150.94"/>
    <x v="0"/>
  </r>
  <r>
    <x v="414"/>
    <x v="414"/>
    <x v="0"/>
    <n v="0.04"/>
    <n v="1.74"/>
    <x v="164"/>
    <x v="1"/>
    <x v="3"/>
    <x v="0"/>
    <x v="11"/>
    <s v="Small Pack"/>
    <x v="244"/>
    <n v="0.53"/>
    <s v="United States"/>
    <x v="0"/>
    <x v="16"/>
    <s v="Vestavia Hills"/>
    <n v="35216"/>
    <x v="53"/>
    <x v="55"/>
    <x v="591"/>
    <n v="16"/>
    <n v="29.08"/>
    <n v="87678"/>
    <n v="1.7"/>
    <x v="0"/>
  </r>
  <r>
    <x v="414"/>
    <x v="414"/>
    <x v="0"/>
    <n v="0.01"/>
    <n v="119.99"/>
    <x v="108"/>
    <x v="0"/>
    <x v="3"/>
    <x v="1"/>
    <x v="3"/>
    <s v="Jumbo Box"/>
    <x v="179"/>
    <n v="0.39"/>
    <s v="United States"/>
    <x v="0"/>
    <x v="16"/>
    <s v="Vestavia Hills"/>
    <n v="35216"/>
    <x v="53"/>
    <x v="54"/>
    <x v="592"/>
    <n v="21"/>
    <n v="2569.5700000000002"/>
    <n v="87678"/>
    <n v="119.97999999999999"/>
    <x v="0"/>
  </r>
  <r>
    <x v="415"/>
    <x v="415"/>
    <x v="0"/>
    <n v="0.01"/>
    <n v="13.79"/>
    <x v="271"/>
    <x v="1"/>
    <x v="3"/>
    <x v="0"/>
    <x v="11"/>
    <s v="Small Box"/>
    <x v="430"/>
    <n v="0.43"/>
    <s v="United States"/>
    <x v="1"/>
    <x v="18"/>
    <s v="Paris"/>
    <n v="75460"/>
    <x v="53"/>
    <x v="55"/>
    <x v="593"/>
    <n v="4"/>
    <n v="56.68"/>
    <n v="90871"/>
    <n v="13.78"/>
    <x v="1"/>
  </r>
  <r>
    <x v="415"/>
    <x v="415"/>
    <x v="0"/>
    <n v="0.04"/>
    <n v="33.29"/>
    <x v="272"/>
    <x v="1"/>
    <x v="3"/>
    <x v="2"/>
    <x v="6"/>
    <s v="Small Box"/>
    <x v="431"/>
    <n v="0.61"/>
    <s v="United States"/>
    <x v="1"/>
    <x v="18"/>
    <s v="Paris"/>
    <n v="75460"/>
    <x v="53"/>
    <x v="54"/>
    <x v="594"/>
    <n v="8"/>
    <n v="273.33999999999997"/>
    <n v="90871"/>
    <n v="33.25"/>
    <x v="1"/>
  </r>
  <r>
    <x v="416"/>
    <x v="416"/>
    <x v="1"/>
    <n v="0.01"/>
    <n v="20.98"/>
    <x v="226"/>
    <x v="0"/>
    <x v="3"/>
    <x v="2"/>
    <x v="6"/>
    <s v="Jumbo Drum"/>
    <x v="349"/>
    <n v="0.78"/>
    <s v="United States"/>
    <x v="0"/>
    <x v="32"/>
    <s v="Covington"/>
    <n v="41011"/>
    <x v="53"/>
    <x v="52"/>
    <x v="595"/>
    <n v="5"/>
    <n v="123"/>
    <n v="87356"/>
    <n v="20.97"/>
    <x v="0"/>
  </r>
  <r>
    <x v="417"/>
    <x v="417"/>
    <x v="1"/>
    <n v="0.1"/>
    <n v="209.37"/>
    <x v="193"/>
    <x v="1"/>
    <x v="1"/>
    <x v="0"/>
    <x v="0"/>
    <s v="Large Box"/>
    <x v="393"/>
    <n v="0.79"/>
    <s v="United States"/>
    <x v="1"/>
    <x v="25"/>
    <s v="Livonia"/>
    <n v="48154"/>
    <x v="53"/>
    <x v="55"/>
    <x v="596"/>
    <n v="11"/>
    <n v="2125.12"/>
    <n v="90011"/>
    <n v="209.27"/>
    <x v="1"/>
  </r>
  <r>
    <x v="418"/>
    <x v="418"/>
    <x v="1"/>
    <n v="7.0000000000000007E-2"/>
    <n v="4.9800000000000004"/>
    <x v="273"/>
    <x v="1"/>
    <x v="1"/>
    <x v="2"/>
    <x v="7"/>
    <s v="Small Box"/>
    <x v="432"/>
    <n v="0.38"/>
    <s v="United States"/>
    <x v="1"/>
    <x v="25"/>
    <s v="Madison Heights"/>
    <n v="48071"/>
    <x v="53"/>
    <x v="54"/>
    <x v="597"/>
    <n v="9"/>
    <n v="45.05"/>
    <n v="90011"/>
    <n v="4.91"/>
    <x v="1"/>
  </r>
  <r>
    <x v="419"/>
    <x v="419"/>
    <x v="4"/>
    <n v="0.02"/>
    <n v="146.05000000000001"/>
    <x v="201"/>
    <x v="0"/>
    <x v="3"/>
    <x v="0"/>
    <x v="0"/>
    <s v="Jumbo Box"/>
    <x v="307"/>
    <n v="0.71"/>
    <s v="United States"/>
    <x v="0"/>
    <x v="34"/>
    <s v="Maryville"/>
    <n v="37804"/>
    <x v="53"/>
    <x v="52"/>
    <x v="598"/>
    <n v="5"/>
    <n v="798.69"/>
    <n v="89139"/>
    <n v="146.03"/>
    <x v="0"/>
  </r>
  <r>
    <x v="419"/>
    <x v="419"/>
    <x v="4"/>
    <n v="0.06"/>
    <n v="65.989999999999995"/>
    <x v="56"/>
    <x v="1"/>
    <x v="3"/>
    <x v="1"/>
    <x v="12"/>
    <s v="Small Box"/>
    <x v="66"/>
    <n v="0.55000000000000004"/>
    <s v="United States"/>
    <x v="0"/>
    <x v="34"/>
    <s v="Maryville"/>
    <n v="37804"/>
    <x v="53"/>
    <x v="54"/>
    <x v="599"/>
    <n v="14"/>
    <n v="792.11"/>
    <n v="89139"/>
    <n v="65.929999999999993"/>
    <x v="0"/>
  </r>
  <r>
    <x v="420"/>
    <x v="420"/>
    <x v="0"/>
    <n v="0.03"/>
    <n v="48.58"/>
    <x v="176"/>
    <x v="2"/>
    <x v="3"/>
    <x v="2"/>
    <x v="8"/>
    <s v="Small Box"/>
    <x v="433"/>
    <n v="0.56000000000000005"/>
    <s v="United States"/>
    <x v="3"/>
    <x v="11"/>
    <s v="Woodmere"/>
    <n v="11598"/>
    <x v="54"/>
    <x v="53"/>
    <x v="600"/>
    <n v="3"/>
    <n v="145.12"/>
    <n v="91041"/>
    <n v="48.55"/>
    <x v="3"/>
  </r>
  <r>
    <x v="421"/>
    <x v="421"/>
    <x v="0"/>
    <n v="0"/>
    <n v="300.98"/>
    <x v="274"/>
    <x v="0"/>
    <x v="2"/>
    <x v="0"/>
    <x v="9"/>
    <s v="Jumbo Drum"/>
    <x v="434"/>
    <n v="0.56000000000000005"/>
    <s v="United States"/>
    <x v="1"/>
    <x v="30"/>
    <s v="Appleton"/>
    <n v="54915"/>
    <x v="54"/>
    <x v="55"/>
    <x v="601"/>
    <n v="12"/>
    <n v="3845.35"/>
    <n v="91261"/>
    <n v="300.98"/>
    <x v="1"/>
  </r>
  <r>
    <x v="421"/>
    <x v="421"/>
    <x v="0"/>
    <n v="0.09"/>
    <n v="2.94"/>
    <x v="80"/>
    <x v="1"/>
    <x v="2"/>
    <x v="2"/>
    <x v="2"/>
    <s v="Wrap Bag"/>
    <x v="265"/>
    <n v="0.57999999999999996"/>
    <s v="United States"/>
    <x v="1"/>
    <x v="30"/>
    <s v="Appleton"/>
    <n v="54915"/>
    <x v="54"/>
    <x v="53"/>
    <x v="602"/>
    <n v="1"/>
    <n v="3.77"/>
    <n v="91261"/>
    <n v="2.85"/>
    <x v="1"/>
  </r>
  <r>
    <x v="422"/>
    <x v="422"/>
    <x v="1"/>
    <n v="0"/>
    <n v="195.99"/>
    <x v="18"/>
    <x v="1"/>
    <x v="2"/>
    <x v="1"/>
    <x v="12"/>
    <s v="Small Box"/>
    <x v="435"/>
    <n v="0.6"/>
    <s v="United States"/>
    <x v="0"/>
    <x v="1"/>
    <s v="Pine Bluff"/>
    <n v="71603"/>
    <x v="54"/>
    <x v="55"/>
    <x v="603"/>
    <n v="5"/>
    <n v="882.93"/>
    <n v="85896"/>
    <n v="195.99"/>
    <x v="0"/>
  </r>
  <r>
    <x v="423"/>
    <x v="423"/>
    <x v="4"/>
    <n v="0.02"/>
    <n v="4.0599999999999996"/>
    <x v="76"/>
    <x v="1"/>
    <x v="1"/>
    <x v="2"/>
    <x v="8"/>
    <s v="Small Box"/>
    <x v="410"/>
    <n v="0.6"/>
    <s v="United States"/>
    <x v="1"/>
    <x v="18"/>
    <s v="Eagle Pass"/>
    <n v="78852"/>
    <x v="54"/>
    <x v="53"/>
    <x v="604"/>
    <n v="16"/>
    <n v="66.81"/>
    <n v="87221"/>
    <n v="4.04"/>
    <x v="1"/>
  </r>
  <r>
    <x v="424"/>
    <x v="424"/>
    <x v="3"/>
    <n v="0.05"/>
    <n v="124.49"/>
    <x v="236"/>
    <x v="0"/>
    <x v="2"/>
    <x v="0"/>
    <x v="0"/>
    <s v="Jumbo Box"/>
    <x v="367"/>
    <n v="0.63"/>
    <s v="United States"/>
    <x v="2"/>
    <x v="8"/>
    <s v="Redwood City"/>
    <n v="94061"/>
    <x v="54"/>
    <x v="54"/>
    <x v="605"/>
    <n v="1"/>
    <n v="120.12"/>
    <n v="89402"/>
    <n v="124.44"/>
    <x v="2"/>
  </r>
  <r>
    <x v="425"/>
    <x v="425"/>
    <x v="3"/>
    <n v="0.03"/>
    <n v="7.64"/>
    <x v="47"/>
    <x v="1"/>
    <x v="3"/>
    <x v="2"/>
    <x v="7"/>
    <s v="Wrap Bag"/>
    <x v="55"/>
    <n v="0.36"/>
    <s v="United States"/>
    <x v="1"/>
    <x v="10"/>
    <s v="Hanover Park"/>
    <n v="60103"/>
    <x v="54"/>
    <x v="53"/>
    <x v="606"/>
    <n v="12"/>
    <n v="96.86"/>
    <n v="86373"/>
    <n v="7.6099999999999994"/>
    <x v="1"/>
  </r>
  <r>
    <x v="426"/>
    <x v="426"/>
    <x v="1"/>
    <n v="0.05"/>
    <n v="52.4"/>
    <x v="275"/>
    <x v="1"/>
    <x v="1"/>
    <x v="2"/>
    <x v="5"/>
    <s v="Small Box"/>
    <x v="436"/>
    <n v="0.39"/>
    <s v="United States"/>
    <x v="3"/>
    <x v="31"/>
    <s v="Washington"/>
    <n v="20016"/>
    <x v="55"/>
    <x v="56"/>
    <x v="607"/>
    <n v="85"/>
    <n v="4556.63"/>
    <n v="29350"/>
    <n v="52.35"/>
    <x v="3"/>
  </r>
  <r>
    <x v="426"/>
    <x v="426"/>
    <x v="1"/>
    <n v="0.05"/>
    <n v="36.549999999999997"/>
    <x v="276"/>
    <x v="2"/>
    <x v="1"/>
    <x v="2"/>
    <x v="2"/>
    <s v="Wrap Bag"/>
    <x v="437"/>
    <n v="0.41"/>
    <s v="United States"/>
    <x v="3"/>
    <x v="31"/>
    <s v="Washington"/>
    <n v="20016"/>
    <x v="55"/>
    <x v="53"/>
    <x v="608"/>
    <n v="83"/>
    <n v="2948.61"/>
    <n v="29350"/>
    <n v="36.5"/>
    <x v="3"/>
  </r>
  <r>
    <x v="427"/>
    <x v="427"/>
    <x v="1"/>
    <n v="0.1"/>
    <n v="15.14"/>
    <x v="277"/>
    <x v="1"/>
    <x v="1"/>
    <x v="2"/>
    <x v="6"/>
    <s v="Small Box"/>
    <x v="438"/>
    <n v="0.81"/>
    <s v="United States"/>
    <x v="3"/>
    <x v="47"/>
    <s v="Nashua"/>
    <n v="3060"/>
    <x v="55"/>
    <x v="57"/>
    <x v="609"/>
    <n v="5"/>
    <n v="75.17"/>
    <n v="87585"/>
    <n v="15.040000000000001"/>
    <x v="3"/>
  </r>
  <r>
    <x v="428"/>
    <x v="428"/>
    <x v="1"/>
    <n v="0.05"/>
    <n v="52.4"/>
    <x v="275"/>
    <x v="1"/>
    <x v="1"/>
    <x v="2"/>
    <x v="5"/>
    <s v="Small Box"/>
    <x v="436"/>
    <n v="0.39"/>
    <s v="United States"/>
    <x v="3"/>
    <x v="33"/>
    <s v="Elmwood Park"/>
    <n v="7407"/>
    <x v="55"/>
    <x v="56"/>
    <x v="610"/>
    <n v="21"/>
    <n v="1125.76"/>
    <n v="87585"/>
    <n v="52.35"/>
    <x v="3"/>
  </r>
  <r>
    <x v="429"/>
    <x v="429"/>
    <x v="1"/>
    <n v="0.05"/>
    <n v="36.549999999999997"/>
    <x v="276"/>
    <x v="2"/>
    <x v="1"/>
    <x v="2"/>
    <x v="2"/>
    <s v="Wrap Bag"/>
    <x v="437"/>
    <n v="0.41"/>
    <s v="United States"/>
    <x v="3"/>
    <x v="33"/>
    <s v="South Orange"/>
    <n v="7079"/>
    <x v="55"/>
    <x v="53"/>
    <x v="611"/>
    <n v="21"/>
    <n v="746.03"/>
    <n v="87585"/>
    <n v="36.5"/>
    <x v="3"/>
  </r>
  <r>
    <x v="430"/>
    <x v="430"/>
    <x v="1"/>
    <n v="0.06"/>
    <n v="8.33"/>
    <x v="1"/>
    <x v="1"/>
    <x v="3"/>
    <x v="1"/>
    <x v="1"/>
    <s v="Small Pack"/>
    <x v="376"/>
    <n v="0.52"/>
    <s v="United States"/>
    <x v="0"/>
    <x v="12"/>
    <s v="Fruit Cove"/>
    <n v="32259"/>
    <x v="55"/>
    <x v="53"/>
    <x v="612"/>
    <n v="1"/>
    <n v="8.49"/>
    <n v="88266"/>
    <n v="8.27"/>
    <x v="0"/>
  </r>
  <r>
    <x v="431"/>
    <x v="431"/>
    <x v="2"/>
    <n v="0.1"/>
    <n v="50.98"/>
    <x v="278"/>
    <x v="1"/>
    <x v="3"/>
    <x v="0"/>
    <x v="11"/>
    <s v="Large Box"/>
    <x v="439"/>
    <n v="0.55000000000000004"/>
    <s v="United States"/>
    <x v="2"/>
    <x v="8"/>
    <s v="Hacienda Heights"/>
    <n v="91745"/>
    <x v="55"/>
    <x v="56"/>
    <x v="613"/>
    <n v="6"/>
    <n v="300.63"/>
    <n v="88568"/>
    <n v="50.879999999999995"/>
    <x v="2"/>
  </r>
  <r>
    <x v="233"/>
    <x v="233"/>
    <x v="4"/>
    <n v="7.0000000000000007E-2"/>
    <n v="2.61"/>
    <x v="92"/>
    <x v="1"/>
    <x v="3"/>
    <x v="2"/>
    <x v="13"/>
    <s v="Small Box"/>
    <x v="440"/>
    <n v="0.39"/>
    <s v="United States"/>
    <x v="3"/>
    <x v="27"/>
    <s v="Sandusky"/>
    <n v="44870"/>
    <x v="55"/>
    <x v="56"/>
    <x v="614"/>
    <n v="6"/>
    <n v="15.65"/>
    <n v="86547"/>
    <n v="2.54"/>
    <x v="3"/>
  </r>
  <r>
    <x v="432"/>
    <x v="432"/>
    <x v="3"/>
    <n v="0.04"/>
    <n v="29.18"/>
    <x v="279"/>
    <x v="2"/>
    <x v="3"/>
    <x v="0"/>
    <x v="11"/>
    <s v="Small Box"/>
    <x v="441"/>
    <n v="0.42"/>
    <s v="United States"/>
    <x v="1"/>
    <x v="7"/>
    <s v="Shoreview"/>
    <n v="55126"/>
    <x v="55"/>
    <x v="56"/>
    <x v="615"/>
    <n v="10"/>
    <n v="292.37"/>
    <n v="91194"/>
    <n v="29.14"/>
    <x v="1"/>
  </r>
  <r>
    <x v="432"/>
    <x v="432"/>
    <x v="3"/>
    <n v="0"/>
    <n v="80.98"/>
    <x v="45"/>
    <x v="1"/>
    <x v="3"/>
    <x v="2"/>
    <x v="6"/>
    <s v="Large Box"/>
    <x v="222"/>
    <n v="0.83"/>
    <s v="United States"/>
    <x v="1"/>
    <x v="7"/>
    <s v="Shoreview"/>
    <n v="55126"/>
    <x v="55"/>
    <x v="56"/>
    <x v="616"/>
    <n v="8"/>
    <n v="682.79"/>
    <n v="91194"/>
    <n v="80.98"/>
    <x v="1"/>
  </r>
  <r>
    <x v="433"/>
    <x v="433"/>
    <x v="0"/>
    <n v="0.09"/>
    <n v="35.99"/>
    <x v="41"/>
    <x v="1"/>
    <x v="2"/>
    <x v="1"/>
    <x v="12"/>
    <s v="Wrap Bag"/>
    <x v="442"/>
    <n v="0.38"/>
    <s v="United States"/>
    <x v="0"/>
    <x v="32"/>
    <s v="Henderson"/>
    <n v="42420"/>
    <x v="56"/>
    <x v="56"/>
    <x v="617"/>
    <n v="5"/>
    <n v="151.6"/>
    <n v="86459"/>
    <n v="35.9"/>
    <x v="0"/>
  </r>
  <r>
    <x v="434"/>
    <x v="434"/>
    <x v="0"/>
    <n v="0.08"/>
    <n v="55.48"/>
    <x v="267"/>
    <x v="1"/>
    <x v="2"/>
    <x v="2"/>
    <x v="7"/>
    <s v="Small Box"/>
    <x v="424"/>
    <n v="0.37"/>
    <s v="United States"/>
    <x v="3"/>
    <x v="22"/>
    <s v="Stamford"/>
    <n v="6901"/>
    <x v="56"/>
    <x v="57"/>
    <x v="618"/>
    <n v="4"/>
    <n v="214.14"/>
    <n v="89705"/>
    <n v="55.4"/>
    <x v="3"/>
  </r>
  <r>
    <x v="435"/>
    <x v="435"/>
    <x v="0"/>
    <n v="7.0000000000000007E-2"/>
    <n v="226.67"/>
    <x v="280"/>
    <x v="0"/>
    <x v="3"/>
    <x v="0"/>
    <x v="9"/>
    <s v="Jumbo Drum"/>
    <x v="443"/>
    <n v="0.59"/>
    <s v="United States"/>
    <x v="0"/>
    <x v="21"/>
    <s v="Norfolk"/>
    <n v="23518"/>
    <x v="56"/>
    <x v="56"/>
    <x v="619"/>
    <n v="1"/>
    <n v="255.83"/>
    <n v="88405"/>
    <n v="226.6"/>
    <x v="0"/>
  </r>
  <r>
    <x v="435"/>
    <x v="435"/>
    <x v="0"/>
    <n v="0.08"/>
    <n v="20.98"/>
    <x v="226"/>
    <x v="0"/>
    <x v="3"/>
    <x v="2"/>
    <x v="6"/>
    <s v="Jumbo Drum"/>
    <x v="349"/>
    <n v="0.78"/>
    <s v="United States"/>
    <x v="0"/>
    <x v="21"/>
    <s v="Norfolk"/>
    <n v="23518"/>
    <x v="56"/>
    <x v="57"/>
    <x v="620"/>
    <n v="20"/>
    <n v="421.18"/>
    <n v="88405"/>
    <n v="20.900000000000002"/>
    <x v="0"/>
  </r>
  <r>
    <x v="232"/>
    <x v="232"/>
    <x v="0"/>
    <n v="0.02"/>
    <n v="5.34"/>
    <x v="8"/>
    <x v="1"/>
    <x v="3"/>
    <x v="2"/>
    <x v="5"/>
    <s v="Small Box"/>
    <x v="444"/>
    <n v="0.38"/>
    <s v="United States"/>
    <x v="1"/>
    <x v="39"/>
    <s v="Dickinson"/>
    <n v="58601"/>
    <x v="56"/>
    <x v="57"/>
    <x v="621"/>
    <n v="6"/>
    <n v="34.729999999999997"/>
    <n v="86545"/>
    <n v="5.32"/>
    <x v="1"/>
  </r>
  <r>
    <x v="232"/>
    <x v="232"/>
    <x v="0"/>
    <n v="0.03"/>
    <n v="40.98"/>
    <x v="281"/>
    <x v="1"/>
    <x v="3"/>
    <x v="2"/>
    <x v="5"/>
    <s v="Small Box"/>
    <x v="445"/>
    <n v="0.37"/>
    <s v="United States"/>
    <x v="1"/>
    <x v="39"/>
    <s v="Dickinson"/>
    <n v="58601"/>
    <x v="56"/>
    <x v="56"/>
    <x v="622"/>
    <n v="6"/>
    <n v="247.53"/>
    <n v="86545"/>
    <n v="40.949999999999996"/>
    <x v="1"/>
  </r>
  <r>
    <x v="436"/>
    <x v="436"/>
    <x v="1"/>
    <n v="0.08"/>
    <n v="415.88"/>
    <x v="282"/>
    <x v="1"/>
    <x v="3"/>
    <x v="2"/>
    <x v="6"/>
    <s v="Small Box"/>
    <x v="446"/>
    <n v="0.56999999999999995"/>
    <s v="United States"/>
    <x v="1"/>
    <x v="10"/>
    <s v="Pekin"/>
    <n v="61554"/>
    <x v="56"/>
    <x v="56"/>
    <x v="623"/>
    <n v="1"/>
    <n v="405.57"/>
    <n v="86556"/>
    <n v="415.8"/>
    <x v="1"/>
  </r>
  <r>
    <x v="437"/>
    <x v="437"/>
    <x v="1"/>
    <n v="0.1"/>
    <n v="3.6"/>
    <x v="283"/>
    <x v="1"/>
    <x v="1"/>
    <x v="2"/>
    <x v="7"/>
    <s v="Wrap Bag"/>
    <x v="447"/>
    <n v="0.39"/>
    <s v="United States"/>
    <x v="2"/>
    <x v="8"/>
    <s v="Laguna Hills"/>
    <n v="92653"/>
    <x v="56"/>
    <x v="56"/>
    <x v="624"/>
    <n v="2"/>
    <n v="6.97"/>
    <n v="90678"/>
    <n v="3.5"/>
    <x v="2"/>
  </r>
  <r>
    <x v="438"/>
    <x v="438"/>
    <x v="2"/>
    <n v="0.04"/>
    <n v="6.48"/>
    <x v="284"/>
    <x v="2"/>
    <x v="3"/>
    <x v="2"/>
    <x v="7"/>
    <s v="Small Box"/>
    <x v="448"/>
    <n v="0.37"/>
    <s v="United States"/>
    <x v="1"/>
    <x v="2"/>
    <s v="East Chicago"/>
    <n v="46312"/>
    <x v="56"/>
    <x v="58"/>
    <x v="625"/>
    <n v="12"/>
    <n v="86.79"/>
    <n v="90675"/>
    <n v="6.44"/>
    <x v="1"/>
  </r>
  <r>
    <x v="439"/>
    <x v="439"/>
    <x v="4"/>
    <n v="0.1"/>
    <n v="6.88"/>
    <x v="178"/>
    <x v="1"/>
    <x v="2"/>
    <x v="2"/>
    <x v="7"/>
    <s v="Wrap Bag"/>
    <x v="273"/>
    <n v="0.39"/>
    <s v="United States"/>
    <x v="3"/>
    <x v="22"/>
    <s v="Newington"/>
    <n v="6111"/>
    <x v="56"/>
    <x v="56"/>
    <x v="626"/>
    <n v="5"/>
    <n v="31.46"/>
    <n v="91432"/>
    <n v="6.78"/>
    <x v="3"/>
  </r>
  <r>
    <x v="440"/>
    <x v="440"/>
    <x v="4"/>
    <n v="0.06"/>
    <n v="195.99"/>
    <x v="18"/>
    <x v="1"/>
    <x v="2"/>
    <x v="1"/>
    <x v="12"/>
    <s v="Small Box"/>
    <x v="435"/>
    <n v="0.6"/>
    <s v="United States"/>
    <x v="3"/>
    <x v="29"/>
    <s v="Auburn"/>
    <n v="4210"/>
    <x v="56"/>
    <x v="57"/>
    <x v="627"/>
    <n v="6"/>
    <n v="948.97"/>
    <n v="91432"/>
    <n v="195.93"/>
    <x v="3"/>
  </r>
  <r>
    <x v="441"/>
    <x v="441"/>
    <x v="4"/>
    <n v="7.0000000000000007E-2"/>
    <n v="8.33"/>
    <x v="1"/>
    <x v="1"/>
    <x v="1"/>
    <x v="1"/>
    <x v="1"/>
    <s v="Small Pack"/>
    <x v="376"/>
    <n v="0.52"/>
    <s v="United States"/>
    <x v="2"/>
    <x v="4"/>
    <s v="Kirkland"/>
    <n v="98034"/>
    <x v="56"/>
    <x v="57"/>
    <x v="628"/>
    <n v="6"/>
    <n v="50.28"/>
    <n v="88447"/>
    <n v="8.26"/>
    <x v="2"/>
  </r>
  <r>
    <x v="441"/>
    <x v="441"/>
    <x v="4"/>
    <n v="0.03"/>
    <n v="499.99"/>
    <x v="4"/>
    <x v="1"/>
    <x v="1"/>
    <x v="1"/>
    <x v="4"/>
    <s v="Large Box"/>
    <x v="449"/>
    <n v="0.36"/>
    <s v="United States"/>
    <x v="2"/>
    <x v="4"/>
    <s v="Kirkland"/>
    <n v="98034"/>
    <x v="56"/>
    <x v="56"/>
    <x v="629"/>
    <n v="5"/>
    <n v="2570.4499999999998"/>
    <n v="88447"/>
    <n v="499.96000000000004"/>
    <x v="2"/>
  </r>
  <r>
    <x v="442"/>
    <x v="442"/>
    <x v="0"/>
    <n v="0.03"/>
    <n v="11.99"/>
    <x v="41"/>
    <x v="1"/>
    <x v="2"/>
    <x v="1"/>
    <x v="3"/>
    <s v="Medium Box"/>
    <x v="450"/>
    <n v="0.36"/>
    <s v="United States"/>
    <x v="0"/>
    <x v="1"/>
    <s v="Little Rock"/>
    <n v="72209"/>
    <x v="57"/>
    <x v="57"/>
    <x v="630"/>
    <n v="7"/>
    <n v="83.72"/>
    <n v="85893"/>
    <n v="11.96"/>
    <x v="0"/>
  </r>
  <r>
    <x v="443"/>
    <x v="443"/>
    <x v="1"/>
    <n v="0.02"/>
    <n v="40.99"/>
    <x v="285"/>
    <x v="1"/>
    <x v="0"/>
    <x v="2"/>
    <x v="7"/>
    <s v="Small Box"/>
    <x v="451"/>
    <n v="0.36"/>
    <s v="United States"/>
    <x v="1"/>
    <x v="10"/>
    <s v="Buffalo Grove"/>
    <n v="60089"/>
    <x v="57"/>
    <x v="57"/>
    <x v="631"/>
    <n v="23"/>
    <n v="950.43"/>
    <n v="90044"/>
    <n v="40.97"/>
    <x v="1"/>
  </r>
  <r>
    <x v="444"/>
    <x v="444"/>
    <x v="1"/>
    <n v="0"/>
    <n v="6.68"/>
    <x v="19"/>
    <x v="1"/>
    <x v="2"/>
    <x v="2"/>
    <x v="7"/>
    <s v="Small Box"/>
    <x v="337"/>
    <n v="0.37"/>
    <s v="United States"/>
    <x v="2"/>
    <x v="8"/>
    <s v="Los Angeles"/>
    <n v="90004"/>
    <x v="57"/>
    <x v="57"/>
    <x v="632"/>
    <n v="90"/>
    <n v="617.4"/>
    <n v="47813"/>
    <n v="6.68"/>
    <x v="2"/>
  </r>
  <r>
    <x v="445"/>
    <x v="445"/>
    <x v="1"/>
    <n v="0"/>
    <n v="6.68"/>
    <x v="19"/>
    <x v="1"/>
    <x v="2"/>
    <x v="2"/>
    <x v="7"/>
    <s v="Small Box"/>
    <x v="337"/>
    <n v="0.37"/>
    <s v="United States"/>
    <x v="3"/>
    <x v="35"/>
    <s v="Boston"/>
    <n v="2109"/>
    <x v="57"/>
    <x v="57"/>
    <x v="633"/>
    <n v="23"/>
    <n v="157.78"/>
    <n v="89389"/>
    <n v="6.68"/>
    <x v="3"/>
  </r>
  <r>
    <x v="446"/>
    <x v="446"/>
    <x v="2"/>
    <n v="0.06"/>
    <n v="130.97999999999999"/>
    <x v="286"/>
    <x v="0"/>
    <x v="3"/>
    <x v="0"/>
    <x v="10"/>
    <s v="Jumbo Box"/>
    <x v="452"/>
    <n v="0.69"/>
    <s v="United States"/>
    <x v="0"/>
    <x v="32"/>
    <s v="Georgetown"/>
    <n v="40324"/>
    <x v="57"/>
    <x v="59"/>
    <x v="634"/>
    <n v="3"/>
    <n v="411.64"/>
    <n v="91201"/>
    <n v="130.91999999999999"/>
    <x v="0"/>
  </r>
  <r>
    <x v="447"/>
    <x v="447"/>
    <x v="2"/>
    <n v="0.04"/>
    <n v="8.5"/>
    <x v="1"/>
    <x v="1"/>
    <x v="1"/>
    <x v="1"/>
    <x v="1"/>
    <s v="Small Pack"/>
    <x v="453"/>
    <n v="0.49"/>
    <s v="United States"/>
    <x v="2"/>
    <x v="8"/>
    <s v="Torrance"/>
    <n v="90503"/>
    <x v="57"/>
    <x v="57"/>
    <x v="635"/>
    <n v="14"/>
    <n v="118.57"/>
    <n v="90178"/>
    <n v="8.4600000000000009"/>
    <x v="2"/>
  </r>
  <r>
    <x v="447"/>
    <x v="447"/>
    <x v="2"/>
    <n v="0.1"/>
    <n v="15.99"/>
    <x v="141"/>
    <x v="1"/>
    <x v="1"/>
    <x v="1"/>
    <x v="3"/>
    <s v="Small Box"/>
    <x v="194"/>
    <n v="0.49"/>
    <s v="United States"/>
    <x v="2"/>
    <x v="8"/>
    <s v="Torrance"/>
    <n v="90503"/>
    <x v="57"/>
    <x v="56"/>
    <x v="636"/>
    <n v="5"/>
    <n v="79.47"/>
    <n v="90178"/>
    <n v="15.89"/>
    <x v="2"/>
  </r>
  <r>
    <x v="447"/>
    <x v="447"/>
    <x v="2"/>
    <n v="0.09"/>
    <n v="95.99"/>
    <x v="18"/>
    <x v="1"/>
    <x v="1"/>
    <x v="1"/>
    <x v="12"/>
    <s v="Small Box"/>
    <x v="454"/>
    <n v="0.56999999999999995"/>
    <s v="United States"/>
    <x v="2"/>
    <x v="8"/>
    <s v="Torrance"/>
    <n v="90503"/>
    <x v="57"/>
    <x v="60"/>
    <x v="637"/>
    <n v="8"/>
    <n v="627.28"/>
    <n v="90178"/>
    <n v="95.899999999999991"/>
    <x v="2"/>
  </r>
  <r>
    <x v="448"/>
    <x v="448"/>
    <x v="4"/>
    <n v="0.04"/>
    <n v="2.08"/>
    <x v="137"/>
    <x v="1"/>
    <x v="3"/>
    <x v="2"/>
    <x v="5"/>
    <s v="Small Box"/>
    <x v="455"/>
    <n v="0.36"/>
    <s v="United States"/>
    <x v="1"/>
    <x v="25"/>
    <s v="Sault Sainte Marie"/>
    <n v="49783"/>
    <x v="57"/>
    <x v="57"/>
    <x v="638"/>
    <n v="7"/>
    <n v="14.77"/>
    <n v="88136"/>
    <n v="2.04"/>
    <x v="1"/>
  </r>
  <r>
    <x v="448"/>
    <x v="448"/>
    <x v="4"/>
    <n v="0.02"/>
    <n v="53.98"/>
    <x v="127"/>
    <x v="2"/>
    <x v="3"/>
    <x v="1"/>
    <x v="1"/>
    <s v="Small Box"/>
    <x v="456"/>
    <n v="0.62"/>
    <s v="United States"/>
    <x v="1"/>
    <x v="25"/>
    <s v="Sault Sainte Marie"/>
    <n v="49783"/>
    <x v="57"/>
    <x v="57"/>
    <x v="639"/>
    <n v="8"/>
    <n v="438.33"/>
    <n v="88136"/>
    <n v="53.959999999999994"/>
    <x v="1"/>
  </r>
  <r>
    <x v="448"/>
    <x v="448"/>
    <x v="4"/>
    <n v="0.05"/>
    <n v="4.9800000000000004"/>
    <x v="269"/>
    <x v="1"/>
    <x v="3"/>
    <x v="2"/>
    <x v="7"/>
    <s v="Small Box"/>
    <x v="457"/>
    <n v="0.38"/>
    <s v="United States"/>
    <x v="1"/>
    <x v="25"/>
    <s v="Sault Sainte Marie"/>
    <n v="49783"/>
    <x v="57"/>
    <x v="56"/>
    <x v="640"/>
    <n v="7"/>
    <n v="38.11"/>
    <n v="88136"/>
    <n v="4.9300000000000006"/>
    <x v="1"/>
  </r>
  <r>
    <x v="449"/>
    <x v="449"/>
    <x v="2"/>
    <n v="0.03"/>
    <n v="284.98"/>
    <x v="287"/>
    <x v="0"/>
    <x v="3"/>
    <x v="0"/>
    <x v="9"/>
    <s v="Jumbo Drum"/>
    <x v="458"/>
    <n v="0.6"/>
    <s v="United States"/>
    <x v="2"/>
    <x v="8"/>
    <s v="Riverside"/>
    <n v="92503"/>
    <x v="58"/>
    <x v="61"/>
    <x v="641"/>
    <n v="2"/>
    <n v="619.38"/>
    <n v="87259"/>
    <n v="284.95000000000005"/>
    <x v="2"/>
  </r>
  <r>
    <x v="449"/>
    <x v="449"/>
    <x v="2"/>
    <n v="0"/>
    <n v="12.99"/>
    <x v="87"/>
    <x v="1"/>
    <x v="3"/>
    <x v="0"/>
    <x v="11"/>
    <s v="Large Box"/>
    <x v="115"/>
    <n v="0.73"/>
    <s v="United States"/>
    <x v="2"/>
    <x v="8"/>
    <s v="Riverside"/>
    <n v="92503"/>
    <x v="58"/>
    <x v="57"/>
    <x v="642"/>
    <n v="1"/>
    <n v="18.690000000000001"/>
    <n v="87259"/>
    <n v="12.99"/>
    <x v="2"/>
  </r>
  <r>
    <x v="450"/>
    <x v="450"/>
    <x v="2"/>
    <n v="0.09"/>
    <n v="14.2"/>
    <x v="65"/>
    <x v="1"/>
    <x v="1"/>
    <x v="0"/>
    <x v="11"/>
    <s v="Wrap Bag"/>
    <x v="77"/>
    <n v="0.46"/>
    <s v="United States"/>
    <x v="0"/>
    <x v="12"/>
    <s v="Winter Garden"/>
    <n v="34787"/>
    <x v="58"/>
    <x v="62"/>
    <x v="643"/>
    <n v="4"/>
    <n v="55.08"/>
    <n v="91036"/>
    <n v="14.11"/>
    <x v="0"/>
  </r>
  <r>
    <x v="451"/>
    <x v="451"/>
    <x v="2"/>
    <n v="0.06"/>
    <n v="19.23"/>
    <x v="261"/>
    <x v="1"/>
    <x v="3"/>
    <x v="0"/>
    <x v="11"/>
    <s v="Small Pack"/>
    <x v="413"/>
    <n v="0.44"/>
    <s v="United States"/>
    <x v="2"/>
    <x v="8"/>
    <s v="Los Angeles"/>
    <n v="90061"/>
    <x v="58"/>
    <x v="57"/>
    <x v="644"/>
    <n v="4"/>
    <n v="84.6"/>
    <n v="14756"/>
    <n v="19.170000000000002"/>
    <x v="2"/>
  </r>
  <r>
    <x v="452"/>
    <x v="452"/>
    <x v="2"/>
    <n v="0.06"/>
    <n v="2.89"/>
    <x v="92"/>
    <x v="1"/>
    <x v="1"/>
    <x v="2"/>
    <x v="13"/>
    <s v="Small Box"/>
    <x v="230"/>
    <n v="0.38"/>
    <s v="United States"/>
    <x v="3"/>
    <x v="11"/>
    <s v="Shirley"/>
    <n v="11967"/>
    <x v="58"/>
    <x v="57"/>
    <x v="645"/>
    <n v="5"/>
    <n v="13.93"/>
    <n v="89316"/>
    <n v="2.83"/>
    <x v="3"/>
  </r>
  <r>
    <x v="453"/>
    <x v="453"/>
    <x v="2"/>
    <n v="0.1"/>
    <n v="120.98"/>
    <x v="288"/>
    <x v="1"/>
    <x v="3"/>
    <x v="2"/>
    <x v="5"/>
    <s v="Small Box"/>
    <x v="459"/>
    <n v="0.35"/>
    <s v="United States"/>
    <x v="2"/>
    <x v="8"/>
    <s v="Camarillo"/>
    <n v="93010"/>
    <x v="58"/>
    <x v="63"/>
    <x v="646"/>
    <n v="5"/>
    <n v="549.85"/>
    <n v="88587"/>
    <n v="120.88000000000001"/>
    <x v="2"/>
  </r>
  <r>
    <x v="453"/>
    <x v="453"/>
    <x v="2"/>
    <n v="0.08"/>
    <n v="8.32"/>
    <x v="289"/>
    <x v="2"/>
    <x v="3"/>
    <x v="1"/>
    <x v="1"/>
    <s v="Small Pack"/>
    <x v="460"/>
    <n v="0.74"/>
    <s v="United States"/>
    <x v="2"/>
    <x v="8"/>
    <s v="Camarillo"/>
    <n v="93010"/>
    <x v="58"/>
    <x v="64"/>
    <x v="647"/>
    <n v="6"/>
    <n v="48.99"/>
    <n v="88587"/>
    <n v="8.24"/>
    <x v="2"/>
  </r>
  <r>
    <x v="453"/>
    <x v="453"/>
    <x v="2"/>
    <n v="0.1"/>
    <n v="125.99"/>
    <x v="105"/>
    <x v="1"/>
    <x v="3"/>
    <x v="1"/>
    <x v="12"/>
    <s v="Small Box"/>
    <x v="461"/>
    <n v="0.59"/>
    <s v="United States"/>
    <x v="2"/>
    <x v="8"/>
    <s v="Camarillo"/>
    <n v="93010"/>
    <x v="58"/>
    <x v="57"/>
    <x v="648"/>
    <n v="7"/>
    <n v="681.42"/>
    <n v="88587"/>
    <n v="125.89"/>
    <x v="2"/>
  </r>
  <r>
    <x v="454"/>
    <x v="454"/>
    <x v="4"/>
    <n v="0.01"/>
    <n v="6.48"/>
    <x v="290"/>
    <x v="2"/>
    <x v="2"/>
    <x v="2"/>
    <x v="7"/>
    <s v="Small Box"/>
    <x v="462"/>
    <n v="0.37"/>
    <s v="United States"/>
    <x v="1"/>
    <x v="30"/>
    <s v="Manitowoc"/>
    <n v="54220"/>
    <x v="58"/>
    <x v="57"/>
    <x v="649"/>
    <n v="18"/>
    <n v="127.83"/>
    <n v="91166"/>
    <n v="6.4700000000000006"/>
    <x v="1"/>
  </r>
  <r>
    <x v="455"/>
    <x v="455"/>
    <x v="4"/>
    <n v="0.05"/>
    <n v="20.99"/>
    <x v="291"/>
    <x v="1"/>
    <x v="3"/>
    <x v="1"/>
    <x v="12"/>
    <s v="Medium Box"/>
    <x v="463"/>
    <n v="0.57999999999999996"/>
    <s v="United States"/>
    <x v="1"/>
    <x v="38"/>
    <s v="Hays"/>
    <n v="67601"/>
    <x v="58"/>
    <x v="57"/>
    <x v="650"/>
    <n v="11"/>
    <n v="199.43"/>
    <n v="88280"/>
    <n v="20.939999999999998"/>
    <x v="1"/>
  </r>
  <r>
    <x v="456"/>
    <x v="456"/>
    <x v="4"/>
    <n v="0"/>
    <n v="6.37"/>
    <x v="189"/>
    <x v="1"/>
    <x v="1"/>
    <x v="2"/>
    <x v="5"/>
    <s v="Small Box"/>
    <x v="290"/>
    <n v="0.38"/>
    <s v="United States"/>
    <x v="3"/>
    <x v="36"/>
    <s v="Hagerstown"/>
    <n v="21740"/>
    <x v="58"/>
    <x v="58"/>
    <x v="651"/>
    <n v="15"/>
    <n v="99.75"/>
    <n v="86592"/>
    <n v="6.37"/>
    <x v="3"/>
  </r>
  <r>
    <x v="280"/>
    <x v="280"/>
    <x v="4"/>
    <n v="0.04"/>
    <n v="17.239999999999998"/>
    <x v="292"/>
    <x v="1"/>
    <x v="2"/>
    <x v="2"/>
    <x v="16"/>
    <s v="Small Pack"/>
    <x v="464"/>
    <n v="0.56000000000000005"/>
    <s v="United States"/>
    <x v="2"/>
    <x v="8"/>
    <s v="Twentynine Palms"/>
    <n v="92277"/>
    <x v="58"/>
    <x v="57"/>
    <x v="652"/>
    <n v="7"/>
    <n v="119.6"/>
    <n v="88546"/>
    <n v="17.2"/>
    <x v="2"/>
  </r>
  <r>
    <x v="457"/>
    <x v="457"/>
    <x v="3"/>
    <n v="0"/>
    <n v="8.5"/>
    <x v="1"/>
    <x v="1"/>
    <x v="3"/>
    <x v="1"/>
    <x v="1"/>
    <s v="Small Pack"/>
    <x v="453"/>
    <n v="0.49"/>
    <s v="United States"/>
    <x v="2"/>
    <x v="26"/>
    <s v="Pahrump"/>
    <n v="89041"/>
    <x v="58"/>
    <x v="58"/>
    <x v="653"/>
    <n v="14"/>
    <n v="122.25"/>
    <n v="89344"/>
    <n v="8.5"/>
    <x v="2"/>
  </r>
  <r>
    <x v="457"/>
    <x v="457"/>
    <x v="3"/>
    <n v="0.03"/>
    <n v="95.43"/>
    <x v="7"/>
    <x v="1"/>
    <x v="3"/>
    <x v="2"/>
    <x v="6"/>
    <s v="Small Box"/>
    <x v="465"/>
    <n v="0.79"/>
    <s v="United States"/>
    <x v="2"/>
    <x v="26"/>
    <s v="Pahrump"/>
    <n v="89041"/>
    <x v="58"/>
    <x v="58"/>
    <x v="654"/>
    <n v="2"/>
    <n v="206.09"/>
    <n v="89344"/>
    <n v="95.4"/>
    <x v="2"/>
  </r>
  <r>
    <x v="458"/>
    <x v="458"/>
    <x v="3"/>
    <n v="0.05"/>
    <n v="9.65"/>
    <x v="222"/>
    <x v="1"/>
    <x v="3"/>
    <x v="0"/>
    <x v="11"/>
    <s v="Small Box"/>
    <x v="414"/>
    <n v="0.55000000000000004"/>
    <s v="United States"/>
    <x v="1"/>
    <x v="25"/>
    <s v="Bay City"/>
    <n v="48708"/>
    <x v="58"/>
    <x v="57"/>
    <x v="655"/>
    <n v="15"/>
    <n v="151.34"/>
    <n v="91363"/>
    <n v="9.6"/>
    <x v="1"/>
  </r>
  <r>
    <x v="72"/>
    <x v="72"/>
    <x v="3"/>
    <n v="0.05"/>
    <n v="34.979999999999997"/>
    <x v="293"/>
    <x v="2"/>
    <x v="2"/>
    <x v="1"/>
    <x v="1"/>
    <s v="Small Box"/>
    <x v="466"/>
    <n v="0.76"/>
    <s v="United States"/>
    <x v="3"/>
    <x v="27"/>
    <s v="Garfield Heights"/>
    <n v="44125"/>
    <x v="58"/>
    <x v="60"/>
    <x v="656"/>
    <n v="16"/>
    <n v="581.08000000000004"/>
    <n v="88157"/>
    <n v="34.93"/>
    <x v="3"/>
  </r>
  <r>
    <x v="72"/>
    <x v="72"/>
    <x v="3"/>
    <n v="0"/>
    <n v="3.14"/>
    <x v="294"/>
    <x v="1"/>
    <x v="2"/>
    <x v="2"/>
    <x v="16"/>
    <s v="Wrap Bag"/>
    <x v="467"/>
    <n v="0.84"/>
    <s v="United States"/>
    <x v="3"/>
    <x v="27"/>
    <s v="Garfield Heights"/>
    <n v="44125"/>
    <x v="58"/>
    <x v="58"/>
    <x v="657"/>
    <n v="8"/>
    <n v="27.53"/>
    <n v="88157"/>
    <n v="3.14"/>
    <x v="3"/>
  </r>
  <r>
    <x v="459"/>
    <x v="459"/>
    <x v="3"/>
    <n v="0.1"/>
    <n v="11.55"/>
    <x v="82"/>
    <x v="1"/>
    <x v="0"/>
    <x v="2"/>
    <x v="2"/>
    <s v="Wrap Bag"/>
    <x v="108"/>
    <n v="0.55000000000000004"/>
    <s v="United States"/>
    <x v="2"/>
    <x v="8"/>
    <s v="El Dorado Hills"/>
    <n v="95630"/>
    <x v="58"/>
    <x v="57"/>
    <x v="658"/>
    <n v="12"/>
    <n v="135.77000000000001"/>
    <n v="87619"/>
    <n v="11.450000000000001"/>
    <x v="2"/>
  </r>
  <r>
    <x v="460"/>
    <x v="460"/>
    <x v="0"/>
    <n v="0.09"/>
    <n v="90.98"/>
    <x v="171"/>
    <x v="2"/>
    <x v="2"/>
    <x v="0"/>
    <x v="11"/>
    <s v="Medium Box"/>
    <x v="257"/>
    <n v="0.74"/>
    <s v="United States"/>
    <x v="3"/>
    <x v="29"/>
    <s v="Auburn"/>
    <n v="4210"/>
    <x v="59"/>
    <x v="58"/>
    <x v="659"/>
    <n v="20"/>
    <n v="1782.44"/>
    <n v="86566"/>
    <n v="90.89"/>
    <x v="3"/>
  </r>
  <r>
    <x v="461"/>
    <x v="461"/>
    <x v="0"/>
    <n v="0.09"/>
    <n v="28.48"/>
    <x v="1"/>
    <x v="1"/>
    <x v="2"/>
    <x v="1"/>
    <x v="1"/>
    <s v="Small Pack"/>
    <x v="47"/>
    <n v="0.4"/>
    <s v="United States"/>
    <x v="0"/>
    <x v="1"/>
    <s v="Bryant"/>
    <n v="72022"/>
    <x v="59"/>
    <x v="58"/>
    <x v="660"/>
    <n v="6"/>
    <n v="160.16999999999999"/>
    <n v="88387"/>
    <n v="28.39"/>
    <x v="0"/>
  </r>
  <r>
    <x v="461"/>
    <x v="461"/>
    <x v="0"/>
    <n v="0"/>
    <n v="2.08"/>
    <x v="101"/>
    <x v="1"/>
    <x v="2"/>
    <x v="0"/>
    <x v="11"/>
    <s v="Small Box"/>
    <x v="134"/>
    <n v="0.43"/>
    <s v="United States"/>
    <x v="0"/>
    <x v="1"/>
    <s v="Bryant"/>
    <n v="72022"/>
    <x v="59"/>
    <x v="60"/>
    <x v="661"/>
    <n v="3"/>
    <n v="7.47"/>
    <n v="88387"/>
    <n v="2.08"/>
    <x v="0"/>
  </r>
  <r>
    <x v="461"/>
    <x v="461"/>
    <x v="0"/>
    <n v="0.06"/>
    <n v="45.99"/>
    <x v="123"/>
    <x v="2"/>
    <x v="2"/>
    <x v="1"/>
    <x v="12"/>
    <s v="Small Box"/>
    <x v="468"/>
    <n v="0.56000000000000005"/>
    <s v="United States"/>
    <x v="0"/>
    <x v="1"/>
    <s v="Bryant"/>
    <n v="72022"/>
    <x v="59"/>
    <x v="58"/>
    <x v="662"/>
    <n v="10"/>
    <n v="370.81"/>
    <n v="88387"/>
    <n v="45.93"/>
    <x v="0"/>
  </r>
  <r>
    <x v="462"/>
    <x v="462"/>
    <x v="0"/>
    <n v="7.0000000000000007E-2"/>
    <n v="40.98"/>
    <x v="281"/>
    <x v="1"/>
    <x v="3"/>
    <x v="2"/>
    <x v="5"/>
    <s v="Small Box"/>
    <x v="445"/>
    <n v="0.37"/>
    <s v="United States"/>
    <x v="1"/>
    <x v="2"/>
    <s v="Hammond"/>
    <n v="46324"/>
    <x v="59"/>
    <x v="58"/>
    <x v="663"/>
    <n v="2"/>
    <n v="81.900000000000006"/>
    <n v="90114"/>
    <n v="40.909999999999997"/>
    <x v="1"/>
  </r>
  <r>
    <x v="463"/>
    <x v="463"/>
    <x v="0"/>
    <n v="7.0000000000000007E-2"/>
    <n v="40.98"/>
    <x v="281"/>
    <x v="1"/>
    <x v="3"/>
    <x v="2"/>
    <x v="5"/>
    <s v="Small Box"/>
    <x v="445"/>
    <n v="0.37"/>
    <s v="United States"/>
    <x v="2"/>
    <x v="4"/>
    <s v="Seattle"/>
    <n v="98119"/>
    <x v="59"/>
    <x v="58"/>
    <x v="663"/>
    <n v="8"/>
    <n v="327.61"/>
    <n v="19042"/>
    <n v="40.909999999999997"/>
    <x v="2"/>
  </r>
  <r>
    <x v="464"/>
    <x v="464"/>
    <x v="0"/>
    <n v="0.1"/>
    <n v="6.74"/>
    <x v="295"/>
    <x v="1"/>
    <x v="1"/>
    <x v="2"/>
    <x v="7"/>
    <s v="Wrap Bag"/>
    <x v="469"/>
    <n v="0.35"/>
    <s v="United States"/>
    <x v="1"/>
    <x v="10"/>
    <s v="Lansing"/>
    <n v="60438"/>
    <x v="59"/>
    <x v="60"/>
    <x v="664"/>
    <n v="15"/>
    <n v="98.17"/>
    <n v="89394"/>
    <n v="6.6400000000000006"/>
    <x v="1"/>
  </r>
  <r>
    <x v="465"/>
    <x v="465"/>
    <x v="1"/>
    <n v="0.02"/>
    <n v="11.34"/>
    <x v="263"/>
    <x v="1"/>
    <x v="3"/>
    <x v="2"/>
    <x v="7"/>
    <s v="Small Box"/>
    <x v="470"/>
    <n v="0.36"/>
    <s v="United States"/>
    <x v="1"/>
    <x v="18"/>
    <s v="Mansfield"/>
    <n v="76063"/>
    <x v="59"/>
    <x v="58"/>
    <x v="665"/>
    <n v="9"/>
    <n v="105.75"/>
    <n v="88093"/>
    <n v="11.32"/>
    <x v="1"/>
  </r>
  <r>
    <x v="194"/>
    <x v="194"/>
    <x v="1"/>
    <n v="0.06"/>
    <n v="19.98"/>
    <x v="296"/>
    <x v="1"/>
    <x v="1"/>
    <x v="0"/>
    <x v="11"/>
    <s v="Small Box"/>
    <x v="471"/>
    <n v="0.49"/>
    <s v="United States"/>
    <x v="0"/>
    <x v="12"/>
    <s v="Dunedin"/>
    <n v="34698"/>
    <x v="59"/>
    <x v="60"/>
    <x v="666"/>
    <n v="5"/>
    <n v="103.37"/>
    <n v="89776"/>
    <n v="19.920000000000002"/>
    <x v="0"/>
  </r>
  <r>
    <x v="194"/>
    <x v="194"/>
    <x v="1"/>
    <n v="0.08"/>
    <n v="1.76"/>
    <x v="136"/>
    <x v="1"/>
    <x v="1"/>
    <x v="0"/>
    <x v="11"/>
    <s v="Small Box"/>
    <x v="186"/>
    <n v="0.41"/>
    <s v="United States"/>
    <x v="0"/>
    <x v="12"/>
    <s v="Dunedin"/>
    <n v="34698"/>
    <x v="59"/>
    <x v="58"/>
    <x v="667"/>
    <n v="23"/>
    <n v="40.22"/>
    <n v="89776"/>
    <n v="1.68"/>
    <x v="0"/>
  </r>
  <r>
    <x v="466"/>
    <x v="466"/>
    <x v="1"/>
    <n v="0.08"/>
    <n v="22.23"/>
    <x v="297"/>
    <x v="1"/>
    <x v="2"/>
    <x v="0"/>
    <x v="11"/>
    <s v="Small Pack"/>
    <x v="472"/>
    <n v="0.52"/>
    <s v="United States"/>
    <x v="0"/>
    <x v="1"/>
    <s v="North Little Rock"/>
    <n v="72113"/>
    <x v="59"/>
    <x v="60"/>
    <x v="668"/>
    <n v="10"/>
    <n v="210.33"/>
    <n v="85897"/>
    <n v="22.150000000000002"/>
    <x v="0"/>
  </r>
  <r>
    <x v="467"/>
    <x v="467"/>
    <x v="2"/>
    <n v="0.09"/>
    <n v="90.97"/>
    <x v="230"/>
    <x v="0"/>
    <x v="2"/>
    <x v="1"/>
    <x v="3"/>
    <s v="Jumbo Drum"/>
    <x v="356"/>
    <n v="0.36"/>
    <s v="United States"/>
    <x v="1"/>
    <x v="30"/>
    <s v="Muskego"/>
    <n v="53150"/>
    <x v="59"/>
    <x v="60"/>
    <x v="669"/>
    <n v="3"/>
    <n v="260"/>
    <n v="90301"/>
    <n v="90.88"/>
    <x v="1"/>
  </r>
  <r>
    <x v="468"/>
    <x v="468"/>
    <x v="4"/>
    <n v="0.06"/>
    <n v="3499.99"/>
    <x v="4"/>
    <x v="2"/>
    <x v="3"/>
    <x v="1"/>
    <x v="4"/>
    <s v="Large Box"/>
    <x v="157"/>
    <n v="0.37"/>
    <s v="United States"/>
    <x v="0"/>
    <x v="16"/>
    <s v="Hoover"/>
    <n v="35244"/>
    <x v="59"/>
    <x v="64"/>
    <x v="670"/>
    <n v="1"/>
    <n v="3550.28"/>
    <n v="89219"/>
    <n v="3499.93"/>
    <x v="0"/>
  </r>
  <r>
    <x v="469"/>
    <x v="469"/>
    <x v="3"/>
    <n v="0.09"/>
    <n v="5.78"/>
    <x v="138"/>
    <x v="1"/>
    <x v="2"/>
    <x v="2"/>
    <x v="7"/>
    <s v="Small Box"/>
    <x v="190"/>
    <n v="0.36"/>
    <s v="United States"/>
    <x v="3"/>
    <x v="33"/>
    <s v="Linden"/>
    <n v="7036"/>
    <x v="59"/>
    <x v="60"/>
    <x v="671"/>
    <n v="1"/>
    <n v="11.35"/>
    <n v="87378"/>
    <n v="5.69"/>
    <x v="3"/>
  </r>
  <r>
    <x v="470"/>
    <x v="470"/>
    <x v="3"/>
    <n v="0.05"/>
    <n v="535.64"/>
    <x v="3"/>
    <x v="0"/>
    <x v="2"/>
    <x v="1"/>
    <x v="3"/>
    <s v="Jumbo Drum"/>
    <x v="473"/>
    <n v="0.59"/>
    <s v="United States"/>
    <x v="3"/>
    <x v="40"/>
    <s v="Barrington"/>
    <n v="2806"/>
    <x v="59"/>
    <x v="60"/>
    <x v="672"/>
    <n v="15"/>
    <n v="7029.1"/>
    <n v="87378"/>
    <n v="535.59"/>
    <x v="3"/>
  </r>
  <r>
    <x v="471"/>
    <x v="471"/>
    <x v="1"/>
    <n v="0.08"/>
    <n v="170.98"/>
    <x v="298"/>
    <x v="0"/>
    <x v="0"/>
    <x v="0"/>
    <x v="10"/>
    <s v="Jumbo Box"/>
    <x v="474"/>
    <n v="0.66"/>
    <s v="United States"/>
    <x v="0"/>
    <x v="12"/>
    <s v="Riverview"/>
    <n v="33569"/>
    <x v="60"/>
    <x v="64"/>
    <x v="673"/>
    <n v="1"/>
    <n v="199.48"/>
    <n v="89025"/>
    <n v="170.89999999999998"/>
    <x v="0"/>
  </r>
  <r>
    <x v="472"/>
    <x v="472"/>
    <x v="3"/>
    <n v="0"/>
    <n v="3.69"/>
    <x v="92"/>
    <x v="1"/>
    <x v="0"/>
    <x v="2"/>
    <x v="13"/>
    <s v="Small Box"/>
    <x v="475"/>
    <n v="0.38"/>
    <s v="United States"/>
    <x v="0"/>
    <x v="21"/>
    <s v="Salem"/>
    <n v="24153"/>
    <x v="60"/>
    <x v="64"/>
    <x v="674"/>
    <n v="1"/>
    <n v="4"/>
    <n v="87406"/>
    <n v="3.69"/>
    <x v="0"/>
  </r>
  <r>
    <x v="472"/>
    <x v="472"/>
    <x v="3"/>
    <n v="0.02"/>
    <n v="175.99"/>
    <x v="123"/>
    <x v="2"/>
    <x v="0"/>
    <x v="1"/>
    <x v="12"/>
    <s v="Small Box"/>
    <x v="402"/>
    <n v="0.59"/>
    <s v="United States"/>
    <x v="0"/>
    <x v="21"/>
    <s v="Salem"/>
    <n v="24153"/>
    <x v="60"/>
    <x v="58"/>
    <x v="675"/>
    <n v="4"/>
    <n v="589.79999999999995"/>
    <n v="87406"/>
    <n v="175.97"/>
    <x v="0"/>
  </r>
  <r>
    <x v="473"/>
    <x v="473"/>
    <x v="3"/>
    <n v="0"/>
    <n v="8.33"/>
    <x v="1"/>
    <x v="2"/>
    <x v="1"/>
    <x v="1"/>
    <x v="1"/>
    <s v="Small Pack"/>
    <x v="376"/>
    <n v="0.52"/>
    <s v="United States"/>
    <x v="3"/>
    <x v="27"/>
    <s v="North Olmsted"/>
    <n v="44070"/>
    <x v="60"/>
    <x v="64"/>
    <x v="676"/>
    <n v="12"/>
    <n v="107.51"/>
    <n v="91492"/>
    <n v="8.33"/>
    <x v="3"/>
  </r>
  <r>
    <x v="474"/>
    <x v="474"/>
    <x v="3"/>
    <n v="0"/>
    <n v="8.33"/>
    <x v="1"/>
    <x v="2"/>
    <x v="1"/>
    <x v="1"/>
    <x v="1"/>
    <s v="Small Pack"/>
    <x v="376"/>
    <n v="0.52"/>
    <s v="United States"/>
    <x v="2"/>
    <x v="4"/>
    <s v="Seattle"/>
    <n v="98107"/>
    <x v="60"/>
    <x v="64"/>
    <x v="677"/>
    <n v="47"/>
    <n v="421.08"/>
    <n v="54369"/>
    <n v="8.33"/>
    <x v="2"/>
  </r>
  <r>
    <x v="475"/>
    <x v="475"/>
    <x v="3"/>
    <n v="0.06"/>
    <n v="355.98"/>
    <x v="149"/>
    <x v="0"/>
    <x v="1"/>
    <x v="0"/>
    <x v="9"/>
    <s v="Jumbo Drum"/>
    <x v="217"/>
    <n v="0.64"/>
    <s v="United States"/>
    <x v="3"/>
    <x v="27"/>
    <s v="Austintown"/>
    <n v="44515"/>
    <x v="60"/>
    <x v="60"/>
    <x v="678"/>
    <n v="14"/>
    <n v="5086.08"/>
    <n v="91376"/>
    <n v="355.92"/>
    <x v="3"/>
  </r>
  <r>
    <x v="476"/>
    <x v="476"/>
    <x v="2"/>
    <n v="0.08"/>
    <n v="2.08"/>
    <x v="101"/>
    <x v="1"/>
    <x v="3"/>
    <x v="0"/>
    <x v="11"/>
    <s v="Small Box"/>
    <x v="134"/>
    <n v="0.43"/>
    <s v="United States"/>
    <x v="1"/>
    <x v="10"/>
    <s v="Elgin"/>
    <n v="60123"/>
    <x v="61"/>
    <x v="65"/>
    <x v="679"/>
    <n v="9"/>
    <n v="19.670000000000002"/>
    <n v="86973"/>
    <n v="2"/>
    <x v="1"/>
  </r>
  <r>
    <x v="130"/>
    <x v="130"/>
    <x v="3"/>
    <n v="0.05"/>
    <n v="10.98"/>
    <x v="299"/>
    <x v="1"/>
    <x v="3"/>
    <x v="2"/>
    <x v="15"/>
    <s v="Small Box"/>
    <x v="476"/>
    <n v="0.36"/>
    <s v="United States"/>
    <x v="2"/>
    <x v="26"/>
    <s v="Carson City"/>
    <n v="89701"/>
    <x v="61"/>
    <x v="61"/>
    <x v="680"/>
    <n v="22"/>
    <n v="243.11"/>
    <n v="88480"/>
    <n v="10.93"/>
    <x v="2"/>
  </r>
  <r>
    <x v="477"/>
    <x v="477"/>
    <x v="0"/>
    <n v="0.02"/>
    <n v="280.98"/>
    <x v="180"/>
    <x v="0"/>
    <x v="1"/>
    <x v="0"/>
    <x v="9"/>
    <s v="Jumbo Drum"/>
    <x v="276"/>
    <n v="0.78"/>
    <s v="United States"/>
    <x v="0"/>
    <x v="0"/>
    <s v="Columbus"/>
    <n v="39701"/>
    <x v="62"/>
    <x v="61"/>
    <x v="681"/>
    <n v="4"/>
    <n v="1128.74"/>
    <n v="88879"/>
    <n v="280.96000000000004"/>
    <x v="0"/>
  </r>
  <r>
    <x v="146"/>
    <x v="146"/>
    <x v="0"/>
    <n v="0.08"/>
    <n v="5.4"/>
    <x v="241"/>
    <x v="1"/>
    <x v="3"/>
    <x v="2"/>
    <x v="5"/>
    <s v="Small Box"/>
    <x v="477"/>
    <n v="0.37"/>
    <s v="United States"/>
    <x v="1"/>
    <x v="10"/>
    <s v="Naperville"/>
    <n v="60540"/>
    <x v="62"/>
    <x v="64"/>
    <x v="682"/>
    <n v="4"/>
    <n v="25.35"/>
    <n v="86792"/>
    <n v="5.32"/>
    <x v="1"/>
  </r>
  <r>
    <x v="146"/>
    <x v="146"/>
    <x v="0"/>
    <n v="0.09"/>
    <n v="8.4600000000000009"/>
    <x v="18"/>
    <x v="2"/>
    <x v="3"/>
    <x v="1"/>
    <x v="1"/>
    <s v="Small Pack"/>
    <x v="478"/>
    <n v="0.79"/>
    <s v="United States"/>
    <x v="1"/>
    <x v="10"/>
    <s v="Naperville"/>
    <n v="60540"/>
    <x v="62"/>
    <x v="66"/>
    <x v="683"/>
    <n v="5"/>
    <n v="45.03"/>
    <n v="86792"/>
    <n v="8.370000000000001"/>
    <x v="1"/>
  </r>
  <r>
    <x v="146"/>
    <x v="146"/>
    <x v="0"/>
    <n v="0.21"/>
    <n v="14.98"/>
    <x v="18"/>
    <x v="1"/>
    <x v="3"/>
    <x v="0"/>
    <x v="11"/>
    <s v="Small Pack"/>
    <x v="479"/>
    <n v="0.39"/>
    <s v="United States"/>
    <x v="1"/>
    <x v="10"/>
    <s v="Naperville"/>
    <n v="60540"/>
    <x v="62"/>
    <x v="61"/>
    <x v="684"/>
    <n v="10"/>
    <n v="153.87"/>
    <n v="86792"/>
    <n v="14.77"/>
    <x v="1"/>
  </r>
  <r>
    <x v="146"/>
    <x v="146"/>
    <x v="0"/>
    <n v="0.04"/>
    <n v="155.99"/>
    <x v="300"/>
    <x v="1"/>
    <x v="3"/>
    <x v="1"/>
    <x v="12"/>
    <s v="Small Box"/>
    <x v="480"/>
    <n v="0.6"/>
    <s v="United States"/>
    <x v="1"/>
    <x v="10"/>
    <s v="Naperville"/>
    <n v="60540"/>
    <x v="62"/>
    <x v="61"/>
    <x v="685"/>
    <n v="22"/>
    <n v="2800.33"/>
    <n v="86792"/>
    <n v="155.95000000000002"/>
    <x v="1"/>
  </r>
  <r>
    <x v="443"/>
    <x v="443"/>
    <x v="2"/>
    <n v="0.06"/>
    <n v="10.14"/>
    <x v="29"/>
    <x v="1"/>
    <x v="0"/>
    <x v="2"/>
    <x v="7"/>
    <s v="Wrap Bag"/>
    <x v="32"/>
    <n v="0.36"/>
    <s v="United States"/>
    <x v="1"/>
    <x v="10"/>
    <s v="Buffalo Grove"/>
    <n v="60089"/>
    <x v="62"/>
    <x v="64"/>
    <x v="686"/>
    <n v="1"/>
    <n v="12.18"/>
    <n v="90043"/>
    <n v="10.08"/>
    <x v="1"/>
  </r>
  <r>
    <x v="359"/>
    <x v="359"/>
    <x v="2"/>
    <n v="0.1"/>
    <n v="205.99"/>
    <x v="18"/>
    <x v="1"/>
    <x v="3"/>
    <x v="1"/>
    <x v="12"/>
    <s v="Small Box"/>
    <x v="206"/>
    <n v="0.56000000000000005"/>
    <s v="United States"/>
    <x v="0"/>
    <x v="12"/>
    <s v="Fort Lauderdale"/>
    <n v="33311"/>
    <x v="62"/>
    <x v="67"/>
    <x v="687"/>
    <n v="2"/>
    <n v="324.62"/>
    <n v="88267"/>
    <n v="205.89000000000001"/>
    <x v="0"/>
  </r>
  <r>
    <x v="388"/>
    <x v="388"/>
    <x v="4"/>
    <n v="0.06"/>
    <n v="175.99"/>
    <x v="18"/>
    <x v="1"/>
    <x v="3"/>
    <x v="1"/>
    <x v="12"/>
    <s v="Small Box"/>
    <x v="378"/>
    <n v="0.56999999999999995"/>
    <s v="United States"/>
    <x v="2"/>
    <x v="8"/>
    <s v="Vallejo"/>
    <n v="94591"/>
    <x v="62"/>
    <x v="59"/>
    <x v="688"/>
    <n v="23"/>
    <n v="3363.53"/>
    <n v="87177"/>
    <n v="175.93"/>
    <x v="2"/>
  </r>
  <r>
    <x v="478"/>
    <x v="478"/>
    <x v="4"/>
    <n v="0.01"/>
    <n v="3.95"/>
    <x v="301"/>
    <x v="1"/>
    <x v="3"/>
    <x v="2"/>
    <x v="8"/>
    <s v="Small Box"/>
    <x v="481"/>
    <n v="0.59"/>
    <s v="United States"/>
    <x v="2"/>
    <x v="4"/>
    <s v="Spanaway"/>
    <n v="98387"/>
    <x v="62"/>
    <x v="61"/>
    <x v="689"/>
    <n v="2"/>
    <n v="10.11"/>
    <n v="88890"/>
    <n v="3.9400000000000004"/>
    <x v="2"/>
  </r>
  <r>
    <x v="478"/>
    <x v="478"/>
    <x v="4"/>
    <n v="0.02"/>
    <n v="367.99"/>
    <x v="7"/>
    <x v="1"/>
    <x v="3"/>
    <x v="2"/>
    <x v="5"/>
    <s v="Small Box"/>
    <x v="482"/>
    <n v="0.4"/>
    <s v="United States"/>
    <x v="2"/>
    <x v="4"/>
    <s v="Spanaway"/>
    <n v="98387"/>
    <x v="62"/>
    <x v="61"/>
    <x v="690"/>
    <n v="17"/>
    <n v="6621.17"/>
    <n v="88890"/>
    <n v="367.97"/>
    <x v="2"/>
  </r>
  <r>
    <x v="479"/>
    <x v="479"/>
    <x v="4"/>
    <n v="0.04"/>
    <n v="95.99"/>
    <x v="163"/>
    <x v="1"/>
    <x v="3"/>
    <x v="1"/>
    <x v="12"/>
    <s v="Small Box"/>
    <x v="243"/>
    <n v="0.56000000000000005"/>
    <s v="United States"/>
    <x v="2"/>
    <x v="4"/>
    <s v="Spokane"/>
    <n v="99207"/>
    <x v="62"/>
    <x v="59"/>
    <x v="691"/>
    <n v="3"/>
    <n v="253.78"/>
    <n v="88890"/>
    <n v="95.949999999999989"/>
    <x v="2"/>
  </r>
  <r>
    <x v="480"/>
    <x v="480"/>
    <x v="0"/>
    <n v="0.05"/>
    <n v="107.53"/>
    <x v="302"/>
    <x v="1"/>
    <x v="2"/>
    <x v="0"/>
    <x v="11"/>
    <s v="Medium Box"/>
    <x v="483"/>
    <n v="0.65"/>
    <s v="United States"/>
    <x v="0"/>
    <x v="16"/>
    <s v="Tuscaloosa"/>
    <n v="35401"/>
    <x v="63"/>
    <x v="59"/>
    <x v="692"/>
    <n v="6"/>
    <n v="612.91999999999996"/>
    <n v="87676"/>
    <n v="107.48"/>
    <x v="0"/>
  </r>
  <r>
    <x v="481"/>
    <x v="481"/>
    <x v="1"/>
    <n v="0.05"/>
    <n v="3.28"/>
    <x v="50"/>
    <x v="1"/>
    <x v="3"/>
    <x v="2"/>
    <x v="2"/>
    <s v="Wrap Bag"/>
    <x v="59"/>
    <n v="0.56000000000000005"/>
    <s v="United States"/>
    <x v="2"/>
    <x v="37"/>
    <s v="Moscow"/>
    <n v="83843"/>
    <x v="63"/>
    <x v="59"/>
    <x v="693"/>
    <n v="18"/>
    <n v="61.29"/>
    <n v="91321"/>
    <n v="3.23"/>
    <x v="2"/>
  </r>
  <r>
    <x v="481"/>
    <x v="481"/>
    <x v="1"/>
    <n v="0.03"/>
    <n v="6.98"/>
    <x v="303"/>
    <x v="1"/>
    <x v="3"/>
    <x v="2"/>
    <x v="6"/>
    <s v="Small Box"/>
    <x v="484"/>
    <n v="0.83"/>
    <s v="United States"/>
    <x v="2"/>
    <x v="37"/>
    <s v="Moscow"/>
    <n v="83843"/>
    <x v="63"/>
    <x v="66"/>
    <x v="694"/>
    <n v="15"/>
    <n v="109.15"/>
    <n v="91321"/>
    <n v="6.95"/>
    <x v="2"/>
  </r>
  <r>
    <x v="482"/>
    <x v="482"/>
    <x v="2"/>
    <n v="0.08"/>
    <n v="296.18"/>
    <x v="304"/>
    <x v="0"/>
    <x v="2"/>
    <x v="0"/>
    <x v="0"/>
    <s v="Jumbo Box"/>
    <x v="345"/>
    <n v="0.76"/>
    <s v="United States"/>
    <x v="0"/>
    <x v="21"/>
    <s v="Montclair"/>
    <n v="22025"/>
    <x v="63"/>
    <x v="68"/>
    <x v="695"/>
    <n v="5"/>
    <n v="1429.81"/>
    <n v="88474"/>
    <n v="296.10000000000002"/>
    <x v="0"/>
  </r>
  <r>
    <x v="483"/>
    <x v="483"/>
    <x v="2"/>
    <n v="0.04"/>
    <n v="4.55"/>
    <x v="137"/>
    <x v="1"/>
    <x v="3"/>
    <x v="2"/>
    <x v="5"/>
    <s v="Small Box"/>
    <x v="485"/>
    <n v="0.35"/>
    <s v="United States"/>
    <x v="1"/>
    <x v="25"/>
    <s v="Midland"/>
    <n v="48640"/>
    <x v="63"/>
    <x v="66"/>
    <x v="696"/>
    <n v="13"/>
    <n v="59.75"/>
    <n v="90309"/>
    <n v="4.51"/>
    <x v="1"/>
  </r>
  <r>
    <x v="484"/>
    <x v="484"/>
    <x v="4"/>
    <n v="0.02"/>
    <n v="34.979999999999997"/>
    <x v="293"/>
    <x v="1"/>
    <x v="3"/>
    <x v="1"/>
    <x v="1"/>
    <s v="Small Box"/>
    <x v="466"/>
    <n v="0.76"/>
    <s v="United States"/>
    <x v="1"/>
    <x v="6"/>
    <s v="Clayton"/>
    <n v="63105"/>
    <x v="63"/>
    <x v="66"/>
    <x v="697"/>
    <n v="1"/>
    <n v="37.159999999999997"/>
    <n v="86383"/>
    <n v="34.959999999999994"/>
    <x v="1"/>
  </r>
  <r>
    <x v="484"/>
    <x v="484"/>
    <x v="4"/>
    <n v="0.01"/>
    <n v="19.989999999999998"/>
    <x v="111"/>
    <x v="1"/>
    <x v="3"/>
    <x v="0"/>
    <x v="11"/>
    <s v="Large Box"/>
    <x v="146"/>
    <n v="0.6"/>
    <s v="United States"/>
    <x v="1"/>
    <x v="6"/>
    <s v="Clayton"/>
    <n v="63105"/>
    <x v="63"/>
    <x v="67"/>
    <x v="698"/>
    <n v="2"/>
    <n v="43.65"/>
    <n v="86383"/>
    <n v="19.979999999999997"/>
    <x v="1"/>
  </r>
  <r>
    <x v="485"/>
    <x v="485"/>
    <x v="4"/>
    <n v="0.03"/>
    <n v="85.99"/>
    <x v="44"/>
    <x v="1"/>
    <x v="2"/>
    <x v="1"/>
    <x v="12"/>
    <s v="Wrap Bag"/>
    <x v="377"/>
    <n v="0.55000000000000004"/>
    <s v="United States"/>
    <x v="2"/>
    <x v="37"/>
    <s v="Coeur D Alene"/>
    <n v="83814"/>
    <x v="63"/>
    <x v="59"/>
    <x v="699"/>
    <n v="20"/>
    <n v="1503.05"/>
    <n v="91586"/>
    <n v="85.96"/>
    <x v="2"/>
  </r>
  <r>
    <x v="461"/>
    <x v="461"/>
    <x v="3"/>
    <n v="0.08"/>
    <n v="10.91"/>
    <x v="8"/>
    <x v="1"/>
    <x v="2"/>
    <x v="2"/>
    <x v="5"/>
    <s v="Small Box"/>
    <x v="486"/>
    <n v="0.38"/>
    <s v="United States"/>
    <x v="0"/>
    <x v="1"/>
    <s v="Bryant"/>
    <n v="72022"/>
    <x v="63"/>
    <x v="59"/>
    <x v="700"/>
    <n v="11"/>
    <n v="119.99"/>
    <n v="88388"/>
    <n v="10.83"/>
    <x v="0"/>
  </r>
  <r>
    <x v="462"/>
    <x v="462"/>
    <x v="3"/>
    <n v="0"/>
    <n v="442.14"/>
    <x v="3"/>
    <x v="0"/>
    <x v="3"/>
    <x v="1"/>
    <x v="3"/>
    <s v="Jumbo Drum"/>
    <x v="426"/>
    <n v="0.56000000000000005"/>
    <s v="United States"/>
    <x v="1"/>
    <x v="2"/>
    <s v="Hammond"/>
    <n v="46324"/>
    <x v="63"/>
    <x v="61"/>
    <x v="701"/>
    <n v="5"/>
    <n v="2343.34"/>
    <n v="90115"/>
    <n v="442.14"/>
    <x v="1"/>
  </r>
  <r>
    <x v="486"/>
    <x v="486"/>
    <x v="3"/>
    <n v="0.05"/>
    <n v="9.7799999999999994"/>
    <x v="98"/>
    <x v="1"/>
    <x v="3"/>
    <x v="2"/>
    <x v="15"/>
    <s v="Small Box"/>
    <x v="487"/>
    <n v="0.39"/>
    <s v="United States"/>
    <x v="1"/>
    <x v="2"/>
    <s v="Indianapolis"/>
    <n v="46203"/>
    <x v="63"/>
    <x v="59"/>
    <x v="702"/>
    <n v="11"/>
    <n v="107.65"/>
    <n v="86826"/>
    <n v="9.7299999999999986"/>
    <x v="1"/>
  </r>
  <r>
    <x v="487"/>
    <x v="487"/>
    <x v="3"/>
    <n v="0.02"/>
    <n v="3.28"/>
    <x v="50"/>
    <x v="2"/>
    <x v="3"/>
    <x v="2"/>
    <x v="2"/>
    <s v="Wrap Bag"/>
    <x v="103"/>
    <n v="0.56000000000000005"/>
    <s v="United States"/>
    <x v="1"/>
    <x v="2"/>
    <s v="Jeffersonville"/>
    <n v="47130"/>
    <x v="63"/>
    <x v="59"/>
    <x v="703"/>
    <n v="7"/>
    <n v="25.15"/>
    <n v="86826"/>
    <n v="3.26"/>
    <x v="1"/>
  </r>
  <r>
    <x v="488"/>
    <x v="488"/>
    <x v="3"/>
    <n v="0.03"/>
    <n v="5.78"/>
    <x v="252"/>
    <x v="1"/>
    <x v="2"/>
    <x v="2"/>
    <x v="7"/>
    <s v="Small Box"/>
    <x v="488"/>
    <n v="0.36"/>
    <s v="United States"/>
    <x v="2"/>
    <x v="3"/>
    <s v="Durango"/>
    <n v="81301"/>
    <x v="63"/>
    <x v="59"/>
    <x v="704"/>
    <n v="15"/>
    <n v="88.22"/>
    <n v="88798"/>
    <n v="5.75"/>
    <x v="2"/>
  </r>
  <r>
    <x v="432"/>
    <x v="432"/>
    <x v="0"/>
    <n v="0.06"/>
    <n v="6.48"/>
    <x v="305"/>
    <x v="1"/>
    <x v="3"/>
    <x v="2"/>
    <x v="7"/>
    <s v="Small Box"/>
    <x v="489"/>
    <n v="0.37"/>
    <s v="United States"/>
    <x v="1"/>
    <x v="7"/>
    <s v="Shoreview"/>
    <n v="55126"/>
    <x v="64"/>
    <x v="66"/>
    <x v="705"/>
    <n v="20"/>
    <n v="125.77"/>
    <n v="91195"/>
    <n v="6.4200000000000008"/>
    <x v="1"/>
  </r>
  <r>
    <x v="489"/>
    <x v="489"/>
    <x v="0"/>
    <n v="0.05"/>
    <n v="9.99"/>
    <x v="306"/>
    <x v="1"/>
    <x v="2"/>
    <x v="2"/>
    <x v="7"/>
    <s v="Small Box"/>
    <x v="490"/>
    <n v="0.4"/>
    <s v="United States"/>
    <x v="1"/>
    <x v="7"/>
    <s v="Minnetonka Mills"/>
    <n v="55343"/>
    <x v="64"/>
    <x v="66"/>
    <x v="706"/>
    <n v="20"/>
    <n v="203.37"/>
    <n v="89414"/>
    <n v="9.94"/>
    <x v="1"/>
  </r>
  <r>
    <x v="490"/>
    <x v="490"/>
    <x v="2"/>
    <n v="0.06"/>
    <n v="4.18"/>
    <x v="8"/>
    <x v="1"/>
    <x v="0"/>
    <x v="2"/>
    <x v="5"/>
    <s v="Small Box"/>
    <x v="491"/>
    <n v="0.37"/>
    <s v="United States"/>
    <x v="1"/>
    <x v="6"/>
    <s v="Saint Louis"/>
    <n v="63116"/>
    <x v="64"/>
    <x v="67"/>
    <x v="707"/>
    <n v="5"/>
    <n v="21.34"/>
    <n v="88504"/>
    <n v="4.12"/>
    <x v="1"/>
  </r>
  <r>
    <x v="491"/>
    <x v="491"/>
    <x v="2"/>
    <n v="0.09"/>
    <n v="6.48"/>
    <x v="307"/>
    <x v="1"/>
    <x v="3"/>
    <x v="2"/>
    <x v="7"/>
    <s v="Small Box"/>
    <x v="492"/>
    <n v="0.37"/>
    <s v="United States"/>
    <x v="2"/>
    <x v="15"/>
    <s v="Roy"/>
    <n v="84067"/>
    <x v="64"/>
    <x v="67"/>
    <x v="708"/>
    <n v="8"/>
    <n v="50.88"/>
    <n v="86870"/>
    <n v="6.3900000000000006"/>
    <x v="2"/>
  </r>
  <r>
    <x v="492"/>
    <x v="492"/>
    <x v="2"/>
    <n v="0.08"/>
    <n v="230.98"/>
    <x v="308"/>
    <x v="0"/>
    <x v="1"/>
    <x v="0"/>
    <x v="0"/>
    <s v="Jumbo Box"/>
    <x v="493"/>
    <n v="0.6"/>
    <s v="United States"/>
    <x v="2"/>
    <x v="4"/>
    <s v="Bellingham"/>
    <n v="98226"/>
    <x v="64"/>
    <x v="65"/>
    <x v="709"/>
    <n v="4"/>
    <n v="924.8"/>
    <n v="88114"/>
    <n v="230.89999999999998"/>
    <x v="2"/>
  </r>
  <r>
    <x v="493"/>
    <x v="493"/>
    <x v="4"/>
    <n v="7.0000000000000007E-2"/>
    <n v="60.98"/>
    <x v="103"/>
    <x v="1"/>
    <x v="2"/>
    <x v="2"/>
    <x v="8"/>
    <s v="Large Box"/>
    <x v="494"/>
    <n v="0.59"/>
    <s v="United States"/>
    <x v="1"/>
    <x v="10"/>
    <s v="Freeport"/>
    <n v="61032"/>
    <x v="64"/>
    <x v="66"/>
    <x v="710"/>
    <n v="7"/>
    <n v="410.17"/>
    <n v="89106"/>
    <n v="60.91"/>
    <x v="1"/>
  </r>
  <r>
    <x v="494"/>
    <x v="494"/>
    <x v="3"/>
    <n v="0.03"/>
    <n v="31.74"/>
    <x v="309"/>
    <x v="1"/>
    <x v="2"/>
    <x v="2"/>
    <x v="5"/>
    <s v="Small Box"/>
    <x v="495"/>
    <n v="0.37"/>
    <s v="United States"/>
    <x v="2"/>
    <x v="8"/>
    <s v="Saratoga"/>
    <n v="95070"/>
    <x v="64"/>
    <x v="59"/>
    <x v="711"/>
    <n v="3"/>
    <n v="98.7"/>
    <n v="86567"/>
    <n v="31.709999999999997"/>
    <x v="2"/>
  </r>
  <r>
    <x v="495"/>
    <x v="495"/>
    <x v="3"/>
    <n v="0.06"/>
    <n v="113.98"/>
    <x v="34"/>
    <x v="0"/>
    <x v="0"/>
    <x v="0"/>
    <x v="9"/>
    <s v="Jumbo Drum"/>
    <x v="496"/>
    <n v="0.69"/>
    <s v="United States"/>
    <x v="1"/>
    <x v="25"/>
    <s v="Port Huron"/>
    <n v="48060"/>
    <x v="64"/>
    <x v="67"/>
    <x v="712"/>
    <n v="3"/>
    <n v="356.14"/>
    <n v="87272"/>
    <n v="113.92"/>
    <x v="1"/>
  </r>
  <r>
    <x v="495"/>
    <x v="495"/>
    <x v="3"/>
    <n v="0.05"/>
    <n v="6.48"/>
    <x v="307"/>
    <x v="1"/>
    <x v="0"/>
    <x v="2"/>
    <x v="7"/>
    <s v="Small Box"/>
    <x v="492"/>
    <n v="0.37"/>
    <s v="United States"/>
    <x v="1"/>
    <x v="25"/>
    <s v="Port Huron"/>
    <n v="48060"/>
    <x v="64"/>
    <x v="67"/>
    <x v="713"/>
    <n v="4"/>
    <n v="27.08"/>
    <n v="87272"/>
    <n v="6.4300000000000006"/>
    <x v="1"/>
  </r>
  <r>
    <x v="305"/>
    <x v="305"/>
    <x v="0"/>
    <n v="0.09"/>
    <n v="517.48"/>
    <x v="310"/>
    <x v="0"/>
    <x v="0"/>
    <x v="1"/>
    <x v="3"/>
    <s v="Jumbo Box"/>
    <x v="497"/>
    <n v="0.59"/>
    <s v="United States"/>
    <x v="1"/>
    <x v="38"/>
    <s v="Pittsburg"/>
    <n v="66762"/>
    <x v="65"/>
    <x v="66"/>
    <x v="714"/>
    <n v="5"/>
    <n v="2354.54"/>
    <n v="88632"/>
    <n v="517.39"/>
    <x v="1"/>
  </r>
  <r>
    <x v="496"/>
    <x v="496"/>
    <x v="3"/>
    <n v="7.0000000000000007E-2"/>
    <n v="6.08"/>
    <x v="311"/>
    <x v="1"/>
    <x v="3"/>
    <x v="2"/>
    <x v="2"/>
    <s v="Wrap Bag"/>
    <x v="498"/>
    <n v="0.51"/>
    <s v="United States"/>
    <x v="2"/>
    <x v="8"/>
    <s v="Goleta"/>
    <n v="93117"/>
    <x v="65"/>
    <x v="67"/>
    <x v="715"/>
    <n v="7"/>
    <n v="41.96"/>
    <n v="88569"/>
    <n v="6.01"/>
    <x v="2"/>
  </r>
  <r>
    <x v="431"/>
    <x v="431"/>
    <x v="3"/>
    <n v="0.08"/>
    <n v="19.899999999999999"/>
    <x v="312"/>
    <x v="1"/>
    <x v="3"/>
    <x v="2"/>
    <x v="8"/>
    <s v="Medium Box"/>
    <x v="499"/>
    <n v="0.4"/>
    <s v="United States"/>
    <x v="2"/>
    <x v="8"/>
    <s v="Hacienda Heights"/>
    <n v="91745"/>
    <x v="65"/>
    <x v="63"/>
    <x v="716"/>
    <n v="13"/>
    <n v="240.46"/>
    <n v="88569"/>
    <n v="19.82"/>
    <x v="2"/>
  </r>
  <r>
    <x v="431"/>
    <x v="431"/>
    <x v="3"/>
    <n v="0.02"/>
    <n v="3.36"/>
    <x v="6"/>
    <x v="1"/>
    <x v="3"/>
    <x v="2"/>
    <x v="5"/>
    <s v="Small Box"/>
    <x v="37"/>
    <n v="0.4"/>
    <s v="United States"/>
    <x v="2"/>
    <x v="8"/>
    <s v="Hacienda Heights"/>
    <n v="91745"/>
    <x v="65"/>
    <x v="63"/>
    <x v="717"/>
    <n v="21"/>
    <n v="74.08"/>
    <n v="88569"/>
    <n v="3.34"/>
    <x v="2"/>
  </r>
  <r>
    <x v="497"/>
    <x v="497"/>
    <x v="0"/>
    <n v="0.02"/>
    <n v="161.55000000000001"/>
    <x v="7"/>
    <x v="1"/>
    <x v="0"/>
    <x v="2"/>
    <x v="6"/>
    <s v="Small Box"/>
    <x v="7"/>
    <n v="0.66"/>
    <s v="United States"/>
    <x v="0"/>
    <x v="21"/>
    <s v="Waynesboro"/>
    <n v="22980"/>
    <x v="66"/>
    <x v="67"/>
    <x v="718"/>
    <n v="4"/>
    <n v="657.61"/>
    <n v="91424"/>
    <n v="161.53"/>
    <x v="0"/>
  </r>
  <r>
    <x v="498"/>
    <x v="498"/>
    <x v="0"/>
    <n v="0.02"/>
    <n v="11.55"/>
    <x v="82"/>
    <x v="1"/>
    <x v="3"/>
    <x v="2"/>
    <x v="2"/>
    <s v="Wrap Bag"/>
    <x v="108"/>
    <n v="0.55000000000000004"/>
    <s v="United States"/>
    <x v="0"/>
    <x v="5"/>
    <s v="Dunwoody"/>
    <n v="30338"/>
    <x v="66"/>
    <x v="65"/>
    <x v="719"/>
    <n v="14"/>
    <n v="159.53"/>
    <n v="88975"/>
    <n v="11.530000000000001"/>
    <x v="0"/>
  </r>
  <r>
    <x v="499"/>
    <x v="499"/>
    <x v="1"/>
    <n v="7.0000000000000007E-2"/>
    <n v="51.98"/>
    <x v="313"/>
    <x v="1"/>
    <x v="2"/>
    <x v="1"/>
    <x v="3"/>
    <s v="Medium Box"/>
    <x v="500"/>
    <n v="0.37"/>
    <s v="United States"/>
    <x v="1"/>
    <x v="19"/>
    <s v="Tulsa"/>
    <n v="74133"/>
    <x v="66"/>
    <x v="65"/>
    <x v="720"/>
    <n v="13"/>
    <n v="637.37"/>
    <n v="89801"/>
    <n v="51.91"/>
    <x v="1"/>
  </r>
  <r>
    <x v="499"/>
    <x v="499"/>
    <x v="1"/>
    <n v="0.1"/>
    <n v="80.97"/>
    <x v="190"/>
    <x v="0"/>
    <x v="2"/>
    <x v="1"/>
    <x v="3"/>
    <s v="Jumbo Drum"/>
    <x v="291"/>
    <n v="0.37"/>
    <s v="United States"/>
    <x v="1"/>
    <x v="19"/>
    <s v="Tulsa"/>
    <n v="74133"/>
    <x v="66"/>
    <x v="69"/>
    <x v="721"/>
    <n v="3"/>
    <n v="232.16"/>
    <n v="89801"/>
    <n v="80.87"/>
    <x v="1"/>
  </r>
  <r>
    <x v="500"/>
    <x v="500"/>
    <x v="2"/>
    <n v="0.09"/>
    <n v="5.34"/>
    <x v="8"/>
    <x v="2"/>
    <x v="0"/>
    <x v="2"/>
    <x v="5"/>
    <s v="Small Box"/>
    <x v="444"/>
    <n v="0.38"/>
    <s v="United States"/>
    <x v="2"/>
    <x v="3"/>
    <s v="Thornton"/>
    <n v="80229"/>
    <x v="66"/>
    <x v="70"/>
    <x v="722"/>
    <n v="17"/>
    <n v="95.1"/>
    <n v="87812"/>
    <n v="5.25"/>
    <x v="2"/>
  </r>
  <r>
    <x v="500"/>
    <x v="500"/>
    <x v="2"/>
    <n v="7.0000000000000007E-2"/>
    <n v="140.97999999999999"/>
    <x v="314"/>
    <x v="0"/>
    <x v="0"/>
    <x v="0"/>
    <x v="10"/>
    <s v="Jumbo Box"/>
    <x v="501"/>
    <n v="0.65"/>
    <s v="United States"/>
    <x v="2"/>
    <x v="3"/>
    <s v="Thornton"/>
    <n v="80229"/>
    <x v="66"/>
    <x v="70"/>
    <x v="723"/>
    <n v="5"/>
    <n v="734.74"/>
    <n v="87812"/>
    <n v="140.91"/>
    <x v="2"/>
  </r>
  <r>
    <x v="500"/>
    <x v="500"/>
    <x v="2"/>
    <n v="0.06"/>
    <n v="205.99"/>
    <x v="37"/>
    <x v="1"/>
    <x v="0"/>
    <x v="1"/>
    <x v="12"/>
    <s v="Small Box"/>
    <x v="502"/>
    <n v="0.56000000000000005"/>
    <s v="United States"/>
    <x v="2"/>
    <x v="3"/>
    <s v="Thornton"/>
    <n v="80229"/>
    <x v="66"/>
    <x v="70"/>
    <x v="724"/>
    <n v="11"/>
    <n v="1882.87"/>
    <n v="87812"/>
    <n v="205.93"/>
    <x v="2"/>
  </r>
  <r>
    <x v="501"/>
    <x v="501"/>
    <x v="2"/>
    <n v="0.01"/>
    <n v="300.98"/>
    <x v="315"/>
    <x v="0"/>
    <x v="1"/>
    <x v="0"/>
    <x v="9"/>
    <s v="Jumbo Drum"/>
    <x v="434"/>
    <n v="0.56000000000000005"/>
    <s v="United States"/>
    <x v="0"/>
    <x v="9"/>
    <s v="Garner"/>
    <n v="27529"/>
    <x v="66"/>
    <x v="70"/>
    <x v="725"/>
    <n v="3"/>
    <n v="974.14"/>
    <n v="90621"/>
    <n v="300.97000000000003"/>
    <x v="0"/>
  </r>
  <r>
    <x v="502"/>
    <x v="502"/>
    <x v="1"/>
    <n v="0.04"/>
    <n v="19.23"/>
    <x v="261"/>
    <x v="1"/>
    <x v="2"/>
    <x v="0"/>
    <x v="11"/>
    <s v="Small Pack"/>
    <x v="413"/>
    <n v="0.44"/>
    <s v="United States"/>
    <x v="1"/>
    <x v="10"/>
    <s v="Romeoville"/>
    <n v="60441"/>
    <x v="67"/>
    <x v="65"/>
    <x v="726"/>
    <n v="11"/>
    <n v="220.92"/>
    <n v="86422"/>
    <n v="19.190000000000001"/>
    <x v="1"/>
  </r>
  <r>
    <x v="503"/>
    <x v="503"/>
    <x v="2"/>
    <n v="0.01"/>
    <n v="7.64"/>
    <x v="98"/>
    <x v="2"/>
    <x v="3"/>
    <x v="2"/>
    <x v="15"/>
    <s v="Small Box"/>
    <x v="503"/>
    <n v="0.36"/>
    <s v="United States"/>
    <x v="0"/>
    <x v="9"/>
    <s v="Rocky Mount"/>
    <n v="27801"/>
    <x v="67"/>
    <x v="71"/>
    <x v="727"/>
    <n v="9"/>
    <n v="73.290000000000006"/>
    <n v="87962"/>
    <n v="7.63"/>
    <x v="0"/>
  </r>
  <r>
    <x v="503"/>
    <x v="503"/>
    <x v="2"/>
    <n v="7.0000000000000007E-2"/>
    <n v="400.97"/>
    <x v="316"/>
    <x v="0"/>
    <x v="3"/>
    <x v="1"/>
    <x v="3"/>
    <s v="Jumbo Box"/>
    <x v="504"/>
    <n v="0.36"/>
    <s v="United States"/>
    <x v="0"/>
    <x v="9"/>
    <s v="Rocky Mount"/>
    <n v="27801"/>
    <x v="67"/>
    <x v="71"/>
    <x v="728"/>
    <n v="8"/>
    <n v="2961.32"/>
    <n v="87962"/>
    <n v="400.90000000000003"/>
    <x v="0"/>
  </r>
  <r>
    <x v="183"/>
    <x v="183"/>
    <x v="2"/>
    <n v="0.09"/>
    <n v="6783.02"/>
    <x v="4"/>
    <x v="1"/>
    <x v="1"/>
    <x v="1"/>
    <x v="3"/>
    <s v="Large Box"/>
    <x v="86"/>
    <n v="0.39"/>
    <s v="United States"/>
    <x v="2"/>
    <x v="4"/>
    <s v="Des Moines"/>
    <n v="98198"/>
    <x v="68"/>
    <x v="72"/>
    <x v="729"/>
    <n v="1"/>
    <n v="6296"/>
    <n v="87317"/>
    <n v="6782.93"/>
    <x v="2"/>
  </r>
  <r>
    <x v="504"/>
    <x v="504"/>
    <x v="4"/>
    <n v="0.01"/>
    <n v="99.99"/>
    <x v="7"/>
    <x v="2"/>
    <x v="2"/>
    <x v="1"/>
    <x v="3"/>
    <s v="Small Box"/>
    <x v="505"/>
    <n v="0.52"/>
    <s v="United States"/>
    <x v="0"/>
    <x v="21"/>
    <s v="Springfield"/>
    <n v="22153"/>
    <x v="68"/>
    <x v="68"/>
    <x v="730"/>
    <n v="2"/>
    <n v="202.98"/>
    <n v="87915"/>
    <n v="99.97999999999999"/>
    <x v="0"/>
  </r>
  <r>
    <x v="505"/>
    <x v="505"/>
    <x v="4"/>
    <n v="0.1"/>
    <n v="4.9800000000000004"/>
    <x v="317"/>
    <x v="1"/>
    <x v="1"/>
    <x v="2"/>
    <x v="7"/>
    <s v="Small Box"/>
    <x v="506"/>
    <n v="0.38"/>
    <s v="United States"/>
    <x v="0"/>
    <x v="12"/>
    <s v="Spring Hill"/>
    <n v="34609"/>
    <x v="68"/>
    <x v="69"/>
    <x v="731"/>
    <n v="9"/>
    <n v="43.84"/>
    <n v="89805"/>
    <n v="4.8800000000000008"/>
    <x v="0"/>
  </r>
  <r>
    <x v="505"/>
    <x v="505"/>
    <x v="4"/>
    <n v="0"/>
    <n v="22.84"/>
    <x v="135"/>
    <x v="1"/>
    <x v="1"/>
    <x v="2"/>
    <x v="7"/>
    <s v="Small Box"/>
    <x v="185"/>
    <n v="0.39"/>
    <s v="United States"/>
    <x v="0"/>
    <x v="12"/>
    <s v="Spring Hill"/>
    <n v="34609"/>
    <x v="68"/>
    <x v="68"/>
    <x v="732"/>
    <n v="6"/>
    <n v="141.74"/>
    <n v="89805"/>
    <n v="22.84"/>
    <x v="0"/>
  </r>
  <r>
    <x v="506"/>
    <x v="506"/>
    <x v="3"/>
    <n v="0"/>
    <n v="115.99"/>
    <x v="20"/>
    <x v="1"/>
    <x v="3"/>
    <x v="1"/>
    <x v="12"/>
    <s v="Small Box"/>
    <x v="507"/>
    <n v="0.56999999999999995"/>
    <s v="United States"/>
    <x v="2"/>
    <x v="4"/>
    <s v="Puyallup"/>
    <n v="98373"/>
    <x v="68"/>
    <x v="65"/>
    <x v="733"/>
    <n v="6"/>
    <n v="627.04"/>
    <n v="88426"/>
    <n v="115.99"/>
    <x v="2"/>
  </r>
  <r>
    <x v="239"/>
    <x v="239"/>
    <x v="3"/>
    <n v="0.02"/>
    <n v="5.98"/>
    <x v="104"/>
    <x v="1"/>
    <x v="3"/>
    <x v="2"/>
    <x v="7"/>
    <s v="Small Box"/>
    <x v="138"/>
    <n v="0.36"/>
    <s v="United States"/>
    <x v="2"/>
    <x v="4"/>
    <s v="Redmond"/>
    <n v="98052"/>
    <x v="68"/>
    <x v="69"/>
    <x v="734"/>
    <n v="17"/>
    <n v="110.19"/>
    <n v="88426"/>
    <n v="5.9600000000000009"/>
    <x v="2"/>
  </r>
  <r>
    <x v="507"/>
    <x v="507"/>
    <x v="0"/>
    <n v="0.06"/>
    <n v="2.61"/>
    <x v="92"/>
    <x v="2"/>
    <x v="3"/>
    <x v="2"/>
    <x v="13"/>
    <s v="Small Box"/>
    <x v="508"/>
    <n v="0.39"/>
    <s v="United States"/>
    <x v="2"/>
    <x v="41"/>
    <s v="Prescott"/>
    <n v="86301"/>
    <x v="69"/>
    <x v="69"/>
    <x v="735"/>
    <n v="1"/>
    <n v="17.59"/>
    <n v="90438"/>
    <n v="2.5499999999999998"/>
    <x v="2"/>
  </r>
  <r>
    <x v="507"/>
    <x v="507"/>
    <x v="0"/>
    <n v="0.01"/>
    <n v="6.35"/>
    <x v="120"/>
    <x v="1"/>
    <x v="3"/>
    <x v="2"/>
    <x v="7"/>
    <s v="Wrap Bag"/>
    <x v="160"/>
    <n v="0.39"/>
    <s v="United States"/>
    <x v="2"/>
    <x v="41"/>
    <s v="Prescott"/>
    <n v="86301"/>
    <x v="69"/>
    <x v="71"/>
    <x v="736"/>
    <n v="22"/>
    <n v="141.54"/>
    <n v="90438"/>
    <n v="6.34"/>
    <x v="2"/>
  </r>
  <r>
    <x v="508"/>
    <x v="508"/>
    <x v="0"/>
    <n v="0.06"/>
    <n v="8.3699999999999992"/>
    <x v="318"/>
    <x v="1"/>
    <x v="3"/>
    <x v="0"/>
    <x v="11"/>
    <s v="Large Box"/>
    <x v="509"/>
    <n v="0.59"/>
    <s v="United States"/>
    <x v="3"/>
    <x v="36"/>
    <s v="Dundalk"/>
    <n v="21222"/>
    <x v="69"/>
    <x v="71"/>
    <x v="737"/>
    <n v="18"/>
    <n v="157.63999999999999"/>
    <n v="85880"/>
    <n v="8.3099999999999987"/>
    <x v="3"/>
  </r>
  <r>
    <x v="508"/>
    <x v="508"/>
    <x v="0"/>
    <n v="0.09"/>
    <n v="6.48"/>
    <x v="86"/>
    <x v="2"/>
    <x v="3"/>
    <x v="2"/>
    <x v="7"/>
    <s v="Small Box"/>
    <x v="114"/>
    <n v="0.37"/>
    <s v="United States"/>
    <x v="3"/>
    <x v="36"/>
    <s v="Dundalk"/>
    <n v="21222"/>
    <x v="69"/>
    <x v="71"/>
    <x v="738"/>
    <n v="6"/>
    <n v="42.16"/>
    <n v="85880"/>
    <n v="6.3900000000000006"/>
    <x v="3"/>
  </r>
  <r>
    <x v="509"/>
    <x v="509"/>
    <x v="0"/>
    <n v="0.09"/>
    <n v="6.28"/>
    <x v="312"/>
    <x v="1"/>
    <x v="3"/>
    <x v="0"/>
    <x v="11"/>
    <s v="Small Box"/>
    <x v="510"/>
    <n v="0.43"/>
    <s v="United States"/>
    <x v="3"/>
    <x v="11"/>
    <s v="Elmira"/>
    <n v="14901"/>
    <x v="69"/>
    <x v="68"/>
    <x v="739"/>
    <n v="2"/>
    <n v="14.08"/>
    <n v="85880"/>
    <n v="6.19"/>
    <x v="3"/>
  </r>
  <r>
    <x v="509"/>
    <x v="509"/>
    <x v="0"/>
    <n v="0.03"/>
    <n v="15.14"/>
    <x v="277"/>
    <x v="1"/>
    <x v="3"/>
    <x v="2"/>
    <x v="6"/>
    <s v="Small Box"/>
    <x v="438"/>
    <n v="0.81"/>
    <s v="United States"/>
    <x v="3"/>
    <x v="11"/>
    <s v="Elmira"/>
    <n v="14901"/>
    <x v="69"/>
    <x v="71"/>
    <x v="740"/>
    <n v="17"/>
    <n v="256.73"/>
    <n v="85880"/>
    <n v="15.110000000000001"/>
    <x v="3"/>
  </r>
  <r>
    <x v="510"/>
    <x v="510"/>
    <x v="0"/>
    <n v="0"/>
    <n v="2.6"/>
    <x v="75"/>
    <x v="1"/>
    <x v="3"/>
    <x v="2"/>
    <x v="2"/>
    <s v="Wrap Bag"/>
    <x v="100"/>
    <n v="0.57999999999999996"/>
    <s v="United States"/>
    <x v="1"/>
    <x v="25"/>
    <s v="Portage"/>
    <n v="49002"/>
    <x v="69"/>
    <x v="71"/>
    <x v="741"/>
    <n v="16"/>
    <n v="44.75"/>
    <n v="91495"/>
    <n v="2.6"/>
    <x v="1"/>
  </r>
  <r>
    <x v="511"/>
    <x v="511"/>
    <x v="1"/>
    <n v="0.06"/>
    <n v="99.99"/>
    <x v="7"/>
    <x v="1"/>
    <x v="2"/>
    <x v="1"/>
    <x v="1"/>
    <s v="Small Box"/>
    <x v="511"/>
    <n v="0.52"/>
    <s v="United States"/>
    <x v="1"/>
    <x v="10"/>
    <s v="Des Plaines"/>
    <n v="60016"/>
    <x v="69"/>
    <x v="72"/>
    <x v="742"/>
    <n v="3"/>
    <n v="290.24"/>
    <n v="91235"/>
    <n v="99.929999999999993"/>
    <x v="1"/>
  </r>
  <r>
    <x v="511"/>
    <x v="511"/>
    <x v="1"/>
    <n v="0"/>
    <n v="193.17"/>
    <x v="7"/>
    <x v="1"/>
    <x v="2"/>
    <x v="2"/>
    <x v="6"/>
    <s v="Small Box"/>
    <x v="512"/>
    <n v="0.71"/>
    <s v="United States"/>
    <x v="1"/>
    <x v="10"/>
    <s v="Des Plaines"/>
    <n v="60016"/>
    <x v="69"/>
    <x v="68"/>
    <x v="743"/>
    <n v="5"/>
    <n v="971.4"/>
    <n v="91235"/>
    <n v="193.17"/>
    <x v="1"/>
  </r>
  <r>
    <x v="511"/>
    <x v="511"/>
    <x v="1"/>
    <n v="0.08"/>
    <n v="20.99"/>
    <x v="116"/>
    <x v="2"/>
    <x v="2"/>
    <x v="1"/>
    <x v="12"/>
    <s v="Small Pack"/>
    <x v="513"/>
    <n v="0.81"/>
    <s v="United States"/>
    <x v="1"/>
    <x v="10"/>
    <s v="Des Plaines"/>
    <n v="60016"/>
    <x v="69"/>
    <x v="69"/>
    <x v="744"/>
    <n v="11"/>
    <n v="193.51"/>
    <n v="91235"/>
    <n v="20.91"/>
    <x v="1"/>
  </r>
  <r>
    <x v="512"/>
    <x v="512"/>
    <x v="1"/>
    <n v="0.01"/>
    <n v="10.9"/>
    <x v="256"/>
    <x v="1"/>
    <x v="0"/>
    <x v="2"/>
    <x v="6"/>
    <s v="Small Box"/>
    <x v="514"/>
    <n v="0.59"/>
    <s v="United States"/>
    <x v="1"/>
    <x v="10"/>
    <s v="Danville"/>
    <n v="61832"/>
    <x v="69"/>
    <x v="68"/>
    <x v="745"/>
    <n v="18"/>
    <n v="207.31"/>
    <n v="87536"/>
    <n v="10.89"/>
    <x v="1"/>
  </r>
  <r>
    <x v="512"/>
    <x v="512"/>
    <x v="1"/>
    <n v="0.1"/>
    <n v="7.99"/>
    <x v="102"/>
    <x v="1"/>
    <x v="0"/>
    <x v="1"/>
    <x v="12"/>
    <s v="Medium Box"/>
    <x v="136"/>
    <n v="0.6"/>
    <s v="United States"/>
    <x v="1"/>
    <x v="10"/>
    <s v="Danville"/>
    <n v="61832"/>
    <x v="69"/>
    <x v="68"/>
    <x v="746"/>
    <n v="22"/>
    <n v="143.12"/>
    <n v="87536"/>
    <n v="7.8900000000000006"/>
    <x v="1"/>
  </r>
  <r>
    <x v="280"/>
    <x v="280"/>
    <x v="4"/>
    <n v="0.02"/>
    <n v="5.98"/>
    <x v="137"/>
    <x v="1"/>
    <x v="3"/>
    <x v="2"/>
    <x v="5"/>
    <s v="Small Box"/>
    <x v="515"/>
    <n v="0.39"/>
    <s v="United States"/>
    <x v="2"/>
    <x v="8"/>
    <s v="Twentynine Palms"/>
    <n v="92277"/>
    <x v="69"/>
    <x v="68"/>
    <x v="747"/>
    <n v="10"/>
    <n v="59.9"/>
    <n v="88547"/>
    <n v="5.9600000000000009"/>
    <x v="2"/>
  </r>
  <r>
    <x v="513"/>
    <x v="513"/>
    <x v="3"/>
    <n v="0.06"/>
    <n v="8.6"/>
    <x v="122"/>
    <x v="1"/>
    <x v="3"/>
    <x v="2"/>
    <x v="5"/>
    <s v="Small Box"/>
    <x v="162"/>
    <n v="0.38"/>
    <s v="United States"/>
    <x v="1"/>
    <x v="13"/>
    <s v="Papillion"/>
    <n v="68046"/>
    <x v="69"/>
    <x v="68"/>
    <x v="748"/>
    <n v="9"/>
    <n v="79.400000000000006"/>
    <n v="86867"/>
    <n v="8.5399999999999991"/>
    <x v="1"/>
  </r>
  <r>
    <x v="514"/>
    <x v="514"/>
    <x v="0"/>
    <n v="0.06"/>
    <n v="80.98"/>
    <x v="45"/>
    <x v="1"/>
    <x v="2"/>
    <x v="2"/>
    <x v="6"/>
    <s v="Large Box"/>
    <x v="52"/>
    <n v="0.81"/>
    <s v="United States"/>
    <x v="1"/>
    <x v="18"/>
    <s v="Channelview"/>
    <n v="77530"/>
    <x v="70"/>
    <x v="71"/>
    <x v="749"/>
    <n v="2"/>
    <n v="172.79"/>
    <n v="89983"/>
    <n v="80.92"/>
    <x v="1"/>
  </r>
  <r>
    <x v="198"/>
    <x v="198"/>
    <x v="0"/>
    <n v="0"/>
    <n v="22.84"/>
    <x v="319"/>
    <x v="1"/>
    <x v="2"/>
    <x v="2"/>
    <x v="7"/>
    <s v="Small Box"/>
    <x v="516"/>
    <n v="0.39"/>
    <s v="United States"/>
    <x v="1"/>
    <x v="7"/>
    <s v="Mankato"/>
    <n v="56001"/>
    <x v="70"/>
    <x v="72"/>
    <x v="750"/>
    <n v="15"/>
    <n v="370.62"/>
    <n v="86927"/>
    <n v="22.84"/>
    <x v="1"/>
  </r>
  <r>
    <x v="515"/>
    <x v="515"/>
    <x v="1"/>
    <n v="0.1"/>
    <n v="73.98"/>
    <x v="52"/>
    <x v="1"/>
    <x v="0"/>
    <x v="1"/>
    <x v="1"/>
    <s v="Small Box"/>
    <x v="83"/>
    <n v="0.79"/>
    <s v="United States"/>
    <x v="3"/>
    <x v="11"/>
    <s v="Cheektowaga"/>
    <n v="14225"/>
    <x v="70"/>
    <x v="71"/>
    <x v="751"/>
    <n v="5"/>
    <n v="347.23"/>
    <n v="89004"/>
    <n v="73.88000000000001"/>
    <x v="3"/>
  </r>
  <r>
    <x v="515"/>
    <x v="515"/>
    <x v="1"/>
    <n v="0.05"/>
    <n v="51.98"/>
    <x v="313"/>
    <x v="1"/>
    <x v="0"/>
    <x v="1"/>
    <x v="3"/>
    <s v="Medium Box"/>
    <x v="500"/>
    <n v="0.37"/>
    <s v="United States"/>
    <x v="3"/>
    <x v="11"/>
    <s v="Cheektowaga"/>
    <n v="14225"/>
    <x v="70"/>
    <x v="71"/>
    <x v="752"/>
    <n v="9"/>
    <n v="478.23"/>
    <n v="89004"/>
    <n v="51.93"/>
    <x v="3"/>
  </r>
  <r>
    <x v="172"/>
    <x v="172"/>
    <x v="2"/>
    <n v="0.06"/>
    <n v="205.99"/>
    <x v="18"/>
    <x v="1"/>
    <x v="3"/>
    <x v="1"/>
    <x v="12"/>
    <s v="Small Box"/>
    <x v="206"/>
    <n v="0.56000000000000005"/>
    <s v="United States"/>
    <x v="2"/>
    <x v="14"/>
    <s v="Grants Pass"/>
    <n v="97526"/>
    <x v="70"/>
    <x v="73"/>
    <x v="753"/>
    <n v="22"/>
    <n v="3838.14"/>
    <n v="89203"/>
    <n v="205.93"/>
    <x v="2"/>
  </r>
  <r>
    <x v="516"/>
    <x v="516"/>
    <x v="2"/>
    <n v="0.01"/>
    <n v="85.99"/>
    <x v="44"/>
    <x v="1"/>
    <x v="3"/>
    <x v="1"/>
    <x v="12"/>
    <s v="Wrap Bag"/>
    <x v="517"/>
    <n v="0.85"/>
    <s v="United States"/>
    <x v="0"/>
    <x v="5"/>
    <s v="Athens"/>
    <n v="30605"/>
    <x v="70"/>
    <x v="74"/>
    <x v="754"/>
    <n v="2"/>
    <n v="146.16999999999999"/>
    <n v="87773"/>
    <n v="85.97999999999999"/>
    <x v="0"/>
  </r>
  <r>
    <x v="517"/>
    <x v="517"/>
    <x v="2"/>
    <n v="0.01"/>
    <n v="35.99"/>
    <x v="41"/>
    <x v="1"/>
    <x v="0"/>
    <x v="1"/>
    <x v="12"/>
    <s v="Wrap Bag"/>
    <x v="442"/>
    <n v="0.38"/>
    <s v="United States"/>
    <x v="2"/>
    <x v="37"/>
    <s v="Caldwell"/>
    <n v="83605"/>
    <x v="70"/>
    <x v="73"/>
    <x v="755"/>
    <n v="10"/>
    <n v="316.27999999999997"/>
    <n v="89481"/>
    <n v="35.980000000000004"/>
    <x v="2"/>
  </r>
  <r>
    <x v="518"/>
    <x v="518"/>
    <x v="3"/>
    <n v="0.01"/>
    <n v="45.98"/>
    <x v="299"/>
    <x v="1"/>
    <x v="0"/>
    <x v="0"/>
    <x v="11"/>
    <s v="Wrap Bag"/>
    <x v="518"/>
    <n v="0.68"/>
    <s v="United States"/>
    <x v="1"/>
    <x v="18"/>
    <s v="Watauga"/>
    <n v="76148"/>
    <x v="70"/>
    <x v="71"/>
    <x v="756"/>
    <n v="4"/>
    <n v="193.59"/>
    <n v="91088"/>
    <n v="45.97"/>
    <x v="1"/>
  </r>
  <r>
    <x v="519"/>
    <x v="519"/>
    <x v="3"/>
    <n v="0"/>
    <n v="5.98"/>
    <x v="137"/>
    <x v="1"/>
    <x v="1"/>
    <x v="2"/>
    <x v="5"/>
    <s v="Small Box"/>
    <x v="515"/>
    <n v="0.39"/>
    <s v="United States"/>
    <x v="3"/>
    <x v="35"/>
    <s v="Wilmington"/>
    <n v="1887"/>
    <x v="70"/>
    <x v="72"/>
    <x v="757"/>
    <n v="18"/>
    <n v="116.92"/>
    <n v="90806"/>
    <n v="5.98"/>
    <x v="3"/>
  </r>
  <r>
    <x v="520"/>
    <x v="520"/>
    <x v="3"/>
    <n v="0"/>
    <n v="73.98"/>
    <x v="70"/>
    <x v="1"/>
    <x v="0"/>
    <x v="1"/>
    <x v="1"/>
    <s v="Small Box"/>
    <x v="83"/>
    <n v="0.65"/>
    <s v="United States"/>
    <x v="2"/>
    <x v="24"/>
    <s v="Bozeman"/>
    <n v="59715"/>
    <x v="70"/>
    <x v="72"/>
    <x v="758"/>
    <n v="4"/>
    <n v="305.70999999999998"/>
    <n v="89333"/>
    <n v="73.98"/>
    <x v="2"/>
  </r>
  <r>
    <x v="521"/>
    <x v="521"/>
    <x v="3"/>
    <n v="0.01"/>
    <n v="47.98"/>
    <x v="255"/>
    <x v="2"/>
    <x v="1"/>
    <x v="1"/>
    <x v="1"/>
    <s v="Small Pack"/>
    <x v="398"/>
    <n v="0.71"/>
    <s v="United States"/>
    <x v="0"/>
    <x v="17"/>
    <s v="Metairie"/>
    <n v="70003"/>
    <x v="70"/>
    <x v="71"/>
    <x v="759"/>
    <n v="8"/>
    <n v="393.98"/>
    <n v="91316"/>
    <n v="47.97"/>
    <x v="0"/>
  </r>
  <r>
    <x v="436"/>
    <x v="436"/>
    <x v="0"/>
    <n v="0.05"/>
    <n v="4.13"/>
    <x v="213"/>
    <x v="1"/>
    <x v="2"/>
    <x v="2"/>
    <x v="5"/>
    <s v="Small Box"/>
    <x v="325"/>
    <n v="0.38"/>
    <s v="United States"/>
    <x v="1"/>
    <x v="10"/>
    <s v="Pekin"/>
    <n v="61554"/>
    <x v="71"/>
    <x v="72"/>
    <x v="760"/>
    <n v="1"/>
    <n v="5.84"/>
    <n v="86555"/>
    <n v="4.08"/>
    <x v="1"/>
  </r>
  <r>
    <x v="522"/>
    <x v="522"/>
    <x v="0"/>
    <n v="7.0000000000000007E-2"/>
    <n v="125.99"/>
    <x v="20"/>
    <x v="1"/>
    <x v="2"/>
    <x v="1"/>
    <x v="12"/>
    <s v="Small Box"/>
    <x v="302"/>
    <n v="0.6"/>
    <s v="United States"/>
    <x v="3"/>
    <x v="27"/>
    <s v="Delaware"/>
    <n v="43015"/>
    <x v="71"/>
    <x v="71"/>
    <x v="761"/>
    <n v="1"/>
    <n v="100.59"/>
    <n v="90710"/>
    <n v="125.92"/>
    <x v="3"/>
  </r>
  <r>
    <x v="523"/>
    <x v="523"/>
    <x v="0"/>
    <n v="0.03"/>
    <n v="99.99"/>
    <x v="7"/>
    <x v="1"/>
    <x v="2"/>
    <x v="1"/>
    <x v="1"/>
    <s v="Small Box"/>
    <x v="511"/>
    <n v="0.52"/>
    <s v="United States"/>
    <x v="3"/>
    <x v="27"/>
    <s v="Dublin"/>
    <n v="43017"/>
    <x v="71"/>
    <x v="72"/>
    <x v="762"/>
    <n v="6"/>
    <n v="598.38"/>
    <n v="90710"/>
    <n v="99.96"/>
    <x v="3"/>
  </r>
  <r>
    <x v="524"/>
    <x v="524"/>
    <x v="0"/>
    <n v="0.04"/>
    <n v="65.989999999999995"/>
    <x v="18"/>
    <x v="1"/>
    <x v="3"/>
    <x v="1"/>
    <x v="12"/>
    <s v="Small Box"/>
    <x v="519"/>
    <n v="0.55000000000000004"/>
    <s v="United States"/>
    <x v="0"/>
    <x v="9"/>
    <s v="Salisbury"/>
    <n v="28144"/>
    <x v="71"/>
    <x v="72"/>
    <x v="763"/>
    <n v="13"/>
    <n v="724.57"/>
    <n v="88137"/>
    <n v="65.949999999999989"/>
    <x v="0"/>
  </r>
  <r>
    <x v="147"/>
    <x v="147"/>
    <x v="0"/>
    <n v="0.08"/>
    <n v="178.47"/>
    <x v="7"/>
    <x v="1"/>
    <x v="2"/>
    <x v="2"/>
    <x v="6"/>
    <s v="Small Box"/>
    <x v="322"/>
    <n v="0.55000000000000004"/>
    <s v="United States"/>
    <x v="1"/>
    <x v="39"/>
    <s v="Mandan"/>
    <n v="58554"/>
    <x v="71"/>
    <x v="75"/>
    <x v="764"/>
    <n v="22"/>
    <n v="3802.01"/>
    <n v="89130"/>
    <n v="178.39"/>
    <x v="1"/>
  </r>
  <r>
    <x v="525"/>
    <x v="525"/>
    <x v="4"/>
    <n v="0.06"/>
    <n v="6.48"/>
    <x v="320"/>
    <x v="1"/>
    <x v="3"/>
    <x v="2"/>
    <x v="7"/>
    <s v="Small Box"/>
    <x v="520"/>
    <n v="0.37"/>
    <s v="United States"/>
    <x v="3"/>
    <x v="36"/>
    <s v="Reisterstown"/>
    <n v="21136"/>
    <x v="71"/>
    <x v="72"/>
    <x v="765"/>
    <n v="5"/>
    <n v="32.39"/>
    <n v="87579"/>
    <n v="6.4200000000000008"/>
    <x v="3"/>
  </r>
  <r>
    <x v="526"/>
    <x v="526"/>
    <x v="4"/>
    <n v="0.02"/>
    <n v="17.7"/>
    <x v="220"/>
    <x v="2"/>
    <x v="3"/>
    <x v="2"/>
    <x v="6"/>
    <s v="Small Box"/>
    <x v="338"/>
    <n v="0.59"/>
    <s v="United States"/>
    <x v="0"/>
    <x v="23"/>
    <s v="Rock Hill"/>
    <n v="29730"/>
    <x v="71"/>
    <x v="70"/>
    <x v="766"/>
    <n v="21"/>
    <n v="374.6"/>
    <n v="90148"/>
    <n v="17.68"/>
    <x v="0"/>
  </r>
  <r>
    <x v="527"/>
    <x v="527"/>
    <x v="4"/>
    <n v="0.05"/>
    <n v="6.48"/>
    <x v="321"/>
    <x v="1"/>
    <x v="3"/>
    <x v="2"/>
    <x v="7"/>
    <s v="Small Box"/>
    <x v="521"/>
    <n v="0.37"/>
    <s v="United States"/>
    <x v="0"/>
    <x v="12"/>
    <s v="Winter Haven"/>
    <n v="33881"/>
    <x v="71"/>
    <x v="72"/>
    <x v="767"/>
    <n v="16"/>
    <n v="109.99"/>
    <n v="88998"/>
    <n v="6.4300000000000006"/>
    <x v="0"/>
  </r>
  <r>
    <x v="527"/>
    <x v="527"/>
    <x v="4"/>
    <n v="0.03"/>
    <n v="111.03"/>
    <x v="322"/>
    <x v="1"/>
    <x v="3"/>
    <x v="2"/>
    <x v="6"/>
    <s v="Small Box"/>
    <x v="522"/>
    <n v="0.78"/>
    <s v="United States"/>
    <x v="0"/>
    <x v="12"/>
    <s v="Winter Haven"/>
    <n v="33881"/>
    <x v="71"/>
    <x v="72"/>
    <x v="768"/>
    <n v="8"/>
    <n v="900.12"/>
    <n v="88998"/>
    <n v="111"/>
    <x v="0"/>
  </r>
  <r>
    <x v="204"/>
    <x v="204"/>
    <x v="0"/>
    <n v="0.09"/>
    <n v="154.13"/>
    <x v="193"/>
    <x v="2"/>
    <x v="3"/>
    <x v="0"/>
    <x v="0"/>
    <s v="Large Box"/>
    <x v="296"/>
    <n v="0.68"/>
    <s v="United States"/>
    <x v="2"/>
    <x v="8"/>
    <s v="Los Angeles"/>
    <n v="90045"/>
    <x v="72"/>
    <x v="70"/>
    <x v="769"/>
    <n v="38"/>
    <n v="5679.59"/>
    <n v="28647"/>
    <n v="154.04"/>
    <x v="2"/>
  </r>
  <r>
    <x v="528"/>
    <x v="528"/>
    <x v="0"/>
    <n v="0.09"/>
    <n v="154.13"/>
    <x v="193"/>
    <x v="2"/>
    <x v="3"/>
    <x v="0"/>
    <x v="0"/>
    <s v="Large Box"/>
    <x v="296"/>
    <n v="0.68"/>
    <s v="United States"/>
    <x v="3"/>
    <x v="11"/>
    <s v="West Islip"/>
    <n v="11795"/>
    <x v="72"/>
    <x v="70"/>
    <x v="769"/>
    <n v="10"/>
    <n v="1494.63"/>
    <n v="91144"/>
    <n v="154.04"/>
    <x v="3"/>
  </r>
  <r>
    <x v="529"/>
    <x v="529"/>
    <x v="1"/>
    <n v="0.1"/>
    <n v="400.98"/>
    <x v="323"/>
    <x v="0"/>
    <x v="0"/>
    <x v="0"/>
    <x v="0"/>
    <s v="Jumbo Box"/>
    <x v="319"/>
    <n v="0.6"/>
    <s v="United States"/>
    <x v="3"/>
    <x v="29"/>
    <s v="Sanford"/>
    <n v="4073"/>
    <x v="72"/>
    <x v="70"/>
    <x v="770"/>
    <n v="2"/>
    <n v="810.47"/>
    <n v="89433"/>
    <n v="400.88"/>
    <x v="3"/>
  </r>
  <r>
    <x v="530"/>
    <x v="530"/>
    <x v="1"/>
    <n v="0.08"/>
    <n v="45.19"/>
    <x v="1"/>
    <x v="1"/>
    <x v="0"/>
    <x v="1"/>
    <x v="1"/>
    <s v="Small Pack"/>
    <x v="1"/>
    <n v="0.55000000000000004"/>
    <s v="United States"/>
    <x v="3"/>
    <x v="33"/>
    <s v="Ridgewood"/>
    <n v="7450"/>
    <x v="72"/>
    <x v="70"/>
    <x v="771"/>
    <n v="3"/>
    <n v="127.22"/>
    <n v="89433"/>
    <n v="45.11"/>
    <x v="3"/>
  </r>
  <r>
    <x v="531"/>
    <x v="531"/>
    <x v="1"/>
    <n v="0.03"/>
    <n v="33.979999999999997"/>
    <x v="7"/>
    <x v="1"/>
    <x v="0"/>
    <x v="0"/>
    <x v="11"/>
    <s v="Small Box"/>
    <x v="523"/>
    <n v="0.55000000000000004"/>
    <s v="United States"/>
    <x v="3"/>
    <x v="42"/>
    <s v="Bennington"/>
    <n v="5201"/>
    <x v="72"/>
    <x v="70"/>
    <x v="772"/>
    <n v="12"/>
    <n v="432.44"/>
    <n v="89433"/>
    <n v="33.949999999999996"/>
    <x v="3"/>
  </r>
  <r>
    <x v="532"/>
    <x v="532"/>
    <x v="4"/>
    <n v="7.0000000000000007E-2"/>
    <n v="200.98"/>
    <x v="324"/>
    <x v="0"/>
    <x v="3"/>
    <x v="0"/>
    <x v="9"/>
    <s v="Jumbo Drum"/>
    <x v="524"/>
    <n v="0.57999999999999996"/>
    <s v="United States"/>
    <x v="0"/>
    <x v="32"/>
    <s v="Paducah"/>
    <n v="42003"/>
    <x v="72"/>
    <x v="70"/>
    <x v="773"/>
    <n v="9"/>
    <n v="1805.9"/>
    <n v="89504"/>
    <n v="200.91"/>
    <x v="0"/>
  </r>
  <r>
    <x v="532"/>
    <x v="532"/>
    <x v="4"/>
    <n v="0.02"/>
    <n v="179.29"/>
    <x v="125"/>
    <x v="0"/>
    <x v="3"/>
    <x v="0"/>
    <x v="0"/>
    <s v="Jumbo Box"/>
    <x v="165"/>
    <n v="0.76"/>
    <s v="United States"/>
    <x v="0"/>
    <x v="32"/>
    <s v="Paducah"/>
    <n v="42003"/>
    <x v="72"/>
    <x v="72"/>
    <x v="774"/>
    <n v="2"/>
    <n v="311.41000000000003"/>
    <n v="89504"/>
    <n v="179.26999999999998"/>
    <x v="0"/>
  </r>
  <r>
    <x v="533"/>
    <x v="533"/>
    <x v="4"/>
    <n v="0"/>
    <n v="65.989999999999995"/>
    <x v="176"/>
    <x v="1"/>
    <x v="1"/>
    <x v="1"/>
    <x v="12"/>
    <s v="Small Box"/>
    <x v="525"/>
    <n v="0.59"/>
    <s v="United States"/>
    <x v="0"/>
    <x v="21"/>
    <s v="Oakton"/>
    <n v="22124"/>
    <x v="72"/>
    <x v="70"/>
    <x v="775"/>
    <n v="13"/>
    <n v="765.65"/>
    <n v="86754"/>
    <n v="65.989999999999995"/>
    <x v="0"/>
  </r>
  <r>
    <x v="534"/>
    <x v="534"/>
    <x v="4"/>
    <n v="0.01"/>
    <n v="45.99"/>
    <x v="123"/>
    <x v="1"/>
    <x v="2"/>
    <x v="1"/>
    <x v="12"/>
    <s v="Small Box"/>
    <x v="468"/>
    <n v="0.56000000000000005"/>
    <s v="United States"/>
    <x v="0"/>
    <x v="23"/>
    <s v="Columbia"/>
    <n v="29203"/>
    <x v="72"/>
    <x v="75"/>
    <x v="776"/>
    <n v="3"/>
    <n v="125.19"/>
    <n v="90767"/>
    <n v="45.980000000000004"/>
    <x v="0"/>
  </r>
  <r>
    <x v="535"/>
    <x v="535"/>
    <x v="3"/>
    <n v="0.02"/>
    <n v="200.98"/>
    <x v="325"/>
    <x v="0"/>
    <x v="0"/>
    <x v="0"/>
    <x v="10"/>
    <s v="Jumbo Box"/>
    <x v="526"/>
    <n v="0.75"/>
    <s v="United States"/>
    <x v="1"/>
    <x v="25"/>
    <s v="Detroit"/>
    <n v="48234"/>
    <x v="72"/>
    <x v="75"/>
    <x v="777"/>
    <n v="45"/>
    <n v="9539.6"/>
    <n v="24193"/>
    <n v="200.95999999999998"/>
    <x v="1"/>
  </r>
  <r>
    <x v="535"/>
    <x v="535"/>
    <x v="3"/>
    <n v="0.02"/>
    <n v="4.28"/>
    <x v="258"/>
    <x v="1"/>
    <x v="0"/>
    <x v="2"/>
    <x v="7"/>
    <s v="Small Box"/>
    <x v="403"/>
    <n v="0.4"/>
    <s v="United States"/>
    <x v="1"/>
    <x v="25"/>
    <s v="Detroit"/>
    <n v="48234"/>
    <x v="72"/>
    <x v="70"/>
    <x v="778"/>
    <n v="24"/>
    <n v="109.86"/>
    <n v="24193"/>
    <n v="4.2600000000000007"/>
    <x v="1"/>
  </r>
  <r>
    <x v="535"/>
    <x v="535"/>
    <x v="3"/>
    <n v="0.04"/>
    <n v="85.99"/>
    <x v="44"/>
    <x v="1"/>
    <x v="0"/>
    <x v="1"/>
    <x v="12"/>
    <s v="Wrap Bag"/>
    <x v="517"/>
    <n v="0.85"/>
    <s v="United States"/>
    <x v="1"/>
    <x v="25"/>
    <s v="Detroit"/>
    <n v="48234"/>
    <x v="72"/>
    <x v="75"/>
    <x v="779"/>
    <n v="19"/>
    <n v="1426.51"/>
    <n v="24193"/>
    <n v="85.949999999999989"/>
    <x v="1"/>
  </r>
  <r>
    <x v="536"/>
    <x v="536"/>
    <x v="3"/>
    <n v="0.02"/>
    <n v="200.98"/>
    <x v="325"/>
    <x v="0"/>
    <x v="0"/>
    <x v="0"/>
    <x v="10"/>
    <s v="Jumbo Box"/>
    <x v="526"/>
    <n v="0.75"/>
    <s v="United States"/>
    <x v="0"/>
    <x v="34"/>
    <s v="Morristown"/>
    <n v="37814"/>
    <x v="72"/>
    <x v="75"/>
    <x v="780"/>
    <n v="11"/>
    <n v="2331.9"/>
    <n v="90917"/>
    <n v="200.95999999999998"/>
    <x v="0"/>
  </r>
  <r>
    <x v="536"/>
    <x v="536"/>
    <x v="3"/>
    <n v="0.02"/>
    <n v="4.28"/>
    <x v="258"/>
    <x v="1"/>
    <x v="0"/>
    <x v="2"/>
    <x v="7"/>
    <s v="Small Box"/>
    <x v="403"/>
    <n v="0.4"/>
    <s v="United States"/>
    <x v="0"/>
    <x v="34"/>
    <s v="Morristown"/>
    <n v="37814"/>
    <x v="72"/>
    <x v="70"/>
    <x v="781"/>
    <n v="6"/>
    <n v="27.47"/>
    <n v="90917"/>
    <n v="4.2600000000000007"/>
    <x v="0"/>
  </r>
  <r>
    <x v="367"/>
    <x v="367"/>
    <x v="3"/>
    <n v="0.08"/>
    <n v="4.9800000000000004"/>
    <x v="273"/>
    <x v="1"/>
    <x v="1"/>
    <x v="2"/>
    <x v="7"/>
    <s v="Small Box"/>
    <x v="432"/>
    <n v="0.38"/>
    <s v="United States"/>
    <x v="1"/>
    <x v="10"/>
    <s v="Chicago"/>
    <n v="60611"/>
    <x v="72"/>
    <x v="70"/>
    <x v="782"/>
    <n v="47"/>
    <n v="225.98"/>
    <n v="38080"/>
    <n v="4.9000000000000004"/>
    <x v="1"/>
  </r>
  <r>
    <x v="368"/>
    <x v="368"/>
    <x v="3"/>
    <n v="0.08"/>
    <n v="4.9800000000000004"/>
    <x v="273"/>
    <x v="1"/>
    <x v="1"/>
    <x v="2"/>
    <x v="7"/>
    <s v="Small Box"/>
    <x v="432"/>
    <n v="0.38"/>
    <s v="United States"/>
    <x v="1"/>
    <x v="18"/>
    <s v="Conroe"/>
    <n v="77301"/>
    <x v="72"/>
    <x v="70"/>
    <x v="782"/>
    <n v="12"/>
    <n v="57.7"/>
    <n v="90613"/>
    <n v="4.9000000000000004"/>
    <x v="1"/>
  </r>
  <r>
    <x v="537"/>
    <x v="537"/>
    <x v="3"/>
    <n v="0.1"/>
    <n v="62.18"/>
    <x v="254"/>
    <x v="1"/>
    <x v="1"/>
    <x v="0"/>
    <x v="11"/>
    <s v="Medium Box"/>
    <x v="396"/>
    <n v="0.63"/>
    <s v="United States"/>
    <x v="0"/>
    <x v="12"/>
    <s v="Jupiter"/>
    <n v="33458"/>
    <x v="72"/>
    <x v="75"/>
    <x v="783"/>
    <n v="9"/>
    <n v="511.57"/>
    <n v="90818"/>
    <n v="62.08"/>
    <x v="0"/>
  </r>
  <r>
    <x v="538"/>
    <x v="538"/>
    <x v="0"/>
    <n v="0.09"/>
    <n v="13.79"/>
    <x v="271"/>
    <x v="1"/>
    <x v="1"/>
    <x v="0"/>
    <x v="11"/>
    <s v="Small Box"/>
    <x v="430"/>
    <n v="0.43"/>
    <s v="United States"/>
    <x v="1"/>
    <x v="2"/>
    <s v="Anderson"/>
    <n v="46016"/>
    <x v="73"/>
    <x v="74"/>
    <x v="784"/>
    <n v="1"/>
    <n v="17.440000000000001"/>
    <n v="86309"/>
    <n v="13.7"/>
    <x v="1"/>
  </r>
  <r>
    <x v="539"/>
    <x v="539"/>
    <x v="1"/>
    <n v="0.04"/>
    <n v="296.18"/>
    <x v="304"/>
    <x v="0"/>
    <x v="3"/>
    <x v="0"/>
    <x v="0"/>
    <s v="Jumbo Box"/>
    <x v="345"/>
    <n v="0.76"/>
    <s v="United States"/>
    <x v="3"/>
    <x v="27"/>
    <s v="Canton"/>
    <n v="44708"/>
    <x v="73"/>
    <x v="70"/>
    <x v="785"/>
    <n v="6"/>
    <n v="1821.89"/>
    <n v="87365"/>
    <n v="296.14"/>
    <x v="3"/>
  </r>
  <r>
    <x v="540"/>
    <x v="540"/>
    <x v="1"/>
    <n v="0.03"/>
    <n v="7.3"/>
    <x v="326"/>
    <x v="1"/>
    <x v="0"/>
    <x v="2"/>
    <x v="5"/>
    <s v="Small Box"/>
    <x v="527"/>
    <n v="0.38"/>
    <s v="United States"/>
    <x v="2"/>
    <x v="8"/>
    <s v="Roseville"/>
    <n v="95661"/>
    <x v="73"/>
    <x v="76"/>
    <x v="786"/>
    <n v="14"/>
    <n v="103.61"/>
    <n v="87015"/>
    <n v="7.27"/>
    <x v="2"/>
  </r>
  <r>
    <x v="541"/>
    <x v="541"/>
    <x v="1"/>
    <n v="0.08"/>
    <n v="30.93"/>
    <x v="327"/>
    <x v="1"/>
    <x v="0"/>
    <x v="0"/>
    <x v="11"/>
    <s v="Small Pack"/>
    <x v="528"/>
    <n v="0.44"/>
    <s v="United States"/>
    <x v="1"/>
    <x v="18"/>
    <s v="Irving"/>
    <n v="75061"/>
    <x v="73"/>
    <x v="75"/>
    <x v="787"/>
    <n v="3"/>
    <n v="91.39"/>
    <n v="90859"/>
    <n v="30.85"/>
    <x v="1"/>
  </r>
  <r>
    <x v="542"/>
    <x v="542"/>
    <x v="4"/>
    <n v="0.09"/>
    <n v="125.99"/>
    <x v="18"/>
    <x v="1"/>
    <x v="1"/>
    <x v="1"/>
    <x v="12"/>
    <s v="Small Box"/>
    <x v="529"/>
    <n v="0.55000000000000004"/>
    <s v="United States"/>
    <x v="3"/>
    <x v="22"/>
    <s v="Stratford"/>
    <n v="6614"/>
    <x v="73"/>
    <x v="75"/>
    <x v="788"/>
    <n v="1"/>
    <n v="100.38"/>
    <n v="90359"/>
    <n v="125.89999999999999"/>
    <x v="3"/>
  </r>
  <r>
    <x v="543"/>
    <x v="543"/>
    <x v="4"/>
    <n v="0.1"/>
    <n v="17.98"/>
    <x v="52"/>
    <x v="1"/>
    <x v="1"/>
    <x v="1"/>
    <x v="1"/>
    <s v="Small Box"/>
    <x v="530"/>
    <n v="0.79"/>
    <s v="United States"/>
    <x v="3"/>
    <x v="29"/>
    <s v="Lewiston"/>
    <n v="4240"/>
    <x v="73"/>
    <x v="75"/>
    <x v="789"/>
    <n v="4"/>
    <n v="66.319999999999993"/>
    <n v="90359"/>
    <n v="17.88"/>
    <x v="3"/>
  </r>
  <r>
    <x v="544"/>
    <x v="544"/>
    <x v="4"/>
    <n v="0"/>
    <n v="29.34"/>
    <x v="328"/>
    <x v="1"/>
    <x v="1"/>
    <x v="0"/>
    <x v="11"/>
    <s v="Small Box"/>
    <x v="531"/>
    <n v="0.54"/>
    <s v="United States"/>
    <x v="2"/>
    <x v="45"/>
    <s v="Rock Springs"/>
    <n v="82901"/>
    <x v="73"/>
    <x v="74"/>
    <x v="790"/>
    <n v="22"/>
    <n v="668.38"/>
    <n v="91305"/>
    <n v="29.34"/>
    <x v="2"/>
  </r>
  <r>
    <x v="545"/>
    <x v="545"/>
    <x v="4"/>
    <n v="0.01"/>
    <n v="1.76"/>
    <x v="31"/>
    <x v="1"/>
    <x v="3"/>
    <x v="2"/>
    <x v="2"/>
    <s v="Wrap Bag"/>
    <x v="532"/>
    <n v="0.56000000000000005"/>
    <s v="United States"/>
    <x v="1"/>
    <x v="7"/>
    <s v="Duluth"/>
    <n v="55803"/>
    <x v="73"/>
    <x v="75"/>
    <x v="791"/>
    <n v="4"/>
    <n v="7.2"/>
    <n v="90714"/>
    <n v="1.75"/>
    <x v="1"/>
  </r>
  <r>
    <x v="546"/>
    <x v="546"/>
    <x v="3"/>
    <n v="0.03"/>
    <n v="14.2"/>
    <x v="65"/>
    <x v="1"/>
    <x v="2"/>
    <x v="0"/>
    <x v="11"/>
    <s v="Wrap Bag"/>
    <x v="77"/>
    <n v="0.46"/>
    <s v="United States"/>
    <x v="2"/>
    <x v="26"/>
    <s v="Reno"/>
    <n v="89502"/>
    <x v="73"/>
    <x v="74"/>
    <x v="792"/>
    <n v="2"/>
    <n v="31.24"/>
    <n v="90577"/>
    <n v="14.17"/>
    <x v="2"/>
  </r>
  <r>
    <x v="547"/>
    <x v="547"/>
    <x v="3"/>
    <n v="0.06"/>
    <n v="3.29"/>
    <x v="329"/>
    <x v="1"/>
    <x v="0"/>
    <x v="2"/>
    <x v="14"/>
    <s v="Wrap Bag"/>
    <x v="533"/>
    <n v="0.4"/>
    <s v="United States"/>
    <x v="3"/>
    <x v="11"/>
    <s v="Bethpage"/>
    <n v="11714"/>
    <x v="73"/>
    <x v="74"/>
    <x v="793"/>
    <n v="11"/>
    <n v="35.97"/>
    <n v="90932"/>
    <n v="3.23"/>
    <x v="3"/>
  </r>
  <r>
    <x v="548"/>
    <x v="548"/>
    <x v="1"/>
    <n v="0.05"/>
    <n v="4.24"/>
    <x v="194"/>
    <x v="1"/>
    <x v="0"/>
    <x v="2"/>
    <x v="5"/>
    <s v="Small Box"/>
    <x v="534"/>
    <n v="0.35"/>
    <s v="United States"/>
    <x v="2"/>
    <x v="8"/>
    <s v="Hesperia"/>
    <n v="92345"/>
    <x v="74"/>
    <x v="76"/>
    <x v="794"/>
    <n v="12"/>
    <n v="50.83"/>
    <n v="88570"/>
    <n v="4.1900000000000004"/>
    <x v="2"/>
  </r>
  <r>
    <x v="549"/>
    <x v="549"/>
    <x v="1"/>
    <n v="0.08"/>
    <n v="15.73"/>
    <x v="197"/>
    <x v="2"/>
    <x v="3"/>
    <x v="2"/>
    <x v="16"/>
    <s v="Small Pack"/>
    <x v="304"/>
    <n v="0.56000000000000005"/>
    <s v="United States"/>
    <x v="1"/>
    <x v="18"/>
    <s v="Harker Heights"/>
    <n v="76543"/>
    <x v="74"/>
    <x v="76"/>
    <x v="795"/>
    <n v="5"/>
    <n v="78.08"/>
    <n v="90110"/>
    <n v="15.65"/>
    <x v="1"/>
  </r>
  <r>
    <x v="550"/>
    <x v="550"/>
    <x v="1"/>
    <n v="0.08"/>
    <n v="68.81"/>
    <x v="330"/>
    <x v="0"/>
    <x v="0"/>
    <x v="2"/>
    <x v="8"/>
    <s v="Jumbo Drum"/>
    <x v="535"/>
    <n v="0.41"/>
    <s v="United States"/>
    <x v="2"/>
    <x v="8"/>
    <s v="Coachella"/>
    <n v="92236"/>
    <x v="74"/>
    <x v="74"/>
    <x v="796"/>
    <n v="5"/>
    <n v="337.86"/>
    <n v="88721"/>
    <n v="68.73"/>
    <x v="2"/>
  </r>
  <r>
    <x v="550"/>
    <x v="550"/>
    <x v="1"/>
    <n v="0.04"/>
    <n v="21.38"/>
    <x v="18"/>
    <x v="1"/>
    <x v="0"/>
    <x v="2"/>
    <x v="2"/>
    <s v="Small Pack"/>
    <x v="536"/>
    <n v="0.59"/>
    <s v="United States"/>
    <x v="2"/>
    <x v="8"/>
    <s v="Coachella"/>
    <n v="92236"/>
    <x v="74"/>
    <x v="76"/>
    <x v="797"/>
    <n v="4"/>
    <n v="84.21"/>
    <n v="88721"/>
    <n v="21.34"/>
    <x v="2"/>
  </r>
  <r>
    <x v="135"/>
    <x v="135"/>
    <x v="2"/>
    <n v="7.0000000000000007E-2"/>
    <n v="154.13"/>
    <x v="193"/>
    <x v="2"/>
    <x v="2"/>
    <x v="0"/>
    <x v="0"/>
    <s v="Large Box"/>
    <x v="296"/>
    <n v="0.68"/>
    <s v="United States"/>
    <x v="3"/>
    <x v="28"/>
    <s v="West Mifflin"/>
    <n v="15122"/>
    <x v="74"/>
    <x v="75"/>
    <x v="798"/>
    <n v="3"/>
    <n v="453.62"/>
    <n v="91089"/>
    <n v="154.06"/>
    <x v="3"/>
  </r>
  <r>
    <x v="551"/>
    <x v="551"/>
    <x v="2"/>
    <n v="0.04"/>
    <n v="22.84"/>
    <x v="331"/>
    <x v="1"/>
    <x v="2"/>
    <x v="2"/>
    <x v="7"/>
    <s v="Small Box"/>
    <x v="537"/>
    <n v="0.39"/>
    <s v="United States"/>
    <x v="1"/>
    <x v="10"/>
    <s v="Calumet City"/>
    <n v="60409"/>
    <x v="74"/>
    <x v="75"/>
    <x v="799"/>
    <n v="12"/>
    <n v="286.39999999999998"/>
    <n v="87109"/>
    <n v="22.8"/>
    <x v="1"/>
  </r>
  <r>
    <x v="552"/>
    <x v="552"/>
    <x v="2"/>
    <n v="0.05"/>
    <n v="55.5"/>
    <x v="27"/>
    <x v="1"/>
    <x v="2"/>
    <x v="0"/>
    <x v="11"/>
    <s v="Medium Box"/>
    <x v="538"/>
    <n v="0.72"/>
    <s v="United States"/>
    <x v="1"/>
    <x v="25"/>
    <s v="Warren"/>
    <n v="48093"/>
    <x v="74"/>
    <x v="75"/>
    <x v="800"/>
    <n v="4"/>
    <n v="253.87"/>
    <n v="90385"/>
    <n v="55.45"/>
    <x v="1"/>
  </r>
  <r>
    <x v="552"/>
    <x v="552"/>
    <x v="2"/>
    <n v="0.05"/>
    <n v="442.14"/>
    <x v="3"/>
    <x v="0"/>
    <x v="2"/>
    <x v="1"/>
    <x v="3"/>
    <s v="Jumbo Drum"/>
    <x v="426"/>
    <n v="0.56000000000000005"/>
    <s v="United States"/>
    <x v="1"/>
    <x v="25"/>
    <s v="Warren"/>
    <n v="48093"/>
    <x v="74"/>
    <x v="77"/>
    <x v="801"/>
    <n v="14"/>
    <n v="5880.46"/>
    <n v="90385"/>
    <n v="442.09"/>
    <x v="1"/>
  </r>
  <r>
    <x v="553"/>
    <x v="553"/>
    <x v="3"/>
    <n v="0"/>
    <n v="387.99"/>
    <x v="7"/>
    <x v="1"/>
    <x v="3"/>
    <x v="2"/>
    <x v="5"/>
    <s v="Small Box"/>
    <x v="539"/>
    <n v="0.38"/>
    <s v="United States"/>
    <x v="0"/>
    <x v="16"/>
    <s v="Auburn"/>
    <n v="36830"/>
    <x v="74"/>
    <x v="74"/>
    <x v="802"/>
    <n v="23"/>
    <n v="9280.7199999999993"/>
    <n v="90880"/>
    <n v="387.99"/>
    <x v="0"/>
  </r>
  <r>
    <x v="554"/>
    <x v="554"/>
    <x v="3"/>
    <n v="7.0000000000000007E-2"/>
    <n v="7.59"/>
    <x v="52"/>
    <x v="1"/>
    <x v="3"/>
    <x v="0"/>
    <x v="11"/>
    <s v="Wrap Bag"/>
    <x v="540"/>
    <n v="0.42"/>
    <s v="United States"/>
    <x v="0"/>
    <x v="5"/>
    <s v="Marietta"/>
    <n v="30062"/>
    <x v="74"/>
    <x v="76"/>
    <x v="803"/>
    <n v="3"/>
    <n v="22.48"/>
    <n v="87747"/>
    <n v="7.52"/>
    <x v="0"/>
  </r>
  <r>
    <x v="555"/>
    <x v="555"/>
    <x v="0"/>
    <n v="0.04"/>
    <n v="120.97"/>
    <x v="332"/>
    <x v="1"/>
    <x v="3"/>
    <x v="1"/>
    <x v="3"/>
    <s v="Medium Box"/>
    <x v="541"/>
    <n v="0.36"/>
    <s v="United States"/>
    <x v="1"/>
    <x v="18"/>
    <s v="Greenville"/>
    <n v="75401"/>
    <x v="75"/>
    <x v="74"/>
    <x v="804"/>
    <n v="16"/>
    <n v="1913.84"/>
    <n v="91059"/>
    <n v="120.92999999999999"/>
    <x v="1"/>
  </r>
  <r>
    <x v="555"/>
    <x v="555"/>
    <x v="0"/>
    <n v="0"/>
    <n v="195.99"/>
    <x v="105"/>
    <x v="1"/>
    <x v="3"/>
    <x v="1"/>
    <x v="12"/>
    <s v="Small Box"/>
    <x v="542"/>
    <n v="0.6"/>
    <s v="United States"/>
    <x v="1"/>
    <x v="18"/>
    <s v="Greenville"/>
    <n v="75401"/>
    <x v="75"/>
    <x v="73"/>
    <x v="805"/>
    <n v="16"/>
    <n v="2692.12"/>
    <n v="91059"/>
    <n v="195.99"/>
    <x v="1"/>
  </r>
  <r>
    <x v="556"/>
    <x v="556"/>
    <x v="2"/>
    <n v="0.1"/>
    <n v="10.98"/>
    <x v="176"/>
    <x v="1"/>
    <x v="3"/>
    <x v="2"/>
    <x v="8"/>
    <s v="Small Box"/>
    <x v="543"/>
    <n v="0.57999999999999996"/>
    <s v="United States"/>
    <x v="2"/>
    <x v="8"/>
    <s v="Bakersfield"/>
    <n v="93309"/>
    <x v="75"/>
    <x v="78"/>
    <x v="806"/>
    <n v="5"/>
    <n v="52.21"/>
    <n v="91386"/>
    <n v="10.88"/>
    <x v="2"/>
  </r>
  <r>
    <x v="556"/>
    <x v="556"/>
    <x v="2"/>
    <n v="0.01"/>
    <n v="39.979999999999997"/>
    <x v="333"/>
    <x v="1"/>
    <x v="3"/>
    <x v="0"/>
    <x v="11"/>
    <s v="Wrap Bag"/>
    <x v="544"/>
    <n v="0.65"/>
    <s v="United States"/>
    <x v="2"/>
    <x v="8"/>
    <s v="Bakersfield"/>
    <n v="93309"/>
    <x v="75"/>
    <x v="73"/>
    <x v="807"/>
    <n v="4"/>
    <n v="170.32"/>
    <n v="91386"/>
    <n v="39.97"/>
    <x v="2"/>
  </r>
  <r>
    <x v="557"/>
    <x v="557"/>
    <x v="4"/>
    <n v="0.08"/>
    <n v="7.77"/>
    <x v="106"/>
    <x v="1"/>
    <x v="3"/>
    <x v="2"/>
    <x v="8"/>
    <s v="Small Box"/>
    <x v="140"/>
    <n v="0.57999999999999996"/>
    <s v="United States"/>
    <x v="3"/>
    <x v="27"/>
    <s v="Columbus"/>
    <n v="43229"/>
    <x v="75"/>
    <x v="76"/>
    <x v="808"/>
    <n v="5"/>
    <n v="40.299999999999997"/>
    <n v="90583"/>
    <n v="7.6899999999999995"/>
    <x v="3"/>
  </r>
  <r>
    <x v="557"/>
    <x v="557"/>
    <x v="4"/>
    <n v="7.0000000000000007E-2"/>
    <n v="7.59"/>
    <x v="52"/>
    <x v="1"/>
    <x v="3"/>
    <x v="0"/>
    <x v="11"/>
    <s v="Wrap Bag"/>
    <x v="540"/>
    <n v="0.42"/>
    <s v="United States"/>
    <x v="3"/>
    <x v="27"/>
    <s v="Columbus"/>
    <n v="43229"/>
    <x v="75"/>
    <x v="73"/>
    <x v="809"/>
    <n v="15"/>
    <n v="111.88"/>
    <n v="90583"/>
    <n v="7.52"/>
    <x v="3"/>
  </r>
  <r>
    <x v="558"/>
    <x v="558"/>
    <x v="4"/>
    <n v="0.01"/>
    <n v="8.1199999999999992"/>
    <x v="334"/>
    <x v="2"/>
    <x v="2"/>
    <x v="1"/>
    <x v="1"/>
    <s v="Small Pack"/>
    <x v="545"/>
    <n v="0.77"/>
    <s v="United States"/>
    <x v="3"/>
    <x v="44"/>
    <s v="Parkersburg"/>
    <n v="26101"/>
    <x v="75"/>
    <x v="76"/>
    <x v="810"/>
    <n v="10"/>
    <n v="88.64"/>
    <n v="89251"/>
    <n v="8.11"/>
    <x v="3"/>
  </r>
  <r>
    <x v="559"/>
    <x v="559"/>
    <x v="3"/>
    <n v="0.1"/>
    <n v="5.98"/>
    <x v="172"/>
    <x v="1"/>
    <x v="2"/>
    <x v="2"/>
    <x v="7"/>
    <s v="Small Box"/>
    <x v="258"/>
    <n v="0.4"/>
    <s v="United States"/>
    <x v="3"/>
    <x v="36"/>
    <s v="Camp Springs"/>
    <n v="20746"/>
    <x v="75"/>
    <x v="74"/>
    <x v="811"/>
    <n v="10"/>
    <n v="57.34"/>
    <n v="89994"/>
    <n v="5.8800000000000008"/>
    <x v="3"/>
  </r>
  <r>
    <x v="560"/>
    <x v="560"/>
    <x v="3"/>
    <n v="0.03"/>
    <n v="5.4"/>
    <x v="241"/>
    <x v="1"/>
    <x v="1"/>
    <x v="2"/>
    <x v="5"/>
    <s v="Small Box"/>
    <x v="477"/>
    <n v="0.37"/>
    <s v="United States"/>
    <x v="1"/>
    <x v="25"/>
    <s v="Port Huron"/>
    <n v="48060"/>
    <x v="75"/>
    <x v="73"/>
    <x v="812"/>
    <n v="21"/>
    <n v="117.87"/>
    <n v="87043"/>
    <n v="5.37"/>
    <x v="1"/>
  </r>
  <r>
    <x v="561"/>
    <x v="561"/>
    <x v="0"/>
    <n v="0.1"/>
    <n v="5.98"/>
    <x v="85"/>
    <x v="1"/>
    <x v="2"/>
    <x v="2"/>
    <x v="7"/>
    <s v="Small Box"/>
    <x v="546"/>
    <n v="0.36"/>
    <s v="United States"/>
    <x v="1"/>
    <x v="25"/>
    <s v="Sterling Heights"/>
    <n v="48310"/>
    <x v="76"/>
    <x v="79"/>
    <x v="813"/>
    <n v="6"/>
    <n v="33.950000000000003"/>
    <n v="88418"/>
    <n v="5.8800000000000008"/>
    <x v="1"/>
  </r>
  <r>
    <x v="562"/>
    <x v="562"/>
    <x v="0"/>
    <n v="0.01"/>
    <n v="20.99"/>
    <x v="291"/>
    <x v="1"/>
    <x v="3"/>
    <x v="1"/>
    <x v="12"/>
    <s v="Medium Box"/>
    <x v="463"/>
    <n v="0.57999999999999996"/>
    <s v="United States"/>
    <x v="1"/>
    <x v="30"/>
    <s v="Stevens Point"/>
    <n v="54481"/>
    <x v="76"/>
    <x v="76"/>
    <x v="814"/>
    <n v="5"/>
    <n v="93.81"/>
    <n v="86447"/>
    <n v="20.979999999999997"/>
    <x v="1"/>
  </r>
  <r>
    <x v="563"/>
    <x v="563"/>
    <x v="1"/>
    <n v="0.08"/>
    <n v="355.98"/>
    <x v="149"/>
    <x v="0"/>
    <x v="0"/>
    <x v="0"/>
    <x v="9"/>
    <s v="Jumbo Drum"/>
    <x v="217"/>
    <n v="0.64"/>
    <s v="United States"/>
    <x v="3"/>
    <x v="35"/>
    <s v="Sudbury"/>
    <n v="1776"/>
    <x v="76"/>
    <x v="79"/>
    <x v="815"/>
    <n v="4"/>
    <n v="1350.94"/>
    <n v="87583"/>
    <n v="355.90000000000003"/>
    <x v="3"/>
  </r>
  <r>
    <x v="421"/>
    <x v="421"/>
    <x v="1"/>
    <n v="0.01"/>
    <n v="26.17"/>
    <x v="98"/>
    <x v="1"/>
    <x v="1"/>
    <x v="2"/>
    <x v="15"/>
    <s v="Small Box"/>
    <x v="547"/>
    <n v="0.38"/>
    <s v="United States"/>
    <x v="1"/>
    <x v="30"/>
    <s v="Appleton"/>
    <n v="54915"/>
    <x v="76"/>
    <x v="73"/>
    <x v="816"/>
    <n v="13"/>
    <n v="343.54"/>
    <n v="91263"/>
    <n v="26.16"/>
    <x v="1"/>
  </r>
  <r>
    <x v="564"/>
    <x v="564"/>
    <x v="4"/>
    <n v="0"/>
    <n v="43.98"/>
    <x v="18"/>
    <x v="1"/>
    <x v="2"/>
    <x v="2"/>
    <x v="2"/>
    <s v="Small Pack"/>
    <x v="262"/>
    <n v="0.57999999999999996"/>
    <s v="United States"/>
    <x v="0"/>
    <x v="9"/>
    <s v="Apex"/>
    <n v="27502"/>
    <x v="76"/>
    <x v="76"/>
    <x v="817"/>
    <n v="14"/>
    <n v="650.70000000000005"/>
    <n v="88390"/>
    <n v="43.98"/>
    <x v="0"/>
  </r>
  <r>
    <x v="565"/>
    <x v="565"/>
    <x v="4"/>
    <n v="0.01"/>
    <n v="78.650000000000006"/>
    <x v="59"/>
    <x v="2"/>
    <x v="0"/>
    <x v="2"/>
    <x v="8"/>
    <s v="Medium Box"/>
    <x v="548"/>
    <n v="0.52"/>
    <s v="United States"/>
    <x v="1"/>
    <x v="20"/>
    <s v="Clinton"/>
    <n v="52732"/>
    <x v="76"/>
    <x v="73"/>
    <x v="818"/>
    <n v="8"/>
    <n v="641.11"/>
    <n v="89456"/>
    <n v="78.64"/>
    <x v="1"/>
  </r>
  <r>
    <x v="555"/>
    <x v="555"/>
    <x v="4"/>
    <n v="0.03"/>
    <n v="55.98"/>
    <x v="136"/>
    <x v="1"/>
    <x v="3"/>
    <x v="2"/>
    <x v="7"/>
    <s v="Small Box"/>
    <x v="549"/>
    <n v="0.36"/>
    <s v="United States"/>
    <x v="1"/>
    <x v="18"/>
    <s v="Greenville"/>
    <n v="75401"/>
    <x v="76"/>
    <x v="79"/>
    <x v="819"/>
    <n v="13"/>
    <n v="762.38"/>
    <n v="91060"/>
    <n v="55.949999999999996"/>
    <x v="1"/>
  </r>
  <r>
    <x v="566"/>
    <x v="566"/>
    <x v="4"/>
    <n v="0.01"/>
    <n v="220.98"/>
    <x v="335"/>
    <x v="0"/>
    <x v="3"/>
    <x v="0"/>
    <x v="10"/>
    <s v="Jumbo Box"/>
    <x v="550"/>
    <n v="0.62"/>
    <s v="United States"/>
    <x v="2"/>
    <x v="41"/>
    <s v="Chandler"/>
    <n v="85224"/>
    <x v="76"/>
    <x v="73"/>
    <x v="820"/>
    <n v="11"/>
    <n v="2591.09"/>
    <n v="86184"/>
    <n v="220.97"/>
    <x v="2"/>
  </r>
  <r>
    <x v="301"/>
    <x v="301"/>
    <x v="4"/>
    <n v="0.01"/>
    <n v="220.98"/>
    <x v="335"/>
    <x v="0"/>
    <x v="3"/>
    <x v="0"/>
    <x v="10"/>
    <s v="Jumbo Box"/>
    <x v="550"/>
    <n v="0.62"/>
    <s v="United States"/>
    <x v="3"/>
    <x v="11"/>
    <s v="New York City"/>
    <n v="10115"/>
    <x v="76"/>
    <x v="73"/>
    <x v="820"/>
    <n v="44"/>
    <n v="10364.36"/>
    <n v="23751"/>
    <n v="220.97"/>
    <x v="3"/>
  </r>
  <r>
    <x v="567"/>
    <x v="567"/>
    <x v="3"/>
    <n v="0.05"/>
    <n v="2.88"/>
    <x v="92"/>
    <x v="1"/>
    <x v="3"/>
    <x v="2"/>
    <x v="13"/>
    <s v="Small Box"/>
    <x v="551"/>
    <n v="0.36"/>
    <s v="United States"/>
    <x v="2"/>
    <x v="8"/>
    <s v="Fresno"/>
    <n v="93727"/>
    <x v="76"/>
    <x v="79"/>
    <x v="821"/>
    <n v="3"/>
    <n v="8.77"/>
    <n v="91062"/>
    <n v="2.83"/>
    <x v="2"/>
  </r>
  <r>
    <x v="568"/>
    <x v="568"/>
    <x v="0"/>
    <n v="0.06"/>
    <n v="5.34"/>
    <x v="336"/>
    <x v="1"/>
    <x v="3"/>
    <x v="2"/>
    <x v="5"/>
    <s v="Small Box"/>
    <x v="552"/>
    <n v="0.39"/>
    <s v="United States"/>
    <x v="3"/>
    <x v="28"/>
    <s v="Drexel Hill"/>
    <n v="19026"/>
    <x v="77"/>
    <x v="73"/>
    <x v="822"/>
    <n v="7"/>
    <n v="38.65"/>
    <n v="88928"/>
    <n v="5.28"/>
    <x v="3"/>
  </r>
  <r>
    <x v="568"/>
    <x v="568"/>
    <x v="0"/>
    <n v="7.0000000000000007E-2"/>
    <n v="65.989999999999995"/>
    <x v="37"/>
    <x v="2"/>
    <x v="3"/>
    <x v="1"/>
    <x v="12"/>
    <s v="Small Box"/>
    <x v="553"/>
    <n v="0.56000000000000005"/>
    <s v="United States"/>
    <x v="3"/>
    <x v="28"/>
    <s v="Drexel Hill"/>
    <n v="19026"/>
    <x v="77"/>
    <x v="80"/>
    <x v="823"/>
    <n v="5"/>
    <n v="279.83"/>
    <n v="88928"/>
    <n v="65.92"/>
    <x v="3"/>
  </r>
  <r>
    <x v="569"/>
    <x v="569"/>
    <x v="0"/>
    <n v="0.08"/>
    <n v="30.73"/>
    <x v="52"/>
    <x v="1"/>
    <x v="0"/>
    <x v="1"/>
    <x v="1"/>
    <s v="Small Box"/>
    <x v="210"/>
    <n v="0.75"/>
    <s v="United States"/>
    <x v="2"/>
    <x v="14"/>
    <s v="Tualatin"/>
    <n v="97062"/>
    <x v="77"/>
    <x v="73"/>
    <x v="824"/>
    <n v="14"/>
    <n v="429.33"/>
    <n v="88667"/>
    <n v="30.650000000000002"/>
    <x v="2"/>
  </r>
  <r>
    <x v="570"/>
    <x v="570"/>
    <x v="0"/>
    <n v="0.05"/>
    <n v="14.56"/>
    <x v="74"/>
    <x v="1"/>
    <x v="0"/>
    <x v="2"/>
    <x v="8"/>
    <s v="Small Box"/>
    <x v="92"/>
    <n v="0.57999999999999996"/>
    <s v="United States"/>
    <x v="2"/>
    <x v="14"/>
    <s v="West Linn"/>
    <n v="97068"/>
    <x v="77"/>
    <x v="80"/>
    <x v="825"/>
    <n v="3"/>
    <n v="44.66"/>
    <n v="88667"/>
    <n v="14.51"/>
    <x v="2"/>
  </r>
  <r>
    <x v="570"/>
    <x v="570"/>
    <x v="0"/>
    <n v="0"/>
    <n v="299.99"/>
    <x v="337"/>
    <x v="1"/>
    <x v="0"/>
    <x v="1"/>
    <x v="4"/>
    <s v="Large Box"/>
    <x v="554"/>
    <n v="0.5"/>
    <s v="United States"/>
    <x v="2"/>
    <x v="14"/>
    <s v="West Linn"/>
    <n v="97068"/>
    <x v="77"/>
    <x v="80"/>
    <x v="826"/>
    <n v="5"/>
    <n v="1619.95"/>
    <n v="88667"/>
    <n v="299.99"/>
    <x v="2"/>
  </r>
  <r>
    <x v="571"/>
    <x v="571"/>
    <x v="1"/>
    <n v="0.1"/>
    <n v="24.92"/>
    <x v="338"/>
    <x v="1"/>
    <x v="2"/>
    <x v="2"/>
    <x v="5"/>
    <s v="Small Box"/>
    <x v="555"/>
    <n v="0.39"/>
    <s v="United States"/>
    <x v="1"/>
    <x v="2"/>
    <s v="Munster"/>
    <n v="46321"/>
    <x v="77"/>
    <x v="73"/>
    <x v="827"/>
    <n v="3"/>
    <n v="70.819999999999993"/>
    <n v="91310"/>
    <n v="24.82"/>
    <x v="1"/>
  </r>
  <r>
    <x v="571"/>
    <x v="571"/>
    <x v="1"/>
    <n v="0"/>
    <n v="12.28"/>
    <x v="339"/>
    <x v="2"/>
    <x v="2"/>
    <x v="2"/>
    <x v="7"/>
    <s v="Small Box"/>
    <x v="556"/>
    <n v="0.38"/>
    <s v="United States"/>
    <x v="1"/>
    <x v="2"/>
    <s v="Munster"/>
    <n v="46321"/>
    <x v="77"/>
    <x v="79"/>
    <x v="828"/>
    <n v="7"/>
    <n v="90.44"/>
    <n v="91310"/>
    <n v="12.28"/>
    <x v="1"/>
  </r>
  <r>
    <x v="572"/>
    <x v="572"/>
    <x v="1"/>
    <n v="0.03"/>
    <n v="40.97"/>
    <x v="18"/>
    <x v="2"/>
    <x v="3"/>
    <x v="2"/>
    <x v="2"/>
    <s v="Small Pack"/>
    <x v="557"/>
    <n v="0.59"/>
    <s v="United States"/>
    <x v="0"/>
    <x v="34"/>
    <s v="Brentwood"/>
    <n v="37027"/>
    <x v="77"/>
    <x v="79"/>
    <x v="829"/>
    <n v="5"/>
    <n v="207.22"/>
    <n v="88016"/>
    <n v="40.94"/>
    <x v="0"/>
  </r>
  <r>
    <x v="573"/>
    <x v="573"/>
    <x v="1"/>
    <n v="0"/>
    <n v="21.98"/>
    <x v="126"/>
    <x v="1"/>
    <x v="3"/>
    <x v="2"/>
    <x v="2"/>
    <s v="Small Pack"/>
    <x v="558"/>
    <n v="0.55000000000000004"/>
    <s v="United States"/>
    <x v="0"/>
    <x v="12"/>
    <s v="North Miami"/>
    <n v="33161"/>
    <x v="77"/>
    <x v="79"/>
    <x v="830"/>
    <n v="16"/>
    <n v="360.03"/>
    <n v="87884"/>
    <n v="21.98"/>
    <x v="0"/>
  </r>
  <r>
    <x v="181"/>
    <x v="181"/>
    <x v="1"/>
    <n v="7.0000000000000007E-2"/>
    <n v="28.99"/>
    <x v="216"/>
    <x v="1"/>
    <x v="1"/>
    <x v="1"/>
    <x v="12"/>
    <s v="Medium Box"/>
    <x v="329"/>
    <n v="0.56000000000000005"/>
    <s v="United States"/>
    <x v="0"/>
    <x v="9"/>
    <s v="Charlotte"/>
    <n v="28206"/>
    <x v="77"/>
    <x v="73"/>
    <x v="831"/>
    <n v="39"/>
    <n v="936.8"/>
    <n v="16676"/>
    <n v="28.919999999999998"/>
    <x v="0"/>
  </r>
  <r>
    <x v="574"/>
    <x v="574"/>
    <x v="1"/>
    <n v="7.0000000000000007E-2"/>
    <n v="28.99"/>
    <x v="216"/>
    <x v="1"/>
    <x v="1"/>
    <x v="1"/>
    <x v="12"/>
    <s v="Medium Box"/>
    <x v="329"/>
    <n v="0.56000000000000005"/>
    <s v="United States"/>
    <x v="3"/>
    <x v="27"/>
    <s v="North Ridgeville"/>
    <n v="44039"/>
    <x v="77"/>
    <x v="73"/>
    <x v="832"/>
    <n v="10"/>
    <n v="240.21"/>
    <n v="87631"/>
    <n v="28.919999999999998"/>
    <x v="3"/>
  </r>
  <r>
    <x v="575"/>
    <x v="575"/>
    <x v="1"/>
    <n v="0.04"/>
    <n v="39.479999999999997"/>
    <x v="1"/>
    <x v="2"/>
    <x v="3"/>
    <x v="1"/>
    <x v="1"/>
    <s v="Small Pack"/>
    <x v="404"/>
    <n v="0.54"/>
    <s v="United States"/>
    <x v="0"/>
    <x v="12"/>
    <s v="Tallahassee"/>
    <n v="32303"/>
    <x v="77"/>
    <x v="73"/>
    <x v="833"/>
    <n v="8"/>
    <n v="332.16"/>
    <n v="90814"/>
    <n v="39.44"/>
    <x v="0"/>
  </r>
  <r>
    <x v="575"/>
    <x v="575"/>
    <x v="1"/>
    <n v="0"/>
    <n v="8.1199999999999992"/>
    <x v="334"/>
    <x v="1"/>
    <x v="3"/>
    <x v="1"/>
    <x v="1"/>
    <s v="Small Pack"/>
    <x v="545"/>
    <n v="0.77"/>
    <s v="United States"/>
    <x v="0"/>
    <x v="12"/>
    <s v="Tallahassee"/>
    <n v="32303"/>
    <x v="77"/>
    <x v="79"/>
    <x v="834"/>
    <n v="17"/>
    <n v="147.62"/>
    <n v="90814"/>
    <n v="8.1199999999999992"/>
    <x v="0"/>
  </r>
  <r>
    <x v="576"/>
    <x v="576"/>
    <x v="3"/>
    <n v="0.06"/>
    <n v="6.48"/>
    <x v="85"/>
    <x v="2"/>
    <x v="2"/>
    <x v="2"/>
    <x v="7"/>
    <s v="Small Box"/>
    <x v="559"/>
    <n v="0.37"/>
    <s v="United States"/>
    <x v="2"/>
    <x v="8"/>
    <s v="Carlsbad"/>
    <n v="92008"/>
    <x v="77"/>
    <x v="80"/>
    <x v="835"/>
    <n v="10"/>
    <n v="68.34"/>
    <n v="86847"/>
    <n v="6.4200000000000008"/>
    <x v="2"/>
  </r>
  <r>
    <x v="577"/>
    <x v="577"/>
    <x v="3"/>
    <n v="0.02"/>
    <n v="30.73"/>
    <x v="52"/>
    <x v="1"/>
    <x v="2"/>
    <x v="1"/>
    <x v="1"/>
    <s v="Small Box"/>
    <x v="210"/>
    <n v="0.75"/>
    <s v="United States"/>
    <x v="3"/>
    <x v="22"/>
    <s v="Seymour"/>
    <n v="6478"/>
    <x v="77"/>
    <x v="81"/>
    <x v="836"/>
    <n v="16"/>
    <n v="522.22"/>
    <n v="86847"/>
    <n v="30.71"/>
    <x v="3"/>
  </r>
  <r>
    <x v="578"/>
    <x v="578"/>
    <x v="3"/>
    <n v="0.05"/>
    <n v="4.9800000000000004"/>
    <x v="23"/>
    <x v="1"/>
    <x v="1"/>
    <x v="2"/>
    <x v="13"/>
    <s v="Small Box"/>
    <x v="352"/>
    <n v="0.39"/>
    <s v="United States"/>
    <x v="2"/>
    <x v="43"/>
    <s v="Roswell"/>
    <n v="88201"/>
    <x v="77"/>
    <x v="73"/>
    <x v="837"/>
    <n v="3"/>
    <n v="14.2"/>
    <n v="90952"/>
    <n v="4.9300000000000006"/>
    <x v="2"/>
  </r>
  <r>
    <x v="579"/>
    <x v="579"/>
    <x v="0"/>
    <n v="0.04"/>
    <n v="3.08"/>
    <x v="44"/>
    <x v="1"/>
    <x v="2"/>
    <x v="2"/>
    <x v="13"/>
    <s v="Small Box"/>
    <x v="204"/>
    <n v="0.37"/>
    <s v="United States"/>
    <x v="0"/>
    <x v="32"/>
    <s v="Murray"/>
    <n v="42071"/>
    <x v="78"/>
    <x v="80"/>
    <x v="838"/>
    <n v="19"/>
    <n v="60.01"/>
    <n v="86327"/>
    <n v="3.04"/>
    <x v="0"/>
  </r>
  <r>
    <x v="579"/>
    <x v="579"/>
    <x v="0"/>
    <n v="0.02"/>
    <n v="6.48"/>
    <x v="340"/>
    <x v="1"/>
    <x v="2"/>
    <x v="2"/>
    <x v="7"/>
    <s v="Small Box"/>
    <x v="560"/>
    <n v="0.37"/>
    <s v="United States"/>
    <x v="0"/>
    <x v="32"/>
    <s v="Murray"/>
    <n v="42071"/>
    <x v="78"/>
    <x v="80"/>
    <x v="839"/>
    <n v="13"/>
    <n v="90.98"/>
    <n v="86327"/>
    <n v="6.4600000000000009"/>
    <x v="0"/>
  </r>
  <r>
    <x v="579"/>
    <x v="579"/>
    <x v="0"/>
    <n v="0.04"/>
    <n v="125.99"/>
    <x v="105"/>
    <x v="1"/>
    <x v="2"/>
    <x v="1"/>
    <x v="12"/>
    <s v="Small Box"/>
    <x v="461"/>
    <n v="0.59"/>
    <s v="United States"/>
    <x v="0"/>
    <x v="32"/>
    <s v="Murray"/>
    <n v="42071"/>
    <x v="78"/>
    <x v="81"/>
    <x v="840"/>
    <n v="12"/>
    <n v="1270.7"/>
    <n v="86327"/>
    <n v="125.94999999999999"/>
    <x v="0"/>
  </r>
  <r>
    <x v="580"/>
    <x v="580"/>
    <x v="0"/>
    <n v="0.04"/>
    <n v="3.08"/>
    <x v="44"/>
    <x v="1"/>
    <x v="2"/>
    <x v="2"/>
    <x v="13"/>
    <s v="Small Box"/>
    <x v="204"/>
    <n v="0.37"/>
    <s v="United States"/>
    <x v="1"/>
    <x v="18"/>
    <s v="Houston"/>
    <n v="77041"/>
    <x v="78"/>
    <x v="80"/>
    <x v="841"/>
    <n v="75"/>
    <n v="236.87"/>
    <n v="548"/>
    <n v="3.04"/>
    <x v="1"/>
  </r>
  <r>
    <x v="580"/>
    <x v="580"/>
    <x v="0"/>
    <n v="0.02"/>
    <n v="6.48"/>
    <x v="340"/>
    <x v="1"/>
    <x v="2"/>
    <x v="2"/>
    <x v="7"/>
    <s v="Small Box"/>
    <x v="560"/>
    <n v="0.37"/>
    <s v="United States"/>
    <x v="1"/>
    <x v="18"/>
    <s v="Houston"/>
    <n v="77041"/>
    <x v="78"/>
    <x v="80"/>
    <x v="842"/>
    <n v="53"/>
    <n v="370.91"/>
    <n v="548"/>
    <n v="6.4600000000000009"/>
    <x v="1"/>
  </r>
  <r>
    <x v="580"/>
    <x v="580"/>
    <x v="0"/>
    <n v="0.04"/>
    <n v="125.99"/>
    <x v="105"/>
    <x v="1"/>
    <x v="2"/>
    <x v="1"/>
    <x v="12"/>
    <s v="Small Box"/>
    <x v="461"/>
    <n v="0.59"/>
    <s v="United States"/>
    <x v="1"/>
    <x v="18"/>
    <s v="Houston"/>
    <n v="77041"/>
    <x v="78"/>
    <x v="81"/>
    <x v="843"/>
    <n v="47"/>
    <n v="4976.92"/>
    <n v="548"/>
    <n v="125.94999999999999"/>
    <x v="1"/>
  </r>
  <r>
    <x v="581"/>
    <x v="581"/>
    <x v="2"/>
    <n v="0.06"/>
    <n v="160.97999999999999"/>
    <x v="341"/>
    <x v="0"/>
    <x v="1"/>
    <x v="0"/>
    <x v="10"/>
    <s v="Jumbo Box"/>
    <x v="561"/>
    <n v="0.72"/>
    <s v="United States"/>
    <x v="2"/>
    <x v="8"/>
    <s v="Santa Clara"/>
    <n v="95051"/>
    <x v="78"/>
    <x v="78"/>
    <x v="844"/>
    <n v="8"/>
    <n v="1232.01"/>
    <n v="87953"/>
    <n v="160.91999999999999"/>
    <x v="2"/>
  </r>
  <r>
    <x v="366"/>
    <x v="366"/>
    <x v="2"/>
    <n v="0.06"/>
    <n v="160.97999999999999"/>
    <x v="341"/>
    <x v="0"/>
    <x v="1"/>
    <x v="0"/>
    <x v="10"/>
    <s v="Jumbo Box"/>
    <x v="561"/>
    <n v="0.72"/>
    <s v="United States"/>
    <x v="2"/>
    <x v="4"/>
    <s v="Seattle"/>
    <n v="98119"/>
    <x v="78"/>
    <x v="78"/>
    <x v="844"/>
    <n v="30"/>
    <n v="4620.05"/>
    <n v="11077"/>
    <n v="160.91999999999999"/>
    <x v="2"/>
  </r>
  <r>
    <x v="582"/>
    <x v="582"/>
    <x v="4"/>
    <n v="0.04"/>
    <n v="1637.53"/>
    <x v="4"/>
    <x v="1"/>
    <x v="3"/>
    <x v="2"/>
    <x v="16"/>
    <s v="Medium Box"/>
    <x v="562"/>
    <n v="0.81"/>
    <s v="United States"/>
    <x v="1"/>
    <x v="10"/>
    <s v="Forest Park"/>
    <n v="60130"/>
    <x v="78"/>
    <x v="81"/>
    <x v="845"/>
    <n v="2"/>
    <n v="3206.94"/>
    <n v="89166"/>
    <n v="1637.49"/>
    <x v="1"/>
  </r>
  <r>
    <x v="583"/>
    <x v="583"/>
    <x v="4"/>
    <n v="0.01"/>
    <n v="19.98"/>
    <x v="52"/>
    <x v="1"/>
    <x v="3"/>
    <x v="1"/>
    <x v="1"/>
    <s v="Small Box"/>
    <x v="563"/>
    <n v="0.68"/>
    <s v="United States"/>
    <x v="3"/>
    <x v="35"/>
    <s v="Belchertown"/>
    <n v="1007"/>
    <x v="78"/>
    <x v="79"/>
    <x v="846"/>
    <n v="2"/>
    <n v="43.08"/>
    <n v="89166"/>
    <n v="19.97"/>
    <x v="3"/>
  </r>
  <r>
    <x v="584"/>
    <x v="584"/>
    <x v="4"/>
    <n v="0.09"/>
    <n v="2.89"/>
    <x v="92"/>
    <x v="1"/>
    <x v="2"/>
    <x v="2"/>
    <x v="13"/>
    <s v="Small Box"/>
    <x v="230"/>
    <n v="0.38"/>
    <s v="United States"/>
    <x v="1"/>
    <x v="20"/>
    <s v="Ottumwa"/>
    <n v="52501"/>
    <x v="78"/>
    <x v="81"/>
    <x v="847"/>
    <n v="22"/>
    <n v="58.67"/>
    <n v="88475"/>
    <n v="2.8000000000000003"/>
    <x v="1"/>
  </r>
  <r>
    <x v="584"/>
    <x v="584"/>
    <x v="4"/>
    <n v="0.02"/>
    <n v="48.91"/>
    <x v="302"/>
    <x v="1"/>
    <x v="2"/>
    <x v="2"/>
    <x v="7"/>
    <s v="Small Box"/>
    <x v="564"/>
    <n v="0.38"/>
    <s v="United States"/>
    <x v="1"/>
    <x v="20"/>
    <s v="Ottumwa"/>
    <n v="52501"/>
    <x v="78"/>
    <x v="80"/>
    <x v="848"/>
    <n v="2"/>
    <n v="101.06"/>
    <n v="88475"/>
    <n v="48.889999999999993"/>
    <x v="1"/>
  </r>
  <r>
    <x v="585"/>
    <x v="585"/>
    <x v="4"/>
    <n v="7.0000000000000007E-2"/>
    <n v="13.73"/>
    <x v="342"/>
    <x v="1"/>
    <x v="1"/>
    <x v="0"/>
    <x v="11"/>
    <s v="Wrap Bag"/>
    <x v="565"/>
    <n v="0.54"/>
    <s v="United States"/>
    <x v="3"/>
    <x v="27"/>
    <s v="Fairborn"/>
    <n v="45324"/>
    <x v="78"/>
    <x v="80"/>
    <x v="849"/>
    <n v="21"/>
    <n v="276.64"/>
    <n v="86646"/>
    <n v="13.66"/>
    <x v="3"/>
  </r>
  <r>
    <x v="586"/>
    <x v="586"/>
    <x v="4"/>
    <n v="0.06"/>
    <n v="2.61"/>
    <x v="92"/>
    <x v="1"/>
    <x v="3"/>
    <x v="2"/>
    <x v="13"/>
    <s v="Small Box"/>
    <x v="508"/>
    <n v="0.39"/>
    <s v="United States"/>
    <x v="1"/>
    <x v="20"/>
    <s v="Marshalltown"/>
    <n v="50158"/>
    <x v="78"/>
    <x v="81"/>
    <x v="850"/>
    <n v="2"/>
    <n v="5.21"/>
    <n v="87554"/>
    <n v="2.5499999999999998"/>
    <x v="1"/>
  </r>
  <r>
    <x v="587"/>
    <x v="587"/>
    <x v="3"/>
    <n v="0.02"/>
    <n v="9.11"/>
    <x v="9"/>
    <x v="1"/>
    <x v="2"/>
    <x v="2"/>
    <x v="7"/>
    <s v="Wrap Bag"/>
    <x v="9"/>
    <n v="0.4"/>
    <s v="United States"/>
    <x v="1"/>
    <x v="30"/>
    <s v="West Allis"/>
    <n v="53214"/>
    <x v="78"/>
    <x v="81"/>
    <x v="851"/>
    <n v="3"/>
    <n v="27.37"/>
    <n v="91435"/>
    <n v="9.09"/>
    <x v="1"/>
  </r>
  <r>
    <x v="229"/>
    <x v="229"/>
    <x v="3"/>
    <n v="0.06"/>
    <n v="12.64"/>
    <x v="173"/>
    <x v="1"/>
    <x v="2"/>
    <x v="0"/>
    <x v="11"/>
    <s v="Small Pack"/>
    <x v="566"/>
    <n v="0.48"/>
    <s v="United States"/>
    <x v="1"/>
    <x v="30"/>
    <s v="West Bend"/>
    <n v="53095"/>
    <x v="78"/>
    <x v="81"/>
    <x v="852"/>
    <n v="8"/>
    <n v="98.16"/>
    <n v="91435"/>
    <n v="12.58"/>
    <x v="1"/>
  </r>
  <r>
    <x v="588"/>
    <x v="588"/>
    <x v="1"/>
    <n v="0.09"/>
    <n v="6.48"/>
    <x v="339"/>
    <x v="1"/>
    <x v="2"/>
    <x v="2"/>
    <x v="7"/>
    <s v="Small Box"/>
    <x v="567"/>
    <n v="0.37"/>
    <s v="United States"/>
    <x v="2"/>
    <x v="4"/>
    <s v="Tacoma"/>
    <n v="98408"/>
    <x v="79"/>
    <x v="81"/>
    <x v="853"/>
    <n v="8"/>
    <n v="49.81"/>
    <n v="89915"/>
    <n v="6.3900000000000006"/>
    <x v="2"/>
  </r>
  <r>
    <x v="589"/>
    <x v="589"/>
    <x v="1"/>
    <n v="0.03"/>
    <n v="420.98"/>
    <x v="7"/>
    <x v="1"/>
    <x v="2"/>
    <x v="2"/>
    <x v="5"/>
    <s v="Small Box"/>
    <x v="278"/>
    <n v="0.35"/>
    <s v="United States"/>
    <x v="3"/>
    <x v="27"/>
    <s v="Westerville"/>
    <n v="43081"/>
    <x v="79"/>
    <x v="81"/>
    <x v="854"/>
    <n v="10"/>
    <n v="4410.1899999999996"/>
    <n v="87077"/>
    <n v="420.95000000000005"/>
    <x v="3"/>
  </r>
  <r>
    <x v="590"/>
    <x v="590"/>
    <x v="2"/>
    <n v="0.05"/>
    <n v="5.74"/>
    <x v="65"/>
    <x v="1"/>
    <x v="3"/>
    <x v="2"/>
    <x v="16"/>
    <s v="Small Pack"/>
    <x v="568"/>
    <n v="0.55000000000000004"/>
    <s v="United States"/>
    <x v="3"/>
    <x v="47"/>
    <s v="Merrimack"/>
    <n v="3054"/>
    <x v="79"/>
    <x v="82"/>
    <x v="855"/>
    <n v="7"/>
    <n v="42.02"/>
    <n v="87382"/>
    <n v="5.69"/>
    <x v="3"/>
  </r>
  <r>
    <x v="4"/>
    <x v="4"/>
    <x v="2"/>
    <n v="0.02"/>
    <n v="13.48"/>
    <x v="343"/>
    <x v="1"/>
    <x v="2"/>
    <x v="2"/>
    <x v="6"/>
    <s v="Small Box"/>
    <x v="569"/>
    <n v="0.59"/>
    <s v="United States"/>
    <x v="2"/>
    <x v="4"/>
    <s v="Mount Vernon"/>
    <n v="98273"/>
    <x v="79"/>
    <x v="83"/>
    <x v="856"/>
    <n v="9"/>
    <n v="127.12"/>
    <n v="86233"/>
    <n v="13.46"/>
    <x v="2"/>
  </r>
  <r>
    <x v="419"/>
    <x v="419"/>
    <x v="4"/>
    <n v="0.09"/>
    <n v="2.88"/>
    <x v="44"/>
    <x v="1"/>
    <x v="3"/>
    <x v="2"/>
    <x v="13"/>
    <s v="Small Box"/>
    <x v="51"/>
    <n v="0.36"/>
    <s v="United States"/>
    <x v="0"/>
    <x v="34"/>
    <s v="Maryville"/>
    <n v="37804"/>
    <x v="79"/>
    <x v="83"/>
    <x v="857"/>
    <n v="10"/>
    <n v="28.73"/>
    <n v="89140"/>
    <n v="2.79"/>
    <x v="0"/>
  </r>
  <r>
    <x v="591"/>
    <x v="591"/>
    <x v="4"/>
    <n v="0"/>
    <n v="6783.02"/>
    <x v="4"/>
    <x v="1"/>
    <x v="1"/>
    <x v="1"/>
    <x v="3"/>
    <s v="Large Box"/>
    <x v="86"/>
    <n v="0.39"/>
    <s v="United States"/>
    <x v="0"/>
    <x v="16"/>
    <s v="Madison"/>
    <n v="35756"/>
    <x v="79"/>
    <x v="81"/>
    <x v="858"/>
    <n v="3"/>
    <n v="20552.55"/>
    <n v="85938"/>
    <n v="6783.02"/>
    <x v="0"/>
  </r>
  <r>
    <x v="592"/>
    <x v="592"/>
    <x v="3"/>
    <n v="0.02"/>
    <n v="55.94"/>
    <x v="344"/>
    <x v="1"/>
    <x v="1"/>
    <x v="1"/>
    <x v="1"/>
    <s v="Small Box"/>
    <x v="570"/>
    <n v="0.68"/>
    <s v="United States"/>
    <x v="2"/>
    <x v="4"/>
    <s v="Lynnwood"/>
    <n v="98037"/>
    <x v="79"/>
    <x v="83"/>
    <x v="859"/>
    <n v="11"/>
    <n v="646.88"/>
    <n v="88824"/>
    <n v="55.919999999999995"/>
    <x v="2"/>
  </r>
  <r>
    <x v="593"/>
    <x v="593"/>
    <x v="1"/>
    <n v="0.09"/>
    <n v="4.91"/>
    <x v="92"/>
    <x v="1"/>
    <x v="3"/>
    <x v="2"/>
    <x v="13"/>
    <s v="Small Box"/>
    <x v="308"/>
    <n v="0.36"/>
    <s v="United States"/>
    <x v="2"/>
    <x v="8"/>
    <s v="Vacaville"/>
    <n v="95687"/>
    <x v="80"/>
    <x v="83"/>
    <x v="860"/>
    <n v="9"/>
    <n v="41.82"/>
    <n v="90597"/>
    <n v="4.82"/>
    <x v="2"/>
  </r>
  <r>
    <x v="593"/>
    <x v="593"/>
    <x v="1"/>
    <n v="0.01"/>
    <n v="296.18"/>
    <x v="304"/>
    <x v="0"/>
    <x v="3"/>
    <x v="0"/>
    <x v="0"/>
    <s v="Jumbo Box"/>
    <x v="345"/>
    <n v="0.76"/>
    <s v="United States"/>
    <x v="2"/>
    <x v="8"/>
    <s v="Vacaville"/>
    <n v="95687"/>
    <x v="80"/>
    <x v="77"/>
    <x v="861"/>
    <n v="9"/>
    <n v="2875.72"/>
    <n v="90597"/>
    <n v="296.17"/>
    <x v="2"/>
  </r>
  <r>
    <x v="594"/>
    <x v="594"/>
    <x v="1"/>
    <n v="7.0000000000000007E-2"/>
    <n v="39.479999999999997"/>
    <x v="1"/>
    <x v="1"/>
    <x v="2"/>
    <x v="1"/>
    <x v="1"/>
    <s v="Small Pack"/>
    <x v="404"/>
    <n v="0.54"/>
    <s v="United States"/>
    <x v="1"/>
    <x v="20"/>
    <s v="Council Bluffs"/>
    <n v="51503"/>
    <x v="80"/>
    <x v="78"/>
    <x v="862"/>
    <n v="4"/>
    <n v="151.27000000000001"/>
    <n v="88367"/>
    <n v="39.409999999999997"/>
    <x v="1"/>
  </r>
  <r>
    <x v="594"/>
    <x v="594"/>
    <x v="1"/>
    <n v="0"/>
    <n v="4.91"/>
    <x v="92"/>
    <x v="1"/>
    <x v="2"/>
    <x v="2"/>
    <x v="13"/>
    <s v="Small Box"/>
    <x v="308"/>
    <n v="0.36"/>
    <s v="United States"/>
    <x v="1"/>
    <x v="20"/>
    <s v="Council Bluffs"/>
    <n v="51503"/>
    <x v="80"/>
    <x v="78"/>
    <x v="863"/>
    <n v="2"/>
    <n v="10.51"/>
    <n v="88367"/>
    <n v="4.91"/>
    <x v="1"/>
  </r>
  <r>
    <x v="10"/>
    <x v="10"/>
    <x v="2"/>
    <n v="0.02"/>
    <n v="48.04"/>
    <x v="64"/>
    <x v="1"/>
    <x v="1"/>
    <x v="2"/>
    <x v="7"/>
    <s v="Small Box"/>
    <x v="135"/>
    <n v="0.37"/>
    <s v="United States"/>
    <x v="2"/>
    <x v="8"/>
    <s v="Los Angeles"/>
    <n v="90049"/>
    <x v="80"/>
    <x v="82"/>
    <x v="864"/>
    <n v="18"/>
    <n v="881.32"/>
    <n v="8257"/>
    <n v="48.019999999999996"/>
    <x v="2"/>
  </r>
  <r>
    <x v="7"/>
    <x v="7"/>
    <x v="2"/>
    <n v="0.05"/>
    <n v="1500.97"/>
    <x v="345"/>
    <x v="0"/>
    <x v="1"/>
    <x v="1"/>
    <x v="3"/>
    <s v="Jumbo Drum"/>
    <x v="571"/>
    <n v="0.56999999999999995"/>
    <s v="United States"/>
    <x v="1"/>
    <x v="7"/>
    <s v="Prior Lake"/>
    <n v="55372"/>
    <x v="80"/>
    <x v="81"/>
    <x v="865"/>
    <n v="1"/>
    <n v="1497.22"/>
    <n v="89084"/>
    <n v="1500.92"/>
    <x v="1"/>
  </r>
  <r>
    <x v="7"/>
    <x v="7"/>
    <x v="2"/>
    <n v="0.02"/>
    <n v="48.04"/>
    <x v="64"/>
    <x v="1"/>
    <x v="1"/>
    <x v="2"/>
    <x v="7"/>
    <s v="Small Box"/>
    <x v="135"/>
    <n v="0.37"/>
    <s v="United States"/>
    <x v="1"/>
    <x v="7"/>
    <s v="Prior Lake"/>
    <n v="55372"/>
    <x v="80"/>
    <x v="82"/>
    <x v="866"/>
    <n v="5"/>
    <n v="244.81"/>
    <n v="89084"/>
    <n v="48.019999999999996"/>
    <x v="1"/>
  </r>
  <r>
    <x v="7"/>
    <x v="7"/>
    <x v="2"/>
    <n v="0.03"/>
    <n v="4.28"/>
    <x v="154"/>
    <x v="1"/>
    <x v="1"/>
    <x v="2"/>
    <x v="2"/>
    <s v="Wrap Bag"/>
    <x v="572"/>
    <n v="0.57999999999999996"/>
    <s v="United States"/>
    <x v="1"/>
    <x v="7"/>
    <s v="Prior Lake"/>
    <n v="55372"/>
    <x v="80"/>
    <x v="84"/>
    <x v="867"/>
    <n v="1"/>
    <n v="4.55"/>
    <n v="89084"/>
    <n v="4.25"/>
    <x v="1"/>
  </r>
  <r>
    <x v="595"/>
    <x v="595"/>
    <x v="4"/>
    <n v="0.1"/>
    <n v="152.47999999999999"/>
    <x v="52"/>
    <x v="2"/>
    <x v="3"/>
    <x v="1"/>
    <x v="1"/>
    <s v="Small Box"/>
    <x v="573"/>
    <n v="0.79"/>
    <s v="United States"/>
    <x v="1"/>
    <x v="38"/>
    <s v="Emporia"/>
    <n v="66801"/>
    <x v="80"/>
    <x v="83"/>
    <x v="868"/>
    <n v="4"/>
    <n v="558.16999999999996"/>
    <n v="88870"/>
    <n v="152.38"/>
    <x v="1"/>
  </r>
  <r>
    <x v="596"/>
    <x v="596"/>
    <x v="4"/>
    <n v="0.08"/>
    <n v="6.84"/>
    <x v="158"/>
    <x v="1"/>
    <x v="3"/>
    <x v="2"/>
    <x v="16"/>
    <s v="Small Pack"/>
    <x v="233"/>
    <n v="0.57999999999999996"/>
    <s v="United States"/>
    <x v="2"/>
    <x v="15"/>
    <s v="Draper"/>
    <n v="84020"/>
    <x v="80"/>
    <x v="78"/>
    <x v="869"/>
    <n v="1"/>
    <n v="8.39"/>
    <n v="88870"/>
    <n v="6.76"/>
    <x v="2"/>
  </r>
  <r>
    <x v="597"/>
    <x v="597"/>
    <x v="3"/>
    <n v="0.01"/>
    <n v="145.44999999999999"/>
    <x v="40"/>
    <x v="0"/>
    <x v="3"/>
    <x v="1"/>
    <x v="3"/>
    <s v="Jumbo Drum"/>
    <x v="46"/>
    <n v="0.56000000000000005"/>
    <s v="United States"/>
    <x v="1"/>
    <x v="18"/>
    <s v="Burleson"/>
    <n v="76028"/>
    <x v="80"/>
    <x v="83"/>
    <x v="870"/>
    <n v="8"/>
    <n v="1214.03"/>
    <n v="91581"/>
    <n v="145.44"/>
    <x v="1"/>
  </r>
  <r>
    <x v="598"/>
    <x v="598"/>
    <x v="3"/>
    <n v="0.03"/>
    <n v="12.28"/>
    <x v="339"/>
    <x v="1"/>
    <x v="0"/>
    <x v="2"/>
    <x v="7"/>
    <s v="Small Box"/>
    <x v="556"/>
    <n v="0.38"/>
    <s v="United States"/>
    <x v="0"/>
    <x v="0"/>
    <s v="Greenville"/>
    <n v="38701"/>
    <x v="80"/>
    <x v="78"/>
    <x v="91"/>
    <n v="7"/>
    <n v="87.53"/>
    <n v="87484"/>
    <n v="12.25"/>
    <x v="0"/>
  </r>
  <r>
    <x v="599"/>
    <x v="599"/>
    <x v="3"/>
    <n v="0.03"/>
    <n v="160.97999999999999"/>
    <x v="34"/>
    <x v="0"/>
    <x v="1"/>
    <x v="0"/>
    <x v="9"/>
    <s v="Jumbo Drum"/>
    <x v="285"/>
    <n v="0.62"/>
    <s v="United States"/>
    <x v="3"/>
    <x v="11"/>
    <s v="Ossining"/>
    <n v="10562"/>
    <x v="80"/>
    <x v="77"/>
    <x v="871"/>
    <n v="11"/>
    <n v="1828.22"/>
    <n v="86465"/>
    <n v="160.94999999999999"/>
    <x v="3"/>
  </r>
  <r>
    <x v="88"/>
    <x v="88"/>
    <x v="0"/>
    <n v="0.06"/>
    <n v="40.99"/>
    <x v="285"/>
    <x v="1"/>
    <x v="1"/>
    <x v="2"/>
    <x v="7"/>
    <s v="Small Box"/>
    <x v="451"/>
    <n v="0.36"/>
    <s v="United States"/>
    <x v="1"/>
    <x v="25"/>
    <s v="East Lansing"/>
    <n v="48823"/>
    <x v="81"/>
    <x v="77"/>
    <x v="872"/>
    <n v="14"/>
    <n v="585.08000000000004"/>
    <n v="89041"/>
    <n v="40.93"/>
    <x v="1"/>
  </r>
  <r>
    <x v="159"/>
    <x v="159"/>
    <x v="0"/>
    <n v="0.1"/>
    <n v="20.27"/>
    <x v="176"/>
    <x v="1"/>
    <x v="3"/>
    <x v="2"/>
    <x v="8"/>
    <s v="Small Box"/>
    <x v="574"/>
    <n v="0.56999999999999995"/>
    <s v="United States"/>
    <x v="3"/>
    <x v="11"/>
    <s v="New York City"/>
    <n v="10004"/>
    <x v="81"/>
    <x v="78"/>
    <x v="873"/>
    <n v="53"/>
    <n v="1051.52"/>
    <n v="53153"/>
    <n v="20.169999999999998"/>
    <x v="3"/>
  </r>
  <r>
    <x v="600"/>
    <x v="600"/>
    <x v="0"/>
    <n v="0.1"/>
    <n v="20.27"/>
    <x v="176"/>
    <x v="1"/>
    <x v="3"/>
    <x v="2"/>
    <x v="8"/>
    <s v="Small Box"/>
    <x v="574"/>
    <n v="0.56999999999999995"/>
    <s v="United States"/>
    <x v="0"/>
    <x v="34"/>
    <s v="Bartlett"/>
    <n v="38134"/>
    <x v="81"/>
    <x v="78"/>
    <x v="874"/>
    <n v="13"/>
    <n v="257.92"/>
    <n v="88017"/>
    <n v="20.169999999999998"/>
    <x v="0"/>
  </r>
  <r>
    <x v="159"/>
    <x v="159"/>
    <x v="1"/>
    <n v="0.05"/>
    <n v="4.84"/>
    <x v="2"/>
    <x v="2"/>
    <x v="3"/>
    <x v="2"/>
    <x v="2"/>
    <s v="Wrap Bag"/>
    <x v="2"/>
    <n v="0.52"/>
    <s v="United States"/>
    <x v="3"/>
    <x v="11"/>
    <s v="New York City"/>
    <n v="10004"/>
    <x v="81"/>
    <x v="83"/>
    <x v="875"/>
    <n v="20"/>
    <n v="103.39"/>
    <n v="34017"/>
    <n v="4.79"/>
    <x v="3"/>
  </r>
  <r>
    <x v="159"/>
    <x v="159"/>
    <x v="1"/>
    <n v="0.01"/>
    <n v="14.98"/>
    <x v="143"/>
    <x v="1"/>
    <x v="3"/>
    <x v="2"/>
    <x v="6"/>
    <s v="Small Box"/>
    <x v="215"/>
    <n v="0.56999999999999995"/>
    <s v="United States"/>
    <x v="3"/>
    <x v="11"/>
    <s v="New York City"/>
    <n v="10004"/>
    <x v="81"/>
    <x v="77"/>
    <x v="876"/>
    <n v="28"/>
    <n v="435.39"/>
    <n v="34017"/>
    <n v="14.97"/>
    <x v="3"/>
  </r>
  <r>
    <x v="323"/>
    <x v="323"/>
    <x v="1"/>
    <n v="0.05"/>
    <n v="4.84"/>
    <x v="2"/>
    <x v="2"/>
    <x v="3"/>
    <x v="2"/>
    <x v="2"/>
    <s v="Wrap Bag"/>
    <x v="2"/>
    <n v="0.52"/>
    <s v="United States"/>
    <x v="1"/>
    <x v="46"/>
    <s v="Sioux Falls"/>
    <n v="57103"/>
    <x v="81"/>
    <x v="83"/>
    <x v="877"/>
    <n v="5"/>
    <n v="25.85"/>
    <n v="88014"/>
    <n v="4.79"/>
    <x v="1"/>
  </r>
  <r>
    <x v="601"/>
    <x v="601"/>
    <x v="2"/>
    <n v="0.06"/>
    <n v="20.99"/>
    <x v="44"/>
    <x v="1"/>
    <x v="3"/>
    <x v="1"/>
    <x v="12"/>
    <s v="Wrap Bag"/>
    <x v="575"/>
    <n v="0.37"/>
    <s v="United States"/>
    <x v="1"/>
    <x v="30"/>
    <s v="Neenah"/>
    <n v="54956"/>
    <x v="81"/>
    <x v="85"/>
    <x v="878"/>
    <n v="18"/>
    <n v="326.02999999999997"/>
    <n v="90265"/>
    <n v="20.93"/>
    <x v="1"/>
  </r>
  <r>
    <x v="602"/>
    <x v="602"/>
    <x v="4"/>
    <n v="0.09"/>
    <n v="4.55"/>
    <x v="137"/>
    <x v="1"/>
    <x v="1"/>
    <x v="2"/>
    <x v="5"/>
    <s v="Small Box"/>
    <x v="485"/>
    <n v="0.35"/>
    <s v="United States"/>
    <x v="1"/>
    <x v="18"/>
    <s v="Lufkin"/>
    <n v="75901"/>
    <x v="81"/>
    <x v="77"/>
    <x v="879"/>
    <n v="6"/>
    <n v="25.45"/>
    <n v="90514"/>
    <n v="4.46"/>
    <x v="1"/>
  </r>
  <r>
    <x v="603"/>
    <x v="603"/>
    <x v="4"/>
    <n v="7.0000000000000007E-2"/>
    <n v="9.7799999999999994"/>
    <x v="159"/>
    <x v="2"/>
    <x v="1"/>
    <x v="2"/>
    <x v="15"/>
    <s v="Small Box"/>
    <x v="487"/>
    <n v="0.35"/>
    <s v="United States"/>
    <x v="1"/>
    <x v="18"/>
    <s v="Mansfield"/>
    <n v="76063"/>
    <x v="81"/>
    <x v="77"/>
    <x v="880"/>
    <n v="11"/>
    <n v="110.72"/>
    <n v="90514"/>
    <n v="9.7099999999999991"/>
    <x v="1"/>
  </r>
  <r>
    <x v="604"/>
    <x v="604"/>
    <x v="3"/>
    <n v="0.04"/>
    <n v="60.97"/>
    <x v="11"/>
    <x v="1"/>
    <x v="3"/>
    <x v="2"/>
    <x v="8"/>
    <s v="Small Box"/>
    <x v="11"/>
    <n v="0.56000000000000005"/>
    <s v="United States"/>
    <x v="0"/>
    <x v="5"/>
    <s v="Savannah"/>
    <n v="31401"/>
    <x v="81"/>
    <x v="78"/>
    <x v="881"/>
    <n v="15"/>
    <n v="904.31"/>
    <n v="86952"/>
    <n v="60.93"/>
    <x v="0"/>
  </r>
  <r>
    <x v="605"/>
    <x v="605"/>
    <x v="3"/>
    <n v="0.05"/>
    <n v="11.97"/>
    <x v="302"/>
    <x v="1"/>
    <x v="3"/>
    <x v="2"/>
    <x v="2"/>
    <s v="Small Pack"/>
    <x v="576"/>
    <n v="0.6"/>
    <s v="United States"/>
    <x v="0"/>
    <x v="5"/>
    <s v="Macon"/>
    <n v="31204"/>
    <x v="81"/>
    <x v="77"/>
    <x v="882"/>
    <n v="2"/>
    <n v="25.31"/>
    <n v="88836"/>
    <n v="11.92"/>
    <x v="0"/>
  </r>
  <r>
    <x v="606"/>
    <x v="606"/>
    <x v="0"/>
    <n v="0.06"/>
    <n v="17.98"/>
    <x v="52"/>
    <x v="1"/>
    <x v="1"/>
    <x v="1"/>
    <x v="1"/>
    <s v="Small Box"/>
    <x v="530"/>
    <n v="0.79"/>
    <s v="United States"/>
    <x v="2"/>
    <x v="3"/>
    <s v="Pueblo West"/>
    <n v="81007"/>
    <x v="82"/>
    <x v="77"/>
    <x v="883"/>
    <n v="4"/>
    <n v="70.06"/>
    <n v="88197"/>
    <n v="17.920000000000002"/>
    <x v="2"/>
  </r>
  <r>
    <x v="607"/>
    <x v="607"/>
    <x v="0"/>
    <n v="0.1"/>
    <n v="6.64"/>
    <x v="346"/>
    <x v="1"/>
    <x v="0"/>
    <x v="0"/>
    <x v="11"/>
    <s v="Small Pack"/>
    <x v="68"/>
    <n v="0.37"/>
    <s v="United States"/>
    <x v="3"/>
    <x v="35"/>
    <s v="Natick"/>
    <n v="1760"/>
    <x v="82"/>
    <x v="82"/>
    <x v="884"/>
    <n v="4"/>
    <n v="25.31"/>
    <n v="90460"/>
    <n v="6.54"/>
    <x v="3"/>
  </r>
  <r>
    <x v="608"/>
    <x v="608"/>
    <x v="0"/>
    <n v="0.05"/>
    <n v="90.48"/>
    <x v="7"/>
    <x v="1"/>
    <x v="0"/>
    <x v="2"/>
    <x v="15"/>
    <s v="Small Box"/>
    <x v="150"/>
    <n v="0.4"/>
    <s v="United States"/>
    <x v="3"/>
    <x v="35"/>
    <s v="Sandwich"/>
    <n v="2563"/>
    <x v="82"/>
    <x v="77"/>
    <x v="885"/>
    <n v="4"/>
    <n v="369.78"/>
    <n v="90460"/>
    <n v="90.43"/>
    <x v="3"/>
  </r>
  <r>
    <x v="609"/>
    <x v="609"/>
    <x v="1"/>
    <n v="0"/>
    <n v="48.91"/>
    <x v="45"/>
    <x v="1"/>
    <x v="3"/>
    <x v="2"/>
    <x v="6"/>
    <s v="Large Box"/>
    <x v="577"/>
    <n v="0.83"/>
    <s v="United States"/>
    <x v="1"/>
    <x v="2"/>
    <s v="Highland"/>
    <n v="46322"/>
    <x v="82"/>
    <x v="77"/>
    <x v="886"/>
    <n v="10"/>
    <n v="514.79"/>
    <n v="91077"/>
    <n v="48.91"/>
    <x v="1"/>
  </r>
  <r>
    <x v="610"/>
    <x v="610"/>
    <x v="2"/>
    <n v="0.08"/>
    <n v="9.48"/>
    <x v="115"/>
    <x v="1"/>
    <x v="0"/>
    <x v="0"/>
    <x v="11"/>
    <s v="Small Pack"/>
    <x v="151"/>
    <n v="0.45"/>
    <s v="United States"/>
    <x v="0"/>
    <x v="12"/>
    <s v="Lehigh Acres"/>
    <n v="33971"/>
    <x v="82"/>
    <x v="82"/>
    <x v="887"/>
    <n v="2"/>
    <n v="20.22"/>
    <n v="90557"/>
    <n v="9.4"/>
    <x v="0"/>
  </r>
  <r>
    <x v="610"/>
    <x v="610"/>
    <x v="2"/>
    <n v="0.03"/>
    <n v="193.17"/>
    <x v="7"/>
    <x v="1"/>
    <x v="0"/>
    <x v="2"/>
    <x v="6"/>
    <s v="Small Box"/>
    <x v="512"/>
    <n v="0.71"/>
    <s v="United States"/>
    <x v="0"/>
    <x v="12"/>
    <s v="Lehigh Acres"/>
    <n v="33971"/>
    <x v="82"/>
    <x v="85"/>
    <x v="888"/>
    <n v="8"/>
    <n v="1548.97"/>
    <n v="90557"/>
    <n v="193.14"/>
    <x v="0"/>
  </r>
  <r>
    <x v="611"/>
    <x v="611"/>
    <x v="4"/>
    <n v="0.09"/>
    <n v="138.75"/>
    <x v="347"/>
    <x v="0"/>
    <x v="0"/>
    <x v="0"/>
    <x v="0"/>
    <s v="Jumbo Box"/>
    <x v="578"/>
    <n v="0.74"/>
    <s v="United States"/>
    <x v="0"/>
    <x v="5"/>
    <s v="Atlanta"/>
    <n v="30318"/>
    <x v="82"/>
    <x v="77"/>
    <x v="889"/>
    <n v="23"/>
    <n v="2527.79"/>
    <n v="58628"/>
    <n v="138.66"/>
    <x v="0"/>
  </r>
  <r>
    <x v="612"/>
    <x v="612"/>
    <x v="4"/>
    <n v="0.09"/>
    <n v="138.75"/>
    <x v="347"/>
    <x v="0"/>
    <x v="0"/>
    <x v="0"/>
    <x v="0"/>
    <s v="Jumbo Box"/>
    <x v="578"/>
    <n v="0.74"/>
    <s v="United States"/>
    <x v="3"/>
    <x v="11"/>
    <s v="Coram"/>
    <n v="11727"/>
    <x v="82"/>
    <x v="77"/>
    <x v="890"/>
    <n v="6"/>
    <n v="659.42"/>
    <n v="91354"/>
    <n v="138.66"/>
    <x v="3"/>
  </r>
  <r>
    <x v="514"/>
    <x v="514"/>
    <x v="4"/>
    <n v="0.06"/>
    <n v="3.95"/>
    <x v="178"/>
    <x v="1"/>
    <x v="2"/>
    <x v="2"/>
    <x v="14"/>
    <s v="Wrap Bag"/>
    <x v="579"/>
    <n v="0.53"/>
    <s v="United States"/>
    <x v="1"/>
    <x v="18"/>
    <s v="Channelview"/>
    <n v="77530"/>
    <x v="82"/>
    <x v="77"/>
    <x v="891"/>
    <n v="5"/>
    <n v="19.66"/>
    <n v="89984"/>
    <n v="3.89"/>
    <x v="1"/>
  </r>
  <r>
    <x v="9"/>
    <x v="9"/>
    <x v="4"/>
    <n v="7.0000000000000007E-2"/>
    <n v="70.98"/>
    <x v="34"/>
    <x v="0"/>
    <x v="3"/>
    <x v="0"/>
    <x v="9"/>
    <s v="Jumbo Drum"/>
    <x v="580"/>
    <n v="0.73"/>
    <s v="United States"/>
    <x v="0"/>
    <x v="9"/>
    <s v="New Bern"/>
    <n v="28560"/>
    <x v="82"/>
    <x v="82"/>
    <x v="892"/>
    <n v="20"/>
    <n v="1373.47"/>
    <n v="87964"/>
    <n v="70.910000000000011"/>
    <x v="0"/>
  </r>
  <r>
    <x v="613"/>
    <x v="613"/>
    <x v="4"/>
    <n v="0.06"/>
    <n v="28.53"/>
    <x v="137"/>
    <x v="1"/>
    <x v="2"/>
    <x v="2"/>
    <x v="5"/>
    <s v="Small Box"/>
    <x v="581"/>
    <n v="0.38"/>
    <s v="United States"/>
    <x v="1"/>
    <x v="20"/>
    <s v="Marion"/>
    <n v="52302"/>
    <x v="82"/>
    <x v="86"/>
    <x v="893"/>
    <n v="5"/>
    <n v="134.09"/>
    <n v="90964"/>
    <n v="28.470000000000002"/>
    <x v="1"/>
  </r>
  <r>
    <x v="614"/>
    <x v="614"/>
    <x v="4"/>
    <n v="0.02"/>
    <n v="15.42"/>
    <x v="194"/>
    <x v="1"/>
    <x v="1"/>
    <x v="2"/>
    <x v="6"/>
    <s v="Small Box"/>
    <x v="582"/>
    <n v="0.59"/>
    <s v="United States"/>
    <x v="1"/>
    <x v="18"/>
    <s v="Pflugerville"/>
    <n v="78660"/>
    <x v="82"/>
    <x v="77"/>
    <x v="894"/>
    <n v="2"/>
    <n v="33.840000000000003"/>
    <n v="86368"/>
    <n v="15.4"/>
    <x v="1"/>
  </r>
  <r>
    <x v="615"/>
    <x v="615"/>
    <x v="3"/>
    <n v="0.1"/>
    <n v="14.28"/>
    <x v="8"/>
    <x v="1"/>
    <x v="2"/>
    <x v="2"/>
    <x v="5"/>
    <s v="Small Box"/>
    <x v="214"/>
    <n v="0.39"/>
    <s v="United States"/>
    <x v="1"/>
    <x v="18"/>
    <s v="Killeen"/>
    <n v="76541"/>
    <x v="82"/>
    <x v="77"/>
    <x v="895"/>
    <n v="11"/>
    <n v="152.05000000000001"/>
    <n v="91108"/>
    <n v="14.18"/>
    <x v="1"/>
  </r>
  <r>
    <x v="616"/>
    <x v="616"/>
    <x v="0"/>
    <n v="7.0000000000000007E-2"/>
    <n v="5.68"/>
    <x v="98"/>
    <x v="1"/>
    <x v="0"/>
    <x v="2"/>
    <x v="15"/>
    <s v="Small Box"/>
    <x v="183"/>
    <n v="0.38"/>
    <s v="United States"/>
    <x v="2"/>
    <x v="41"/>
    <s v="Scottsdale"/>
    <n v="85254"/>
    <x v="83"/>
    <x v="86"/>
    <x v="896"/>
    <n v="5"/>
    <n v="27.02"/>
    <n v="86153"/>
    <n v="5.6099999999999994"/>
    <x v="2"/>
  </r>
  <r>
    <x v="616"/>
    <x v="616"/>
    <x v="0"/>
    <n v="0.06"/>
    <n v="22.84"/>
    <x v="38"/>
    <x v="1"/>
    <x v="0"/>
    <x v="2"/>
    <x v="7"/>
    <s v="Small Box"/>
    <x v="583"/>
    <n v="0.39"/>
    <s v="United States"/>
    <x v="2"/>
    <x v="41"/>
    <s v="Scottsdale"/>
    <n v="85254"/>
    <x v="83"/>
    <x v="86"/>
    <x v="897"/>
    <n v="1"/>
    <n v="27.67"/>
    <n v="86153"/>
    <n v="22.78"/>
    <x v="2"/>
  </r>
  <r>
    <x v="553"/>
    <x v="553"/>
    <x v="0"/>
    <n v="0.06"/>
    <n v="200.97"/>
    <x v="196"/>
    <x v="0"/>
    <x v="0"/>
    <x v="1"/>
    <x v="3"/>
    <s v="Jumbo Drum"/>
    <x v="300"/>
    <n v="0.36"/>
    <s v="United States"/>
    <x v="0"/>
    <x v="16"/>
    <s v="Auburn"/>
    <n v="36830"/>
    <x v="83"/>
    <x v="77"/>
    <x v="898"/>
    <n v="7"/>
    <n v="1348.83"/>
    <n v="90881"/>
    <n v="200.91"/>
    <x v="0"/>
  </r>
  <r>
    <x v="617"/>
    <x v="617"/>
    <x v="0"/>
    <n v="0.08"/>
    <n v="46.89"/>
    <x v="69"/>
    <x v="1"/>
    <x v="3"/>
    <x v="2"/>
    <x v="8"/>
    <s v="Medium Box"/>
    <x v="584"/>
    <n v="0.46"/>
    <s v="United States"/>
    <x v="1"/>
    <x v="10"/>
    <s v="Woodstock"/>
    <n v="60098"/>
    <x v="83"/>
    <x v="86"/>
    <x v="899"/>
    <n v="17"/>
    <n v="735.7"/>
    <n v="91043"/>
    <n v="46.81"/>
    <x v="1"/>
  </r>
  <r>
    <x v="617"/>
    <x v="617"/>
    <x v="0"/>
    <n v="0.05"/>
    <n v="12.98"/>
    <x v="129"/>
    <x v="1"/>
    <x v="3"/>
    <x v="2"/>
    <x v="16"/>
    <s v="Small Pack"/>
    <x v="173"/>
    <n v="0.6"/>
    <s v="United States"/>
    <x v="1"/>
    <x v="10"/>
    <s v="Woodstock"/>
    <n v="60098"/>
    <x v="83"/>
    <x v="77"/>
    <x v="900"/>
    <n v="18"/>
    <n v="225.59"/>
    <n v="91043"/>
    <n v="12.93"/>
    <x v="1"/>
  </r>
  <r>
    <x v="53"/>
    <x v="53"/>
    <x v="0"/>
    <n v="0.01"/>
    <n v="10.64"/>
    <x v="284"/>
    <x v="2"/>
    <x v="3"/>
    <x v="0"/>
    <x v="11"/>
    <s v="Small Box"/>
    <x v="585"/>
    <n v="0.56999999999999995"/>
    <s v="United States"/>
    <x v="1"/>
    <x v="20"/>
    <s v="Cedar Rapids"/>
    <n v="52402"/>
    <x v="83"/>
    <x v="86"/>
    <x v="901"/>
    <n v="5"/>
    <n v="58.52"/>
    <n v="86957"/>
    <n v="10.63"/>
    <x v="1"/>
  </r>
  <r>
    <x v="618"/>
    <x v="618"/>
    <x v="0"/>
    <n v="0.17"/>
    <n v="14.89"/>
    <x v="348"/>
    <x v="1"/>
    <x v="0"/>
    <x v="0"/>
    <x v="11"/>
    <s v="Large Box"/>
    <x v="586"/>
    <n v="0.57999999999999996"/>
    <s v="United States"/>
    <x v="1"/>
    <x v="7"/>
    <s v="Bloomington"/>
    <n v="55420"/>
    <x v="83"/>
    <x v="86"/>
    <x v="902"/>
    <n v="1"/>
    <n v="27.96"/>
    <n v="86054"/>
    <n v="14.72"/>
    <x v="1"/>
  </r>
  <r>
    <x v="619"/>
    <x v="619"/>
    <x v="0"/>
    <n v="7.0000000000000007E-2"/>
    <n v="35.99"/>
    <x v="165"/>
    <x v="1"/>
    <x v="1"/>
    <x v="1"/>
    <x v="12"/>
    <s v="Wrap Bag"/>
    <x v="587"/>
    <n v="0.82"/>
    <s v="United States"/>
    <x v="0"/>
    <x v="12"/>
    <s v="Oakland Park"/>
    <n v="33334"/>
    <x v="83"/>
    <x v="86"/>
    <x v="903"/>
    <n v="1"/>
    <n v="31.71"/>
    <n v="89988"/>
    <n v="35.92"/>
    <x v="0"/>
  </r>
  <r>
    <x v="500"/>
    <x v="500"/>
    <x v="2"/>
    <n v="0.02"/>
    <n v="500.98"/>
    <x v="349"/>
    <x v="0"/>
    <x v="0"/>
    <x v="0"/>
    <x v="10"/>
    <s v="Jumbo Box"/>
    <x v="588"/>
    <n v="0.66"/>
    <s v="United States"/>
    <x v="2"/>
    <x v="3"/>
    <s v="Thornton"/>
    <n v="80229"/>
    <x v="83"/>
    <x v="77"/>
    <x v="904"/>
    <n v="7"/>
    <n v="3722.41"/>
    <n v="87811"/>
    <n v="500.96000000000004"/>
    <x v="2"/>
  </r>
  <r>
    <x v="620"/>
    <x v="620"/>
    <x v="2"/>
    <n v="0.09"/>
    <n v="60.98"/>
    <x v="103"/>
    <x v="1"/>
    <x v="1"/>
    <x v="2"/>
    <x v="8"/>
    <s v="Large Box"/>
    <x v="494"/>
    <n v="0.59"/>
    <s v="United States"/>
    <x v="0"/>
    <x v="21"/>
    <s v="Annandale"/>
    <n v="22003"/>
    <x v="83"/>
    <x v="87"/>
    <x v="905"/>
    <n v="15"/>
    <n v="879.62"/>
    <n v="87426"/>
    <n v="60.889999999999993"/>
    <x v="0"/>
  </r>
  <r>
    <x v="620"/>
    <x v="620"/>
    <x v="2"/>
    <n v="0.05"/>
    <n v="29.89"/>
    <x v="1"/>
    <x v="1"/>
    <x v="1"/>
    <x v="1"/>
    <x v="1"/>
    <s v="Small Pack"/>
    <x v="129"/>
    <n v="0.5"/>
    <s v="United States"/>
    <x v="0"/>
    <x v="21"/>
    <s v="Annandale"/>
    <n v="22003"/>
    <x v="83"/>
    <x v="86"/>
    <x v="906"/>
    <n v="12"/>
    <n v="361.19"/>
    <n v="87426"/>
    <n v="29.84"/>
    <x v="0"/>
  </r>
  <r>
    <x v="621"/>
    <x v="621"/>
    <x v="2"/>
    <n v="0.05"/>
    <n v="3.98"/>
    <x v="37"/>
    <x v="1"/>
    <x v="0"/>
    <x v="2"/>
    <x v="5"/>
    <s v="Small Box"/>
    <x v="589"/>
    <n v="0.38"/>
    <s v="United States"/>
    <x v="3"/>
    <x v="28"/>
    <s v="Levittown"/>
    <n v="19057"/>
    <x v="83"/>
    <x v="84"/>
    <x v="907"/>
    <n v="12"/>
    <n v="49.44"/>
    <n v="87345"/>
    <n v="3.93"/>
    <x v="3"/>
  </r>
  <r>
    <x v="621"/>
    <x v="621"/>
    <x v="2"/>
    <n v="0.01"/>
    <n v="6.48"/>
    <x v="350"/>
    <x v="1"/>
    <x v="0"/>
    <x v="2"/>
    <x v="7"/>
    <s v="Small Box"/>
    <x v="590"/>
    <n v="0.37"/>
    <s v="United States"/>
    <x v="3"/>
    <x v="28"/>
    <s v="Levittown"/>
    <n v="19057"/>
    <x v="83"/>
    <x v="77"/>
    <x v="908"/>
    <n v="2"/>
    <n v="14.29"/>
    <n v="87345"/>
    <n v="6.4700000000000006"/>
    <x v="3"/>
  </r>
  <r>
    <x v="622"/>
    <x v="622"/>
    <x v="3"/>
    <n v="0.04"/>
    <n v="4.9800000000000004"/>
    <x v="62"/>
    <x v="1"/>
    <x v="0"/>
    <x v="1"/>
    <x v="1"/>
    <s v="Small Pack"/>
    <x v="392"/>
    <n v="0.64"/>
    <s v="United States"/>
    <x v="2"/>
    <x v="3"/>
    <s v="Loveland"/>
    <n v="80538"/>
    <x v="83"/>
    <x v="82"/>
    <x v="909"/>
    <n v="20"/>
    <n v="102.54"/>
    <n v="90837"/>
    <n v="4.9400000000000004"/>
    <x v="2"/>
  </r>
  <r>
    <x v="394"/>
    <x v="394"/>
    <x v="3"/>
    <n v="0.01"/>
    <n v="18.97"/>
    <x v="142"/>
    <x v="1"/>
    <x v="3"/>
    <x v="2"/>
    <x v="7"/>
    <s v="Small Box"/>
    <x v="195"/>
    <n v="0.37"/>
    <s v="United States"/>
    <x v="0"/>
    <x v="23"/>
    <s v="Summerville"/>
    <n v="29483"/>
    <x v="83"/>
    <x v="77"/>
    <x v="910"/>
    <n v="8"/>
    <n v="164.67"/>
    <n v="90146"/>
    <n v="18.959999999999997"/>
    <x v="0"/>
  </r>
  <r>
    <x v="394"/>
    <x v="394"/>
    <x v="3"/>
    <n v="0.03"/>
    <n v="12.28"/>
    <x v="136"/>
    <x v="1"/>
    <x v="3"/>
    <x v="2"/>
    <x v="7"/>
    <s v="Small Box"/>
    <x v="591"/>
    <n v="0.38"/>
    <s v="United States"/>
    <x v="0"/>
    <x v="23"/>
    <s v="Summerville"/>
    <n v="29483"/>
    <x v="83"/>
    <x v="82"/>
    <x v="911"/>
    <n v="6"/>
    <n v="72.739999999999995"/>
    <n v="90146"/>
    <n v="12.25"/>
    <x v="0"/>
  </r>
  <r>
    <x v="394"/>
    <x v="394"/>
    <x v="3"/>
    <n v="0.05"/>
    <n v="34.99"/>
    <x v="266"/>
    <x v="2"/>
    <x v="3"/>
    <x v="2"/>
    <x v="2"/>
    <s v="Small Box"/>
    <x v="423"/>
    <n v="0.59"/>
    <s v="United States"/>
    <x v="0"/>
    <x v="23"/>
    <s v="Summerville"/>
    <n v="29483"/>
    <x v="83"/>
    <x v="86"/>
    <x v="910"/>
    <n v="12"/>
    <n v="418.75"/>
    <n v="90146"/>
    <n v="34.940000000000005"/>
    <x v="0"/>
  </r>
  <r>
    <x v="623"/>
    <x v="623"/>
    <x v="3"/>
    <n v="0.03"/>
    <n v="140.97999999999999"/>
    <x v="351"/>
    <x v="0"/>
    <x v="0"/>
    <x v="0"/>
    <x v="10"/>
    <s v="Jumbo Box"/>
    <x v="592"/>
    <n v="0.77"/>
    <s v="United States"/>
    <x v="1"/>
    <x v="7"/>
    <s v="Inver Grove Heights"/>
    <n v="55076"/>
    <x v="83"/>
    <x v="86"/>
    <x v="912"/>
    <n v="4"/>
    <n v="608.80999999999995"/>
    <n v="91030"/>
    <n v="140.94999999999999"/>
    <x v="1"/>
  </r>
  <r>
    <x v="623"/>
    <x v="623"/>
    <x v="3"/>
    <n v="0.08"/>
    <n v="65.989999999999995"/>
    <x v="18"/>
    <x v="1"/>
    <x v="0"/>
    <x v="1"/>
    <x v="12"/>
    <s v="Small Box"/>
    <x v="593"/>
    <n v="0.56000000000000005"/>
    <s v="United States"/>
    <x v="1"/>
    <x v="7"/>
    <s v="Inver Grove Heights"/>
    <n v="55076"/>
    <x v="83"/>
    <x v="82"/>
    <x v="913"/>
    <n v="15"/>
    <n v="808.61"/>
    <n v="91030"/>
    <n v="65.91"/>
    <x v="1"/>
  </r>
  <r>
    <x v="624"/>
    <x v="624"/>
    <x v="0"/>
    <n v="0.01"/>
    <n v="50.98"/>
    <x v="99"/>
    <x v="1"/>
    <x v="2"/>
    <x v="1"/>
    <x v="1"/>
    <s v="Small Box"/>
    <x v="594"/>
    <n v="0.73"/>
    <s v="United States"/>
    <x v="0"/>
    <x v="5"/>
    <s v="Newnan"/>
    <n v="30265"/>
    <x v="84"/>
    <x v="86"/>
    <x v="914"/>
    <n v="16"/>
    <n v="818.49"/>
    <n v="89211"/>
    <n v="50.97"/>
    <x v="0"/>
  </r>
  <r>
    <x v="435"/>
    <x v="435"/>
    <x v="0"/>
    <n v="0.08"/>
    <n v="6.68"/>
    <x v="352"/>
    <x v="1"/>
    <x v="3"/>
    <x v="2"/>
    <x v="2"/>
    <s v="Wrap Bag"/>
    <x v="595"/>
    <n v="0.48"/>
    <s v="United States"/>
    <x v="0"/>
    <x v="21"/>
    <s v="Norfolk"/>
    <n v="23518"/>
    <x v="84"/>
    <x v="85"/>
    <x v="915"/>
    <n v="10"/>
    <n v="66.12"/>
    <n v="88403"/>
    <n v="6.6"/>
    <x v="0"/>
  </r>
  <r>
    <x v="625"/>
    <x v="625"/>
    <x v="0"/>
    <n v="0"/>
    <n v="19.98"/>
    <x v="353"/>
    <x v="2"/>
    <x v="3"/>
    <x v="2"/>
    <x v="7"/>
    <s v="Small Box"/>
    <x v="596"/>
    <n v="0.38"/>
    <s v="United States"/>
    <x v="0"/>
    <x v="5"/>
    <s v="Kennesaw"/>
    <n v="30144"/>
    <x v="84"/>
    <x v="84"/>
    <x v="916"/>
    <n v="12"/>
    <n v="249.07"/>
    <n v="88837"/>
    <n v="19.98"/>
    <x v="0"/>
  </r>
  <r>
    <x v="1"/>
    <x v="1"/>
    <x v="1"/>
    <n v="0.03"/>
    <n v="124.49"/>
    <x v="236"/>
    <x v="0"/>
    <x v="3"/>
    <x v="0"/>
    <x v="0"/>
    <s v="Jumbo Box"/>
    <x v="367"/>
    <n v="0.63"/>
    <s v="United States"/>
    <x v="0"/>
    <x v="1"/>
    <s v="West Memphis"/>
    <n v="72301"/>
    <x v="84"/>
    <x v="86"/>
    <x v="917"/>
    <n v="21"/>
    <n v="2761.94"/>
    <n v="89666"/>
    <n v="124.46"/>
    <x v="0"/>
  </r>
  <r>
    <x v="626"/>
    <x v="626"/>
    <x v="4"/>
    <n v="0.09"/>
    <n v="20.89"/>
    <x v="354"/>
    <x v="1"/>
    <x v="2"/>
    <x v="2"/>
    <x v="6"/>
    <s v="Small Box"/>
    <x v="597"/>
    <n v="0.83"/>
    <s v="United States"/>
    <x v="0"/>
    <x v="9"/>
    <s v="Indian Trail"/>
    <n v="28079"/>
    <x v="84"/>
    <x v="86"/>
    <x v="918"/>
    <n v="7"/>
    <n v="146.5"/>
    <n v="85833"/>
    <n v="20.8"/>
    <x v="0"/>
  </r>
  <r>
    <x v="627"/>
    <x v="627"/>
    <x v="3"/>
    <n v="7.0000000000000007E-2"/>
    <n v="225.04"/>
    <x v="355"/>
    <x v="1"/>
    <x v="1"/>
    <x v="2"/>
    <x v="8"/>
    <s v="Medium Box"/>
    <x v="598"/>
    <n v="0.42"/>
    <s v="United States"/>
    <x v="0"/>
    <x v="21"/>
    <s v="Portsmouth"/>
    <n v="23701"/>
    <x v="84"/>
    <x v="82"/>
    <x v="919"/>
    <n v="5"/>
    <n v="1130.1500000000001"/>
    <n v="86751"/>
    <n v="224.97"/>
    <x v="0"/>
  </r>
  <r>
    <x v="627"/>
    <x v="627"/>
    <x v="3"/>
    <n v="0.03"/>
    <n v="7.84"/>
    <x v="148"/>
    <x v="1"/>
    <x v="1"/>
    <x v="2"/>
    <x v="5"/>
    <s v="Small Box"/>
    <x v="212"/>
    <n v="0.35"/>
    <s v="United States"/>
    <x v="0"/>
    <x v="21"/>
    <s v="Portsmouth"/>
    <n v="23701"/>
    <x v="84"/>
    <x v="84"/>
    <x v="920"/>
    <n v="7"/>
    <n v="54.37"/>
    <n v="86751"/>
    <n v="7.81"/>
    <x v="0"/>
  </r>
  <r>
    <x v="628"/>
    <x v="628"/>
    <x v="3"/>
    <n v="0.1"/>
    <n v="5.18"/>
    <x v="177"/>
    <x v="1"/>
    <x v="3"/>
    <x v="2"/>
    <x v="5"/>
    <s v="Small Box"/>
    <x v="272"/>
    <n v="0.36"/>
    <s v="United States"/>
    <x v="2"/>
    <x v="8"/>
    <s v="Dublin"/>
    <n v="94568"/>
    <x v="84"/>
    <x v="85"/>
    <x v="921"/>
    <n v="2"/>
    <n v="10.96"/>
    <n v="91584"/>
    <n v="5.08"/>
    <x v="2"/>
  </r>
  <r>
    <x v="162"/>
    <x v="162"/>
    <x v="0"/>
    <n v="0.1"/>
    <n v="9.85"/>
    <x v="198"/>
    <x v="1"/>
    <x v="3"/>
    <x v="2"/>
    <x v="2"/>
    <s v="Wrap Bag"/>
    <x v="599"/>
    <n v="0.47"/>
    <s v="United States"/>
    <x v="0"/>
    <x v="9"/>
    <s v="High Point"/>
    <n v="27260"/>
    <x v="85"/>
    <x v="85"/>
    <x v="922"/>
    <n v="12"/>
    <n v="114.91"/>
    <n v="88041"/>
    <n v="9.75"/>
    <x v="0"/>
  </r>
  <r>
    <x v="162"/>
    <x v="162"/>
    <x v="0"/>
    <n v="0.04"/>
    <n v="125.99"/>
    <x v="143"/>
    <x v="1"/>
    <x v="3"/>
    <x v="1"/>
    <x v="12"/>
    <s v="Small Box"/>
    <x v="336"/>
    <n v="0.57999999999999996"/>
    <s v="United States"/>
    <x v="0"/>
    <x v="9"/>
    <s v="High Point"/>
    <n v="27260"/>
    <x v="85"/>
    <x v="85"/>
    <x v="923"/>
    <n v="9"/>
    <n v="934.52"/>
    <n v="88041"/>
    <n v="125.94999999999999"/>
    <x v="0"/>
  </r>
  <r>
    <x v="172"/>
    <x v="172"/>
    <x v="1"/>
    <n v="0.01"/>
    <n v="17.98"/>
    <x v="356"/>
    <x v="1"/>
    <x v="3"/>
    <x v="1"/>
    <x v="3"/>
    <s v="Medium Box"/>
    <x v="600"/>
    <n v="0.4"/>
    <s v="United States"/>
    <x v="2"/>
    <x v="14"/>
    <s v="Grants Pass"/>
    <n v="97526"/>
    <x v="85"/>
    <x v="85"/>
    <x v="924"/>
    <n v="2"/>
    <n v="40.17"/>
    <n v="89200"/>
    <n v="17.97"/>
    <x v="2"/>
  </r>
  <r>
    <x v="292"/>
    <x v="292"/>
    <x v="1"/>
    <n v="0.03"/>
    <n v="28.53"/>
    <x v="137"/>
    <x v="1"/>
    <x v="0"/>
    <x v="2"/>
    <x v="5"/>
    <s v="Small Box"/>
    <x v="581"/>
    <n v="0.38"/>
    <s v="United States"/>
    <x v="1"/>
    <x v="20"/>
    <s v="Newton"/>
    <n v="50208"/>
    <x v="85"/>
    <x v="84"/>
    <x v="925"/>
    <n v="7"/>
    <n v="197.59"/>
    <n v="90238"/>
    <n v="28.5"/>
    <x v="1"/>
  </r>
  <r>
    <x v="292"/>
    <x v="292"/>
    <x v="1"/>
    <n v="0.01"/>
    <n v="15.28"/>
    <x v="1"/>
    <x v="1"/>
    <x v="0"/>
    <x v="1"/>
    <x v="1"/>
    <s v="Small Pack"/>
    <x v="154"/>
    <n v="0.42"/>
    <s v="United States"/>
    <x v="1"/>
    <x v="20"/>
    <s v="Newton"/>
    <n v="50208"/>
    <x v="85"/>
    <x v="84"/>
    <x v="926"/>
    <n v="2"/>
    <n v="33.04"/>
    <n v="90238"/>
    <n v="15.27"/>
    <x v="1"/>
  </r>
  <r>
    <x v="629"/>
    <x v="629"/>
    <x v="2"/>
    <n v="0.1"/>
    <n v="15.98"/>
    <x v="52"/>
    <x v="1"/>
    <x v="3"/>
    <x v="1"/>
    <x v="1"/>
    <s v="Small Box"/>
    <x v="601"/>
    <n v="0.37"/>
    <s v="United States"/>
    <x v="2"/>
    <x v="8"/>
    <s v="Redlands"/>
    <n v="92374"/>
    <x v="85"/>
    <x v="88"/>
    <x v="927"/>
    <n v="9"/>
    <n v="134.38"/>
    <n v="90491"/>
    <n v="15.88"/>
    <x v="2"/>
  </r>
  <r>
    <x v="630"/>
    <x v="630"/>
    <x v="4"/>
    <n v="0.06"/>
    <n v="8.1199999999999992"/>
    <x v="334"/>
    <x v="1"/>
    <x v="3"/>
    <x v="1"/>
    <x v="1"/>
    <s v="Small Pack"/>
    <x v="545"/>
    <n v="0.77"/>
    <s v="United States"/>
    <x v="1"/>
    <x v="2"/>
    <s v="Crown Point"/>
    <n v="46307"/>
    <x v="85"/>
    <x v="85"/>
    <x v="928"/>
    <n v="10"/>
    <n v="78.540000000000006"/>
    <n v="89847"/>
    <n v="8.0599999999999987"/>
    <x v="1"/>
  </r>
  <r>
    <x v="630"/>
    <x v="630"/>
    <x v="4"/>
    <n v="0.05"/>
    <n v="51.65"/>
    <x v="357"/>
    <x v="1"/>
    <x v="3"/>
    <x v="0"/>
    <x v="11"/>
    <s v="Medium Box"/>
    <x v="602"/>
    <n v="0.65"/>
    <s v="United States"/>
    <x v="1"/>
    <x v="2"/>
    <s v="Crown Point"/>
    <n v="46307"/>
    <x v="85"/>
    <x v="85"/>
    <x v="929"/>
    <n v="12"/>
    <n v="605.1"/>
    <n v="89847"/>
    <n v="51.6"/>
    <x v="1"/>
  </r>
  <r>
    <x v="312"/>
    <x v="312"/>
    <x v="4"/>
    <n v="0.1"/>
    <n v="175.99"/>
    <x v="18"/>
    <x v="1"/>
    <x v="3"/>
    <x v="1"/>
    <x v="12"/>
    <s v="Small Box"/>
    <x v="378"/>
    <n v="0.56999999999999995"/>
    <s v="United States"/>
    <x v="1"/>
    <x v="2"/>
    <s v="East Chicago"/>
    <n v="46312"/>
    <x v="85"/>
    <x v="85"/>
    <x v="930"/>
    <n v="10"/>
    <n v="1346.32"/>
    <n v="89847"/>
    <n v="175.89000000000001"/>
    <x v="1"/>
  </r>
  <r>
    <x v="313"/>
    <x v="313"/>
    <x v="4"/>
    <n v="0.06"/>
    <n v="8.1199999999999992"/>
    <x v="334"/>
    <x v="1"/>
    <x v="3"/>
    <x v="1"/>
    <x v="1"/>
    <s v="Small Pack"/>
    <x v="545"/>
    <n v="0.77"/>
    <s v="United States"/>
    <x v="2"/>
    <x v="4"/>
    <s v="Seattle"/>
    <n v="98105"/>
    <x v="85"/>
    <x v="85"/>
    <x v="928"/>
    <n v="41"/>
    <n v="322.02999999999997"/>
    <n v="32869"/>
    <n v="8.0599999999999987"/>
    <x v="2"/>
  </r>
  <r>
    <x v="313"/>
    <x v="313"/>
    <x v="4"/>
    <n v="0.05"/>
    <n v="51.65"/>
    <x v="357"/>
    <x v="1"/>
    <x v="3"/>
    <x v="0"/>
    <x v="11"/>
    <s v="Medium Box"/>
    <x v="602"/>
    <n v="0.65"/>
    <s v="United States"/>
    <x v="2"/>
    <x v="4"/>
    <s v="Seattle"/>
    <n v="98105"/>
    <x v="85"/>
    <x v="85"/>
    <x v="929"/>
    <n v="49"/>
    <n v="2470.84"/>
    <n v="32869"/>
    <n v="51.6"/>
    <x v="2"/>
  </r>
  <r>
    <x v="313"/>
    <x v="313"/>
    <x v="4"/>
    <n v="0.1"/>
    <n v="175.99"/>
    <x v="18"/>
    <x v="1"/>
    <x v="3"/>
    <x v="1"/>
    <x v="12"/>
    <s v="Small Box"/>
    <x v="378"/>
    <n v="0.56999999999999995"/>
    <s v="United States"/>
    <x v="2"/>
    <x v="4"/>
    <s v="Seattle"/>
    <n v="98105"/>
    <x v="85"/>
    <x v="85"/>
    <x v="931"/>
    <n v="39"/>
    <n v="5250.66"/>
    <n v="32869"/>
    <n v="175.89000000000001"/>
    <x v="2"/>
  </r>
  <r>
    <x v="381"/>
    <x v="381"/>
    <x v="4"/>
    <n v="0.08"/>
    <n v="213.45"/>
    <x v="3"/>
    <x v="0"/>
    <x v="2"/>
    <x v="1"/>
    <x v="3"/>
    <s v="Jumbo Drum"/>
    <x v="35"/>
    <n v="0.59"/>
    <s v="United States"/>
    <x v="3"/>
    <x v="11"/>
    <s v="Glen Cove"/>
    <n v="11542"/>
    <x v="85"/>
    <x v="84"/>
    <x v="932"/>
    <n v="12"/>
    <n v="2427.1799999999998"/>
    <n v="90600"/>
    <n v="213.36999999999998"/>
    <x v="3"/>
  </r>
  <r>
    <x v="381"/>
    <x v="381"/>
    <x v="4"/>
    <n v="0.1"/>
    <n v="55.98"/>
    <x v="358"/>
    <x v="1"/>
    <x v="2"/>
    <x v="2"/>
    <x v="7"/>
    <s v="Small Box"/>
    <x v="603"/>
    <n v="0.36"/>
    <s v="United States"/>
    <x v="3"/>
    <x v="11"/>
    <s v="Glen Cove"/>
    <n v="11542"/>
    <x v="85"/>
    <x v="84"/>
    <x v="933"/>
    <n v="8"/>
    <n v="434.85"/>
    <n v="90600"/>
    <n v="55.879999999999995"/>
    <x v="3"/>
  </r>
  <r>
    <x v="381"/>
    <x v="381"/>
    <x v="4"/>
    <n v="0"/>
    <n v="16.059999999999999"/>
    <x v="359"/>
    <x v="1"/>
    <x v="2"/>
    <x v="2"/>
    <x v="6"/>
    <s v="Small Box"/>
    <x v="604"/>
    <n v="0.59"/>
    <s v="United States"/>
    <x v="3"/>
    <x v="11"/>
    <s v="Glen Cove"/>
    <n v="11542"/>
    <x v="85"/>
    <x v="85"/>
    <x v="934"/>
    <n v="1"/>
    <n v="19.16"/>
    <n v="90600"/>
    <n v="16.059999999999999"/>
    <x v="3"/>
  </r>
  <r>
    <x v="466"/>
    <x v="466"/>
    <x v="4"/>
    <n v="0.08"/>
    <n v="18.7"/>
    <x v="18"/>
    <x v="1"/>
    <x v="2"/>
    <x v="0"/>
    <x v="11"/>
    <s v="Small Pack"/>
    <x v="605"/>
    <n v="0.47"/>
    <s v="United States"/>
    <x v="0"/>
    <x v="1"/>
    <s v="North Little Rock"/>
    <n v="72113"/>
    <x v="85"/>
    <x v="85"/>
    <x v="935"/>
    <n v="7"/>
    <n v="132.22999999999999"/>
    <n v="85894"/>
    <n v="18.62"/>
    <x v="0"/>
  </r>
  <r>
    <x v="631"/>
    <x v="631"/>
    <x v="3"/>
    <n v="0.01"/>
    <n v="150.88999999999999"/>
    <x v="181"/>
    <x v="0"/>
    <x v="3"/>
    <x v="0"/>
    <x v="9"/>
    <s v="Jumbo Drum"/>
    <x v="422"/>
    <n v="0.77"/>
    <s v="United States"/>
    <x v="3"/>
    <x v="28"/>
    <s v="Bethlehem"/>
    <n v="18018"/>
    <x v="85"/>
    <x v="89"/>
    <x v="936"/>
    <n v="3"/>
    <n v="473.53"/>
    <n v="89631"/>
    <n v="150.88"/>
    <x v="3"/>
  </r>
  <r>
    <x v="632"/>
    <x v="632"/>
    <x v="3"/>
    <n v="7.0000000000000007E-2"/>
    <n v="8.9499999999999993"/>
    <x v="360"/>
    <x v="1"/>
    <x v="3"/>
    <x v="2"/>
    <x v="7"/>
    <s v="Wrap Bag"/>
    <x v="606"/>
    <n v="0.39"/>
    <s v="United States"/>
    <x v="2"/>
    <x v="8"/>
    <s v="Los Angeles"/>
    <n v="90049"/>
    <x v="85"/>
    <x v="85"/>
    <x v="937"/>
    <n v="36"/>
    <n v="307.64999999999998"/>
    <n v="53953"/>
    <n v="8.879999999999999"/>
    <x v="2"/>
  </r>
  <r>
    <x v="458"/>
    <x v="458"/>
    <x v="3"/>
    <n v="7.0000000000000007E-2"/>
    <n v="8.9499999999999993"/>
    <x v="360"/>
    <x v="1"/>
    <x v="3"/>
    <x v="2"/>
    <x v="7"/>
    <s v="Wrap Bag"/>
    <x v="606"/>
    <n v="0.39"/>
    <s v="United States"/>
    <x v="1"/>
    <x v="25"/>
    <s v="Bay City"/>
    <n v="48708"/>
    <x v="85"/>
    <x v="85"/>
    <x v="938"/>
    <n v="9"/>
    <n v="76.91"/>
    <n v="91362"/>
    <n v="8.879999999999999"/>
    <x v="1"/>
  </r>
  <r>
    <x v="633"/>
    <x v="633"/>
    <x v="3"/>
    <n v="0.04"/>
    <n v="3.69"/>
    <x v="92"/>
    <x v="1"/>
    <x v="3"/>
    <x v="2"/>
    <x v="13"/>
    <s v="Small Box"/>
    <x v="607"/>
    <n v="0.38"/>
    <s v="United States"/>
    <x v="2"/>
    <x v="8"/>
    <s v="Calexico"/>
    <n v="92231"/>
    <x v="85"/>
    <x v="84"/>
    <x v="939"/>
    <n v="19"/>
    <n v="68.88"/>
    <n v="88590"/>
    <n v="3.65"/>
    <x v="2"/>
  </r>
  <r>
    <x v="634"/>
    <x v="634"/>
    <x v="1"/>
    <n v="0.04"/>
    <n v="10.4"/>
    <x v="350"/>
    <x v="1"/>
    <x v="3"/>
    <x v="0"/>
    <x v="11"/>
    <s v="Small Pack"/>
    <x v="608"/>
    <n v="0.51"/>
    <s v="United States"/>
    <x v="1"/>
    <x v="46"/>
    <s v="Rapid City"/>
    <n v="57701"/>
    <x v="86"/>
    <x v="84"/>
    <x v="940"/>
    <n v="12"/>
    <n v="130.74"/>
    <n v="87830"/>
    <n v="10.360000000000001"/>
    <x v="1"/>
  </r>
  <r>
    <x v="634"/>
    <x v="634"/>
    <x v="1"/>
    <n v="0.08"/>
    <n v="4.28"/>
    <x v="361"/>
    <x v="1"/>
    <x v="3"/>
    <x v="2"/>
    <x v="7"/>
    <s v="Small Box"/>
    <x v="609"/>
    <n v="0.4"/>
    <s v="United States"/>
    <x v="1"/>
    <x v="46"/>
    <s v="Rapid City"/>
    <n v="57701"/>
    <x v="86"/>
    <x v="89"/>
    <x v="941"/>
    <n v="12"/>
    <n v="49.87"/>
    <n v="87830"/>
    <n v="4.2"/>
    <x v="1"/>
  </r>
  <r>
    <x v="413"/>
    <x v="413"/>
    <x v="1"/>
    <n v="0.06"/>
    <n v="363.25"/>
    <x v="7"/>
    <x v="1"/>
    <x v="0"/>
    <x v="2"/>
    <x v="8"/>
    <s v="Small Box"/>
    <x v="41"/>
    <n v="0.56999999999999995"/>
    <s v="United States"/>
    <x v="0"/>
    <x v="12"/>
    <s v="Hollywood"/>
    <n v="33021"/>
    <x v="86"/>
    <x v="89"/>
    <x v="942"/>
    <n v="1"/>
    <n v="344.87"/>
    <n v="86086"/>
    <n v="363.19"/>
    <x v="0"/>
  </r>
  <r>
    <x v="635"/>
    <x v="635"/>
    <x v="2"/>
    <n v="0.04"/>
    <n v="50.98"/>
    <x v="99"/>
    <x v="1"/>
    <x v="1"/>
    <x v="1"/>
    <x v="1"/>
    <s v="Small Box"/>
    <x v="594"/>
    <n v="0.73"/>
    <s v="United States"/>
    <x v="2"/>
    <x v="15"/>
    <s v="Roy"/>
    <n v="84067"/>
    <x v="86"/>
    <x v="90"/>
    <x v="943"/>
    <n v="11"/>
    <n v="568.25"/>
    <n v="89910"/>
    <n v="50.94"/>
    <x v="2"/>
  </r>
  <r>
    <x v="635"/>
    <x v="635"/>
    <x v="2"/>
    <n v="0.02"/>
    <n v="6.48"/>
    <x v="85"/>
    <x v="1"/>
    <x v="1"/>
    <x v="2"/>
    <x v="7"/>
    <s v="Small Box"/>
    <x v="559"/>
    <n v="0.37"/>
    <s v="United States"/>
    <x v="2"/>
    <x v="15"/>
    <s v="Roy"/>
    <n v="84067"/>
    <x v="86"/>
    <x v="89"/>
    <x v="944"/>
    <n v="19"/>
    <n v="126.66"/>
    <n v="89910"/>
    <n v="6.4600000000000009"/>
    <x v="2"/>
  </r>
  <r>
    <x v="636"/>
    <x v="636"/>
    <x v="4"/>
    <n v="0.08"/>
    <n v="175.99"/>
    <x v="123"/>
    <x v="1"/>
    <x v="3"/>
    <x v="1"/>
    <x v="12"/>
    <s v="Small Box"/>
    <x v="402"/>
    <n v="0.59"/>
    <s v="United States"/>
    <x v="0"/>
    <x v="9"/>
    <s v="Gastonia"/>
    <n v="28052"/>
    <x v="86"/>
    <x v="85"/>
    <x v="945"/>
    <n v="10"/>
    <n v="1486.34"/>
    <n v="85865"/>
    <n v="175.91"/>
    <x v="0"/>
  </r>
  <r>
    <x v="637"/>
    <x v="637"/>
    <x v="4"/>
    <n v="0.05"/>
    <n v="6.68"/>
    <x v="203"/>
    <x v="1"/>
    <x v="0"/>
    <x v="2"/>
    <x v="7"/>
    <s v="Small Box"/>
    <x v="310"/>
    <n v="0.37"/>
    <s v="United States"/>
    <x v="0"/>
    <x v="12"/>
    <s v="North Miami Beach"/>
    <n v="33160"/>
    <x v="86"/>
    <x v="84"/>
    <x v="946"/>
    <n v="11"/>
    <n v="77.2"/>
    <n v="88626"/>
    <n v="6.63"/>
    <x v="0"/>
  </r>
  <r>
    <x v="128"/>
    <x v="128"/>
    <x v="1"/>
    <n v="0.01"/>
    <n v="65.989999999999995"/>
    <x v="18"/>
    <x v="1"/>
    <x v="1"/>
    <x v="1"/>
    <x v="12"/>
    <s v="Small Box"/>
    <x v="610"/>
    <n v="0.6"/>
    <s v="United States"/>
    <x v="0"/>
    <x v="34"/>
    <s v="Knoxville"/>
    <n v="37918"/>
    <x v="87"/>
    <x v="88"/>
    <x v="947"/>
    <n v="5"/>
    <n v="292.23"/>
    <n v="89524"/>
    <n v="65.97999999999999"/>
    <x v="0"/>
  </r>
  <r>
    <x v="114"/>
    <x v="114"/>
    <x v="1"/>
    <n v="0.1"/>
    <n v="6.75"/>
    <x v="8"/>
    <x v="1"/>
    <x v="2"/>
    <x v="2"/>
    <x v="5"/>
    <s v="Small Box"/>
    <x v="611"/>
    <n v="0.35"/>
    <s v="United States"/>
    <x v="3"/>
    <x v="36"/>
    <s v="College Park"/>
    <n v="20740"/>
    <x v="87"/>
    <x v="84"/>
    <x v="948"/>
    <n v="15"/>
    <n v="96.13"/>
    <n v="91481"/>
    <n v="6.65"/>
    <x v="3"/>
  </r>
  <r>
    <x v="638"/>
    <x v="638"/>
    <x v="1"/>
    <n v="0.04"/>
    <n v="40.98"/>
    <x v="99"/>
    <x v="1"/>
    <x v="0"/>
    <x v="1"/>
    <x v="1"/>
    <s v="Small Box"/>
    <x v="130"/>
    <n v="0.74"/>
    <s v="United States"/>
    <x v="2"/>
    <x v="8"/>
    <s v="Apple Valley"/>
    <n v="92307"/>
    <x v="87"/>
    <x v="89"/>
    <x v="949"/>
    <n v="7"/>
    <n v="277.07"/>
    <n v="87451"/>
    <n v="40.94"/>
    <x v="2"/>
  </r>
  <r>
    <x v="639"/>
    <x v="639"/>
    <x v="1"/>
    <n v="0.05"/>
    <n v="35.99"/>
    <x v="116"/>
    <x v="1"/>
    <x v="0"/>
    <x v="1"/>
    <x v="12"/>
    <s v="Small Pack"/>
    <x v="612"/>
    <n v="0.39"/>
    <s v="United States"/>
    <x v="3"/>
    <x v="29"/>
    <s v="Bangor"/>
    <n v="4401"/>
    <x v="87"/>
    <x v="91"/>
    <x v="950"/>
    <n v="5"/>
    <n v="149.66999999999999"/>
    <n v="87451"/>
    <n v="35.940000000000005"/>
    <x v="3"/>
  </r>
  <r>
    <x v="280"/>
    <x v="280"/>
    <x v="1"/>
    <n v="0.01"/>
    <n v="99.23"/>
    <x v="18"/>
    <x v="1"/>
    <x v="3"/>
    <x v="0"/>
    <x v="11"/>
    <s v="Small Pack"/>
    <x v="19"/>
    <n v="0.35"/>
    <s v="United States"/>
    <x v="2"/>
    <x v="8"/>
    <s v="Twentynine Palms"/>
    <n v="92277"/>
    <x v="87"/>
    <x v="87"/>
    <x v="951"/>
    <n v="1"/>
    <n v="99.22"/>
    <n v="88548"/>
    <n v="99.22"/>
    <x v="2"/>
  </r>
  <r>
    <x v="615"/>
    <x v="615"/>
    <x v="2"/>
    <n v="0.03"/>
    <n v="140.99"/>
    <x v="105"/>
    <x v="1"/>
    <x v="2"/>
    <x v="1"/>
    <x v="12"/>
    <s v="Small Box"/>
    <x v="613"/>
    <n v="0.59"/>
    <s v="United States"/>
    <x v="1"/>
    <x v="18"/>
    <s v="Killeen"/>
    <n v="76541"/>
    <x v="87"/>
    <x v="92"/>
    <x v="952"/>
    <n v="2"/>
    <n v="246.44"/>
    <n v="91110"/>
    <n v="140.96"/>
    <x v="1"/>
  </r>
  <r>
    <x v="640"/>
    <x v="640"/>
    <x v="4"/>
    <n v="7.0000000000000007E-2"/>
    <n v="7.08"/>
    <x v="362"/>
    <x v="2"/>
    <x v="0"/>
    <x v="2"/>
    <x v="2"/>
    <s v="Wrap Bag"/>
    <x v="614"/>
    <n v="0.47"/>
    <s v="United States"/>
    <x v="3"/>
    <x v="11"/>
    <s v="Commack"/>
    <n v="11725"/>
    <x v="87"/>
    <x v="89"/>
    <x v="953"/>
    <n v="13"/>
    <n v="93.82"/>
    <n v="89006"/>
    <n v="7.01"/>
    <x v="3"/>
  </r>
  <r>
    <x v="221"/>
    <x v="221"/>
    <x v="3"/>
    <n v="0.05"/>
    <n v="5.78"/>
    <x v="363"/>
    <x v="2"/>
    <x v="3"/>
    <x v="2"/>
    <x v="7"/>
    <s v="Small Box"/>
    <x v="615"/>
    <n v="0.36"/>
    <s v="United States"/>
    <x v="3"/>
    <x v="35"/>
    <s v="Boston"/>
    <n v="2118"/>
    <x v="87"/>
    <x v="91"/>
    <x v="954"/>
    <n v="29"/>
    <n v="177.41"/>
    <n v="49125"/>
    <n v="5.73"/>
    <x v="3"/>
  </r>
  <r>
    <x v="641"/>
    <x v="641"/>
    <x v="3"/>
    <n v="0.02"/>
    <n v="7.38"/>
    <x v="364"/>
    <x v="1"/>
    <x v="3"/>
    <x v="0"/>
    <x v="11"/>
    <s v="Small Box"/>
    <x v="616"/>
    <n v="0.56000000000000005"/>
    <s v="United States"/>
    <x v="1"/>
    <x v="18"/>
    <s v="Carrollton"/>
    <n v="75007"/>
    <x v="87"/>
    <x v="89"/>
    <x v="955"/>
    <n v="3"/>
    <n v="24.52"/>
    <n v="86076"/>
    <n v="7.36"/>
    <x v="1"/>
  </r>
  <r>
    <x v="642"/>
    <x v="642"/>
    <x v="3"/>
    <n v="0.08"/>
    <n v="11.97"/>
    <x v="302"/>
    <x v="1"/>
    <x v="0"/>
    <x v="2"/>
    <x v="2"/>
    <s v="Small Pack"/>
    <x v="576"/>
    <n v="0.6"/>
    <s v="United States"/>
    <x v="1"/>
    <x v="10"/>
    <s v="Des Plaines"/>
    <n v="60016"/>
    <x v="87"/>
    <x v="91"/>
    <x v="956"/>
    <n v="5"/>
    <n v="59.98"/>
    <n v="87534"/>
    <n v="11.89"/>
    <x v="1"/>
  </r>
  <r>
    <x v="643"/>
    <x v="643"/>
    <x v="0"/>
    <n v="0.08"/>
    <n v="6.48"/>
    <x v="365"/>
    <x v="1"/>
    <x v="3"/>
    <x v="2"/>
    <x v="7"/>
    <s v="Small Box"/>
    <x v="617"/>
    <n v="0.37"/>
    <s v="United States"/>
    <x v="3"/>
    <x v="36"/>
    <s v="Crofton"/>
    <n v="21114"/>
    <x v="88"/>
    <x v="87"/>
    <x v="957"/>
    <n v="13"/>
    <n v="80.86"/>
    <n v="86163"/>
    <n v="6.4"/>
    <x v="3"/>
  </r>
  <r>
    <x v="220"/>
    <x v="220"/>
    <x v="0"/>
    <n v="0.04"/>
    <n v="21.38"/>
    <x v="18"/>
    <x v="1"/>
    <x v="3"/>
    <x v="2"/>
    <x v="2"/>
    <s v="Small Pack"/>
    <x v="536"/>
    <n v="0.59"/>
    <s v="United States"/>
    <x v="0"/>
    <x v="12"/>
    <s v="Saint Petersburg"/>
    <n v="33710"/>
    <x v="88"/>
    <x v="89"/>
    <x v="958"/>
    <n v="21"/>
    <n v="443.66"/>
    <n v="86901"/>
    <n v="21.34"/>
    <x v="0"/>
  </r>
  <r>
    <x v="644"/>
    <x v="644"/>
    <x v="0"/>
    <n v="0.01"/>
    <n v="11.34"/>
    <x v="90"/>
    <x v="1"/>
    <x v="0"/>
    <x v="2"/>
    <x v="7"/>
    <s v="Small Box"/>
    <x v="118"/>
    <n v="0.36"/>
    <s v="United States"/>
    <x v="3"/>
    <x v="11"/>
    <s v="Rotterdam"/>
    <n v="12306"/>
    <x v="88"/>
    <x v="88"/>
    <x v="959"/>
    <n v="1"/>
    <n v="14.52"/>
    <n v="87296"/>
    <n v="11.33"/>
    <x v="3"/>
  </r>
  <r>
    <x v="272"/>
    <x v="272"/>
    <x v="1"/>
    <n v="0.08"/>
    <n v="896.99"/>
    <x v="7"/>
    <x v="1"/>
    <x v="3"/>
    <x v="2"/>
    <x v="5"/>
    <s v="Small Box"/>
    <x v="88"/>
    <n v="0.38"/>
    <s v="United States"/>
    <x v="3"/>
    <x v="27"/>
    <s v="Cincinnati"/>
    <n v="45231"/>
    <x v="88"/>
    <x v="87"/>
    <x v="960"/>
    <n v="13"/>
    <n v="10728"/>
    <n v="87366"/>
    <n v="896.91"/>
    <x v="3"/>
  </r>
  <r>
    <x v="76"/>
    <x v="76"/>
    <x v="2"/>
    <n v="0.03"/>
    <n v="65.989999999999995"/>
    <x v="37"/>
    <x v="1"/>
    <x v="2"/>
    <x v="1"/>
    <x v="12"/>
    <s v="Small Box"/>
    <x v="553"/>
    <n v="0.56000000000000005"/>
    <s v="United States"/>
    <x v="0"/>
    <x v="16"/>
    <s v="Decatur"/>
    <n v="35601"/>
    <x v="88"/>
    <x v="93"/>
    <x v="961"/>
    <n v="23"/>
    <n v="1316.03"/>
    <n v="86814"/>
    <n v="65.959999999999994"/>
    <x v="0"/>
  </r>
  <r>
    <x v="645"/>
    <x v="645"/>
    <x v="2"/>
    <n v="7.0000000000000007E-2"/>
    <n v="5.98"/>
    <x v="80"/>
    <x v="1"/>
    <x v="1"/>
    <x v="2"/>
    <x v="2"/>
    <s v="Wrap Bag"/>
    <x v="408"/>
    <n v="0.6"/>
    <s v="United States"/>
    <x v="2"/>
    <x v="37"/>
    <s v="Rexburg"/>
    <n v="83440"/>
    <x v="88"/>
    <x v="90"/>
    <x v="962"/>
    <n v="10"/>
    <n v="56.4"/>
    <n v="87933"/>
    <n v="5.91"/>
    <x v="2"/>
  </r>
  <r>
    <x v="646"/>
    <x v="646"/>
    <x v="2"/>
    <n v="0.01"/>
    <n v="39.979999999999997"/>
    <x v="52"/>
    <x v="1"/>
    <x v="1"/>
    <x v="1"/>
    <x v="1"/>
    <s v="Small Box"/>
    <x v="618"/>
    <n v="0.7"/>
    <s v="United States"/>
    <x v="2"/>
    <x v="37"/>
    <s v="Twin Falls"/>
    <n v="83301"/>
    <x v="88"/>
    <x v="94"/>
    <x v="963"/>
    <n v="6"/>
    <n v="257.52"/>
    <n v="87933"/>
    <n v="39.97"/>
    <x v="2"/>
  </r>
  <r>
    <x v="31"/>
    <x v="31"/>
    <x v="4"/>
    <n v="7.0000000000000007E-2"/>
    <n v="6.54"/>
    <x v="366"/>
    <x v="1"/>
    <x v="3"/>
    <x v="2"/>
    <x v="5"/>
    <s v="Small Box"/>
    <x v="619"/>
    <n v="0.36"/>
    <s v="United States"/>
    <x v="2"/>
    <x v="15"/>
    <s v="Layton"/>
    <n v="84041"/>
    <x v="88"/>
    <x v="88"/>
    <x v="964"/>
    <n v="21"/>
    <n v="140.30000000000001"/>
    <n v="90432"/>
    <n v="6.47"/>
    <x v="2"/>
  </r>
  <r>
    <x v="92"/>
    <x v="92"/>
    <x v="4"/>
    <n v="0.09"/>
    <n v="3.29"/>
    <x v="329"/>
    <x v="1"/>
    <x v="3"/>
    <x v="2"/>
    <x v="14"/>
    <s v="Wrap Bag"/>
    <x v="533"/>
    <n v="0.4"/>
    <s v="United States"/>
    <x v="2"/>
    <x v="15"/>
    <s v="Lehi"/>
    <n v="84043"/>
    <x v="88"/>
    <x v="88"/>
    <x v="965"/>
    <n v="23"/>
    <n v="71.55"/>
    <n v="90432"/>
    <n v="3.2"/>
    <x v="2"/>
  </r>
  <r>
    <x v="647"/>
    <x v="647"/>
    <x v="4"/>
    <n v="0.1"/>
    <n v="80.97"/>
    <x v="237"/>
    <x v="0"/>
    <x v="0"/>
    <x v="1"/>
    <x v="3"/>
    <s v="Jumbo Box"/>
    <x v="368"/>
    <n v="0.4"/>
    <s v="United States"/>
    <x v="0"/>
    <x v="5"/>
    <s v="Forest Park"/>
    <n v="30297"/>
    <x v="88"/>
    <x v="91"/>
    <x v="966"/>
    <n v="12"/>
    <n v="899.81"/>
    <n v="88940"/>
    <n v="80.87"/>
    <x v="0"/>
  </r>
  <r>
    <x v="43"/>
    <x v="43"/>
    <x v="4"/>
    <n v="0.04"/>
    <n v="5.34"/>
    <x v="8"/>
    <x v="1"/>
    <x v="2"/>
    <x v="2"/>
    <x v="5"/>
    <s v="Small Box"/>
    <x v="444"/>
    <n v="0.38"/>
    <s v="United States"/>
    <x v="2"/>
    <x v="8"/>
    <s v="Los Angeles"/>
    <n v="90058"/>
    <x v="88"/>
    <x v="88"/>
    <x v="967"/>
    <n v="45"/>
    <n v="240.6"/>
    <n v="22755"/>
    <n v="5.3"/>
    <x v="2"/>
  </r>
  <r>
    <x v="43"/>
    <x v="43"/>
    <x v="4"/>
    <n v="0.06"/>
    <n v="55.99"/>
    <x v="165"/>
    <x v="1"/>
    <x v="2"/>
    <x v="1"/>
    <x v="12"/>
    <s v="Small Pack"/>
    <x v="620"/>
    <n v="0.8"/>
    <s v="United States"/>
    <x v="2"/>
    <x v="8"/>
    <s v="Los Angeles"/>
    <n v="90058"/>
    <x v="88"/>
    <x v="88"/>
    <x v="968"/>
    <n v="5"/>
    <n v="236.88"/>
    <n v="22755"/>
    <n v="55.93"/>
    <x v="2"/>
  </r>
  <r>
    <x v="648"/>
    <x v="648"/>
    <x v="4"/>
    <n v="0"/>
    <n v="4.91"/>
    <x v="367"/>
    <x v="1"/>
    <x v="2"/>
    <x v="2"/>
    <x v="5"/>
    <s v="Small Box"/>
    <x v="621"/>
    <n v="0.36"/>
    <s v="United States"/>
    <x v="2"/>
    <x v="3"/>
    <s v="Colorado Springs"/>
    <n v="80906"/>
    <x v="88"/>
    <x v="91"/>
    <x v="969"/>
    <n v="9"/>
    <n v="48.3"/>
    <n v="87602"/>
    <n v="4.91"/>
    <x v="2"/>
  </r>
  <r>
    <x v="44"/>
    <x v="44"/>
    <x v="4"/>
    <n v="0.04"/>
    <n v="5.34"/>
    <x v="8"/>
    <x v="1"/>
    <x v="2"/>
    <x v="2"/>
    <x v="5"/>
    <s v="Small Box"/>
    <x v="444"/>
    <n v="0.38"/>
    <s v="United States"/>
    <x v="2"/>
    <x v="3"/>
    <s v="Commerce City"/>
    <n v="80022"/>
    <x v="88"/>
    <x v="88"/>
    <x v="967"/>
    <n v="11"/>
    <n v="58.81"/>
    <n v="87602"/>
    <n v="5.3"/>
    <x v="2"/>
  </r>
  <r>
    <x v="44"/>
    <x v="44"/>
    <x v="4"/>
    <n v="0.06"/>
    <n v="55.99"/>
    <x v="165"/>
    <x v="1"/>
    <x v="2"/>
    <x v="1"/>
    <x v="12"/>
    <s v="Small Pack"/>
    <x v="620"/>
    <n v="0.8"/>
    <s v="United States"/>
    <x v="2"/>
    <x v="3"/>
    <s v="Commerce City"/>
    <n v="80022"/>
    <x v="88"/>
    <x v="88"/>
    <x v="968"/>
    <n v="1"/>
    <n v="47.38"/>
    <n v="87602"/>
    <n v="55.93"/>
    <x v="2"/>
  </r>
  <r>
    <x v="649"/>
    <x v="649"/>
    <x v="3"/>
    <n v="7.0000000000000007E-2"/>
    <n v="40.98"/>
    <x v="8"/>
    <x v="1"/>
    <x v="2"/>
    <x v="2"/>
    <x v="5"/>
    <s v="Small Box"/>
    <x v="8"/>
    <n v="0.36"/>
    <s v="United States"/>
    <x v="3"/>
    <x v="35"/>
    <s v="Townsend"/>
    <n v="1469"/>
    <x v="88"/>
    <x v="88"/>
    <x v="970"/>
    <n v="13"/>
    <n v="535.08000000000004"/>
    <n v="86599"/>
    <n v="40.909999999999997"/>
    <x v="3"/>
  </r>
  <r>
    <x v="626"/>
    <x v="626"/>
    <x v="0"/>
    <n v="0.09"/>
    <n v="20.99"/>
    <x v="291"/>
    <x v="2"/>
    <x v="2"/>
    <x v="1"/>
    <x v="12"/>
    <s v="Medium Box"/>
    <x v="463"/>
    <n v="0.57999999999999996"/>
    <s v="United States"/>
    <x v="0"/>
    <x v="9"/>
    <s v="Indian Trail"/>
    <n v="28079"/>
    <x v="89"/>
    <x v="88"/>
    <x v="971"/>
    <n v="2"/>
    <n v="38.979999999999997"/>
    <n v="85834"/>
    <n v="20.9"/>
    <x v="0"/>
  </r>
  <r>
    <x v="537"/>
    <x v="537"/>
    <x v="0"/>
    <n v="0.06"/>
    <n v="1.68"/>
    <x v="91"/>
    <x v="1"/>
    <x v="1"/>
    <x v="2"/>
    <x v="2"/>
    <s v="Wrap Bag"/>
    <x v="119"/>
    <n v="0.35"/>
    <s v="United States"/>
    <x v="0"/>
    <x v="12"/>
    <s v="Jupiter"/>
    <n v="33458"/>
    <x v="89"/>
    <x v="87"/>
    <x v="972"/>
    <n v="5"/>
    <n v="8.65"/>
    <n v="90819"/>
    <n v="1.6199999999999999"/>
    <x v="0"/>
  </r>
  <r>
    <x v="650"/>
    <x v="650"/>
    <x v="3"/>
    <n v="7.0000000000000007E-2"/>
    <n v="55.99"/>
    <x v="165"/>
    <x v="2"/>
    <x v="3"/>
    <x v="1"/>
    <x v="12"/>
    <s v="Small Pack"/>
    <x v="622"/>
    <n v="0.83"/>
    <s v="United States"/>
    <x v="1"/>
    <x v="10"/>
    <s v="Springfield"/>
    <n v="62701"/>
    <x v="89"/>
    <x v="87"/>
    <x v="973"/>
    <n v="1"/>
    <n v="54.08"/>
    <n v="88460"/>
    <n v="55.92"/>
    <x v="1"/>
  </r>
  <r>
    <x v="651"/>
    <x v="651"/>
    <x v="0"/>
    <n v="0.06"/>
    <n v="60.98"/>
    <x v="34"/>
    <x v="0"/>
    <x v="0"/>
    <x v="0"/>
    <x v="9"/>
    <s v="Jumbo Drum"/>
    <x v="623"/>
    <n v="0.7"/>
    <s v="United States"/>
    <x v="0"/>
    <x v="34"/>
    <s v="Gallatin"/>
    <n v="37066"/>
    <x v="90"/>
    <x v="87"/>
    <x v="974"/>
    <n v="2"/>
    <n v="125.9"/>
    <n v="86508"/>
    <n v="60.919999999999995"/>
    <x v="0"/>
  </r>
  <r>
    <x v="652"/>
    <x v="652"/>
    <x v="1"/>
    <n v="0.05"/>
    <n v="6.48"/>
    <x v="368"/>
    <x v="1"/>
    <x v="2"/>
    <x v="2"/>
    <x v="7"/>
    <s v="Small Box"/>
    <x v="624"/>
    <n v="0.37"/>
    <s v="United States"/>
    <x v="3"/>
    <x v="47"/>
    <s v="Manchester"/>
    <n v="3101"/>
    <x v="90"/>
    <x v="90"/>
    <x v="975"/>
    <n v="21"/>
    <n v="136.99"/>
    <n v="91433"/>
    <n v="6.4300000000000006"/>
    <x v="3"/>
  </r>
  <r>
    <x v="653"/>
    <x v="653"/>
    <x v="1"/>
    <n v="0.05"/>
    <n v="55.99"/>
    <x v="165"/>
    <x v="1"/>
    <x v="2"/>
    <x v="1"/>
    <x v="12"/>
    <s v="Small Pack"/>
    <x v="620"/>
    <n v="0.8"/>
    <s v="United States"/>
    <x v="3"/>
    <x v="42"/>
    <s v="Rutland"/>
    <n v="5701"/>
    <x v="90"/>
    <x v="88"/>
    <x v="976"/>
    <n v="2"/>
    <n v="99.36"/>
    <n v="91433"/>
    <n v="55.940000000000005"/>
    <x v="3"/>
  </r>
  <r>
    <x v="654"/>
    <x v="654"/>
    <x v="1"/>
    <n v="0.09"/>
    <n v="35.99"/>
    <x v="60"/>
    <x v="1"/>
    <x v="1"/>
    <x v="1"/>
    <x v="12"/>
    <s v="Small Box"/>
    <x v="71"/>
    <n v="0.55000000000000004"/>
    <s v="United States"/>
    <x v="0"/>
    <x v="16"/>
    <s v="Enterprise"/>
    <n v="36330"/>
    <x v="90"/>
    <x v="90"/>
    <x v="977"/>
    <n v="8"/>
    <n v="222.71"/>
    <n v="89697"/>
    <n v="35.9"/>
    <x v="0"/>
  </r>
  <r>
    <x v="654"/>
    <x v="654"/>
    <x v="1"/>
    <n v="0.01"/>
    <n v="125.99"/>
    <x v="20"/>
    <x v="1"/>
    <x v="1"/>
    <x v="1"/>
    <x v="12"/>
    <s v="Small Box"/>
    <x v="302"/>
    <n v="0.6"/>
    <s v="United States"/>
    <x v="0"/>
    <x v="16"/>
    <s v="Enterprise"/>
    <n v="36330"/>
    <x v="90"/>
    <x v="87"/>
    <x v="978"/>
    <n v="2"/>
    <n v="220.52"/>
    <n v="89697"/>
    <n v="125.97999999999999"/>
    <x v="0"/>
  </r>
  <r>
    <x v="655"/>
    <x v="655"/>
    <x v="2"/>
    <n v="0.06"/>
    <n v="5.18"/>
    <x v="174"/>
    <x v="1"/>
    <x v="0"/>
    <x v="2"/>
    <x v="7"/>
    <s v="Wrap Bag"/>
    <x v="266"/>
    <n v="0.36"/>
    <s v="United States"/>
    <x v="3"/>
    <x v="47"/>
    <s v="Hudson"/>
    <n v="3051"/>
    <x v="90"/>
    <x v="88"/>
    <x v="979"/>
    <n v="4"/>
    <n v="21.86"/>
    <n v="88330"/>
    <n v="5.12"/>
    <x v="3"/>
  </r>
  <r>
    <x v="477"/>
    <x v="477"/>
    <x v="4"/>
    <n v="0.08"/>
    <n v="67.28"/>
    <x v="7"/>
    <x v="2"/>
    <x v="1"/>
    <x v="2"/>
    <x v="5"/>
    <s v="Small Box"/>
    <x v="625"/>
    <n v="0.4"/>
    <s v="United States"/>
    <x v="0"/>
    <x v="0"/>
    <s v="Columbus"/>
    <n v="39701"/>
    <x v="90"/>
    <x v="90"/>
    <x v="980"/>
    <n v="16"/>
    <n v="1066.54"/>
    <n v="88882"/>
    <n v="67.2"/>
    <x v="0"/>
  </r>
  <r>
    <x v="656"/>
    <x v="656"/>
    <x v="4"/>
    <n v="0.06"/>
    <n v="11.33"/>
    <x v="369"/>
    <x v="1"/>
    <x v="0"/>
    <x v="2"/>
    <x v="8"/>
    <s v="Medium Box"/>
    <x v="626"/>
    <n v="0.42"/>
    <s v="United States"/>
    <x v="3"/>
    <x v="22"/>
    <s v="New London"/>
    <n v="6320"/>
    <x v="90"/>
    <x v="90"/>
    <x v="981"/>
    <n v="1"/>
    <n v="17.62"/>
    <n v="90461"/>
    <n v="11.27"/>
    <x v="3"/>
  </r>
  <r>
    <x v="657"/>
    <x v="657"/>
    <x v="3"/>
    <n v="0.03"/>
    <n v="142.86000000000001"/>
    <x v="7"/>
    <x v="1"/>
    <x v="3"/>
    <x v="2"/>
    <x v="6"/>
    <s v="Small Box"/>
    <x v="627"/>
    <n v="0.56000000000000005"/>
    <s v="United States"/>
    <x v="0"/>
    <x v="12"/>
    <s v="Gainesville"/>
    <n v="32601"/>
    <x v="90"/>
    <x v="90"/>
    <x v="982"/>
    <n v="23"/>
    <n v="3292.02"/>
    <n v="88281"/>
    <n v="142.83000000000001"/>
    <x v="0"/>
  </r>
  <r>
    <x v="658"/>
    <x v="658"/>
    <x v="0"/>
    <n v="0"/>
    <n v="161.55000000000001"/>
    <x v="7"/>
    <x v="1"/>
    <x v="0"/>
    <x v="2"/>
    <x v="6"/>
    <s v="Small Box"/>
    <x v="7"/>
    <n v="0.66"/>
    <s v="United States"/>
    <x v="1"/>
    <x v="38"/>
    <s v="Overland Park"/>
    <n v="66212"/>
    <x v="91"/>
    <x v="94"/>
    <x v="983"/>
    <n v="19"/>
    <n v="3108.98"/>
    <n v="88921"/>
    <n v="161.55000000000001"/>
    <x v="1"/>
  </r>
  <r>
    <x v="659"/>
    <x v="659"/>
    <x v="0"/>
    <n v="0"/>
    <n v="161.55000000000001"/>
    <x v="7"/>
    <x v="1"/>
    <x v="0"/>
    <x v="2"/>
    <x v="6"/>
    <s v="Small Box"/>
    <x v="7"/>
    <n v="0.66"/>
    <s v="United States"/>
    <x v="1"/>
    <x v="25"/>
    <s v="Detroit"/>
    <n v="48138"/>
    <x v="91"/>
    <x v="94"/>
    <x v="984"/>
    <n v="77"/>
    <n v="12599.55"/>
    <n v="51072"/>
    <n v="161.55000000000001"/>
    <x v="1"/>
  </r>
  <r>
    <x v="660"/>
    <x v="660"/>
    <x v="1"/>
    <n v="0.04"/>
    <n v="90.24"/>
    <x v="44"/>
    <x v="1"/>
    <x v="2"/>
    <x v="2"/>
    <x v="8"/>
    <s v="Small Box"/>
    <x v="628"/>
    <n v="0.56000000000000005"/>
    <s v="United States"/>
    <x v="3"/>
    <x v="27"/>
    <s v="Lakewood"/>
    <n v="44107"/>
    <x v="91"/>
    <x v="94"/>
    <x v="985"/>
    <n v="4"/>
    <n v="356.92"/>
    <n v="87831"/>
    <n v="90.199999999999989"/>
    <x v="3"/>
  </r>
  <r>
    <x v="660"/>
    <x v="660"/>
    <x v="1"/>
    <n v="0.09"/>
    <n v="47.9"/>
    <x v="268"/>
    <x v="2"/>
    <x v="2"/>
    <x v="2"/>
    <x v="7"/>
    <s v="Small Box"/>
    <x v="425"/>
    <n v="0.37"/>
    <s v="United States"/>
    <x v="3"/>
    <x v="27"/>
    <s v="Lakewood"/>
    <n v="44107"/>
    <x v="91"/>
    <x v="94"/>
    <x v="986"/>
    <n v="3"/>
    <n v="136.16"/>
    <n v="87831"/>
    <n v="47.809999999999995"/>
    <x v="3"/>
  </r>
  <r>
    <x v="661"/>
    <x v="661"/>
    <x v="4"/>
    <n v="0.03"/>
    <n v="60.89"/>
    <x v="370"/>
    <x v="0"/>
    <x v="0"/>
    <x v="0"/>
    <x v="9"/>
    <s v="Jumbo Drum"/>
    <x v="629"/>
    <n v="0.56000000000000005"/>
    <s v="United States"/>
    <x v="0"/>
    <x v="9"/>
    <s v="Mint Hill"/>
    <n v="28227"/>
    <x v="91"/>
    <x v="90"/>
    <x v="987"/>
    <n v="7"/>
    <n v="450.49"/>
    <n v="88527"/>
    <n v="60.86"/>
    <x v="0"/>
  </r>
  <r>
    <x v="662"/>
    <x v="662"/>
    <x v="4"/>
    <n v="0.1"/>
    <n v="37.94"/>
    <x v="231"/>
    <x v="2"/>
    <x v="3"/>
    <x v="2"/>
    <x v="7"/>
    <s v="Wrap Bag"/>
    <x v="357"/>
    <n v="0.38"/>
    <s v="United States"/>
    <x v="1"/>
    <x v="30"/>
    <s v="Milwaukee"/>
    <n v="53209"/>
    <x v="91"/>
    <x v="94"/>
    <x v="988"/>
    <n v="4"/>
    <n v="137.76"/>
    <n v="90264"/>
    <n v="37.839999999999996"/>
    <x v="1"/>
  </r>
  <r>
    <x v="663"/>
    <x v="663"/>
    <x v="3"/>
    <n v="0.03"/>
    <n v="300.98"/>
    <x v="371"/>
    <x v="0"/>
    <x v="3"/>
    <x v="0"/>
    <x v="10"/>
    <s v="Jumbo Box"/>
    <x v="630"/>
    <n v="0.55000000000000004"/>
    <s v="United States"/>
    <x v="2"/>
    <x v="8"/>
    <s v="Yucaipa"/>
    <n v="92399"/>
    <x v="91"/>
    <x v="94"/>
    <x v="989"/>
    <n v="12"/>
    <n v="3527.82"/>
    <n v="90832"/>
    <n v="300.95000000000005"/>
    <x v="2"/>
  </r>
  <r>
    <x v="663"/>
    <x v="663"/>
    <x v="3"/>
    <n v="0.02"/>
    <n v="2550.14"/>
    <x v="345"/>
    <x v="0"/>
    <x v="3"/>
    <x v="1"/>
    <x v="3"/>
    <s v="Jumbo Drum"/>
    <x v="631"/>
    <n v="0.56999999999999995"/>
    <s v="United States"/>
    <x v="2"/>
    <x v="8"/>
    <s v="Yucaipa"/>
    <n v="92399"/>
    <x v="91"/>
    <x v="94"/>
    <x v="990"/>
    <n v="2"/>
    <n v="4698.21"/>
    <n v="90832"/>
    <n v="2550.12"/>
    <x v="2"/>
  </r>
  <r>
    <x v="29"/>
    <x v="29"/>
    <x v="3"/>
    <n v="0.03"/>
    <n v="19.989999999999998"/>
    <x v="111"/>
    <x v="1"/>
    <x v="3"/>
    <x v="0"/>
    <x v="11"/>
    <s v="Large Box"/>
    <x v="146"/>
    <n v="0.6"/>
    <s v="United States"/>
    <x v="1"/>
    <x v="2"/>
    <s v="Valparaiso"/>
    <n v="46383"/>
    <x v="91"/>
    <x v="90"/>
    <x v="991"/>
    <n v="12"/>
    <n v="251.61"/>
    <n v="89942"/>
    <n v="19.959999999999997"/>
    <x v="1"/>
  </r>
  <r>
    <x v="594"/>
    <x v="594"/>
    <x v="0"/>
    <n v="0.06"/>
    <n v="6.48"/>
    <x v="365"/>
    <x v="1"/>
    <x v="2"/>
    <x v="2"/>
    <x v="7"/>
    <s v="Small Box"/>
    <x v="617"/>
    <n v="0.37"/>
    <s v="United States"/>
    <x v="1"/>
    <x v="20"/>
    <s v="Council Bluffs"/>
    <n v="51503"/>
    <x v="92"/>
    <x v="94"/>
    <x v="992"/>
    <n v="12"/>
    <n v="74.930000000000007"/>
    <n v="88368"/>
    <n v="6.4200000000000008"/>
    <x v="1"/>
  </r>
  <r>
    <x v="261"/>
    <x v="261"/>
    <x v="1"/>
    <n v="0.01"/>
    <n v="59.76"/>
    <x v="372"/>
    <x v="1"/>
    <x v="3"/>
    <x v="2"/>
    <x v="6"/>
    <s v="Small Box"/>
    <x v="632"/>
    <n v="0.56999999999999995"/>
    <s v="United States"/>
    <x v="3"/>
    <x v="44"/>
    <s v="Wheeling"/>
    <n v="26003"/>
    <x v="92"/>
    <x v="92"/>
    <x v="993"/>
    <n v="8"/>
    <n v="513.52"/>
    <n v="90186"/>
    <n v="59.75"/>
    <x v="3"/>
  </r>
  <r>
    <x v="664"/>
    <x v="664"/>
    <x v="1"/>
    <n v="0"/>
    <n v="7.38"/>
    <x v="373"/>
    <x v="1"/>
    <x v="0"/>
    <x v="2"/>
    <x v="5"/>
    <s v="Small Box"/>
    <x v="633"/>
    <n v="0.36"/>
    <s v="United States"/>
    <x v="3"/>
    <x v="11"/>
    <s v="Plainview"/>
    <n v="11803"/>
    <x v="92"/>
    <x v="95"/>
    <x v="994"/>
    <n v="2"/>
    <n v="17.64"/>
    <n v="89147"/>
    <n v="7.38"/>
    <x v="3"/>
  </r>
  <r>
    <x v="665"/>
    <x v="665"/>
    <x v="2"/>
    <n v="0.04"/>
    <n v="8.33"/>
    <x v="1"/>
    <x v="1"/>
    <x v="1"/>
    <x v="1"/>
    <x v="1"/>
    <s v="Small Pack"/>
    <x v="376"/>
    <n v="0.52"/>
    <s v="United States"/>
    <x v="3"/>
    <x v="36"/>
    <s v="Potomac"/>
    <n v="20854"/>
    <x v="92"/>
    <x v="93"/>
    <x v="995"/>
    <n v="11"/>
    <n v="89.76"/>
    <n v="91057"/>
    <n v="8.2900000000000009"/>
    <x v="3"/>
  </r>
  <r>
    <x v="666"/>
    <x v="666"/>
    <x v="2"/>
    <n v="0.1"/>
    <n v="2.2200000000000002"/>
    <x v="165"/>
    <x v="1"/>
    <x v="3"/>
    <x v="2"/>
    <x v="8"/>
    <s v="Small Box"/>
    <x v="634"/>
    <n v="0.55000000000000004"/>
    <s v="United States"/>
    <x v="3"/>
    <x v="35"/>
    <s v="Boston"/>
    <n v="2108"/>
    <x v="92"/>
    <x v="93"/>
    <x v="996"/>
    <n v="3"/>
    <n v="8.8000000000000007"/>
    <n v="87260"/>
    <n v="2.12"/>
    <x v="3"/>
  </r>
  <r>
    <x v="667"/>
    <x v="667"/>
    <x v="2"/>
    <n v="0.1"/>
    <n v="10.44"/>
    <x v="374"/>
    <x v="2"/>
    <x v="2"/>
    <x v="2"/>
    <x v="5"/>
    <s v="Small Box"/>
    <x v="635"/>
    <n v="0.39"/>
    <s v="United States"/>
    <x v="0"/>
    <x v="1"/>
    <s v="Paragould"/>
    <n v="72450"/>
    <x v="92"/>
    <x v="96"/>
    <x v="997"/>
    <n v="17"/>
    <n v="168.04"/>
    <n v="85898"/>
    <n v="10.34"/>
    <x v="0"/>
  </r>
  <r>
    <x v="668"/>
    <x v="668"/>
    <x v="2"/>
    <n v="0"/>
    <n v="35.99"/>
    <x v="44"/>
    <x v="1"/>
    <x v="0"/>
    <x v="1"/>
    <x v="12"/>
    <s v="Small Pack"/>
    <x v="636"/>
    <n v="0.35"/>
    <s v="United States"/>
    <x v="2"/>
    <x v="8"/>
    <s v="Los Angeles"/>
    <n v="90068"/>
    <x v="92"/>
    <x v="96"/>
    <x v="998"/>
    <n v="46"/>
    <n v="1477.57"/>
    <n v="46436"/>
    <n v="35.99"/>
    <x v="2"/>
  </r>
  <r>
    <x v="669"/>
    <x v="669"/>
    <x v="2"/>
    <n v="0"/>
    <n v="35.99"/>
    <x v="44"/>
    <x v="1"/>
    <x v="0"/>
    <x v="1"/>
    <x v="12"/>
    <s v="Small Pack"/>
    <x v="636"/>
    <n v="0.35"/>
    <s v="United States"/>
    <x v="3"/>
    <x v="28"/>
    <s v="York"/>
    <n v="17403"/>
    <x v="92"/>
    <x v="96"/>
    <x v="999"/>
    <n v="12"/>
    <n v="385.45"/>
    <n v="88656"/>
    <n v="35.99"/>
    <x v="3"/>
  </r>
  <r>
    <x v="19"/>
    <x v="19"/>
    <x v="4"/>
    <n v="0.01"/>
    <n v="4.91"/>
    <x v="92"/>
    <x v="1"/>
    <x v="2"/>
    <x v="2"/>
    <x v="13"/>
    <s v="Small Box"/>
    <x v="308"/>
    <n v="0.36"/>
    <s v="United States"/>
    <x v="2"/>
    <x v="14"/>
    <s v="Lake Oswego"/>
    <n v="97035"/>
    <x v="92"/>
    <x v="92"/>
    <x v="1000"/>
    <n v="12"/>
    <n v="58.33"/>
    <n v="89584"/>
    <n v="4.9000000000000004"/>
    <x v="2"/>
  </r>
  <r>
    <x v="19"/>
    <x v="19"/>
    <x v="4"/>
    <n v="0.09"/>
    <n v="4"/>
    <x v="79"/>
    <x v="2"/>
    <x v="2"/>
    <x v="2"/>
    <x v="7"/>
    <s v="Wrap Bag"/>
    <x v="105"/>
    <n v="0.37"/>
    <s v="United States"/>
    <x v="2"/>
    <x v="14"/>
    <s v="Lake Oswego"/>
    <n v="97035"/>
    <x v="92"/>
    <x v="92"/>
    <x v="1001"/>
    <n v="5"/>
    <n v="20.420000000000002"/>
    <n v="89584"/>
    <n v="3.91"/>
    <x v="2"/>
  </r>
  <r>
    <x v="20"/>
    <x v="20"/>
    <x v="4"/>
    <n v="0.01"/>
    <n v="4.91"/>
    <x v="92"/>
    <x v="1"/>
    <x v="2"/>
    <x v="2"/>
    <x v="13"/>
    <s v="Small Box"/>
    <x v="308"/>
    <n v="0.36"/>
    <s v="United States"/>
    <x v="2"/>
    <x v="4"/>
    <s v="Seattle"/>
    <n v="98103"/>
    <x v="92"/>
    <x v="92"/>
    <x v="1002"/>
    <n v="47"/>
    <n v="228.46"/>
    <n v="13959"/>
    <n v="4.9000000000000004"/>
    <x v="2"/>
  </r>
  <r>
    <x v="20"/>
    <x v="20"/>
    <x v="4"/>
    <n v="0.09"/>
    <n v="4"/>
    <x v="79"/>
    <x v="2"/>
    <x v="2"/>
    <x v="2"/>
    <x v="7"/>
    <s v="Wrap Bag"/>
    <x v="105"/>
    <n v="0.37"/>
    <s v="United States"/>
    <x v="2"/>
    <x v="4"/>
    <s v="Seattle"/>
    <n v="98103"/>
    <x v="92"/>
    <x v="92"/>
    <x v="1003"/>
    <n v="19"/>
    <n v="77.61"/>
    <n v="13959"/>
    <n v="3.91"/>
    <x v="2"/>
  </r>
  <r>
    <x v="670"/>
    <x v="670"/>
    <x v="4"/>
    <n v="0.03"/>
    <n v="19.04"/>
    <x v="375"/>
    <x v="2"/>
    <x v="3"/>
    <x v="0"/>
    <x v="11"/>
    <s v="Small Box"/>
    <x v="637"/>
    <n v="0.56000000000000005"/>
    <s v="United States"/>
    <x v="3"/>
    <x v="27"/>
    <s v="Willoughby"/>
    <n v="44094"/>
    <x v="92"/>
    <x v="94"/>
    <x v="1004"/>
    <n v="7"/>
    <n v="144.03"/>
    <n v="86668"/>
    <n v="19.009999999999998"/>
    <x v="3"/>
  </r>
  <r>
    <x v="671"/>
    <x v="671"/>
    <x v="4"/>
    <n v="0.02"/>
    <n v="5.53"/>
    <x v="376"/>
    <x v="1"/>
    <x v="3"/>
    <x v="2"/>
    <x v="5"/>
    <s v="Small Box"/>
    <x v="638"/>
    <n v="0.39"/>
    <s v="United States"/>
    <x v="1"/>
    <x v="19"/>
    <s v="Bartlesville"/>
    <n v="74006"/>
    <x v="92"/>
    <x v="92"/>
    <x v="1005"/>
    <n v="8"/>
    <n v="48.81"/>
    <n v="86668"/>
    <n v="5.5100000000000007"/>
    <x v="1"/>
  </r>
  <r>
    <x v="672"/>
    <x v="672"/>
    <x v="4"/>
    <n v="0.02"/>
    <n v="63.94"/>
    <x v="377"/>
    <x v="1"/>
    <x v="1"/>
    <x v="0"/>
    <x v="11"/>
    <s v="Small Box"/>
    <x v="639"/>
    <n v="0.46"/>
    <s v="United States"/>
    <x v="0"/>
    <x v="12"/>
    <s v="Melbourne"/>
    <n v="32935"/>
    <x v="92"/>
    <x v="94"/>
    <x v="1006"/>
    <n v="11"/>
    <n v="709.7"/>
    <n v="89300"/>
    <n v="63.919999999999995"/>
    <x v="0"/>
  </r>
  <r>
    <x v="673"/>
    <x v="673"/>
    <x v="4"/>
    <n v="0.01"/>
    <n v="5.0199999999999996"/>
    <x v="85"/>
    <x v="1"/>
    <x v="1"/>
    <x v="1"/>
    <x v="1"/>
    <s v="Small Pack"/>
    <x v="113"/>
    <n v="0.79"/>
    <s v="United States"/>
    <x v="0"/>
    <x v="12"/>
    <s v="Merritt Island"/>
    <n v="32953"/>
    <x v="92"/>
    <x v="92"/>
    <x v="291"/>
    <n v="5"/>
    <n v="27.42"/>
    <n v="89300"/>
    <n v="5.01"/>
    <x v="0"/>
  </r>
  <r>
    <x v="674"/>
    <x v="674"/>
    <x v="4"/>
    <n v="0.1"/>
    <n v="9.3800000000000008"/>
    <x v="214"/>
    <x v="2"/>
    <x v="0"/>
    <x v="0"/>
    <x v="11"/>
    <s v="Small Box"/>
    <x v="640"/>
    <n v="0.56999999999999995"/>
    <s v="United States"/>
    <x v="3"/>
    <x v="44"/>
    <s v="Fairmont"/>
    <n v="26554"/>
    <x v="92"/>
    <x v="94"/>
    <x v="1007"/>
    <n v="15"/>
    <n v="135.78"/>
    <n v="87537"/>
    <n v="9.2800000000000011"/>
    <x v="3"/>
  </r>
  <r>
    <x v="675"/>
    <x v="675"/>
    <x v="3"/>
    <n v="0.02"/>
    <n v="60.98"/>
    <x v="103"/>
    <x v="1"/>
    <x v="0"/>
    <x v="2"/>
    <x v="8"/>
    <s v="Large Box"/>
    <x v="494"/>
    <n v="0.59"/>
    <s v="United States"/>
    <x v="3"/>
    <x v="31"/>
    <s v="Washington"/>
    <n v="20012"/>
    <x v="92"/>
    <x v="92"/>
    <x v="1008"/>
    <n v="34"/>
    <n v="2119.54"/>
    <n v="3841"/>
    <n v="60.959999999999994"/>
    <x v="3"/>
  </r>
  <r>
    <x v="675"/>
    <x v="675"/>
    <x v="3"/>
    <n v="0.02"/>
    <n v="1270.99"/>
    <x v="7"/>
    <x v="1"/>
    <x v="0"/>
    <x v="2"/>
    <x v="5"/>
    <s v="Small Box"/>
    <x v="202"/>
    <n v="0.35"/>
    <s v="United States"/>
    <x v="3"/>
    <x v="31"/>
    <s v="Washington"/>
    <n v="20012"/>
    <x v="92"/>
    <x v="92"/>
    <x v="1009"/>
    <n v="36"/>
    <n v="45737.33"/>
    <n v="3841"/>
    <n v="1270.97"/>
    <x v="3"/>
  </r>
  <r>
    <x v="676"/>
    <x v="676"/>
    <x v="3"/>
    <n v="0.02"/>
    <n v="60.98"/>
    <x v="103"/>
    <x v="1"/>
    <x v="0"/>
    <x v="2"/>
    <x v="8"/>
    <s v="Large Box"/>
    <x v="494"/>
    <n v="0.59"/>
    <s v="United States"/>
    <x v="3"/>
    <x v="11"/>
    <s v="Harrison"/>
    <n v="10528"/>
    <x v="92"/>
    <x v="92"/>
    <x v="1010"/>
    <n v="9"/>
    <n v="561.05999999999995"/>
    <n v="88443"/>
    <n v="60.959999999999994"/>
    <x v="3"/>
  </r>
  <r>
    <x v="676"/>
    <x v="676"/>
    <x v="3"/>
    <n v="0.02"/>
    <n v="1270.99"/>
    <x v="7"/>
    <x v="1"/>
    <x v="0"/>
    <x v="2"/>
    <x v="5"/>
    <s v="Small Box"/>
    <x v="202"/>
    <n v="0.35"/>
    <s v="United States"/>
    <x v="3"/>
    <x v="11"/>
    <s v="Harrison"/>
    <n v="10528"/>
    <x v="92"/>
    <x v="92"/>
    <x v="1011"/>
    <n v="9"/>
    <n v="11434.33"/>
    <n v="88443"/>
    <n v="1270.97"/>
    <x v="3"/>
  </r>
  <r>
    <x v="676"/>
    <x v="676"/>
    <x v="3"/>
    <n v="0.05"/>
    <n v="205.99"/>
    <x v="18"/>
    <x v="2"/>
    <x v="0"/>
    <x v="1"/>
    <x v="12"/>
    <s v="Small Box"/>
    <x v="331"/>
    <n v="0.6"/>
    <s v="United States"/>
    <x v="3"/>
    <x v="11"/>
    <s v="Harrison"/>
    <n v="10528"/>
    <x v="92"/>
    <x v="92"/>
    <x v="1012"/>
    <n v="19"/>
    <n v="3229.24"/>
    <n v="88443"/>
    <n v="205.94"/>
    <x v="3"/>
  </r>
  <r>
    <x v="677"/>
    <x v="677"/>
    <x v="0"/>
    <n v="7.0000000000000007E-2"/>
    <n v="200.99"/>
    <x v="105"/>
    <x v="1"/>
    <x v="3"/>
    <x v="1"/>
    <x v="12"/>
    <s v="Small Box"/>
    <x v="253"/>
    <n v="0.59"/>
    <s v="United States"/>
    <x v="3"/>
    <x v="33"/>
    <s v="Hackensack"/>
    <n v="7601"/>
    <x v="93"/>
    <x v="92"/>
    <x v="1013"/>
    <n v="22"/>
    <n v="3705.14"/>
    <n v="87383"/>
    <n v="200.92000000000002"/>
    <x v="3"/>
  </r>
  <r>
    <x v="678"/>
    <x v="678"/>
    <x v="0"/>
    <n v="0.01"/>
    <n v="297.48"/>
    <x v="378"/>
    <x v="0"/>
    <x v="3"/>
    <x v="1"/>
    <x v="3"/>
    <s v="Jumbo Drum"/>
    <x v="112"/>
    <n v="0.6"/>
    <s v="United States"/>
    <x v="3"/>
    <x v="33"/>
    <s v="Iselin"/>
    <n v="8830"/>
    <x v="93"/>
    <x v="92"/>
    <x v="1014"/>
    <n v="3"/>
    <n v="945.36"/>
    <n v="87383"/>
    <n v="297.47000000000003"/>
    <x v="3"/>
  </r>
  <r>
    <x v="679"/>
    <x v="679"/>
    <x v="1"/>
    <n v="0.01"/>
    <n v="2.08"/>
    <x v="101"/>
    <x v="1"/>
    <x v="3"/>
    <x v="0"/>
    <x v="11"/>
    <s v="Small Box"/>
    <x v="134"/>
    <n v="0.43"/>
    <s v="United States"/>
    <x v="1"/>
    <x v="7"/>
    <s v="Saint Paul"/>
    <n v="55106"/>
    <x v="93"/>
    <x v="95"/>
    <x v="1015"/>
    <n v="12"/>
    <n v="28.32"/>
    <n v="89284"/>
    <n v="2.0700000000000003"/>
    <x v="1"/>
  </r>
  <r>
    <x v="679"/>
    <x v="679"/>
    <x v="1"/>
    <n v="0.03"/>
    <n v="370.98"/>
    <x v="379"/>
    <x v="0"/>
    <x v="3"/>
    <x v="2"/>
    <x v="6"/>
    <s v="Jumbo Drum"/>
    <x v="641"/>
    <n v="0.65"/>
    <s v="United States"/>
    <x v="1"/>
    <x v="7"/>
    <s v="Saint Paul"/>
    <n v="55106"/>
    <x v="93"/>
    <x v="92"/>
    <x v="1016"/>
    <n v="6"/>
    <n v="2309.4899999999998"/>
    <n v="89284"/>
    <n v="370.95000000000005"/>
    <x v="1"/>
  </r>
  <r>
    <x v="680"/>
    <x v="680"/>
    <x v="1"/>
    <n v="0.1"/>
    <n v="22.38"/>
    <x v="224"/>
    <x v="1"/>
    <x v="2"/>
    <x v="2"/>
    <x v="5"/>
    <s v="Small Box"/>
    <x v="347"/>
    <n v="0.38"/>
    <s v="United States"/>
    <x v="3"/>
    <x v="11"/>
    <s v="New York City"/>
    <n v="10009"/>
    <x v="93"/>
    <x v="92"/>
    <x v="1017"/>
    <n v="26"/>
    <n v="564.98"/>
    <n v="36452"/>
    <n v="22.279999999999998"/>
    <x v="3"/>
  </r>
  <r>
    <x v="680"/>
    <x v="680"/>
    <x v="1"/>
    <n v="0.04"/>
    <n v="6.98"/>
    <x v="334"/>
    <x v="1"/>
    <x v="2"/>
    <x v="0"/>
    <x v="11"/>
    <s v="Small Pack"/>
    <x v="642"/>
    <n v="0.37"/>
    <s v="United States"/>
    <x v="3"/>
    <x v="11"/>
    <s v="New York City"/>
    <n v="10009"/>
    <x v="93"/>
    <x v="97"/>
    <x v="1018"/>
    <n v="18"/>
    <n v="129.47999999999999"/>
    <n v="36452"/>
    <n v="6.94"/>
    <x v="3"/>
  </r>
  <r>
    <x v="681"/>
    <x v="681"/>
    <x v="1"/>
    <n v="0.1"/>
    <n v="22.38"/>
    <x v="224"/>
    <x v="1"/>
    <x v="2"/>
    <x v="2"/>
    <x v="5"/>
    <s v="Small Box"/>
    <x v="347"/>
    <n v="0.38"/>
    <s v="United States"/>
    <x v="1"/>
    <x v="18"/>
    <s v="Leander"/>
    <n v="78641"/>
    <x v="93"/>
    <x v="92"/>
    <x v="1017"/>
    <n v="7"/>
    <n v="152.11000000000001"/>
    <n v="91555"/>
    <n v="22.279999999999998"/>
    <x v="1"/>
  </r>
  <r>
    <x v="681"/>
    <x v="681"/>
    <x v="1"/>
    <n v="0.04"/>
    <n v="6.98"/>
    <x v="334"/>
    <x v="1"/>
    <x v="2"/>
    <x v="0"/>
    <x v="11"/>
    <s v="Small Pack"/>
    <x v="642"/>
    <n v="0.37"/>
    <s v="United States"/>
    <x v="1"/>
    <x v="18"/>
    <s v="Leander"/>
    <n v="78641"/>
    <x v="93"/>
    <x v="97"/>
    <x v="1019"/>
    <n v="5"/>
    <n v="35.97"/>
    <n v="91555"/>
    <n v="6.94"/>
    <x v="1"/>
  </r>
  <r>
    <x v="682"/>
    <x v="682"/>
    <x v="1"/>
    <n v="0.05"/>
    <n v="85.99"/>
    <x v="44"/>
    <x v="1"/>
    <x v="1"/>
    <x v="1"/>
    <x v="12"/>
    <s v="Wrap Bag"/>
    <x v="377"/>
    <n v="0.55000000000000004"/>
    <s v="United States"/>
    <x v="0"/>
    <x v="23"/>
    <s v="Taylors"/>
    <n v="29687"/>
    <x v="93"/>
    <x v="97"/>
    <x v="1020"/>
    <n v="4"/>
    <n v="291.64"/>
    <n v="86734"/>
    <n v="85.94"/>
    <x v="0"/>
  </r>
  <r>
    <x v="683"/>
    <x v="683"/>
    <x v="3"/>
    <n v="0.03"/>
    <n v="320.64"/>
    <x v="380"/>
    <x v="0"/>
    <x v="2"/>
    <x v="0"/>
    <x v="0"/>
    <s v="Jumbo Box"/>
    <x v="643"/>
    <n v="0.66"/>
    <s v="United States"/>
    <x v="3"/>
    <x v="27"/>
    <s v="Lima"/>
    <n v="45801"/>
    <x v="93"/>
    <x v="97"/>
    <x v="1021"/>
    <n v="7"/>
    <n v="2233.46"/>
    <n v="90630"/>
    <n v="320.61"/>
    <x v="3"/>
  </r>
  <r>
    <x v="684"/>
    <x v="684"/>
    <x v="3"/>
    <n v="0.1"/>
    <n v="36.549999999999997"/>
    <x v="276"/>
    <x v="1"/>
    <x v="3"/>
    <x v="2"/>
    <x v="2"/>
    <s v="Wrap Bag"/>
    <x v="437"/>
    <n v="0.41"/>
    <s v="United States"/>
    <x v="0"/>
    <x v="1"/>
    <s v="Van Buren"/>
    <n v="72956"/>
    <x v="93"/>
    <x v="97"/>
    <x v="1022"/>
    <n v="11"/>
    <n v="379.72"/>
    <n v="90646"/>
    <n v="36.449999999999996"/>
    <x v="0"/>
  </r>
  <r>
    <x v="685"/>
    <x v="685"/>
    <x v="0"/>
    <n v="0.03"/>
    <n v="2.1800000000000002"/>
    <x v="381"/>
    <x v="1"/>
    <x v="0"/>
    <x v="2"/>
    <x v="14"/>
    <s v="Wrap Bag"/>
    <x v="644"/>
    <n v="0.44"/>
    <s v="United States"/>
    <x v="3"/>
    <x v="29"/>
    <s v="Augusta"/>
    <n v="4330"/>
    <x v="94"/>
    <x v="92"/>
    <x v="1023"/>
    <n v="7"/>
    <n v="15.73"/>
    <n v="87134"/>
    <n v="2.1500000000000004"/>
    <x v="3"/>
  </r>
  <r>
    <x v="686"/>
    <x v="686"/>
    <x v="0"/>
    <n v="0.01"/>
    <n v="170.98"/>
    <x v="298"/>
    <x v="0"/>
    <x v="0"/>
    <x v="0"/>
    <x v="10"/>
    <s v="Jumbo Box"/>
    <x v="474"/>
    <n v="0.66"/>
    <s v="United States"/>
    <x v="3"/>
    <x v="33"/>
    <s v="Old Bridge"/>
    <n v="8857"/>
    <x v="94"/>
    <x v="98"/>
    <x v="1024"/>
    <n v="10"/>
    <n v="1719.07"/>
    <n v="87134"/>
    <n v="170.97"/>
    <x v="3"/>
  </r>
  <r>
    <x v="687"/>
    <x v="687"/>
    <x v="0"/>
    <n v="0.01"/>
    <n v="2.89"/>
    <x v="92"/>
    <x v="1"/>
    <x v="3"/>
    <x v="2"/>
    <x v="13"/>
    <s v="Small Box"/>
    <x v="230"/>
    <n v="0.38"/>
    <s v="United States"/>
    <x v="2"/>
    <x v="3"/>
    <s v="Arvada"/>
    <n v="80004"/>
    <x v="94"/>
    <x v="97"/>
    <x v="1025"/>
    <n v="14"/>
    <n v="43.08"/>
    <n v="90833"/>
    <n v="2.8800000000000003"/>
    <x v="2"/>
  </r>
  <r>
    <x v="687"/>
    <x v="687"/>
    <x v="0"/>
    <n v="0"/>
    <n v="55.99"/>
    <x v="165"/>
    <x v="1"/>
    <x v="3"/>
    <x v="1"/>
    <x v="12"/>
    <s v="Small Pack"/>
    <x v="620"/>
    <n v="0.8"/>
    <s v="United States"/>
    <x v="2"/>
    <x v="3"/>
    <s v="Arvada"/>
    <n v="80004"/>
    <x v="94"/>
    <x v="98"/>
    <x v="1026"/>
    <n v="5"/>
    <n v="258.93"/>
    <n v="90833"/>
    <n v="55.99"/>
    <x v="2"/>
  </r>
  <r>
    <x v="688"/>
    <x v="688"/>
    <x v="0"/>
    <n v="7.0000000000000007E-2"/>
    <n v="5.18"/>
    <x v="177"/>
    <x v="2"/>
    <x v="3"/>
    <x v="2"/>
    <x v="5"/>
    <s v="Small Box"/>
    <x v="272"/>
    <n v="0.36"/>
    <s v="United States"/>
    <x v="0"/>
    <x v="17"/>
    <s v="Lafayette"/>
    <n v="70506"/>
    <x v="94"/>
    <x v="98"/>
    <x v="1027"/>
    <n v="14"/>
    <n v="79.61"/>
    <n v="91000"/>
    <n v="5.1099999999999994"/>
    <x v="0"/>
  </r>
  <r>
    <x v="689"/>
    <x v="689"/>
    <x v="1"/>
    <n v="0.09"/>
    <n v="12.88"/>
    <x v="382"/>
    <x v="1"/>
    <x v="1"/>
    <x v="2"/>
    <x v="16"/>
    <s v="Wrap Bag"/>
    <x v="645"/>
    <n v="0.82"/>
    <s v="United States"/>
    <x v="1"/>
    <x v="2"/>
    <s v="Highland"/>
    <n v="46322"/>
    <x v="94"/>
    <x v="92"/>
    <x v="1028"/>
    <n v="13"/>
    <n v="158.13"/>
    <n v="90248"/>
    <n v="12.790000000000001"/>
    <x v="1"/>
  </r>
  <r>
    <x v="690"/>
    <x v="690"/>
    <x v="1"/>
    <n v="0.02"/>
    <n v="45.99"/>
    <x v="123"/>
    <x v="2"/>
    <x v="1"/>
    <x v="1"/>
    <x v="12"/>
    <s v="Small Box"/>
    <x v="646"/>
    <n v="0.56999999999999995"/>
    <s v="United States"/>
    <x v="3"/>
    <x v="28"/>
    <s v="Lancaster"/>
    <n v="17602"/>
    <x v="94"/>
    <x v="97"/>
    <x v="1029"/>
    <n v="4"/>
    <n v="163.01"/>
    <n v="90248"/>
    <n v="45.97"/>
    <x v="3"/>
  </r>
  <r>
    <x v="534"/>
    <x v="534"/>
    <x v="1"/>
    <n v="0.06"/>
    <n v="89.83"/>
    <x v="45"/>
    <x v="1"/>
    <x v="2"/>
    <x v="2"/>
    <x v="6"/>
    <s v="Large Box"/>
    <x v="647"/>
    <n v="0.83"/>
    <s v="United States"/>
    <x v="0"/>
    <x v="23"/>
    <s v="Columbia"/>
    <n v="29203"/>
    <x v="94"/>
    <x v="98"/>
    <x v="1030"/>
    <n v="4"/>
    <n v="366.26"/>
    <n v="90766"/>
    <n v="89.77"/>
    <x v="0"/>
  </r>
  <r>
    <x v="534"/>
    <x v="534"/>
    <x v="1"/>
    <n v="0.1"/>
    <n v="13.43"/>
    <x v="127"/>
    <x v="1"/>
    <x v="2"/>
    <x v="2"/>
    <x v="6"/>
    <s v="Small Box"/>
    <x v="170"/>
    <n v="0.56999999999999995"/>
    <s v="United States"/>
    <x v="0"/>
    <x v="23"/>
    <s v="Columbia"/>
    <n v="29203"/>
    <x v="94"/>
    <x v="98"/>
    <x v="1031"/>
    <n v="12"/>
    <n v="157.99"/>
    <n v="90766"/>
    <n v="13.33"/>
    <x v="0"/>
  </r>
  <r>
    <x v="534"/>
    <x v="534"/>
    <x v="1"/>
    <n v="0.01"/>
    <n v="125.99"/>
    <x v="143"/>
    <x v="1"/>
    <x v="2"/>
    <x v="1"/>
    <x v="12"/>
    <s v="Small Box"/>
    <x v="336"/>
    <n v="0.57999999999999996"/>
    <s v="United States"/>
    <x v="0"/>
    <x v="23"/>
    <s v="Columbia"/>
    <n v="29203"/>
    <x v="94"/>
    <x v="92"/>
    <x v="1032"/>
    <n v="11"/>
    <n v="1212.8800000000001"/>
    <n v="90766"/>
    <n v="125.97999999999999"/>
    <x v="0"/>
  </r>
  <r>
    <x v="691"/>
    <x v="691"/>
    <x v="2"/>
    <n v="0.01"/>
    <n v="13.43"/>
    <x v="127"/>
    <x v="2"/>
    <x v="3"/>
    <x v="2"/>
    <x v="6"/>
    <s v="Small Box"/>
    <x v="170"/>
    <n v="0.56999999999999995"/>
    <s v="United States"/>
    <x v="0"/>
    <x v="12"/>
    <s v="Lakeland"/>
    <n v="33801"/>
    <x v="94"/>
    <x v="99"/>
    <x v="1033"/>
    <n v="7"/>
    <n v="99.75"/>
    <n v="89102"/>
    <n v="13.42"/>
    <x v="0"/>
  </r>
  <r>
    <x v="692"/>
    <x v="692"/>
    <x v="2"/>
    <n v="0.06"/>
    <n v="60.65"/>
    <x v="245"/>
    <x v="1"/>
    <x v="1"/>
    <x v="0"/>
    <x v="11"/>
    <s v="Medium Box"/>
    <x v="379"/>
    <n v="0.64"/>
    <s v="United States"/>
    <x v="1"/>
    <x v="30"/>
    <s v="Greenfield"/>
    <n v="53220"/>
    <x v="94"/>
    <x v="98"/>
    <x v="1034"/>
    <n v="10"/>
    <n v="618.85"/>
    <n v="89608"/>
    <n v="60.589999999999996"/>
    <x v="1"/>
  </r>
  <r>
    <x v="693"/>
    <x v="693"/>
    <x v="2"/>
    <n v="0.05"/>
    <n v="4.84"/>
    <x v="2"/>
    <x v="1"/>
    <x v="2"/>
    <x v="2"/>
    <x v="2"/>
    <s v="Wrap Bag"/>
    <x v="2"/>
    <n v="0.52"/>
    <s v="United States"/>
    <x v="1"/>
    <x v="13"/>
    <s v="La Vista"/>
    <n v="68128"/>
    <x v="94"/>
    <x v="100"/>
    <x v="1035"/>
    <n v="4"/>
    <n v="19.489999999999998"/>
    <n v="89873"/>
    <n v="4.79"/>
    <x v="1"/>
  </r>
  <r>
    <x v="694"/>
    <x v="694"/>
    <x v="4"/>
    <n v="0.04"/>
    <n v="300.98"/>
    <x v="371"/>
    <x v="0"/>
    <x v="1"/>
    <x v="0"/>
    <x v="10"/>
    <s v="Jumbo Box"/>
    <x v="630"/>
    <n v="0.55000000000000004"/>
    <s v="United States"/>
    <x v="3"/>
    <x v="35"/>
    <s v="Boston"/>
    <n v="2129"/>
    <x v="94"/>
    <x v="97"/>
    <x v="1036"/>
    <n v="31"/>
    <n v="9459.94"/>
    <n v="42599"/>
    <n v="300.94"/>
    <x v="3"/>
  </r>
  <r>
    <x v="695"/>
    <x v="695"/>
    <x v="4"/>
    <n v="0.04"/>
    <n v="300.98"/>
    <x v="371"/>
    <x v="0"/>
    <x v="1"/>
    <x v="0"/>
    <x v="10"/>
    <s v="Jumbo Box"/>
    <x v="630"/>
    <n v="0.55000000000000004"/>
    <s v="United States"/>
    <x v="3"/>
    <x v="47"/>
    <s v="Dover"/>
    <n v="3820"/>
    <x v="94"/>
    <x v="97"/>
    <x v="1037"/>
    <n v="8"/>
    <n v="2441.27"/>
    <n v="88204"/>
    <n v="300.94"/>
    <x v="3"/>
  </r>
  <r>
    <x v="696"/>
    <x v="696"/>
    <x v="4"/>
    <n v="0"/>
    <n v="8.34"/>
    <x v="198"/>
    <x v="1"/>
    <x v="2"/>
    <x v="2"/>
    <x v="7"/>
    <s v="Small Box"/>
    <x v="305"/>
    <n v="0.4"/>
    <s v="United States"/>
    <x v="2"/>
    <x v="8"/>
    <s v="Mission Viejo"/>
    <n v="92691"/>
    <x v="94"/>
    <x v="97"/>
    <x v="1038"/>
    <n v="9"/>
    <n v="76.23"/>
    <n v="91513"/>
    <n v="8.34"/>
    <x v="2"/>
  </r>
  <r>
    <x v="697"/>
    <x v="697"/>
    <x v="1"/>
    <n v="0.1"/>
    <n v="65.989999999999995"/>
    <x v="176"/>
    <x v="2"/>
    <x v="0"/>
    <x v="1"/>
    <x v="12"/>
    <s v="Small Box"/>
    <x v="525"/>
    <n v="0.59"/>
    <s v="United States"/>
    <x v="2"/>
    <x v="37"/>
    <s v="Moscow"/>
    <n v="83843"/>
    <x v="95"/>
    <x v="93"/>
    <x v="1039"/>
    <n v="5"/>
    <n v="272.86"/>
    <n v="90653"/>
    <n v="65.89"/>
    <x v="2"/>
  </r>
  <r>
    <x v="698"/>
    <x v="698"/>
    <x v="1"/>
    <n v="0.09"/>
    <n v="77.510000000000005"/>
    <x v="52"/>
    <x v="1"/>
    <x v="1"/>
    <x v="1"/>
    <x v="1"/>
    <s v="Small Box"/>
    <x v="648"/>
    <n v="0.76"/>
    <s v="United States"/>
    <x v="1"/>
    <x v="6"/>
    <s v="University City"/>
    <n v="63130"/>
    <x v="95"/>
    <x v="93"/>
    <x v="1040"/>
    <n v="1"/>
    <n v="77.47"/>
    <n v="89818"/>
    <n v="77.42"/>
    <x v="1"/>
  </r>
  <r>
    <x v="699"/>
    <x v="699"/>
    <x v="2"/>
    <n v="0.02"/>
    <n v="5.58"/>
    <x v="65"/>
    <x v="1"/>
    <x v="2"/>
    <x v="2"/>
    <x v="15"/>
    <s v="Small Box"/>
    <x v="96"/>
    <n v="0.35"/>
    <s v="United States"/>
    <x v="2"/>
    <x v="41"/>
    <s v="Flagstaff"/>
    <n v="86001"/>
    <x v="95"/>
    <x v="101"/>
    <x v="1041"/>
    <n v="3"/>
    <n v="18.670000000000002"/>
    <n v="88941"/>
    <n v="5.5600000000000005"/>
    <x v="2"/>
  </r>
  <r>
    <x v="699"/>
    <x v="699"/>
    <x v="2"/>
    <n v="0.03"/>
    <n v="40.89"/>
    <x v="383"/>
    <x v="1"/>
    <x v="2"/>
    <x v="0"/>
    <x v="11"/>
    <s v="Small Box"/>
    <x v="649"/>
    <n v="0.56999999999999995"/>
    <s v="United States"/>
    <x v="2"/>
    <x v="41"/>
    <s v="Flagstaff"/>
    <n v="86001"/>
    <x v="95"/>
    <x v="102"/>
    <x v="1042"/>
    <n v="5"/>
    <n v="210.77"/>
    <n v="88941"/>
    <n v="40.86"/>
    <x v="2"/>
  </r>
  <r>
    <x v="700"/>
    <x v="700"/>
    <x v="2"/>
    <n v="0.02"/>
    <n v="5.58"/>
    <x v="65"/>
    <x v="1"/>
    <x v="2"/>
    <x v="2"/>
    <x v="15"/>
    <s v="Small Box"/>
    <x v="96"/>
    <n v="0.35"/>
    <s v="United States"/>
    <x v="0"/>
    <x v="9"/>
    <s v="Charlotte"/>
    <n v="28204"/>
    <x v="95"/>
    <x v="101"/>
    <x v="1043"/>
    <n v="11"/>
    <n v="68.459999999999994"/>
    <n v="5509"/>
    <n v="5.5600000000000005"/>
    <x v="0"/>
  </r>
  <r>
    <x v="700"/>
    <x v="700"/>
    <x v="2"/>
    <n v="0.03"/>
    <n v="40.89"/>
    <x v="383"/>
    <x v="1"/>
    <x v="2"/>
    <x v="0"/>
    <x v="11"/>
    <s v="Small Box"/>
    <x v="649"/>
    <n v="0.56999999999999995"/>
    <s v="United States"/>
    <x v="0"/>
    <x v="9"/>
    <s v="Charlotte"/>
    <n v="28204"/>
    <x v="95"/>
    <x v="102"/>
    <x v="1044"/>
    <n v="21"/>
    <n v="885.23"/>
    <n v="5509"/>
    <n v="40.86"/>
    <x v="0"/>
  </r>
  <r>
    <x v="630"/>
    <x v="630"/>
    <x v="2"/>
    <n v="0.1"/>
    <n v="40.479999999999997"/>
    <x v="7"/>
    <x v="1"/>
    <x v="3"/>
    <x v="1"/>
    <x v="1"/>
    <s v="Small Box"/>
    <x v="650"/>
    <n v="0.77"/>
    <s v="United States"/>
    <x v="1"/>
    <x v="2"/>
    <s v="Crown Point"/>
    <n v="46307"/>
    <x v="95"/>
    <x v="93"/>
    <x v="1045"/>
    <n v="9"/>
    <n v="355.84"/>
    <n v="89848"/>
    <n v="40.379999999999995"/>
    <x v="1"/>
  </r>
  <r>
    <x v="313"/>
    <x v="313"/>
    <x v="2"/>
    <n v="0.1"/>
    <n v="40.479999999999997"/>
    <x v="7"/>
    <x v="1"/>
    <x v="3"/>
    <x v="1"/>
    <x v="1"/>
    <s v="Small Box"/>
    <x v="650"/>
    <n v="0.77"/>
    <s v="United States"/>
    <x v="2"/>
    <x v="4"/>
    <s v="Seattle"/>
    <n v="98105"/>
    <x v="95"/>
    <x v="93"/>
    <x v="1045"/>
    <n v="36"/>
    <n v="1423.35"/>
    <n v="8994"/>
    <n v="40.379999999999995"/>
    <x v="2"/>
  </r>
  <r>
    <x v="701"/>
    <x v="701"/>
    <x v="4"/>
    <n v="0.06"/>
    <n v="17.670000000000002"/>
    <x v="18"/>
    <x v="2"/>
    <x v="0"/>
    <x v="0"/>
    <x v="11"/>
    <s v="Small Pack"/>
    <x v="651"/>
    <n v="0.47"/>
    <s v="United States"/>
    <x v="1"/>
    <x v="13"/>
    <s v="Papillion"/>
    <n v="68046"/>
    <x v="95"/>
    <x v="98"/>
    <x v="1046"/>
    <n v="4"/>
    <n v="69.959999999999994"/>
    <n v="87765"/>
    <n v="17.610000000000003"/>
    <x v="1"/>
  </r>
  <r>
    <x v="702"/>
    <x v="702"/>
    <x v="4"/>
    <n v="0"/>
    <n v="65.989999999999995"/>
    <x v="37"/>
    <x v="1"/>
    <x v="3"/>
    <x v="1"/>
    <x v="12"/>
    <s v="Small Box"/>
    <x v="652"/>
    <n v="0.59"/>
    <s v="United States"/>
    <x v="2"/>
    <x v="8"/>
    <s v="Moreno Valley"/>
    <n v="92553"/>
    <x v="95"/>
    <x v="98"/>
    <x v="1047"/>
    <n v="9"/>
    <n v="536.23"/>
    <n v="87086"/>
    <n v="65.989999999999995"/>
    <x v="2"/>
  </r>
  <r>
    <x v="274"/>
    <x v="274"/>
    <x v="4"/>
    <n v="0"/>
    <n v="65.989999999999995"/>
    <x v="37"/>
    <x v="1"/>
    <x v="3"/>
    <x v="1"/>
    <x v="12"/>
    <s v="Small Box"/>
    <x v="652"/>
    <n v="0.59"/>
    <s v="United States"/>
    <x v="3"/>
    <x v="35"/>
    <s v="Boston"/>
    <n v="2113"/>
    <x v="95"/>
    <x v="98"/>
    <x v="1048"/>
    <n v="36"/>
    <n v="2144.92"/>
    <n v="10277"/>
    <n v="65.989999999999995"/>
    <x v="3"/>
  </r>
  <r>
    <x v="703"/>
    <x v="703"/>
    <x v="4"/>
    <n v="0.03"/>
    <n v="27.48"/>
    <x v="52"/>
    <x v="1"/>
    <x v="0"/>
    <x v="1"/>
    <x v="1"/>
    <s v="Small Box"/>
    <x v="653"/>
    <n v="0.75"/>
    <s v="United States"/>
    <x v="3"/>
    <x v="11"/>
    <s v="Jamestown"/>
    <n v="14701"/>
    <x v="95"/>
    <x v="98"/>
    <x v="1049"/>
    <n v="11"/>
    <n v="294.97000000000003"/>
    <n v="89175"/>
    <n v="27.45"/>
    <x v="3"/>
  </r>
  <r>
    <x v="703"/>
    <x v="703"/>
    <x v="4"/>
    <n v="0.1"/>
    <n v="179.99"/>
    <x v="7"/>
    <x v="1"/>
    <x v="0"/>
    <x v="1"/>
    <x v="1"/>
    <s v="Small Box"/>
    <x v="225"/>
    <n v="0.48"/>
    <s v="United States"/>
    <x v="3"/>
    <x v="11"/>
    <s v="Jamestown"/>
    <n v="14701"/>
    <x v="95"/>
    <x v="98"/>
    <x v="1050"/>
    <n v="14"/>
    <n v="2458.0500000000002"/>
    <n v="89175"/>
    <n v="179.89000000000001"/>
    <x v="3"/>
  </r>
  <r>
    <x v="703"/>
    <x v="703"/>
    <x v="4"/>
    <n v="0.1"/>
    <n v="140.85"/>
    <x v="7"/>
    <x v="1"/>
    <x v="0"/>
    <x v="2"/>
    <x v="6"/>
    <s v="Small Box"/>
    <x v="654"/>
    <n v="0.73"/>
    <s v="United States"/>
    <x v="3"/>
    <x v="11"/>
    <s v="Jamestown"/>
    <n v="14701"/>
    <x v="95"/>
    <x v="93"/>
    <x v="1051"/>
    <n v="19"/>
    <n v="2465.75"/>
    <n v="89175"/>
    <n v="140.75"/>
    <x v="3"/>
  </r>
  <r>
    <x v="704"/>
    <x v="704"/>
    <x v="3"/>
    <n v="0.05"/>
    <n v="291.73"/>
    <x v="14"/>
    <x v="0"/>
    <x v="1"/>
    <x v="0"/>
    <x v="9"/>
    <s v="Jumbo Drum"/>
    <x v="14"/>
    <n v="0.56000000000000005"/>
    <s v="United States"/>
    <x v="1"/>
    <x v="25"/>
    <s v="Garden City"/>
    <n v="48135"/>
    <x v="95"/>
    <x v="93"/>
    <x v="1052"/>
    <n v="6"/>
    <n v="1818.41"/>
    <n v="88557"/>
    <n v="291.68"/>
    <x v="1"/>
  </r>
  <r>
    <x v="705"/>
    <x v="705"/>
    <x v="3"/>
    <n v="0.08"/>
    <n v="12.53"/>
    <x v="92"/>
    <x v="1"/>
    <x v="2"/>
    <x v="2"/>
    <x v="13"/>
    <s v="Small Box"/>
    <x v="655"/>
    <n v="0.38"/>
    <s v="United States"/>
    <x v="0"/>
    <x v="12"/>
    <s v="Winter Park"/>
    <n v="32789"/>
    <x v="95"/>
    <x v="98"/>
    <x v="1053"/>
    <n v="5"/>
    <n v="61.1"/>
    <n v="91017"/>
    <n v="12.45"/>
    <x v="0"/>
  </r>
  <r>
    <x v="706"/>
    <x v="706"/>
    <x v="3"/>
    <n v="0.02"/>
    <n v="178.47"/>
    <x v="7"/>
    <x v="1"/>
    <x v="2"/>
    <x v="2"/>
    <x v="6"/>
    <s v="Small Box"/>
    <x v="322"/>
    <n v="0.55000000000000004"/>
    <s v="United States"/>
    <x v="0"/>
    <x v="12"/>
    <s v="Winter Springs"/>
    <n v="32708"/>
    <x v="95"/>
    <x v="98"/>
    <x v="1054"/>
    <n v="1"/>
    <n v="193.81"/>
    <n v="91017"/>
    <n v="178.45"/>
    <x v="0"/>
  </r>
  <r>
    <x v="707"/>
    <x v="707"/>
    <x v="0"/>
    <n v="0"/>
    <n v="4.42"/>
    <x v="123"/>
    <x v="1"/>
    <x v="0"/>
    <x v="2"/>
    <x v="15"/>
    <s v="Small Box"/>
    <x v="656"/>
    <n v="0.38"/>
    <s v="United States"/>
    <x v="3"/>
    <x v="11"/>
    <s v="Smithtown"/>
    <n v="11787"/>
    <x v="96"/>
    <x v="93"/>
    <x v="1055"/>
    <n v="7"/>
    <n v="33.47"/>
    <n v="86837"/>
    <n v="4.42"/>
    <x v="3"/>
  </r>
  <r>
    <x v="708"/>
    <x v="708"/>
    <x v="0"/>
    <n v="0.01"/>
    <n v="42.98"/>
    <x v="62"/>
    <x v="2"/>
    <x v="3"/>
    <x v="2"/>
    <x v="8"/>
    <s v="Small Box"/>
    <x v="73"/>
    <n v="0.56000000000000005"/>
    <s v="United States"/>
    <x v="1"/>
    <x v="18"/>
    <s v="Grand Prairie"/>
    <n v="75051"/>
    <x v="96"/>
    <x v="103"/>
    <x v="1056"/>
    <n v="9"/>
    <n v="413.73"/>
    <n v="86686"/>
    <n v="42.97"/>
    <x v="1"/>
  </r>
  <r>
    <x v="709"/>
    <x v="709"/>
    <x v="0"/>
    <n v="7.0000000000000007E-2"/>
    <n v="2.94"/>
    <x v="384"/>
    <x v="1"/>
    <x v="3"/>
    <x v="2"/>
    <x v="2"/>
    <s v="Wrap Bag"/>
    <x v="657"/>
    <n v="0.4"/>
    <s v="United States"/>
    <x v="0"/>
    <x v="5"/>
    <s v="Atlanta"/>
    <n v="30318"/>
    <x v="96"/>
    <x v="93"/>
    <x v="1057"/>
    <n v="10"/>
    <n v="29.88"/>
    <n v="86064"/>
    <n v="2.87"/>
    <x v="0"/>
  </r>
  <r>
    <x v="452"/>
    <x v="452"/>
    <x v="0"/>
    <n v="0.05"/>
    <n v="35.44"/>
    <x v="64"/>
    <x v="1"/>
    <x v="1"/>
    <x v="2"/>
    <x v="7"/>
    <s v="Small Box"/>
    <x v="658"/>
    <n v="0.38"/>
    <s v="United States"/>
    <x v="3"/>
    <x v="11"/>
    <s v="Shirley"/>
    <n v="11967"/>
    <x v="96"/>
    <x v="93"/>
    <x v="1058"/>
    <n v="10"/>
    <n v="348.08"/>
    <n v="89314"/>
    <n v="35.39"/>
    <x v="3"/>
  </r>
  <r>
    <x v="710"/>
    <x v="710"/>
    <x v="2"/>
    <n v="0.06"/>
    <n v="40.97"/>
    <x v="1"/>
    <x v="1"/>
    <x v="1"/>
    <x v="1"/>
    <x v="1"/>
    <s v="Small Pack"/>
    <x v="659"/>
    <n v="0.42"/>
    <s v="United States"/>
    <x v="3"/>
    <x v="35"/>
    <s v="Hopkinton"/>
    <n v="1748"/>
    <x v="96"/>
    <x v="101"/>
    <x v="1059"/>
    <n v="12"/>
    <n v="494.49"/>
    <n v="87823"/>
    <n v="40.909999999999997"/>
    <x v="3"/>
  </r>
  <r>
    <x v="711"/>
    <x v="711"/>
    <x v="4"/>
    <n v="0.05"/>
    <n v="35.89"/>
    <x v="385"/>
    <x v="1"/>
    <x v="2"/>
    <x v="2"/>
    <x v="15"/>
    <s v="Small Box"/>
    <x v="660"/>
    <n v="0.4"/>
    <s v="United States"/>
    <x v="0"/>
    <x v="9"/>
    <s v="Cary"/>
    <n v="27511"/>
    <x v="96"/>
    <x v="93"/>
    <x v="1060"/>
    <n v="19"/>
    <n v="680.39"/>
    <n v="88391"/>
    <n v="35.840000000000003"/>
    <x v="0"/>
  </r>
  <r>
    <x v="711"/>
    <x v="711"/>
    <x v="4"/>
    <n v="0"/>
    <n v="11.48"/>
    <x v="386"/>
    <x v="1"/>
    <x v="2"/>
    <x v="2"/>
    <x v="7"/>
    <s v="Small Box"/>
    <x v="661"/>
    <n v="0.36"/>
    <s v="United States"/>
    <x v="0"/>
    <x v="9"/>
    <s v="Cary"/>
    <n v="27511"/>
    <x v="96"/>
    <x v="98"/>
    <x v="1061"/>
    <n v="6"/>
    <n v="75.52"/>
    <n v="88391"/>
    <n v="11.48"/>
    <x v="0"/>
  </r>
  <r>
    <x v="599"/>
    <x v="599"/>
    <x v="3"/>
    <n v="7.0000000000000007E-2"/>
    <n v="3.98"/>
    <x v="37"/>
    <x v="1"/>
    <x v="1"/>
    <x v="2"/>
    <x v="5"/>
    <s v="Small Box"/>
    <x v="589"/>
    <n v="0.38"/>
    <s v="United States"/>
    <x v="3"/>
    <x v="11"/>
    <s v="Ossining"/>
    <n v="10562"/>
    <x v="96"/>
    <x v="103"/>
    <x v="1062"/>
    <n v="7"/>
    <n v="29.77"/>
    <n v="86466"/>
    <n v="3.91"/>
    <x v="3"/>
  </r>
  <r>
    <x v="599"/>
    <x v="599"/>
    <x v="3"/>
    <n v="7.0000000000000007E-2"/>
    <n v="12.22"/>
    <x v="387"/>
    <x v="1"/>
    <x v="1"/>
    <x v="0"/>
    <x v="11"/>
    <s v="Small Pack"/>
    <x v="662"/>
    <n v="0.55000000000000004"/>
    <s v="United States"/>
    <x v="3"/>
    <x v="11"/>
    <s v="Ossining"/>
    <n v="10562"/>
    <x v="96"/>
    <x v="98"/>
    <x v="1063"/>
    <n v="12"/>
    <n v="147.19"/>
    <n v="86466"/>
    <n v="12.15"/>
    <x v="3"/>
  </r>
  <r>
    <x v="712"/>
    <x v="712"/>
    <x v="3"/>
    <n v="0.08"/>
    <n v="4.55"/>
    <x v="137"/>
    <x v="1"/>
    <x v="2"/>
    <x v="2"/>
    <x v="5"/>
    <s v="Small Box"/>
    <x v="485"/>
    <n v="0.35"/>
    <s v="United States"/>
    <x v="1"/>
    <x v="7"/>
    <s v="Fridley"/>
    <n v="55432"/>
    <x v="96"/>
    <x v="93"/>
    <x v="1064"/>
    <n v="9"/>
    <n v="39.17"/>
    <n v="91447"/>
    <n v="4.47"/>
    <x v="1"/>
  </r>
  <r>
    <x v="713"/>
    <x v="713"/>
    <x v="3"/>
    <n v="0.04"/>
    <n v="70.98"/>
    <x v="388"/>
    <x v="0"/>
    <x v="3"/>
    <x v="0"/>
    <x v="10"/>
    <s v="Jumbo Box"/>
    <x v="663"/>
    <n v="0.6"/>
    <s v="United States"/>
    <x v="2"/>
    <x v="41"/>
    <s v="Bullhead City"/>
    <n v="86442"/>
    <x v="96"/>
    <x v="103"/>
    <x v="1065"/>
    <n v="19"/>
    <n v="1345.33"/>
    <n v="87679"/>
    <n v="70.94"/>
    <x v="2"/>
  </r>
  <r>
    <x v="714"/>
    <x v="714"/>
    <x v="0"/>
    <n v="0.06"/>
    <n v="8.57"/>
    <x v="389"/>
    <x v="1"/>
    <x v="2"/>
    <x v="2"/>
    <x v="16"/>
    <s v="Small Pack"/>
    <x v="664"/>
    <n v="0.59"/>
    <s v="United States"/>
    <x v="0"/>
    <x v="21"/>
    <s v="Tysons Corner"/>
    <n v="22102"/>
    <x v="97"/>
    <x v="103"/>
    <x v="1066"/>
    <n v="11"/>
    <n v="94.97"/>
    <n v="90669"/>
    <n v="8.51"/>
    <x v="0"/>
  </r>
  <r>
    <x v="715"/>
    <x v="715"/>
    <x v="0"/>
    <n v="7.0000000000000007E-2"/>
    <n v="400.97"/>
    <x v="316"/>
    <x v="0"/>
    <x v="1"/>
    <x v="1"/>
    <x v="3"/>
    <s v="Jumbo Box"/>
    <x v="504"/>
    <n v="0.36"/>
    <s v="United States"/>
    <x v="2"/>
    <x v="8"/>
    <s v="Huntington Beach"/>
    <n v="92646"/>
    <x v="97"/>
    <x v="103"/>
    <x v="1067"/>
    <n v="10"/>
    <n v="3741.39"/>
    <n v="85939"/>
    <n v="400.90000000000003"/>
    <x v="2"/>
  </r>
  <r>
    <x v="716"/>
    <x v="716"/>
    <x v="0"/>
    <n v="0.1"/>
    <n v="120.98"/>
    <x v="288"/>
    <x v="2"/>
    <x v="1"/>
    <x v="2"/>
    <x v="5"/>
    <s v="Small Box"/>
    <x v="459"/>
    <n v="0.35"/>
    <s v="United States"/>
    <x v="1"/>
    <x v="18"/>
    <s v="Flower Mound"/>
    <n v="75028"/>
    <x v="97"/>
    <x v="96"/>
    <x v="1068"/>
    <n v="5"/>
    <n v="568.24"/>
    <n v="89375"/>
    <n v="120.88000000000001"/>
    <x v="1"/>
  </r>
  <r>
    <x v="716"/>
    <x v="716"/>
    <x v="0"/>
    <n v="0.02"/>
    <n v="152.47999999999999"/>
    <x v="99"/>
    <x v="2"/>
    <x v="1"/>
    <x v="1"/>
    <x v="1"/>
    <s v="Small Box"/>
    <x v="573"/>
    <n v="0.74"/>
    <s v="United States"/>
    <x v="1"/>
    <x v="18"/>
    <s v="Flower Mound"/>
    <n v="75028"/>
    <x v="97"/>
    <x v="96"/>
    <x v="1069"/>
    <n v="1"/>
    <n v="162.91"/>
    <n v="89375"/>
    <n v="152.45999999999998"/>
    <x v="1"/>
  </r>
  <r>
    <x v="717"/>
    <x v="717"/>
    <x v="1"/>
    <n v="0.03"/>
    <n v="4.4800000000000004"/>
    <x v="103"/>
    <x v="1"/>
    <x v="1"/>
    <x v="2"/>
    <x v="8"/>
    <s v="Large Box"/>
    <x v="137"/>
    <n v="0.6"/>
    <s v="United States"/>
    <x v="0"/>
    <x v="12"/>
    <s v="Altamonte Springs"/>
    <n v="32701"/>
    <x v="97"/>
    <x v="96"/>
    <x v="1070"/>
    <n v="2"/>
    <n v="21.46"/>
    <n v="89787"/>
    <n v="4.45"/>
    <x v="0"/>
  </r>
  <r>
    <x v="717"/>
    <x v="717"/>
    <x v="1"/>
    <n v="0.06"/>
    <n v="350.99"/>
    <x v="97"/>
    <x v="0"/>
    <x v="1"/>
    <x v="0"/>
    <x v="9"/>
    <s v="Jumbo Drum"/>
    <x v="126"/>
    <n v="0.55000000000000004"/>
    <s v="United States"/>
    <x v="0"/>
    <x v="12"/>
    <s v="Altamonte Springs"/>
    <n v="32701"/>
    <x v="97"/>
    <x v="96"/>
    <x v="1071"/>
    <n v="10"/>
    <n v="3506.78"/>
    <n v="89787"/>
    <n v="350.93"/>
    <x v="0"/>
  </r>
  <r>
    <x v="717"/>
    <x v="717"/>
    <x v="1"/>
    <n v="0.09"/>
    <n v="40.98"/>
    <x v="99"/>
    <x v="2"/>
    <x v="1"/>
    <x v="1"/>
    <x v="1"/>
    <s v="Small Box"/>
    <x v="130"/>
    <n v="0.74"/>
    <s v="United States"/>
    <x v="0"/>
    <x v="12"/>
    <s v="Altamonte Springs"/>
    <n v="32701"/>
    <x v="97"/>
    <x v="96"/>
    <x v="1072"/>
    <n v="7"/>
    <n v="267.69"/>
    <n v="89787"/>
    <n v="40.889999999999993"/>
    <x v="0"/>
  </r>
  <r>
    <x v="718"/>
    <x v="718"/>
    <x v="1"/>
    <n v="0"/>
    <n v="3.89"/>
    <x v="155"/>
    <x v="1"/>
    <x v="3"/>
    <x v="2"/>
    <x v="5"/>
    <s v="Small Box"/>
    <x v="229"/>
    <n v="0.37"/>
    <s v="United States"/>
    <x v="1"/>
    <x v="10"/>
    <s v="Carpentersville"/>
    <n v="60110"/>
    <x v="97"/>
    <x v="93"/>
    <x v="1073"/>
    <n v="21"/>
    <n v="85.64"/>
    <n v="87877"/>
    <n v="3.89"/>
    <x v="1"/>
  </r>
  <r>
    <x v="718"/>
    <x v="718"/>
    <x v="1"/>
    <n v="0.09"/>
    <n v="120.98"/>
    <x v="34"/>
    <x v="0"/>
    <x v="3"/>
    <x v="0"/>
    <x v="9"/>
    <s v="Jumbo Drum"/>
    <x v="361"/>
    <n v="0.64"/>
    <s v="United States"/>
    <x v="1"/>
    <x v="10"/>
    <s v="Carpentersville"/>
    <n v="60110"/>
    <x v="97"/>
    <x v="96"/>
    <x v="1074"/>
    <n v="22"/>
    <n v="2508.15"/>
    <n v="87877"/>
    <n v="120.89"/>
    <x v="1"/>
  </r>
  <r>
    <x v="718"/>
    <x v="718"/>
    <x v="1"/>
    <n v="0.1"/>
    <n v="30.98"/>
    <x v="159"/>
    <x v="1"/>
    <x v="3"/>
    <x v="2"/>
    <x v="7"/>
    <s v="Small Box"/>
    <x v="234"/>
    <n v="0.4"/>
    <s v="United States"/>
    <x v="1"/>
    <x v="10"/>
    <s v="Carpentersville"/>
    <n v="60110"/>
    <x v="97"/>
    <x v="103"/>
    <x v="1075"/>
    <n v="8"/>
    <n v="225.62"/>
    <n v="87877"/>
    <n v="30.88"/>
    <x v="1"/>
  </r>
  <r>
    <x v="719"/>
    <x v="719"/>
    <x v="1"/>
    <n v="0.08"/>
    <n v="4.91"/>
    <x v="92"/>
    <x v="1"/>
    <x v="1"/>
    <x v="2"/>
    <x v="13"/>
    <s v="Small Box"/>
    <x v="308"/>
    <n v="0.36"/>
    <s v="United States"/>
    <x v="0"/>
    <x v="1"/>
    <s v="Cabot"/>
    <n v="72023"/>
    <x v="97"/>
    <x v="93"/>
    <x v="1076"/>
    <n v="9"/>
    <n v="42.69"/>
    <n v="86887"/>
    <n v="4.83"/>
    <x v="0"/>
  </r>
  <r>
    <x v="719"/>
    <x v="719"/>
    <x v="1"/>
    <n v="0.02"/>
    <n v="28.15"/>
    <x v="139"/>
    <x v="1"/>
    <x v="1"/>
    <x v="2"/>
    <x v="2"/>
    <s v="Small Pack"/>
    <x v="191"/>
    <n v="0.55000000000000004"/>
    <s v="United States"/>
    <x v="0"/>
    <x v="1"/>
    <s v="Cabot"/>
    <n v="72023"/>
    <x v="97"/>
    <x v="103"/>
    <x v="1077"/>
    <n v="11"/>
    <n v="327.41000000000003"/>
    <n v="86887"/>
    <n v="28.13"/>
    <x v="0"/>
  </r>
  <r>
    <x v="113"/>
    <x v="113"/>
    <x v="1"/>
    <n v="0.08"/>
    <n v="4.91"/>
    <x v="92"/>
    <x v="1"/>
    <x v="1"/>
    <x v="2"/>
    <x v="13"/>
    <s v="Small Box"/>
    <x v="308"/>
    <n v="0.36"/>
    <s v="United States"/>
    <x v="2"/>
    <x v="8"/>
    <s v="Los Angeles"/>
    <n v="90045"/>
    <x v="97"/>
    <x v="93"/>
    <x v="1078"/>
    <n v="36"/>
    <n v="170.75"/>
    <n v="14785"/>
    <n v="4.83"/>
    <x v="2"/>
  </r>
  <r>
    <x v="113"/>
    <x v="113"/>
    <x v="1"/>
    <n v="0.02"/>
    <n v="28.15"/>
    <x v="139"/>
    <x v="1"/>
    <x v="1"/>
    <x v="2"/>
    <x v="2"/>
    <s v="Small Pack"/>
    <x v="191"/>
    <n v="0.55000000000000004"/>
    <s v="United States"/>
    <x v="2"/>
    <x v="8"/>
    <s v="Los Angeles"/>
    <n v="90045"/>
    <x v="97"/>
    <x v="103"/>
    <x v="1079"/>
    <n v="45"/>
    <n v="1339.42"/>
    <n v="14785"/>
    <n v="28.13"/>
    <x v="2"/>
  </r>
  <r>
    <x v="720"/>
    <x v="720"/>
    <x v="2"/>
    <n v="7.0000000000000007E-2"/>
    <n v="2.12"/>
    <x v="1"/>
    <x v="1"/>
    <x v="2"/>
    <x v="1"/>
    <x v="1"/>
    <s v="Small Pack"/>
    <x v="665"/>
    <n v="0.55000000000000004"/>
    <s v="United States"/>
    <x v="2"/>
    <x v="14"/>
    <s v="Mcminnville"/>
    <n v="97128"/>
    <x v="97"/>
    <x v="96"/>
    <x v="1080"/>
    <n v="12"/>
    <n v="26.07"/>
    <n v="89585"/>
    <n v="2.0500000000000003"/>
    <x v="2"/>
  </r>
  <r>
    <x v="20"/>
    <x v="20"/>
    <x v="2"/>
    <n v="7.0000000000000007E-2"/>
    <n v="2.12"/>
    <x v="1"/>
    <x v="1"/>
    <x v="2"/>
    <x v="1"/>
    <x v="1"/>
    <s v="Small Pack"/>
    <x v="665"/>
    <n v="0.55000000000000004"/>
    <s v="United States"/>
    <x v="2"/>
    <x v="4"/>
    <s v="Seattle"/>
    <n v="98103"/>
    <x v="97"/>
    <x v="96"/>
    <x v="1080"/>
    <n v="46"/>
    <n v="99.94"/>
    <n v="58914"/>
    <n v="2.0500000000000003"/>
    <x v="2"/>
  </r>
  <r>
    <x v="721"/>
    <x v="721"/>
    <x v="2"/>
    <n v="0.05"/>
    <n v="115.99"/>
    <x v="18"/>
    <x v="1"/>
    <x v="1"/>
    <x v="1"/>
    <x v="12"/>
    <s v="Small Box"/>
    <x v="666"/>
    <n v="0.57999999999999996"/>
    <s v="United States"/>
    <x v="1"/>
    <x v="18"/>
    <s v="Odessa"/>
    <n v="79762"/>
    <x v="97"/>
    <x v="99"/>
    <x v="1081"/>
    <n v="11"/>
    <n v="1042.54"/>
    <n v="86454"/>
    <n v="115.94"/>
    <x v="1"/>
  </r>
  <r>
    <x v="722"/>
    <x v="722"/>
    <x v="4"/>
    <n v="7.0000000000000007E-2"/>
    <n v="125.99"/>
    <x v="143"/>
    <x v="1"/>
    <x v="3"/>
    <x v="1"/>
    <x v="12"/>
    <s v="Small Box"/>
    <x v="199"/>
    <n v="0.59"/>
    <s v="United States"/>
    <x v="2"/>
    <x v="8"/>
    <s v="La Mesa"/>
    <n v="91941"/>
    <x v="97"/>
    <x v="103"/>
    <x v="1082"/>
    <n v="8"/>
    <n v="852.53"/>
    <n v="88410"/>
    <n v="125.92"/>
    <x v="2"/>
  </r>
  <r>
    <x v="342"/>
    <x v="342"/>
    <x v="3"/>
    <n v="0.05"/>
    <n v="3.8"/>
    <x v="137"/>
    <x v="1"/>
    <x v="3"/>
    <x v="2"/>
    <x v="5"/>
    <s v="Small Box"/>
    <x v="381"/>
    <n v="0.38"/>
    <s v="United States"/>
    <x v="1"/>
    <x v="10"/>
    <s v="Aurora"/>
    <n v="60505"/>
    <x v="97"/>
    <x v="96"/>
    <x v="1083"/>
    <n v="14"/>
    <n v="53.26"/>
    <n v="89093"/>
    <n v="3.75"/>
    <x v="1"/>
  </r>
  <r>
    <x v="342"/>
    <x v="342"/>
    <x v="3"/>
    <n v="0.09"/>
    <n v="30.73"/>
    <x v="52"/>
    <x v="1"/>
    <x v="3"/>
    <x v="1"/>
    <x v="1"/>
    <s v="Small Box"/>
    <x v="210"/>
    <n v="0.75"/>
    <s v="United States"/>
    <x v="1"/>
    <x v="10"/>
    <s v="Aurora"/>
    <n v="60505"/>
    <x v="97"/>
    <x v="93"/>
    <x v="1084"/>
    <n v="7"/>
    <n v="203.49"/>
    <n v="89093"/>
    <n v="30.64"/>
    <x v="1"/>
  </r>
  <r>
    <x v="342"/>
    <x v="342"/>
    <x v="3"/>
    <n v="0"/>
    <n v="125.99"/>
    <x v="300"/>
    <x v="1"/>
    <x v="3"/>
    <x v="1"/>
    <x v="12"/>
    <s v="Small Box"/>
    <x v="667"/>
    <n v="0.56999999999999995"/>
    <s v="United States"/>
    <x v="1"/>
    <x v="10"/>
    <s v="Aurora"/>
    <n v="60505"/>
    <x v="97"/>
    <x v="103"/>
    <x v="1085"/>
    <n v="22"/>
    <n v="2356.0100000000002"/>
    <n v="89093"/>
    <n v="125.99"/>
    <x v="1"/>
  </r>
  <r>
    <x v="723"/>
    <x v="723"/>
    <x v="3"/>
    <n v="0.08"/>
    <n v="100.97"/>
    <x v="230"/>
    <x v="0"/>
    <x v="2"/>
    <x v="1"/>
    <x v="3"/>
    <s v="Jumbo Drum"/>
    <x v="668"/>
    <n v="0.37"/>
    <s v="United States"/>
    <x v="0"/>
    <x v="0"/>
    <s v="Jackson"/>
    <n v="39212"/>
    <x v="97"/>
    <x v="103"/>
    <x v="1086"/>
    <n v="15"/>
    <n v="1483.16"/>
    <n v="90532"/>
    <n v="100.89"/>
    <x v="0"/>
  </r>
  <r>
    <x v="692"/>
    <x v="692"/>
    <x v="3"/>
    <n v="0.05"/>
    <n v="14.81"/>
    <x v="133"/>
    <x v="1"/>
    <x v="0"/>
    <x v="2"/>
    <x v="8"/>
    <s v="Small Box"/>
    <x v="181"/>
    <n v="0.43"/>
    <s v="United States"/>
    <x v="1"/>
    <x v="30"/>
    <s v="Greenfield"/>
    <n v="53220"/>
    <x v="97"/>
    <x v="96"/>
    <x v="1087"/>
    <n v="8"/>
    <n v="115.99"/>
    <n v="89609"/>
    <n v="14.76"/>
    <x v="1"/>
  </r>
  <r>
    <x v="692"/>
    <x v="692"/>
    <x v="3"/>
    <n v="0.08"/>
    <n v="2.78"/>
    <x v="83"/>
    <x v="1"/>
    <x v="0"/>
    <x v="2"/>
    <x v="2"/>
    <s v="Wrap Bag"/>
    <x v="110"/>
    <n v="0.59"/>
    <s v="United States"/>
    <x v="1"/>
    <x v="30"/>
    <s v="Greenfield"/>
    <n v="53220"/>
    <x v="97"/>
    <x v="103"/>
    <x v="1088"/>
    <n v="7"/>
    <n v="19.46"/>
    <n v="89609"/>
    <n v="2.6999999999999997"/>
    <x v="1"/>
  </r>
  <r>
    <x v="724"/>
    <x v="724"/>
    <x v="3"/>
    <n v="0.04"/>
    <n v="90.48"/>
    <x v="7"/>
    <x v="1"/>
    <x v="3"/>
    <x v="2"/>
    <x v="15"/>
    <s v="Small Box"/>
    <x v="150"/>
    <n v="0.4"/>
    <s v="United States"/>
    <x v="0"/>
    <x v="34"/>
    <s v="Collierville"/>
    <n v="38017"/>
    <x v="97"/>
    <x v="96"/>
    <x v="1089"/>
    <n v="3"/>
    <n v="268.64"/>
    <n v="85928"/>
    <n v="90.44"/>
    <x v="0"/>
  </r>
  <r>
    <x v="724"/>
    <x v="724"/>
    <x v="3"/>
    <n v="0.02"/>
    <n v="9.77"/>
    <x v="390"/>
    <x v="1"/>
    <x v="3"/>
    <x v="0"/>
    <x v="11"/>
    <s v="Medium Box"/>
    <x v="669"/>
    <n v="0.48"/>
    <s v="United States"/>
    <x v="0"/>
    <x v="34"/>
    <s v="Collierville"/>
    <n v="38017"/>
    <x v="97"/>
    <x v="103"/>
    <x v="1090"/>
    <n v="9"/>
    <n v="87.68"/>
    <n v="85928"/>
    <n v="9.75"/>
    <x v="0"/>
  </r>
  <r>
    <x v="724"/>
    <x v="724"/>
    <x v="3"/>
    <n v="0.09"/>
    <n v="34.99"/>
    <x v="266"/>
    <x v="1"/>
    <x v="3"/>
    <x v="2"/>
    <x v="2"/>
    <s v="Small Box"/>
    <x v="423"/>
    <n v="0.59"/>
    <s v="United States"/>
    <x v="0"/>
    <x v="34"/>
    <s v="Collierville"/>
    <n v="38017"/>
    <x v="97"/>
    <x v="96"/>
    <x v="1091"/>
    <n v="1"/>
    <n v="37.619999999999997"/>
    <n v="85928"/>
    <n v="34.9"/>
    <x v="0"/>
  </r>
  <r>
    <x v="725"/>
    <x v="725"/>
    <x v="0"/>
    <n v="0.1"/>
    <n v="9.11"/>
    <x v="9"/>
    <x v="1"/>
    <x v="2"/>
    <x v="2"/>
    <x v="7"/>
    <s v="Wrap Bag"/>
    <x v="9"/>
    <n v="0.4"/>
    <s v="United States"/>
    <x v="3"/>
    <x v="36"/>
    <s v="Waldorf"/>
    <n v="20601"/>
    <x v="98"/>
    <x v="101"/>
    <x v="1092"/>
    <n v="2"/>
    <n v="17.420000000000002"/>
    <n v="89680"/>
    <n v="9.01"/>
    <x v="3"/>
  </r>
  <r>
    <x v="42"/>
    <x v="42"/>
    <x v="1"/>
    <n v="0.03"/>
    <n v="15.99"/>
    <x v="249"/>
    <x v="1"/>
    <x v="2"/>
    <x v="1"/>
    <x v="3"/>
    <s v="Medium Box"/>
    <x v="388"/>
    <n v="0.38"/>
    <s v="United States"/>
    <x v="2"/>
    <x v="8"/>
    <s v="Los Altos"/>
    <n v="94024"/>
    <x v="98"/>
    <x v="96"/>
    <x v="1093"/>
    <n v="2"/>
    <n v="35.479999999999997"/>
    <n v="86010"/>
    <n v="15.96"/>
    <x v="2"/>
  </r>
  <r>
    <x v="562"/>
    <x v="562"/>
    <x v="1"/>
    <n v="0.09"/>
    <n v="35.94"/>
    <x v="391"/>
    <x v="1"/>
    <x v="3"/>
    <x v="2"/>
    <x v="15"/>
    <s v="Small Box"/>
    <x v="670"/>
    <n v="0.4"/>
    <s v="United States"/>
    <x v="1"/>
    <x v="30"/>
    <s v="Stevens Point"/>
    <n v="54481"/>
    <x v="98"/>
    <x v="101"/>
    <x v="1094"/>
    <n v="9"/>
    <n v="312.22000000000003"/>
    <n v="86448"/>
    <n v="35.849999999999994"/>
    <x v="1"/>
  </r>
  <r>
    <x v="374"/>
    <x v="374"/>
    <x v="2"/>
    <n v="7.0000000000000007E-2"/>
    <n v="4.97"/>
    <x v="392"/>
    <x v="1"/>
    <x v="0"/>
    <x v="0"/>
    <x v="11"/>
    <s v="Medium Box"/>
    <x v="671"/>
    <n v="0.54"/>
    <s v="United States"/>
    <x v="0"/>
    <x v="12"/>
    <s v="Port Charlotte"/>
    <n v="33952"/>
    <x v="98"/>
    <x v="100"/>
    <x v="1095"/>
    <n v="5"/>
    <n v="26.66"/>
    <n v="89148"/>
    <n v="4.8999999999999995"/>
    <x v="0"/>
  </r>
  <r>
    <x v="374"/>
    <x v="374"/>
    <x v="2"/>
    <n v="0.09"/>
    <n v="2.62"/>
    <x v="186"/>
    <x v="1"/>
    <x v="0"/>
    <x v="2"/>
    <x v="14"/>
    <s v="Wrap Bag"/>
    <x v="672"/>
    <n v="0.39"/>
    <s v="United States"/>
    <x v="0"/>
    <x v="12"/>
    <s v="Port Charlotte"/>
    <n v="33952"/>
    <x v="98"/>
    <x v="101"/>
    <x v="1096"/>
    <n v="12"/>
    <n v="29.55"/>
    <n v="89148"/>
    <n v="2.5300000000000002"/>
    <x v="0"/>
  </r>
  <r>
    <x v="374"/>
    <x v="374"/>
    <x v="2"/>
    <n v="0.03"/>
    <n v="65.989999999999995"/>
    <x v="100"/>
    <x v="1"/>
    <x v="0"/>
    <x v="1"/>
    <x v="12"/>
    <s v="Small Box"/>
    <x v="132"/>
    <n v="0.57999999999999996"/>
    <s v="United States"/>
    <x v="0"/>
    <x v="12"/>
    <s v="Port Charlotte"/>
    <n v="33952"/>
    <x v="98"/>
    <x v="103"/>
    <x v="1097"/>
    <n v="21"/>
    <n v="1237.4000000000001"/>
    <n v="89148"/>
    <n v="65.959999999999994"/>
    <x v="0"/>
  </r>
  <r>
    <x v="726"/>
    <x v="726"/>
    <x v="3"/>
    <n v="0.05"/>
    <n v="328.14"/>
    <x v="132"/>
    <x v="0"/>
    <x v="2"/>
    <x v="2"/>
    <x v="8"/>
    <s v="Jumbo Drum"/>
    <x v="178"/>
    <n v="0.56999999999999995"/>
    <s v="United States"/>
    <x v="1"/>
    <x v="13"/>
    <s v="Omaha"/>
    <n v="68046"/>
    <x v="98"/>
    <x v="96"/>
    <x v="1098"/>
    <n v="7"/>
    <n v="2291.39"/>
    <n v="90977"/>
    <n v="328.09"/>
    <x v="1"/>
  </r>
  <r>
    <x v="727"/>
    <x v="727"/>
    <x v="3"/>
    <n v="0.05"/>
    <n v="328.14"/>
    <x v="132"/>
    <x v="0"/>
    <x v="2"/>
    <x v="2"/>
    <x v="8"/>
    <s v="Jumbo Drum"/>
    <x v="178"/>
    <n v="0.56999999999999995"/>
    <s v="United States"/>
    <x v="3"/>
    <x v="11"/>
    <s v="New York City"/>
    <n v="10282"/>
    <x v="98"/>
    <x v="96"/>
    <x v="1098"/>
    <n v="29"/>
    <n v="9492.92"/>
    <n v="27456"/>
    <n v="328.09"/>
    <x v="3"/>
  </r>
  <r>
    <x v="591"/>
    <x v="591"/>
    <x v="3"/>
    <n v="0.08"/>
    <n v="11.7"/>
    <x v="161"/>
    <x v="1"/>
    <x v="1"/>
    <x v="2"/>
    <x v="8"/>
    <s v="Medium Box"/>
    <x v="240"/>
    <n v="0.5"/>
    <s v="United States"/>
    <x v="0"/>
    <x v="16"/>
    <s v="Madison"/>
    <n v="35756"/>
    <x v="98"/>
    <x v="99"/>
    <x v="1099"/>
    <n v="8"/>
    <n v="87.8"/>
    <n v="85940"/>
    <n v="11.62"/>
    <x v="0"/>
  </r>
  <r>
    <x v="615"/>
    <x v="615"/>
    <x v="3"/>
    <n v="0.04"/>
    <n v="7.08"/>
    <x v="362"/>
    <x v="1"/>
    <x v="2"/>
    <x v="2"/>
    <x v="2"/>
    <s v="Wrap Bag"/>
    <x v="614"/>
    <n v="0.47"/>
    <s v="United States"/>
    <x v="1"/>
    <x v="18"/>
    <s v="Killeen"/>
    <n v="76541"/>
    <x v="98"/>
    <x v="96"/>
    <x v="1100"/>
    <n v="7"/>
    <n v="49.1"/>
    <n v="91109"/>
    <n v="7.04"/>
    <x v="1"/>
  </r>
  <r>
    <x v="728"/>
    <x v="728"/>
    <x v="3"/>
    <n v="0.03"/>
    <n v="10.98"/>
    <x v="200"/>
    <x v="1"/>
    <x v="1"/>
    <x v="2"/>
    <x v="16"/>
    <s v="Small Pack"/>
    <x v="673"/>
    <n v="0.56999999999999995"/>
    <s v="United States"/>
    <x v="1"/>
    <x v="25"/>
    <s v="Oak Park"/>
    <n v="48237"/>
    <x v="98"/>
    <x v="96"/>
    <x v="1101"/>
    <n v="5"/>
    <n v="56.19"/>
    <n v="87041"/>
    <n v="10.950000000000001"/>
    <x v="1"/>
  </r>
  <r>
    <x v="729"/>
    <x v="729"/>
    <x v="1"/>
    <n v="0"/>
    <n v="5.77"/>
    <x v="56"/>
    <x v="1"/>
    <x v="2"/>
    <x v="0"/>
    <x v="11"/>
    <s v="Medium Box"/>
    <x v="674"/>
    <n v="0.55000000000000004"/>
    <s v="United States"/>
    <x v="3"/>
    <x v="27"/>
    <s v="Medina"/>
    <n v="44256"/>
    <x v="99"/>
    <x v="99"/>
    <x v="1102"/>
    <n v="11"/>
    <n v="69.89"/>
    <n v="90040"/>
    <n v="5.77"/>
    <x v="3"/>
  </r>
  <r>
    <x v="730"/>
    <x v="730"/>
    <x v="1"/>
    <n v="0"/>
    <n v="12.22"/>
    <x v="387"/>
    <x v="1"/>
    <x v="3"/>
    <x v="0"/>
    <x v="11"/>
    <s v="Small Pack"/>
    <x v="662"/>
    <n v="0.55000000000000004"/>
    <s v="United States"/>
    <x v="1"/>
    <x v="13"/>
    <s v="La Vista"/>
    <n v="68128"/>
    <x v="99"/>
    <x v="101"/>
    <x v="1103"/>
    <n v="9"/>
    <n v="110.71"/>
    <n v="88278"/>
    <n v="12.22"/>
    <x v="1"/>
  </r>
  <r>
    <x v="731"/>
    <x v="731"/>
    <x v="2"/>
    <n v="0.09"/>
    <n v="19.23"/>
    <x v="261"/>
    <x v="2"/>
    <x v="3"/>
    <x v="0"/>
    <x v="11"/>
    <s v="Small Pack"/>
    <x v="413"/>
    <n v="0.44"/>
    <s v="United States"/>
    <x v="2"/>
    <x v="8"/>
    <s v="Oakland"/>
    <n v="94601"/>
    <x v="99"/>
    <x v="99"/>
    <x v="1104"/>
    <n v="21"/>
    <n v="394.1"/>
    <n v="90292"/>
    <n v="19.14"/>
    <x v="2"/>
  </r>
  <r>
    <x v="732"/>
    <x v="732"/>
    <x v="2"/>
    <n v="0.03"/>
    <n v="11.66"/>
    <x v="393"/>
    <x v="1"/>
    <x v="3"/>
    <x v="2"/>
    <x v="2"/>
    <s v="Small Pack"/>
    <x v="675"/>
    <n v="0.57999999999999996"/>
    <s v="United States"/>
    <x v="0"/>
    <x v="5"/>
    <s v="Martinez"/>
    <n v="30907"/>
    <x v="99"/>
    <x v="104"/>
    <x v="1105"/>
    <n v="22"/>
    <n v="267.32"/>
    <n v="87749"/>
    <n v="11.63"/>
    <x v="0"/>
  </r>
  <r>
    <x v="733"/>
    <x v="733"/>
    <x v="4"/>
    <n v="0.01"/>
    <n v="7.28"/>
    <x v="202"/>
    <x v="1"/>
    <x v="3"/>
    <x v="2"/>
    <x v="7"/>
    <s v="Small Box"/>
    <x v="309"/>
    <n v="0.37"/>
    <s v="United States"/>
    <x v="1"/>
    <x v="2"/>
    <s v="Frankfort"/>
    <n v="46041"/>
    <x v="99"/>
    <x v="99"/>
    <x v="1106"/>
    <n v="1"/>
    <n v="11.21"/>
    <n v="91054"/>
    <n v="7.2700000000000005"/>
    <x v="1"/>
  </r>
  <r>
    <x v="734"/>
    <x v="734"/>
    <x v="3"/>
    <n v="0.03"/>
    <n v="48.04"/>
    <x v="7"/>
    <x v="1"/>
    <x v="0"/>
    <x v="2"/>
    <x v="7"/>
    <s v="Small Box"/>
    <x v="676"/>
    <n v="0.37"/>
    <s v="United States"/>
    <x v="1"/>
    <x v="13"/>
    <s v="Norfolk"/>
    <n v="68701"/>
    <x v="99"/>
    <x v="99"/>
    <x v="1107"/>
    <n v="2"/>
    <n v="101.71"/>
    <n v="88083"/>
    <n v="48.01"/>
    <x v="1"/>
  </r>
  <r>
    <x v="735"/>
    <x v="735"/>
    <x v="1"/>
    <n v="0.05"/>
    <n v="35.51"/>
    <x v="394"/>
    <x v="1"/>
    <x v="1"/>
    <x v="2"/>
    <x v="6"/>
    <s v="Small Box"/>
    <x v="677"/>
    <n v="0.57999999999999996"/>
    <s v="United States"/>
    <x v="2"/>
    <x v="8"/>
    <s v="Rancho Cucamonga"/>
    <n v="91730"/>
    <x v="100"/>
    <x v="102"/>
    <x v="235"/>
    <n v="2"/>
    <n v="73.099999999999994"/>
    <n v="90492"/>
    <n v="35.46"/>
    <x v="2"/>
  </r>
  <r>
    <x v="736"/>
    <x v="736"/>
    <x v="1"/>
    <n v="0.1"/>
    <n v="8.34"/>
    <x v="184"/>
    <x v="1"/>
    <x v="1"/>
    <x v="2"/>
    <x v="16"/>
    <s v="Small Pack"/>
    <x v="282"/>
    <n v="0.59"/>
    <s v="United States"/>
    <x v="2"/>
    <x v="8"/>
    <s v="Redding"/>
    <n v="96003"/>
    <x v="100"/>
    <x v="101"/>
    <x v="1108"/>
    <n v="6"/>
    <n v="47.95"/>
    <n v="90492"/>
    <n v="8.24"/>
    <x v="2"/>
  </r>
  <r>
    <x v="629"/>
    <x v="629"/>
    <x v="1"/>
    <n v="0.03"/>
    <n v="8.0399999999999991"/>
    <x v="395"/>
    <x v="1"/>
    <x v="1"/>
    <x v="2"/>
    <x v="5"/>
    <s v="Small Box"/>
    <x v="678"/>
    <n v="0.4"/>
    <s v="United States"/>
    <x v="2"/>
    <x v="8"/>
    <s v="Redlands"/>
    <n v="92374"/>
    <x v="100"/>
    <x v="102"/>
    <x v="1109"/>
    <n v="9"/>
    <n v="76.77"/>
    <n v="90492"/>
    <n v="8.01"/>
    <x v="2"/>
  </r>
  <r>
    <x v="737"/>
    <x v="737"/>
    <x v="2"/>
    <n v="0.06"/>
    <n v="119.99"/>
    <x v="230"/>
    <x v="0"/>
    <x v="1"/>
    <x v="1"/>
    <x v="3"/>
    <s v="Jumbo Drum"/>
    <x v="679"/>
    <n v="0.36"/>
    <s v="United States"/>
    <x v="2"/>
    <x v="41"/>
    <s v="Prescott Valley"/>
    <n v="86314"/>
    <x v="100"/>
    <x v="105"/>
    <x v="1110"/>
    <n v="2"/>
    <n v="243.86"/>
    <n v="90439"/>
    <n v="119.92999999999999"/>
    <x v="2"/>
  </r>
  <r>
    <x v="738"/>
    <x v="738"/>
    <x v="3"/>
    <n v="0.03"/>
    <n v="6.68"/>
    <x v="352"/>
    <x v="1"/>
    <x v="3"/>
    <x v="2"/>
    <x v="2"/>
    <s v="Wrap Bag"/>
    <x v="595"/>
    <n v="0.48"/>
    <s v="United States"/>
    <x v="0"/>
    <x v="12"/>
    <s v="Sunrise"/>
    <n v="33322"/>
    <x v="100"/>
    <x v="99"/>
    <x v="1111"/>
    <n v="7"/>
    <n v="48.32"/>
    <n v="90815"/>
    <n v="6.6499999999999995"/>
    <x v="0"/>
  </r>
  <r>
    <x v="739"/>
    <x v="739"/>
    <x v="0"/>
    <n v="0.05"/>
    <n v="1.88"/>
    <x v="137"/>
    <x v="1"/>
    <x v="3"/>
    <x v="2"/>
    <x v="5"/>
    <s v="Small Box"/>
    <x v="189"/>
    <n v="0.37"/>
    <s v="United States"/>
    <x v="3"/>
    <x v="33"/>
    <s v="Fort Lee"/>
    <n v="7024"/>
    <x v="101"/>
    <x v="100"/>
    <x v="1112"/>
    <n v="1"/>
    <n v="3.42"/>
    <n v="87464"/>
    <n v="1.8299999999999998"/>
    <x v="3"/>
  </r>
  <r>
    <x v="465"/>
    <x v="465"/>
    <x v="0"/>
    <n v="0.05"/>
    <n v="12.2"/>
    <x v="390"/>
    <x v="1"/>
    <x v="3"/>
    <x v="0"/>
    <x v="11"/>
    <s v="Small Pack"/>
    <x v="680"/>
    <n v="0.43"/>
    <s v="United States"/>
    <x v="1"/>
    <x v="18"/>
    <s v="Mansfield"/>
    <n v="76063"/>
    <x v="101"/>
    <x v="102"/>
    <x v="1113"/>
    <n v="5"/>
    <n v="63.93"/>
    <n v="88094"/>
    <n v="12.149999999999999"/>
    <x v="1"/>
  </r>
  <r>
    <x v="740"/>
    <x v="740"/>
    <x v="0"/>
    <n v="0.02"/>
    <n v="33.979999999999997"/>
    <x v="1"/>
    <x v="1"/>
    <x v="0"/>
    <x v="1"/>
    <x v="1"/>
    <s v="Small Pack"/>
    <x v="681"/>
    <n v="0.45"/>
    <s v="United States"/>
    <x v="3"/>
    <x v="42"/>
    <s v="South Burlington"/>
    <n v="5403"/>
    <x v="101"/>
    <x v="100"/>
    <x v="1114"/>
    <n v="7"/>
    <n v="237.77"/>
    <n v="89017"/>
    <n v="33.959999999999994"/>
    <x v="3"/>
  </r>
  <r>
    <x v="741"/>
    <x v="741"/>
    <x v="0"/>
    <n v="0.08"/>
    <n v="7.28"/>
    <x v="202"/>
    <x v="2"/>
    <x v="0"/>
    <x v="2"/>
    <x v="7"/>
    <s v="Small Box"/>
    <x v="309"/>
    <n v="0.37"/>
    <s v="United States"/>
    <x v="0"/>
    <x v="12"/>
    <s v="Port Orange"/>
    <n v="32127"/>
    <x v="101"/>
    <x v="102"/>
    <x v="1115"/>
    <n v="1"/>
    <n v="14.66"/>
    <n v="86490"/>
    <n v="7.2"/>
    <x v="0"/>
  </r>
  <r>
    <x v="742"/>
    <x v="742"/>
    <x v="1"/>
    <n v="0.01"/>
    <n v="30.97"/>
    <x v="52"/>
    <x v="1"/>
    <x v="2"/>
    <x v="1"/>
    <x v="1"/>
    <s v="Small Box"/>
    <x v="682"/>
    <n v="0.74"/>
    <s v="United States"/>
    <x v="1"/>
    <x v="30"/>
    <s v="New Berlin"/>
    <n v="53151"/>
    <x v="101"/>
    <x v="100"/>
    <x v="1116"/>
    <n v="17"/>
    <n v="523.05999999999995"/>
    <n v="87186"/>
    <n v="30.959999999999997"/>
    <x v="1"/>
  </r>
  <r>
    <x v="742"/>
    <x v="742"/>
    <x v="1"/>
    <n v="0.08"/>
    <n v="125.99"/>
    <x v="143"/>
    <x v="1"/>
    <x v="2"/>
    <x v="1"/>
    <x v="12"/>
    <s v="Small Box"/>
    <x v="336"/>
    <n v="0.57999999999999996"/>
    <s v="United States"/>
    <x v="1"/>
    <x v="30"/>
    <s v="New Berlin"/>
    <n v="53151"/>
    <x v="101"/>
    <x v="100"/>
    <x v="1117"/>
    <n v="23"/>
    <n v="2424.6799999999998"/>
    <n v="87186"/>
    <n v="125.91"/>
    <x v="1"/>
  </r>
  <r>
    <x v="743"/>
    <x v="743"/>
    <x v="2"/>
    <n v="0"/>
    <n v="2.08"/>
    <x v="101"/>
    <x v="1"/>
    <x v="2"/>
    <x v="0"/>
    <x v="11"/>
    <s v="Small Box"/>
    <x v="134"/>
    <n v="0.43"/>
    <s v="United States"/>
    <x v="3"/>
    <x v="28"/>
    <s v="State College"/>
    <n v="16801"/>
    <x v="101"/>
    <x v="104"/>
    <x v="1118"/>
    <n v="22"/>
    <n v="51.41"/>
    <n v="86699"/>
    <n v="2.08"/>
    <x v="3"/>
  </r>
  <r>
    <x v="744"/>
    <x v="744"/>
    <x v="2"/>
    <n v="0.09"/>
    <n v="100.98"/>
    <x v="16"/>
    <x v="0"/>
    <x v="2"/>
    <x v="0"/>
    <x v="10"/>
    <s v="Jumbo Box"/>
    <x v="16"/>
    <n v="0.62"/>
    <s v="United States"/>
    <x v="3"/>
    <x v="22"/>
    <s v="New Milford"/>
    <n v="6776"/>
    <x v="102"/>
    <x v="105"/>
    <x v="1119"/>
    <n v="4"/>
    <n v="396.19"/>
    <n v="90844"/>
    <n v="100.89"/>
    <x v="3"/>
  </r>
  <r>
    <x v="745"/>
    <x v="745"/>
    <x v="4"/>
    <n v="0.06"/>
    <n v="296.18"/>
    <x v="304"/>
    <x v="0"/>
    <x v="2"/>
    <x v="0"/>
    <x v="0"/>
    <s v="Jumbo Box"/>
    <x v="345"/>
    <n v="0.76"/>
    <s v="United States"/>
    <x v="3"/>
    <x v="29"/>
    <s v="Sanford"/>
    <n v="4073"/>
    <x v="102"/>
    <x v="100"/>
    <x v="785"/>
    <n v="5"/>
    <n v="1170.21"/>
    <n v="89726"/>
    <n v="296.12"/>
    <x v="3"/>
  </r>
  <r>
    <x v="746"/>
    <x v="746"/>
    <x v="4"/>
    <n v="0.01"/>
    <n v="29.1"/>
    <x v="52"/>
    <x v="2"/>
    <x v="2"/>
    <x v="1"/>
    <x v="1"/>
    <s v="Small Box"/>
    <x v="683"/>
    <n v="0.78"/>
    <s v="United States"/>
    <x v="3"/>
    <x v="47"/>
    <s v="Goffstown"/>
    <n v="3045"/>
    <x v="102"/>
    <x v="106"/>
    <x v="1120"/>
    <n v="8"/>
    <n v="243.32"/>
    <n v="89726"/>
    <n v="29.09"/>
    <x v="3"/>
  </r>
  <r>
    <x v="747"/>
    <x v="747"/>
    <x v="0"/>
    <n v="0.1"/>
    <n v="226.67"/>
    <x v="280"/>
    <x v="0"/>
    <x v="1"/>
    <x v="0"/>
    <x v="9"/>
    <s v="Jumbo Drum"/>
    <x v="443"/>
    <n v="0.59"/>
    <s v="United States"/>
    <x v="0"/>
    <x v="21"/>
    <s v="Blacksburg"/>
    <n v="24060"/>
    <x v="103"/>
    <x v="107"/>
    <x v="1121"/>
    <n v="5"/>
    <n v="1088.26"/>
    <n v="87424"/>
    <n v="226.57"/>
    <x v="0"/>
  </r>
  <r>
    <x v="133"/>
    <x v="133"/>
    <x v="1"/>
    <n v="0.02"/>
    <n v="25.99"/>
    <x v="252"/>
    <x v="1"/>
    <x v="2"/>
    <x v="2"/>
    <x v="2"/>
    <s v="Small Box"/>
    <x v="394"/>
    <n v="0.56000000000000005"/>
    <s v="United States"/>
    <x v="0"/>
    <x v="0"/>
    <s v="Hattiesburg"/>
    <n v="39401"/>
    <x v="103"/>
    <x v="107"/>
    <x v="1122"/>
    <n v="9"/>
    <n v="243.24"/>
    <n v="90533"/>
    <n v="25.97"/>
    <x v="0"/>
  </r>
  <r>
    <x v="243"/>
    <x v="243"/>
    <x v="2"/>
    <n v="0.01"/>
    <n v="4.9800000000000004"/>
    <x v="396"/>
    <x v="1"/>
    <x v="3"/>
    <x v="2"/>
    <x v="7"/>
    <s v="Small Box"/>
    <x v="684"/>
    <n v="0.36"/>
    <s v="United States"/>
    <x v="2"/>
    <x v="8"/>
    <s v="Los Angeles"/>
    <n v="90008"/>
    <x v="103"/>
    <x v="108"/>
    <x v="1123"/>
    <n v="63"/>
    <n v="330.21"/>
    <n v="8165"/>
    <n v="4.9700000000000006"/>
    <x v="2"/>
  </r>
  <r>
    <x v="406"/>
    <x v="406"/>
    <x v="2"/>
    <n v="0.01"/>
    <n v="4.9800000000000004"/>
    <x v="396"/>
    <x v="1"/>
    <x v="3"/>
    <x v="2"/>
    <x v="7"/>
    <s v="Small Box"/>
    <x v="684"/>
    <n v="0.36"/>
    <s v="United States"/>
    <x v="2"/>
    <x v="15"/>
    <s v="Pleasant Grove"/>
    <n v="84062"/>
    <x v="103"/>
    <x v="108"/>
    <x v="1124"/>
    <n v="16"/>
    <n v="83.86"/>
    <n v="86191"/>
    <n v="4.9700000000000006"/>
    <x v="2"/>
  </r>
  <r>
    <x v="748"/>
    <x v="748"/>
    <x v="4"/>
    <n v="0.08"/>
    <n v="5.74"/>
    <x v="90"/>
    <x v="2"/>
    <x v="3"/>
    <x v="2"/>
    <x v="5"/>
    <s v="Small Box"/>
    <x v="342"/>
    <n v="0.39"/>
    <s v="United States"/>
    <x v="3"/>
    <x v="27"/>
    <s v="Grove City"/>
    <n v="43123"/>
    <x v="103"/>
    <x v="107"/>
    <x v="1125"/>
    <n v="12"/>
    <n v="70.03"/>
    <n v="91398"/>
    <n v="5.66"/>
    <x v="3"/>
  </r>
  <r>
    <x v="477"/>
    <x v="477"/>
    <x v="3"/>
    <n v="0.09"/>
    <n v="70.97"/>
    <x v="74"/>
    <x v="1"/>
    <x v="1"/>
    <x v="2"/>
    <x v="8"/>
    <s v="Small Box"/>
    <x v="685"/>
    <n v="0.59"/>
    <s v="United States"/>
    <x v="0"/>
    <x v="0"/>
    <s v="Columbus"/>
    <n v="39701"/>
    <x v="103"/>
    <x v="100"/>
    <x v="1126"/>
    <n v="12"/>
    <n v="805.99"/>
    <n v="88880"/>
    <n v="70.88"/>
    <x v="0"/>
  </r>
  <r>
    <x v="310"/>
    <x v="310"/>
    <x v="3"/>
    <n v="0.01"/>
    <n v="15.16"/>
    <x v="397"/>
    <x v="1"/>
    <x v="2"/>
    <x v="2"/>
    <x v="5"/>
    <s v="Small Box"/>
    <x v="686"/>
    <n v="0.39"/>
    <s v="United States"/>
    <x v="3"/>
    <x v="11"/>
    <s v="Freeport"/>
    <n v="11520"/>
    <x v="103"/>
    <x v="100"/>
    <x v="1127"/>
    <n v="7"/>
    <n v="110.93"/>
    <n v="87994"/>
    <n v="15.15"/>
    <x v="3"/>
  </r>
  <r>
    <x v="749"/>
    <x v="749"/>
    <x v="3"/>
    <n v="0.06"/>
    <n v="17.98"/>
    <x v="356"/>
    <x v="1"/>
    <x v="1"/>
    <x v="1"/>
    <x v="3"/>
    <s v="Medium Box"/>
    <x v="600"/>
    <n v="0.4"/>
    <s v="United States"/>
    <x v="1"/>
    <x v="25"/>
    <s v="Dearborn"/>
    <n v="48126"/>
    <x v="103"/>
    <x v="107"/>
    <x v="1128"/>
    <n v="3"/>
    <n v="56.38"/>
    <n v="85991"/>
    <n v="17.920000000000002"/>
    <x v="1"/>
  </r>
  <r>
    <x v="749"/>
    <x v="749"/>
    <x v="3"/>
    <n v="0.1"/>
    <n v="9.99"/>
    <x v="306"/>
    <x v="2"/>
    <x v="1"/>
    <x v="2"/>
    <x v="7"/>
    <s v="Small Box"/>
    <x v="490"/>
    <n v="0.4"/>
    <s v="United States"/>
    <x v="1"/>
    <x v="25"/>
    <s v="Dearborn"/>
    <n v="48126"/>
    <x v="103"/>
    <x v="109"/>
    <x v="1129"/>
    <n v="12"/>
    <n v="119.13"/>
    <n v="85991"/>
    <n v="9.89"/>
    <x v="1"/>
  </r>
  <r>
    <x v="297"/>
    <x v="297"/>
    <x v="3"/>
    <n v="7.0000000000000007E-2"/>
    <n v="18.649999999999999"/>
    <x v="398"/>
    <x v="1"/>
    <x v="1"/>
    <x v="0"/>
    <x v="11"/>
    <s v="Small Pack"/>
    <x v="687"/>
    <n v="0.39"/>
    <s v="United States"/>
    <x v="3"/>
    <x v="11"/>
    <s v="New York City"/>
    <n v="10177"/>
    <x v="103"/>
    <x v="106"/>
    <x v="1130"/>
    <n v="34"/>
    <n v="643.64"/>
    <n v="47108"/>
    <n v="18.579999999999998"/>
    <x v="3"/>
  </r>
  <r>
    <x v="297"/>
    <x v="297"/>
    <x v="3"/>
    <n v="0.06"/>
    <n v="17.98"/>
    <x v="356"/>
    <x v="1"/>
    <x v="1"/>
    <x v="1"/>
    <x v="3"/>
    <s v="Medium Box"/>
    <x v="600"/>
    <n v="0.4"/>
    <s v="United States"/>
    <x v="3"/>
    <x v="11"/>
    <s v="New York City"/>
    <n v="10177"/>
    <x v="103"/>
    <x v="107"/>
    <x v="1131"/>
    <n v="13"/>
    <n v="244.31"/>
    <n v="47108"/>
    <n v="17.920000000000002"/>
    <x v="3"/>
  </r>
  <r>
    <x v="297"/>
    <x v="297"/>
    <x v="3"/>
    <n v="0.1"/>
    <n v="9.99"/>
    <x v="306"/>
    <x v="2"/>
    <x v="1"/>
    <x v="2"/>
    <x v="7"/>
    <s v="Small Box"/>
    <x v="490"/>
    <n v="0.4"/>
    <s v="United States"/>
    <x v="3"/>
    <x v="11"/>
    <s v="New York City"/>
    <n v="10177"/>
    <x v="103"/>
    <x v="109"/>
    <x v="1132"/>
    <n v="47"/>
    <n v="466.58"/>
    <n v="47108"/>
    <n v="9.89"/>
    <x v="3"/>
  </r>
  <r>
    <x v="297"/>
    <x v="297"/>
    <x v="3"/>
    <n v="0.08"/>
    <n v="175.99"/>
    <x v="18"/>
    <x v="2"/>
    <x v="1"/>
    <x v="1"/>
    <x v="12"/>
    <s v="Small Box"/>
    <x v="378"/>
    <n v="0.56999999999999995"/>
    <s v="United States"/>
    <x v="3"/>
    <x v="11"/>
    <s v="New York City"/>
    <n v="10177"/>
    <x v="103"/>
    <x v="106"/>
    <x v="1133"/>
    <n v="16"/>
    <n v="2290.69"/>
    <n v="47108"/>
    <n v="175.91"/>
    <x v="3"/>
  </r>
  <r>
    <x v="750"/>
    <x v="750"/>
    <x v="0"/>
    <n v="0.05"/>
    <n v="2550.14"/>
    <x v="345"/>
    <x v="0"/>
    <x v="3"/>
    <x v="1"/>
    <x v="3"/>
    <s v="Jumbo Drum"/>
    <x v="631"/>
    <n v="0.56999999999999995"/>
    <s v="United States"/>
    <x v="1"/>
    <x v="30"/>
    <s v="Watertown"/>
    <n v="53094"/>
    <x v="104"/>
    <x v="107"/>
    <x v="1134"/>
    <n v="2"/>
    <n v="4845.2700000000004"/>
    <n v="86003"/>
    <n v="2550.0899999999997"/>
    <x v="1"/>
  </r>
  <r>
    <x v="442"/>
    <x v="442"/>
    <x v="1"/>
    <n v="0.01"/>
    <n v="125.99"/>
    <x v="18"/>
    <x v="1"/>
    <x v="2"/>
    <x v="1"/>
    <x v="12"/>
    <s v="Small Box"/>
    <x v="529"/>
    <n v="0.55000000000000004"/>
    <s v="United States"/>
    <x v="0"/>
    <x v="1"/>
    <s v="Little Rock"/>
    <n v="72209"/>
    <x v="104"/>
    <x v="109"/>
    <x v="1135"/>
    <n v="9"/>
    <n v="1011.44"/>
    <n v="85895"/>
    <n v="125.97999999999999"/>
    <x v="0"/>
  </r>
  <r>
    <x v="751"/>
    <x v="751"/>
    <x v="3"/>
    <n v="0"/>
    <n v="2.78"/>
    <x v="137"/>
    <x v="2"/>
    <x v="1"/>
    <x v="2"/>
    <x v="5"/>
    <s v="Small Box"/>
    <x v="688"/>
    <n v="0.36"/>
    <s v="United States"/>
    <x v="2"/>
    <x v="8"/>
    <s v="Rancho Cucamonga"/>
    <n v="91730"/>
    <x v="104"/>
    <x v="107"/>
    <x v="1136"/>
    <n v="9"/>
    <n v="29.92"/>
    <n v="91213"/>
    <n v="2.78"/>
    <x v="2"/>
  </r>
  <r>
    <x v="752"/>
    <x v="752"/>
    <x v="0"/>
    <n v="0.06"/>
    <n v="55.94"/>
    <x v="52"/>
    <x v="1"/>
    <x v="0"/>
    <x v="1"/>
    <x v="1"/>
    <s v="Small Box"/>
    <x v="570"/>
    <n v="0.74"/>
    <s v="United States"/>
    <x v="2"/>
    <x v="8"/>
    <s v="Woodland"/>
    <n v="95695"/>
    <x v="105"/>
    <x v="109"/>
    <x v="1137"/>
    <n v="6"/>
    <n v="322.77"/>
    <n v="87846"/>
    <n v="55.879999999999995"/>
    <x v="2"/>
  </r>
  <r>
    <x v="752"/>
    <x v="752"/>
    <x v="0"/>
    <n v="7.0000000000000007E-2"/>
    <n v="6.3"/>
    <x v="92"/>
    <x v="1"/>
    <x v="0"/>
    <x v="2"/>
    <x v="13"/>
    <s v="Small Box"/>
    <x v="264"/>
    <n v="0.39"/>
    <s v="United States"/>
    <x v="2"/>
    <x v="8"/>
    <s v="Woodland"/>
    <n v="95695"/>
    <x v="105"/>
    <x v="107"/>
    <x v="1138"/>
    <n v="11"/>
    <n v="65.09"/>
    <n v="87846"/>
    <n v="6.2299999999999995"/>
    <x v="2"/>
  </r>
  <r>
    <x v="753"/>
    <x v="753"/>
    <x v="1"/>
    <n v="0"/>
    <n v="12.2"/>
    <x v="390"/>
    <x v="2"/>
    <x v="2"/>
    <x v="0"/>
    <x v="11"/>
    <s v="Small Pack"/>
    <x v="680"/>
    <n v="0.43"/>
    <s v="United States"/>
    <x v="0"/>
    <x v="12"/>
    <s v="Carol City"/>
    <n v="33055"/>
    <x v="105"/>
    <x v="109"/>
    <x v="1139"/>
    <n v="4"/>
    <n v="56.24"/>
    <n v="88233"/>
    <n v="12.2"/>
    <x v="0"/>
  </r>
  <r>
    <x v="754"/>
    <x v="754"/>
    <x v="1"/>
    <n v="0.01"/>
    <n v="125.99"/>
    <x v="18"/>
    <x v="1"/>
    <x v="3"/>
    <x v="1"/>
    <x v="12"/>
    <s v="Small Box"/>
    <x v="99"/>
    <n v="0.59"/>
    <s v="United States"/>
    <x v="3"/>
    <x v="31"/>
    <s v="Washington"/>
    <n v="20016"/>
    <x v="105"/>
    <x v="109"/>
    <x v="1140"/>
    <n v="2"/>
    <n v="226.88"/>
    <n v="11013"/>
    <n v="125.97999999999999"/>
    <x v="3"/>
  </r>
  <r>
    <x v="71"/>
    <x v="71"/>
    <x v="1"/>
    <n v="0.01"/>
    <n v="125.99"/>
    <x v="18"/>
    <x v="1"/>
    <x v="3"/>
    <x v="1"/>
    <x v="12"/>
    <s v="Small Box"/>
    <x v="99"/>
    <n v="0.59"/>
    <s v="United States"/>
    <x v="2"/>
    <x v="4"/>
    <s v="Edmonds"/>
    <n v="98026"/>
    <x v="105"/>
    <x v="109"/>
    <x v="1140"/>
    <n v="1"/>
    <n v="113.44"/>
    <n v="85827"/>
    <n v="125.97999999999999"/>
    <x v="2"/>
  </r>
  <r>
    <x v="755"/>
    <x v="755"/>
    <x v="2"/>
    <n v="0.09"/>
    <n v="78.8"/>
    <x v="45"/>
    <x v="1"/>
    <x v="2"/>
    <x v="2"/>
    <x v="6"/>
    <s v="Large Box"/>
    <x v="689"/>
    <n v="0.83"/>
    <s v="United States"/>
    <x v="3"/>
    <x v="27"/>
    <s v="Kettering"/>
    <n v="45429"/>
    <x v="105"/>
    <x v="110"/>
    <x v="1141"/>
    <n v="14"/>
    <n v="1059.3800000000001"/>
    <n v="90631"/>
    <n v="78.709999999999994"/>
    <x v="3"/>
  </r>
  <r>
    <x v="516"/>
    <x v="516"/>
    <x v="2"/>
    <n v="0.02"/>
    <n v="419.19"/>
    <x v="7"/>
    <x v="1"/>
    <x v="3"/>
    <x v="2"/>
    <x v="6"/>
    <s v="Small Box"/>
    <x v="690"/>
    <n v="0.57999999999999996"/>
    <s v="United States"/>
    <x v="0"/>
    <x v="5"/>
    <s v="Athens"/>
    <n v="30605"/>
    <x v="105"/>
    <x v="107"/>
    <x v="1142"/>
    <n v="10"/>
    <n v="4354.55"/>
    <n v="87772"/>
    <n v="419.17"/>
    <x v="0"/>
  </r>
  <r>
    <x v="756"/>
    <x v="756"/>
    <x v="4"/>
    <n v="0.03"/>
    <n v="25.98"/>
    <x v="252"/>
    <x v="1"/>
    <x v="1"/>
    <x v="2"/>
    <x v="8"/>
    <s v="Medium Box"/>
    <x v="691"/>
    <n v="0.5"/>
    <s v="United States"/>
    <x v="1"/>
    <x v="10"/>
    <s v="Batavia"/>
    <n v="60510"/>
    <x v="105"/>
    <x v="107"/>
    <x v="1143"/>
    <n v="17"/>
    <n v="460.87"/>
    <n v="89579"/>
    <n v="25.95"/>
    <x v="1"/>
  </r>
  <r>
    <x v="757"/>
    <x v="757"/>
    <x v="4"/>
    <n v="0.06"/>
    <n v="4.24"/>
    <x v="194"/>
    <x v="1"/>
    <x v="2"/>
    <x v="2"/>
    <x v="5"/>
    <s v="Small Box"/>
    <x v="534"/>
    <n v="0.35"/>
    <s v="United States"/>
    <x v="2"/>
    <x v="24"/>
    <s v="Bozeman"/>
    <n v="59715"/>
    <x v="105"/>
    <x v="105"/>
    <x v="1144"/>
    <n v="10"/>
    <n v="45"/>
    <n v="91277"/>
    <n v="4.1800000000000006"/>
    <x v="2"/>
  </r>
  <r>
    <x v="757"/>
    <x v="757"/>
    <x v="4"/>
    <n v="0.04"/>
    <n v="6783.02"/>
    <x v="4"/>
    <x v="1"/>
    <x v="2"/>
    <x v="1"/>
    <x v="3"/>
    <s v="Large Box"/>
    <x v="86"/>
    <n v="0.39"/>
    <s v="United States"/>
    <x v="2"/>
    <x v="24"/>
    <s v="Bozeman"/>
    <n v="59715"/>
    <x v="105"/>
    <x v="105"/>
    <x v="1145"/>
    <n v="1"/>
    <n v="6569.07"/>
    <n v="91277"/>
    <n v="6782.9800000000005"/>
    <x v="2"/>
  </r>
  <r>
    <x v="758"/>
    <x v="758"/>
    <x v="0"/>
    <n v="0.01"/>
    <n v="55.98"/>
    <x v="136"/>
    <x v="2"/>
    <x v="3"/>
    <x v="2"/>
    <x v="7"/>
    <s v="Small Box"/>
    <x v="549"/>
    <n v="0.36"/>
    <s v="United States"/>
    <x v="0"/>
    <x v="32"/>
    <s v="Bowling Green"/>
    <n v="42104"/>
    <x v="106"/>
    <x v="104"/>
    <x v="1146"/>
    <n v="11"/>
    <n v="646.97"/>
    <n v="87357"/>
    <n v="55.97"/>
    <x v="0"/>
  </r>
  <r>
    <x v="758"/>
    <x v="758"/>
    <x v="0"/>
    <n v="0.04"/>
    <n v="65.989999999999995"/>
    <x v="18"/>
    <x v="1"/>
    <x v="3"/>
    <x v="1"/>
    <x v="12"/>
    <s v="Small Box"/>
    <x v="593"/>
    <n v="0.56000000000000005"/>
    <s v="United States"/>
    <x v="0"/>
    <x v="32"/>
    <s v="Bowling Green"/>
    <n v="42104"/>
    <x v="106"/>
    <x v="105"/>
    <x v="1147"/>
    <n v="17"/>
    <n v="946.29"/>
    <n v="87357"/>
    <n v="65.949999999999989"/>
    <x v="0"/>
  </r>
  <r>
    <x v="142"/>
    <x v="142"/>
    <x v="0"/>
    <n v="0.02"/>
    <n v="130.97999999999999"/>
    <x v="34"/>
    <x v="0"/>
    <x v="3"/>
    <x v="0"/>
    <x v="9"/>
    <s v="Jumbo Drum"/>
    <x v="692"/>
    <n v="0.78"/>
    <s v="United States"/>
    <x v="0"/>
    <x v="34"/>
    <s v="Murfreesboro"/>
    <n v="37130"/>
    <x v="106"/>
    <x v="105"/>
    <x v="1148"/>
    <n v="6"/>
    <n v="793.39"/>
    <n v="88678"/>
    <n v="130.95999999999998"/>
    <x v="0"/>
  </r>
  <r>
    <x v="193"/>
    <x v="193"/>
    <x v="2"/>
    <n v="0.02"/>
    <n v="9.99"/>
    <x v="399"/>
    <x v="1"/>
    <x v="2"/>
    <x v="2"/>
    <x v="7"/>
    <s v="Small Box"/>
    <x v="693"/>
    <n v="0.4"/>
    <s v="United States"/>
    <x v="0"/>
    <x v="12"/>
    <s v="Miami"/>
    <n v="33916"/>
    <x v="106"/>
    <x v="111"/>
    <x v="1149"/>
    <n v="43"/>
    <n v="475.42"/>
    <n v="26342"/>
    <n v="9.9700000000000006"/>
    <x v="0"/>
  </r>
  <r>
    <x v="193"/>
    <x v="193"/>
    <x v="2"/>
    <n v="0.02"/>
    <n v="48.04"/>
    <x v="104"/>
    <x v="1"/>
    <x v="2"/>
    <x v="2"/>
    <x v="7"/>
    <s v="Small Box"/>
    <x v="694"/>
    <n v="0.37"/>
    <s v="United States"/>
    <x v="0"/>
    <x v="12"/>
    <s v="Miami"/>
    <n v="33916"/>
    <x v="106"/>
    <x v="112"/>
    <x v="1150"/>
    <n v="74"/>
    <n v="3598.82"/>
    <n v="26342"/>
    <n v="48.019999999999996"/>
    <x v="0"/>
  </r>
  <r>
    <x v="193"/>
    <x v="193"/>
    <x v="2"/>
    <n v="0.04"/>
    <n v="6.68"/>
    <x v="61"/>
    <x v="1"/>
    <x v="2"/>
    <x v="2"/>
    <x v="7"/>
    <s v="Small Box"/>
    <x v="72"/>
    <n v="0.37"/>
    <s v="United States"/>
    <x v="0"/>
    <x v="12"/>
    <s v="Miami"/>
    <n v="33916"/>
    <x v="106"/>
    <x v="113"/>
    <x v="1151"/>
    <n v="5"/>
    <n v="41.22"/>
    <n v="26342"/>
    <n v="6.64"/>
    <x v="0"/>
  </r>
  <r>
    <x v="759"/>
    <x v="759"/>
    <x v="2"/>
    <n v="0.02"/>
    <n v="48.04"/>
    <x v="104"/>
    <x v="1"/>
    <x v="2"/>
    <x v="2"/>
    <x v="7"/>
    <s v="Small Box"/>
    <x v="694"/>
    <n v="0.37"/>
    <s v="United States"/>
    <x v="1"/>
    <x v="25"/>
    <s v="Saginaw"/>
    <n v="48601"/>
    <x v="106"/>
    <x v="112"/>
    <x v="1152"/>
    <n v="18"/>
    <n v="875.39"/>
    <n v="88857"/>
    <n v="48.019999999999996"/>
    <x v="1"/>
  </r>
  <r>
    <x v="759"/>
    <x v="759"/>
    <x v="2"/>
    <n v="0.04"/>
    <n v="6.68"/>
    <x v="61"/>
    <x v="1"/>
    <x v="2"/>
    <x v="2"/>
    <x v="7"/>
    <s v="Small Box"/>
    <x v="72"/>
    <n v="0.37"/>
    <s v="United States"/>
    <x v="1"/>
    <x v="25"/>
    <s v="Saginaw"/>
    <n v="48601"/>
    <x v="106"/>
    <x v="113"/>
    <x v="1153"/>
    <n v="1"/>
    <n v="8.24"/>
    <n v="88857"/>
    <n v="6.64"/>
    <x v="1"/>
  </r>
  <r>
    <x v="760"/>
    <x v="760"/>
    <x v="4"/>
    <n v="0.1"/>
    <n v="52.99"/>
    <x v="7"/>
    <x v="2"/>
    <x v="3"/>
    <x v="2"/>
    <x v="6"/>
    <s v="Small Box"/>
    <x v="695"/>
    <n v="0.81"/>
    <s v="United States"/>
    <x v="1"/>
    <x v="20"/>
    <s v="Bettendorf"/>
    <n v="52722"/>
    <x v="106"/>
    <x v="105"/>
    <x v="1154"/>
    <n v="7"/>
    <n v="337.59"/>
    <n v="86958"/>
    <n v="52.89"/>
    <x v="1"/>
  </r>
  <r>
    <x v="395"/>
    <x v="395"/>
    <x v="4"/>
    <n v="7.0000000000000007E-2"/>
    <n v="100.98"/>
    <x v="400"/>
    <x v="0"/>
    <x v="3"/>
    <x v="0"/>
    <x v="10"/>
    <s v="Jumbo Box"/>
    <x v="696"/>
    <n v="0.78"/>
    <s v="United States"/>
    <x v="1"/>
    <x v="20"/>
    <s v="Burlington"/>
    <n v="52601"/>
    <x v="106"/>
    <x v="110"/>
    <x v="1155"/>
    <n v="2"/>
    <n v="215.32"/>
    <n v="86958"/>
    <n v="100.91000000000001"/>
    <x v="1"/>
  </r>
  <r>
    <x v="395"/>
    <x v="395"/>
    <x v="4"/>
    <n v="0.03"/>
    <n v="85.99"/>
    <x v="44"/>
    <x v="1"/>
    <x v="3"/>
    <x v="1"/>
    <x v="12"/>
    <s v="Wrap Bag"/>
    <x v="377"/>
    <n v="0.55000000000000004"/>
    <s v="United States"/>
    <x v="1"/>
    <x v="20"/>
    <s v="Burlington"/>
    <n v="52601"/>
    <x v="106"/>
    <x v="104"/>
    <x v="1156"/>
    <n v="5"/>
    <n v="382.85"/>
    <n v="86958"/>
    <n v="85.96"/>
    <x v="1"/>
  </r>
  <r>
    <x v="761"/>
    <x v="761"/>
    <x v="4"/>
    <n v="0.1"/>
    <n v="300.97000000000003"/>
    <x v="147"/>
    <x v="1"/>
    <x v="2"/>
    <x v="1"/>
    <x v="1"/>
    <s v="Small Box"/>
    <x v="697"/>
    <n v="0.48"/>
    <s v="United States"/>
    <x v="0"/>
    <x v="23"/>
    <s v="Hilton Head Island"/>
    <n v="29915"/>
    <x v="106"/>
    <x v="105"/>
    <x v="1157"/>
    <n v="4"/>
    <n v="1094.33"/>
    <n v="87889"/>
    <n v="300.87"/>
    <x v="0"/>
  </r>
  <r>
    <x v="762"/>
    <x v="762"/>
    <x v="4"/>
    <n v="0.06"/>
    <n v="39.89"/>
    <x v="401"/>
    <x v="1"/>
    <x v="2"/>
    <x v="0"/>
    <x v="11"/>
    <s v="Wrap Bag"/>
    <x v="698"/>
    <n v="0.53"/>
    <s v="United States"/>
    <x v="0"/>
    <x v="23"/>
    <s v="Mount Pleasant"/>
    <n v="29464"/>
    <x v="106"/>
    <x v="104"/>
    <x v="1158"/>
    <n v="10"/>
    <n v="389.97"/>
    <n v="87889"/>
    <n v="39.83"/>
    <x v="0"/>
  </r>
  <r>
    <x v="709"/>
    <x v="709"/>
    <x v="4"/>
    <n v="0.09"/>
    <n v="89.99"/>
    <x v="250"/>
    <x v="0"/>
    <x v="1"/>
    <x v="0"/>
    <x v="9"/>
    <s v="Jumbo Drum"/>
    <x v="389"/>
    <n v="0.66"/>
    <s v="United States"/>
    <x v="0"/>
    <x v="5"/>
    <s v="Atlanta"/>
    <n v="30318"/>
    <x v="106"/>
    <x v="109"/>
    <x v="1159"/>
    <n v="6"/>
    <n v="511.25"/>
    <n v="86063"/>
    <n v="89.899999999999991"/>
    <x v="0"/>
  </r>
  <r>
    <x v="171"/>
    <x v="171"/>
    <x v="0"/>
    <n v="0.05"/>
    <n v="159.99"/>
    <x v="127"/>
    <x v="1"/>
    <x v="1"/>
    <x v="1"/>
    <x v="1"/>
    <s v="Small Box"/>
    <x v="699"/>
    <n v="0.49"/>
    <s v="United States"/>
    <x v="0"/>
    <x v="12"/>
    <s v="Sanford"/>
    <n v="32771"/>
    <x v="107"/>
    <x v="110"/>
    <x v="1160"/>
    <n v="23"/>
    <n v="3600.65"/>
    <n v="86902"/>
    <n v="159.94"/>
    <x v="0"/>
  </r>
  <r>
    <x v="763"/>
    <x v="763"/>
    <x v="1"/>
    <n v="0.01"/>
    <n v="155.99"/>
    <x v="18"/>
    <x v="2"/>
    <x v="3"/>
    <x v="1"/>
    <x v="12"/>
    <s v="Small Box"/>
    <x v="421"/>
    <n v="0.57999999999999996"/>
    <s v="United States"/>
    <x v="2"/>
    <x v="8"/>
    <s v="San Francisco"/>
    <n v="94110"/>
    <x v="107"/>
    <x v="104"/>
    <x v="1161"/>
    <n v="5"/>
    <n v="675.83"/>
    <n v="86600"/>
    <n v="155.98000000000002"/>
    <x v="2"/>
  </r>
  <r>
    <x v="764"/>
    <x v="764"/>
    <x v="1"/>
    <n v="0.01"/>
    <n v="5.98"/>
    <x v="239"/>
    <x v="1"/>
    <x v="3"/>
    <x v="2"/>
    <x v="7"/>
    <s v="Small Box"/>
    <x v="370"/>
    <n v="0.36"/>
    <s v="United States"/>
    <x v="2"/>
    <x v="8"/>
    <s v="San Gabriel"/>
    <n v="91776"/>
    <x v="107"/>
    <x v="110"/>
    <x v="1162"/>
    <n v="4"/>
    <n v="28"/>
    <n v="86600"/>
    <n v="5.9700000000000006"/>
    <x v="2"/>
  </r>
  <r>
    <x v="765"/>
    <x v="765"/>
    <x v="1"/>
    <n v="0.09"/>
    <n v="199.99"/>
    <x v="4"/>
    <x v="2"/>
    <x v="2"/>
    <x v="1"/>
    <x v="4"/>
    <s v="Large Box"/>
    <x v="236"/>
    <n v="0.46"/>
    <s v="United States"/>
    <x v="3"/>
    <x v="36"/>
    <s v="Catonsville"/>
    <n v="21228"/>
    <x v="107"/>
    <x v="110"/>
    <x v="1163"/>
    <n v="5"/>
    <n v="990.25"/>
    <n v="88029"/>
    <n v="199.9"/>
    <x v="3"/>
  </r>
  <r>
    <x v="128"/>
    <x v="128"/>
    <x v="2"/>
    <n v="0.01"/>
    <n v="79.52"/>
    <x v="402"/>
    <x v="1"/>
    <x v="2"/>
    <x v="0"/>
    <x v="11"/>
    <s v="Medium Box"/>
    <x v="700"/>
    <n v="0.74"/>
    <s v="United States"/>
    <x v="0"/>
    <x v="34"/>
    <s v="Knoxville"/>
    <n v="37918"/>
    <x v="107"/>
    <x v="114"/>
    <x v="1164"/>
    <n v="8"/>
    <n v="667.84"/>
    <n v="89522"/>
    <n v="79.509999999999991"/>
    <x v="0"/>
  </r>
  <r>
    <x v="766"/>
    <x v="766"/>
    <x v="2"/>
    <n v="0.06"/>
    <n v="3.58"/>
    <x v="403"/>
    <x v="1"/>
    <x v="3"/>
    <x v="2"/>
    <x v="14"/>
    <s v="Wrap Bag"/>
    <x v="701"/>
    <n v="0.36"/>
    <s v="United States"/>
    <x v="1"/>
    <x v="18"/>
    <s v="Garland"/>
    <n v="75043"/>
    <x v="107"/>
    <x v="112"/>
    <x v="1165"/>
    <n v="10"/>
    <n v="34.76"/>
    <n v="86687"/>
    <n v="3.52"/>
    <x v="1"/>
  </r>
  <r>
    <x v="596"/>
    <x v="596"/>
    <x v="2"/>
    <n v="0"/>
    <n v="78.650000000000006"/>
    <x v="59"/>
    <x v="1"/>
    <x v="3"/>
    <x v="2"/>
    <x v="8"/>
    <s v="Medium Box"/>
    <x v="548"/>
    <n v="0.52"/>
    <s v="United States"/>
    <x v="2"/>
    <x v="15"/>
    <s v="Draper"/>
    <n v="84020"/>
    <x v="107"/>
    <x v="114"/>
    <x v="1166"/>
    <n v="7"/>
    <n v="559.42999999999995"/>
    <n v="88871"/>
    <n v="78.650000000000006"/>
    <x v="2"/>
  </r>
  <r>
    <x v="596"/>
    <x v="596"/>
    <x v="2"/>
    <n v="0.08"/>
    <n v="122.99"/>
    <x v="170"/>
    <x v="0"/>
    <x v="3"/>
    <x v="0"/>
    <x v="9"/>
    <s v="Jumbo Drum"/>
    <x v="256"/>
    <n v="0.74"/>
    <s v="United States"/>
    <x v="2"/>
    <x v="15"/>
    <s v="Draper"/>
    <n v="84020"/>
    <x v="107"/>
    <x v="108"/>
    <x v="1167"/>
    <n v="10"/>
    <n v="1216.52"/>
    <n v="88871"/>
    <n v="122.91"/>
    <x v="2"/>
  </r>
  <r>
    <x v="626"/>
    <x v="626"/>
    <x v="2"/>
    <n v="0.1"/>
    <n v="4.24"/>
    <x v="194"/>
    <x v="1"/>
    <x v="3"/>
    <x v="2"/>
    <x v="5"/>
    <s v="Small Box"/>
    <x v="534"/>
    <n v="0.35"/>
    <s v="United States"/>
    <x v="0"/>
    <x v="9"/>
    <s v="Indian Trail"/>
    <n v="28079"/>
    <x v="107"/>
    <x v="112"/>
    <x v="1168"/>
    <n v="8"/>
    <n v="34.159999999999997"/>
    <n v="85835"/>
    <n v="4.1400000000000006"/>
    <x v="0"/>
  </r>
  <r>
    <x v="767"/>
    <x v="767"/>
    <x v="2"/>
    <n v="7.0000000000000007E-2"/>
    <n v="6.48"/>
    <x v="107"/>
    <x v="1"/>
    <x v="0"/>
    <x v="2"/>
    <x v="7"/>
    <s v="Small Box"/>
    <x v="702"/>
    <n v="0.37"/>
    <s v="United States"/>
    <x v="0"/>
    <x v="21"/>
    <s v="Virginia Beach"/>
    <n v="23464"/>
    <x v="107"/>
    <x v="105"/>
    <x v="1169"/>
    <n v="1"/>
    <n v="10.86"/>
    <n v="87916"/>
    <n v="6.41"/>
    <x v="0"/>
  </r>
  <r>
    <x v="768"/>
    <x v="768"/>
    <x v="0"/>
    <n v="0.03"/>
    <n v="315.98"/>
    <x v="7"/>
    <x v="1"/>
    <x v="2"/>
    <x v="2"/>
    <x v="5"/>
    <s v="Small Box"/>
    <x v="703"/>
    <n v="0.38"/>
    <s v="United States"/>
    <x v="0"/>
    <x v="5"/>
    <s v="La Grange"/>
    <n v="30240"/>
    <x v="108"/>
    <x v="115"/>
    <x v="1170"/>
    <n v="18"/>
    <n v="5572.18"/>
    <n v="88838"/>
    <n v="315.95000000000005"/>
    <x v="0"/>
  </r>
  <r>
    <x v="768"/>
    <x v="768"/>
    <x v="0"/>
    <n v="0.03"/>
    <n v="63.94"/>
    <x v="377"/>
    <x v="1"/>
    <x v="2"/>
    <x v="0"/>
    <x v="11"/>
    <s v="Small Box"/>
    <x v="639"/>
    <n v="0.46"/>
    <s v="United States"/>
    <x v="0"/>
    <x v="5"/>
    <s v="La Grange"/>
    <n v="30240"/>
    <x v="108"/>
    <x v="110"/>
    <x v="1171"/>
    <n v="8"/>
    <n v="522.46"/>
    <n v="88838"/>
    <n v="63.91"/>
    <x v="0"/>
  </r>
  <r>
    <x v="191"/>
    <x v="191"/>
    <x v="1"/>
    <n v="0.09"/>
    <n v="5.98"/>
    <x v="20"/>
    <x v="1"/>
    <x v="2"/>
    <x v="2"/>
    <x v="15"/>
    <s v="Small Box"/>
    <x v="409"/>
    <n v="0.36"/>
    <s v="United States"/>
    <x v="0"/>
    <x v="34"/>
    <s v="Kingsport"/>
    <n v="37664"/>
    <x v="108"/>
    <x v="115"/>
    <x v="1172"/>
    <n v="5"/>
    <n v="28.11"/>
    <n v="89523"/>
    <n v="5.8900000000000006"/>
    <x v="0"/>
  </r>
  <r>
    <x v="769"/>
    <x v="769"/>
    <x v="1"/>
    <n v="0.03"/>
    <n v="3.69"/>
    <x v="20"/>
    <x v="2"/>
    <x v="2"/>
    <x v="2"/>
    <x v="15"/>
    <s v="Small Box"/>
    <x v="704"/>
    <n v="0.39"/>
    <s v="United States"/>
    <x v="0"/>
    <x v="32"/>
    <s v="Danville"/>
    <n v="40422"/>
    <x v="108"/>
    <x v="104"/>
    <x v="1173"/>
    <n v="9"/>
    <n v="38.65"/>
    <n v="86534"/>
    <n v="3.66"/>
    <x v="0"/>
  </r>
  <r>
    <x v="770"/>
    <x v="770"/>
    <x v="1"/>
    <n v="0.03"/>
    <n v="320.98"/>
    <x v="4"/>
    <x v="1"/>
    <x v="2"/>
    <x v="0"/>
    <x v="9"/>
    <s v="Large Box"/>
    <x v="705"/>
    <n v="0.55000000000000004"/>
    <s v="United States"/>
    <x v="1"/>
    <x v="18"/>
    <s v="Greenville"/>
    <n v="75401"/>
    <x v="108"/>
    <x v="115"/>
    <x v="1174"/>
    <n v="20"/>
    <n v="6600.63"/>
    <n v="90891"/>
    <n v="320.95000000000005"/>
    <x v="1"/>
  </r>
  <r>
    <x v="770"/>
    <x v="770"/>
    <x v="1"/>
    <n v="0.06"/>
    <n v="125.99"/>
    <x v="100"/>
    <x v="1"/>
    <x v="2"/>
    <x v="1"/>
    <x v="12"/>
    <s v="Small Box"/>
    <x v="706"/>
    <n v="0.59"/>
    <s v="United States"/>
    <x v="1"/>
    <x v="18"/>
    <s v="Greenville"/>
    <n v="75401"/>
    <x v="108"/>
    <x v="110"/>
    <x v="1175"/>
    <n v="18"/>
    <n v="1811.99"/>
    <n v="90891"/>
    <n v="125.92999999999999"/>
    <x v="1"/>
  </r>
  <r>
    <x v="771"/>
    <x v="771"/>
    <x v="1"/>
    <n v="0"/>
    <n v="65.989999999999995"/>
    <x v="41"/>
    <x v="2"/>
    <x v="0"/>
    <x v="1"/>
    <x v="12"/>
    <s v="Small Box"/>
    <x v="80"/>
    <n v="0.57999999999999996"/>
    <s v="United States"/>
    <x v="2"/>
    <x v="4"/>
    <s v="Lacey"/>
    <n v="98503"/>
    <x v="108"/>
    <x v="115"/>
    <x v="1176"/>
    <n v="14"/>
    <n v="798.89"/>
    <n v="89879"/>
    <n v="65.989999999999995"/>
    <x v="2"/>
  </r>
  <r>
    <x v="772"/>
    <x v="772"/>
    <x v="4"/>
    <n v="0.06"/>
    <n v="3.8"/>
    <x v="137"/>
    <x v="1"/>
    <x v="1"/>
    <x v="2"/>
    <x v="5"/>
    <s v="Small Box"/>
    <x v="381"/>
    <n v="0.38"/>
    <s v="United States"/>
    <x v="3"/>
    <x v="11"/>
    <s v="Tonawanda"/>
    <n v="14150"/>
    <x v="108"/>
    <x v="110"/>
    <x v="1177"/>
    <n v="20"/>
    <n v="73.55"/>
    <n v="88075"/>
    <n v="3.7399999999999998"/>
    <x v="3"/>
  </r>
  <r>
    <x v="772"/>
    <x v="772"/>
    <x v="4"/>
    <n v="0.06"/>
    <n v="1.76"/>
    <x v="31"/>
    <x v="1"/>
    <x v="1"/>
    <x v="2"/>
    <x v="2"/>
    <s v="Wrap Bag"/>
    <x v="532"/>
    <n v="0.56000000000000005"/>
    <s v="United States"/>
    <x v="3"/>
    <x v="11"/>
    <s v="Tonawanda"/>
    <n v="14150"/>
    <x v="108"/>
    <x v="110"/>
    <x v="1178"/>
    <n v="17"/>
    <n v="29.57"/>
    <n v="88075"/>
    <n v="1.7"/>
    <x v="3"/>
  </r>
  <r>
    <x v="773"/>
    <x v="773"/>
    <x v="4"/>
    <n v="0.1"/>
    <n v="19.98"/>
    <x v="404"/>
    <x v="2"/>
    <x v="0"/>
    <x v="2"/>
    <x v="7"/>
    <s v="Small Box"/>
    <x v="707"/>
    <n v="0.38"/>
    <s v="United States"/>
    <x v="2"/>
    <x v="3"/>
    <s v="Fountain"/>
    <n v="80817"/>
    <x v="108"/>
    <x v="104"/>
    <x v="1179"/>
    <n v="3"/>
    <n v="57.41"/>
    <n v="90479"/>
    <n v="19.88"/>
    <x v="2"/>
  </r>
  <r>
    <x v="774"/>
    <x v="774"/>
    <x v="4"/>
    <n v="0.06"/>
    <n v="259.70999999999998"/>
    <x v="215"/>
    <x v="0"/>
    <x v="0"/>
    <x v="0"/>
    <x v="0"/>
    <s v="Jumbo Box"/>
    <x v="328"/>
    <n v="0.61"/>
    <s v="United States"/>
    <x v="2"/>
    <x v="3"/>
    <s v="Grand Junction"/>
    <n v="81503"/>
    <x v="108"/>
    <x v="110"/>
    <x v="1180"/>
    <n v="11"/>
    <n v="2809.87"/>
    <n v="90479"/>
    <n v="259.64999999999998"/>
    <x v="2"/>
  </r>
  <r>
    <x v="775"/>
    <x v="775"/>
    <x v="4"/>
    <n v="0"/>
    <n v="170.98"/>
    <x v="298"/>
    <x v="0"/>
    <x v="1"/>
    <x v="0"/>
    <x v="10"/>
    <s v="Jumbo Box"/>
    <x v="474"/>
    <n v="0.66"/>
    <s v="United States"/>
    <x v="0"/>
    <x v="21"/>
    <s v="Rose Hill"/>
    <n v="24281"/>
    <x v="108"/>
    <x v="110"/>
    <x v="1181"/>
    <n v="8"/>
    <n v="1452.18"/>
    <n v="86173"/>
    <n v="170.98"/>
    <x v="0"/>
  </r>
  <r>
    <x v="776"/>
    <x v="776"/>
    <x v="0"/>
    <n v="0.05"/>
    <n v="363.25"/>
    <x v="7"/>
    <x v="2"/>
    <x v="3"/>
    <x v="2"/>
    <x v="8"/>
    <s v="Small Box"/>
    <x v="41"/>
    <n v="0.56999999999999995"/>
    <s v="United States"/>
    <x v="0"/>
    <x v="12"/>
    <s v="Kendall"/>
    <n v="33156"/>
    <x v="109"/>
    <x v="110"/>
    <x v="1182"/>
    <n v="5"/>
    <n v="1867.04"/>
    <n v="90752"/>
    <n v="363.2"/>
    <x v="0"/>
  </r>
  <r>
    <x v="777"/>
    <x v="777"/>
    <x v="1"/>
    <n v="0.06"/>
    <n v="40.99"/>
    <x v="285"/>
    <x v="1"/>
    <x v="0"/>
    <x v="2"/>
    <x v="7"/>
    <s v="Small Box"/>
    <x v="451"/>
    <n v="0.36"/>
    <s v="United States"/>
    <x v="3"/>
    <x v="11"/>
    <s v="Mount Vernon"/>
    <n v="10550"/>
    <x v="109"/>
    <x v="110"/>
    <x v="1183"/>
    <n v="7"/>
    <n v="277.12"/>
    <n v="89334"/>
    <n v="40.93"/>
    <x v="3"/>
  </r>
  <r>
    <x v="371"/>
    <x v="371"/>
    <x v="1"/>
    <n v="0.08"/>
    <n v="4.9800000000000004"/>
    <x v="23"/>
    <x v="1"/>
    <x v="3"/>
    <x v="2"/>
    <x v="13"/>
    <s v="Small Box"/>
    <x v="352"/>
    <n v="0.39"/>
    <s v="United States"/>
    <x v="0"/>
    <x v="5"/>
    <s v="Rome"/>
    <n v="30161"/>
    <x v="109"/>
    <x v="115"/>
    <x v="1184"/>
    <n v="1"/>
    <n v="4.95"/>
    <n v="89602"/>
    <n v="4.9000000000000004"/>
    <x v="0"/>
  </r>
  <r>
    <x v="371"/>
    <x v="371"/>
    <x v="1"/>
    <n v="0.09"/>
    <n v="119.99"/>
    <x v="230"/>
    <x v="0"/>
    <x v="3"/>
    <x v="1"/>
    <x v="3"/>
    <s v="Jumbo Drum"/>
    <x v="679"/>
    <n v="0.36"/>
    <s v="United States"/>
    <x v="0"/>
    <x v="5"/>
    <s v="Rome"/>
    <n v="30161"/>
    <x v="109"/>
    <x v="112"/>
    <x v="1185"/>
    <n v="4"/>
    <n v="461.24"/>
    <n v="89602"/>
    <n v="119.89999999999999"/>
    <x v="0"/>
  </r>
  <r>
    <x v="778"/>
    <x v="778"/>
    <x v="1"/>
    <n v="0.06"/>
    <n v="42.98"/>
    <x v="62"/>
    <x v="1"/>
    <x v="1"/>
    <x v="2"/>
    <x v="8"/>
    <s v="Small Box"/>
    <x v="73"/>
    <n v="0.56000000000000005"/>
    <s v="United States"/>
    <x v="3"/>
    <x v="27"/>
    <s v="Mount Vernon"/>
    <n v="43050"/>
    <x v="109"/>
    <x v="112"/>
    <x v="1186"/>
    <n v="1"/>
    <n v="47.04"/>
    <n v="88610"/>
    <n v="42.919999999999995"/>
    <x v="3"/>
  </r>
  <r>
    <x v="779"/>
    <x v="779"/>
    <x v="2"/>
    <n v="0"/>
    <n v="15.99"/>
    <x v="67"/>
    <x v="1"/>
    <x v="3"/>
    <x v="2"/>
    <x v="5"/>
    <s v="Small Box"/>
    <x v="79"/>
    <n v="0.37"/>
    <s v="United States"/>
    <x v="0"/>
    <x v="21"/>
    <s v="Montclair"/>
    <n v="22025"/>
    <x v="109"/>
    <x v="113"/>
    <x v="1187"/>
    <n v="23"/>
    <n v="403.25"/>
    <n v="88511"/>
    <n v="15.99"/>
    <x v="0"/>
  </r>
  <r>
    <x v="668"/>
    <x v="668"/>
    <x v="2"/>
    <n v="0.05"/>
    <n v="30.98"/>
    <x v="405"/>
    <x v="2"/>
    <x v="0"/>
    <x v="2"/>
    <x v="7"/>
    <s v="Small Box"/>
    <x v="708"/>
    <n v="0.4"/>
    <s v="United States"/>
    <x v="2"/>
    <x v="8"/>
    <s v="Los Angeles"/>
    <n v="90068"/>
    <x v="109"/>
    <x v="110"/>
    <x v="1188"/>
    <n v="12"/>
    <n v="382.29"/>
    <n v="40997"/>
    <n v="30.93"/>
    <x v="2"/>
  </r>
  <r>
    <x v="668"/>
    <x v="668"/>
    <x v="2"/>
    <n v="0.05"/>
    <n v="22.99"/>
    <x v="18"/>
    <x v="1"/>
    <x v="0"/>
    <x v="2"/>
    <x v="2"/>
    <s v="Small Pack"/>
    <x v="709"/>
    <n v="0.56999999999999995"/>
    <s v="United States"/>
    <x v="2"/>
    <x v="8"/>
    <s v="Los Angeles"/>
    <n v="90068"/>
    <x v="109"/>
    <x v="116"/>
    <x v="1189"/>
    <n v="37"/>
    <n v="881.74"/>
    <n v="40997"/>
    <n v="22.939999999999998"/>
    <x v="2"/>
  </r>
  <r>
    <x v="668"/>
    <x v="668"/>
    <x v="2"/>
    <n v="0.04"/>
    <n v="212.6"/>
    <x v="191"/>
    <x v="0"/>
    <x v="0"/>
    <x v="0"/>
    <x v="0"/>
    <s v="Jumbo Box"/>
    <x v="29"/>
    <n v="0.73"/>
    <s v="United States"/>
    <x v="2"/>
    <x v="8"/>
    <s v="Los Angeles"/>
    <n v="90068"/>
    <x v="109"/>
    <x v="113"/>
    <x v="1190"/>
    <n v="33"/>
    <n v="7384.18"/>
    <n v="40997"/>
    <n v="212.56"/>
    <x v="2"/>
  </r>
  <r>
    <x v="780"/>
    <x v="780"/>
    <x v="2"/>
    <n v="0.05"/>
    <n v="30.98"/>
    <x v="405"/>
    <x v="2"/>
    <x v="0"/>
    <x v="2"/>
    <x v="7"/>
    <s v="Small Box"/>
    <x v="708"/>
    <n v="0.4"/>
    <s v="United States"/>
    <x v="3"/>
    <x v="27"/>
    <s v="Whitehall"/>
    <n v="43213"/>
    <x v="109"/>
    <x v="110"/>
    <x v="1188"/>
    <n v="3"/>
    <n v="95.57"/>
    <n v="88657"/>
    <n v="30.93"/>
    <x v="3"/>
  </r>
  <r>
    <x v="780"/>
    <x v="780"/>
    <x v="2"/>
    <n v="0.05"/>
    <n v="22.99"/>
    <x v="18"/>
    <x v="1"/>
    <x v="0"/>
    <x v="2"/>
    <x v="2"/>
    <s v="Small Pack"/>
    <x v="709"/>
    <n v="0.56999999999999995"/>
    <s v="United States"/>
    <x v="3"/>
    <x v="27"/>
    <s v="Whitehall"/>
    <n v="43213"/>
    <x v="109"/>
    <x v="116"/>
    <x v="1189"/>
    <n v="9"/>
    <n v="214.48"/>
    <n v="88657"/>
    <n v="22.939999999999998"/>
    <x v="3"/>
  </r>
  <r>
    <x v="780"/>
    <x v="780"/>
    <x v="2"/>
    <n v="0.04"/>
    <n v="212.6"/>
    <x v="191"/>
    <x v="0"/>
    <x v="0"/>
    <x v="0"/>
    <x v="0"/>
    <s v="Jumbo Box"/>
    <x v="29"/>
    <n v="0.73"/>
    <s v="United States"/>
    <x v="3"/>
    <x v="27"/>
    <s v="Whitehall"/>
    <n v="43213"/>
    <x v="109"/>
    <x v="113"/>
    <x v="1190"/>
    <n v="8"/>
    <n v="1790.1"/>
    <n v="88657"/>
    <n v="212.56"/>
    <x v="3"/>
  </r>
  <r>
    <x v="781"/>
    <x v="781"/>
    <x v="4"/>
    <n v="0.02"/>
    <n v="419.19"/>
    <x v="7"/>
    <x v="1"/>
    <x v="3"/>
    <x v="2"/>
    <x v="6"/>
    <s v="Small Box"/>
    <x v="690"/>
    <n v="0.57999999999999996"/>
    <s v="United States"/>
    <x v="3"/>
    <x v="27"/>
    <s v="Steubenville"/>
    <n v="43952"/>
    <x v="109"/>
    <x v="115"/>
    <x v="1191"/>
    <n v="22"/>
    <n v="9580"/>
    <n v="90469"/>
    <n v="419.17"/>
    <x v="3"/>
  </r>
  <r>
    <x v="634"/>
    <x v="634"/>
    <x v="3"/>
    <n v="0.06"/>
    <n v="3.93"/>
    <x v="44"/>
    <x v="1"/>
    <x v="2"/>
    <x v="2"/>
    <x v="14"/>
    <s v="Wrap Bag"/>
    <x v="710"/>
    <n v="0.39"/>
    <s v="United States"/>
    <x v="1"/>
    <x v="46"/>
    <s v="Rapid City"/>
    <n v="57701"/>
    <x v="109"/>
    <x v="112"/>
    <x v="1192"/>
    <n v="6"/>
    <n v="24.18"/>
    <n v="87832"/>
    <n v="3.87"/>
    <x v="1"/>
  </r>
  <r>
    <x v="782"/>
    <x v="782"/>
    <x v="1"/>
    <n v="0.01"/>
    <n v="35.44"/>
    <x v="7"/>
    <x v="1"/>
    <x v="0"/>
    <x v="2"/>
    <x v="7"/>
    <s v="Small Box"/>
    <x v="711"/>
    <n v="0.38"/>
    <s v="United States"/>
    <x v="3"/>
    <x v="22"/>
    <s v="Stratford"/>
    <n v="6614"/>
    <x v="110"/>
    <x v="112"/>
    <x v="1193"/>
    <n v="1"/>
    <n v="55.43"/>
    <n v="87620"/>
    <n v="35.43"/>
    <x v="3"/>
  </r>
  <r>
    <x v="783"/>
    <x v="783"/>
    <x v="1"/>
    <n v="0.03"/>
    <n v="47.9"/>
    <x v="268"/>
    <x v="1"/>
    <x v="0"/>
    <x v="2"/>
    <x v="7"/>
    <s v="Small Box"/>
    <x v="425"/>
    <n v="0.37"/>
    <s v="United States"/>
    <x v="3"/>
    <x v="35"/>
    <s v="Stoneham"/>
    <n v="2180"/>
    <x v="110"/>
    <x v="113"/>
    <x v="1194"/>
    <n v="20"/>
    <n v="931.87"/>
    <n v="87620"/>
    <n v="47.87"/>
    <x v="3"/>
  </r>
  <r>
    <x v="784"/>
    <x v="784"/>
    <x v="2"/>
    <n v="0.02"/>
    <n v="4.57"/>
    <x v="406"/>
    <x v="1"/>
    <x v="3"/>
    <x v="2"/>
    <x v="5"/>
    <s v="Small Box"/>
    <x v="712"/>
    <n v="0.37"/>
    <s v="United States"/>
    <x v="0"/>
    <x v="34"/>
    <s v="Nashville"/>
    <n v="37211"/>
    <x v="110"/>
    <x v="114"/>
    <x v="1195"/>
    <n v="11"/>
    <n v="54.04"/>
    <n v="88679"/>
    <n v="4.5500000000000007"/>
    <x v="0"/>
  </r>
  <r>
    <x v="143"/>
    <x v="143"/>
    <x v="2"/>
    <n v="0.02"/>
    <n v="4.57"/>
    <x v="406"/>
    <x v="1"/>
    <x v="3"/>
    <x v="2"/>
    <x v="5"/>
    <s v="Small Box"/>
    <x v="712"/>
    <n v="0.37"/>
    <s v="United States"/>
    <x v="1"/>
    <x v="18"/>
    <s v="Dallas"/>
    <n v="75203"/>
    <x v="110"/>
    <x v="114"/>
    <x v="1196"/>
    <n v="45"/>
    <n v="221.06"/>
    <n v="48257"/>
    <n v="4.5500000000000007"/>
    <x v="1"/>
  </r>
  <r>
    <x v="29"/>
    <x v="29"/>
    <x v="2"/>
    <n v="7.0000000000000007E-2"/>
    <n v="5.43"/>
    <x v="407"/>
    <x v="1"/>
    <x v="1"/>
    <x v="2"/>
    <x v="7"/>
    <s v="Wrap Bag"/>
    <x v="713"/>
    <n v="0.36"/>
    <s v="United States"/>
    <x v="1"/>
    <x v="2"/>
    <s v="Valparaiso"/>
    <n v="46383"/>
    <x v="110"/>
    <x v="114"/>
    <x v="1197"/>
    <n v="7"/>
    <n v="38.409999999999997"/>
    <n v="89939"/>
    <n v="5.3599999999999994"/>
    <x v="1"/>
  </r>
  <r>
    <x v="785"/>
    <x v="785"/>
    <x v="4"/>
    <n v="0.04"/>
    <n v="15.42"/>
    <x v="408"/>
    <x v="2"/>
    <x v="3"/>
    <x v="2"/>
    <x v="6"/>
    <s v="Small Box"/>
    <x v="714"/>
    <n v="0.57999999999999996"/>
    <s v="United States"/>
    <x v="0"/>
    <x v="21"/>
    <s v="Rose Hill"/>
    <n v="24281"/>
    <x v="110"/>
    <x v="112"/>
    <x v="1198"/>
    <n v="5"/>
    <n v="81.14"/>
    <n v="88889"/>
    <n v="15.38"/>
    <x v="0"/>
  </r>
  <r>
    <x v="786"/>
    <x v="786"/>
    <x v="4"/>
    <n v="0.08"/>
    <n v="22.01"/>
    <x v="113"/>
    <x v="1"/>
    <x v="3"/>
    <x v="2"/>
    <x v="2"/>
    <s v="Small Pack"/>
    <x v="148"/>
    <n v="0.59"/>
    <s v="United States"/>
    <x v="3"/>
    <x v="22"/>
    <s v="Waterbury"/>
    <n v="6708"/>
    <x v="110"/>
    <x v="108"/>
    <x v="1199"/>
    <n v="11"/>
    <n v="241.97"/>
    <n v="90724"/>
    <n v="21.930000000000003"/>
    <x v="3"/>
  </r>
  <r>
    <x v="787"/>
    <x v="787"/>
    <x v="4"/>
    <n v="0.02"/>
    <n v="29.74"/>
    <x v="409"/>
    <x v="1"/>
    <x v="3"/>
    <x v="2"/>
    <x v="6"/>
    <s v="Small Box"/>
    <x v="715"/>
    <n v="0.7"/>
    <s v="United States"/>
    <x v="3"/>
    <x v="33"/>
    <s v="Hackensack"/>
    <n v="7601"/>
    <x v="110"/>
    <x v="115"/>
    <x v="1200"/>
    <n v="4"/>
    <n v="120.81"/>
    <n v="90724"/>
    <n v="29.72"/>
    <x v="3"/>
  </r>
  <r>
    <x v="788"/>
    <x v="788"/>
    <x v="3"/>
    <n v="0.05"/>
    <n v="100.98"/>
    <x v="147"/>
    <x v="1"/>
    <x v="0"/>
    <x v="1"/>
    <x v="1"/>
    <s v="Small Box"/>
    <x v="208"/>
    <n v="0.4"/>
    <s v="United States"/>
    <x v="3"/>
    <x v="42"/>
    <s v="Rutland"/>
    <n v="5701"/>
    <x v="110"/>
    <x v="108"/>
    <x v="1201"/>
    <n v="8"/>
    <n v="821.17"/>
    <n v="89018"/>
    <n v="100.93"/>
    <x v="3"/>
  </r>
  <r>
    <x v="435"/>
    <x v="435"/>
    <x v="0"/>
    <n v="0.08"/>
    <n v="2.89"/>
    <x v="23"/>
    <x v="1"/>
    <x v="3"/>
    <x v="2"/>
    <x v="13"/>
    <s v="Small Box"/>
    <x v="716"/>
    <n v="0.38"/>
    <s v="United States"/>
    <x v="0"/>
    <x v="21"/>
    <s v="Norfolk"/>
    <n v="23518"/>
    <x v="111"/>
    <x v="112"/>
    <x v="1202"/>
    <n v="1"/>
    <n v="3.07"/>
    <n v="88404"/>
    <n v="2.81"/>
    <x v="0"/>
  </r>
  <r>
    <x v="789"/>
    <x v="789"/>
    <x v="2"/>
    <n v="0.02"/>
    <n v="46.89"/>
    <x v="69"/>
    <x v="1"/>
    <x v="2"/>
    <x v="2"/>
    <x v="8"/>
    <s v="Medium Box"/>
    <x v="584"/>
    <n v="0.46"/>
    <s v="United States"/>
    <x v="1"/>
    <x v="18"/>
    <s v="Cedar Park"/>
    <n v="78613"/>
    <x v="111"/>
    <x v="112"/>
    <x v="1203"/>
    <n v="13"/>
    <n v="610.65"/>
    <n v="89981"/>
    <n v="46.87"/>
    <x v="1"/>
  </r>
  <r>
    <x v="789"/>
    <x v="789"/>
    <x v="2"/>
    <n v="0.05"/>
    <n v="140.97999999999999"/>
    <x v="351"/>
    <x v="0"/>
    <x v="2"/>
    <x v="0"/>
    <x v="10"/>
    <s v="Jumbo Box"/>
    <x v="592"/>
    <n v="0.77"/>
    <s v="United States"/>
    <x v="1"/>
    <x v="18"/>
    <s v="Cedar Park"/>
    <n v="78613"/>
    <x v="111"/>
    <x v="113"/>
    <x v="1204"/>
    <n v="5"/>
    <n v="699.24"/>
    <n v="89981"/>
    <n v="140.92999999999998"/>
    <x v="1"/>
  </r>
  <r>
    <x v="789"/>
    <x v="789"/>
    <x v="2"/>
    <n v="0.1"/>
    <n v="212.6"/>
    <x v="191"/>
    <x v="0"/>
    <x v="2"/>
    <x v="0"/>
    <x v="0"/>
    <s v="Jumbo Box"/>
    <x v="29"/>
    <n v="0.73"/>
    <s v="United States"/>
    <x v="1"/>
    <x v="18"/>
    <s v="Cedar Park"/>
    <n v="78613"/>
    <x v="111"/>
    <x v="113"/>
    <x v="1205"/>
    <n v="12"/>
    <n v="2346.0300000000002"/>
    <n v="89981"/>
    <n v="212.5"/>
    <x v="1"/>
  </r>
  <r>
    <x v="518"/>
    <x v="518"/>
    <x v="4"/>
    <n v="0.06"/>
    <n v="180.98"/>
    <x v="410"/>
    <x v="0"/>
    <x v="3"/>
    <x v="0"/>
    <x v="9"/>
    <s v="Jumbo Drum"/>
    <x v="717"/>
    <n v="0.59"/>
    <s v="United States"/>
    <x v="1"/>
    <x v="18"/>
    <s v="Watauga"/>
    <n v="76148"/>
    <x v="111"/>
    <x v="108"/>
    <x v="1206"/>
    <n v="5"/>
    <n v="929.57"/>
    <n v="91090"/>
    <n v="180.92"/>
    <x v="1"/>
  </r>
  <r>
    <x v="247"/>
    <x v="247"/>
    <x v="4"/>
    <n v="0.03"/>
    <n v="5.28"/>
    <x v="411"/>
    <x v="1"/>
    <x v="1"/>
    <x v="2"/>
    <x v="7"/>
    <s v="Small Box"/>
    <x v="718"/>
    <n v="0.4"/>
    <s v="United States"/>
    <x v="2"/>
    <x v="8"/>
    <s v="Los Angeles"/>
    <n v="90041"/>
    <x v="111"/>
    <x v="108"/>
    <x v="1207"/>
    <n v="5"/>
    <n v="32.5"/>
    <n v="44517"/>
    <n v="5.25"/>
    <x v="2"/>
  </r>
  <r>
    <x v="790"/>
    <x v="790"/>
    <x v="4"/>
    <n v="0.03"/>
    <n v="5.28"/>
    <x v="411"/>
    <x v="1"/>
    <x v="1"/>
    <x v="2"/>
    <x v="7"/>
    <s v="Small Box"/>
    <x v="718"/>
    <n v="0.4"/>
    <s v="United States"/>
    <x v="2"/>
    <x v="8"/>
    <s v="Santa Rosa"/>
    <n v="95404"/>
    <x v="111"/>
    <x v="108"/>
    <x v="1207"/>
    <n v="1"/>
    <n v="6.5"/>
    <n v="87977"/>
    <n v="5.25"/>
    <x v="2"/>
  </r>
  <r>
    <x v="791"/>
    <x v="791"/>
    <x v="4"/>
    <n v="0.08"/>
    <n v="2.88"/>
    <x v="92"/>
    <x v="1"/>
    <x v="1"/>
    <x v="2"/>
    <x v="13"/>
    <s v="Small Box"/>
    <x v="719"/>
    <n v="0.39"/>
    <s v="United States"/>
    <x v="2"/>
    <x v="15"/>
    <s v="West Jordan"/>
    <n v="84084"/>
    <x v="111"/>
    <x v="108"/>
    <x v="1208"/>
    <n v="3"/>
    <n v="8.74"/>
    <n v="87004"/>
    <n v="2.8"/>
    <x v="2"/>
  </r>
  <r>
    <x v="231"/>
    <x v="231"/>
    <x v="3"/>
    <n v="0.06"/>
    <n v="3.36"/>
    <x v="6"/>
    <x v="1"/>
    <x v="3"/>
    <x v="2"/>
    <x v="5"/>
    <s v="Small Box"/>
    <x v="37"/>
    <n v="0.4"/>
    <s v="United States"/>
    <x v="1"/>
    <x v="10"/>
    <s v="Oswego"/>
    <n v="60543"/>
    <x v="111"/>
    <x v="108"/>
    <x v="1209"/>
    <n v="2"/>
    <n v="8.82"/>
    <n v="90354"/>
    <n v="3.3"/>
    <x v="1"/>
  </r>
  <r>
    <x v="231"/>
    <x v="231"/>
    <x v="3"/>
    <n v="7.0000000000000007E-2"/>
    <n v="699.99"/>
    <x v="4"/>
    <x v="1"/>
    <x v="3"/>
    <x v="1"/>
    <x v="4"/>
    <s v="Large Box"/>
    <x v="85"/>
    <n v="0.41"/>
    <s v="United States"/>
    <x v="1"/>
    <x v="10"/>
    <s v="Oswego"/>
    <n v="60543"/>
    <x v="111"/>
    <x v="113"/>
    <x v="1210"/>
    <n v="9"/>
    <n v="5976.09"/>
    <n v="90354"/>
    <n v="699.92"/>
    <x v="1"/>
  </r>
  <r>
    <x v="792"/>
    <x v="792"/>
    <x v="0"/>
    <n v="0.04"/>
    <n v="2.52"/>
    <x v="294"/>
    <x v="1"/>
    <x v="2"/>
    <x v="2"/>
    <x v="16"/>
    <s v="Wrap Bag"/>
    <x v="720"/>
    <n v="0.82"/>
    <s v="United States"/>
    <x v="2"/>
    <x v="3"/>
    <s v="Aurora"/>
    <n v="80013"/>
    <x v="112"/>
    <x v="108"/>
    <x v="1211"/>
    <n v="1"/>
    <n v="3.13"/>
    <n v="86536"/>
    <n v="2.48"/>
    <x v="2"/>
  </r>
  <r>
    <x v="793"/>
    <x v="793"/>
    <x v="0"/>
    <n v="7.0000000000000007E-2"/>
    <n v="5.58"/>
    <x v="1"/>
    <x v="1"/>
    <x v="1"/>
    <x v="2"/>
    <x v="2"/>
    <s v="Wrap Bag"/>
    <x v="721"/>
    <n v="0.46"/>
    <s v="United States"/>
    <x v="2"/>
    <x v="14"/>
    <s v="Coos Bay"/>
    <n v="97420"/>
    <x v="112"/>
    <x v="114"/>
    <x v="1212"/>
    <n v="23"/>
    <n v="121.46"/>
    <n v="90987"/>
    <n v="5.51"/>
    <x v="2"/>
  </r>
  <r>
    <x v="46"/>
    <x v="46"/>
    <x v="1"/>
    <n v="0.04"/>
    <n v="9.06"/>
    <x v="412"/>
    <x v="1"/>
    <x v="2"/>
    <x v="2"/>
    <x v="7"/>
    <s v="Small Box"/>
    <x v="722"/>
    <n v="0.4"/>
    <s v="United States"/>
    <x v="3"/>
    <x v="11"/>
    <s v="Deer Park"/>
    <n v="11729"/>
    <x v="112"/>
    <x v="113"/>
    <x v="1213"/>
    <n v="3"/>
    <n v="30.87"/>
    <n v="86123"/>
    <n v="9.0200000000000014"/>
    <x v="3"/>
  </r>
  <r>
    <x v="794"/>
    <x v="794"/>
    <x v="1"/>
    <n v="0.04"/>
    <n v="14.27"/>
    <x v="413"/>
    <x v="1"/>
    <x v="2"/>
    <x v="2"/>
    <x v="5"/>
    <s v="Small Box"/>
    <x v="723"/>
    <n v="0.38"/>
    <s v="United States"/>
    <x v="3"/>
    <x v="11"/>
    <s v="Dix Hills"/>
    <n v="11746"/>
    <x v="112"/>
    <x v="113"/>
    <x v="1214"/>
    <n v="3"/>
    <n v="45.24"/>
    <n v="86123"/>
    <n v="14.23"/>
    <x v="3"/>
  </r>
  <r>
    <x v="795"/>
    <x v="795"/>
    <x v="2"/>
    <n v="0.03"/>
    <n v="35.409999999999997"/>
    <x v="1"/>
    <x v="1"/>
    <x v="0"/>
    <x v="1"/>
    <x v="1"/>
    <s v="Small Pack"/>
    <x v="724"/>
    <n v="0.43"/>
    <s v="United States"/>
    <x v="0"/>
    <x v="21"/>
    <s v="Blacksburg"/>
    <n v="24060"/>
    <x v="112"/>
    <x v="114"/>
    <x v="1215"/>
    <n v="10"/>
    <n v="367.52"/>
    <n v="86722"/>
    <n v="35.379999999999995"/>
    <x v="0"/>
  </r>
  <r>
    <x v="795"/>
    <x v="795"/>
    <x v="2"/>
    <n v="0"/>
    <n v="142.86000000000001"/>
    <x v="7"/>
    <x v="1"/>
    <x v="0"/>
    <x v="2"/>
    <x v="6"/>
    <s v="Small Box"/>
    <x v="627"/>
    <n v="0.56000000000000005"/>
    <s v="United States"/>
    <x v="0"/>
    <x v="21"/>
    <s v="Blacksburg"/>
    <n v="24060"/>
    <x v="112"/>
    <x v="117"/>
    <x v="1216"/>
    <n v="11"/>
    <n v="1576.35"/>
    <n v="86722"/>
    <n v="142.86000000000001"/>
    <x v="0"/>
  </r>
  <r>
    <x v="796"/>
    <x v="796"/>
    <x v="3"/>
    <n v="0"/>
    <n v="2.88"/>
    <x v="31"/>
    <x v="2"/>
    <x v="1"/>
    <x v="2"/>
    <x v="2"/>
    <s v="Wrap Bag"/>
    <x v="197"/>
    <n v="0.56000000000000005"/>
    <s v="United States"/>
    <x v="2"/>
    <x v="8"/>
    <s v="Sunnyvale"/>
    <n v="94086"/>
    <x v="112"/>
    <x v="108"/>
    <x v="1217"/>
    <n v="1"/>
    <n v="7.96"/>
    <n v="88727"/>
    <n v="2.88"/>
    <x v="2"/>
  </r>
  <r>
    <x v="797"/>
    <x v="797"/>
    <x v="0"/>
    <n v="0"/>
    <n v="4.37"/>
    <x v="265"/>
    <x v="1"/>
    <x v="1"/>
    <x v="2"/>
    <x v="8"/>
    <s v="Small Box"/>
    <x v="420"/>
    <n v="0.59"/>
    <s v="United States"/>
    <x v="2"/>
    <x v="8"/>
    <s v="Davis"/>
    <n v="95616"/>
    <x v="113"/>
    <x v="111"/>
    <x v="1218"/>
    <n v="19"/>
    <n v="87.85"/>
    <n v="90327"/>
    <n v="4.37"/>
    <x v="2"/>
  </r>
  <r>
    <x v="797"/>
    <x v="797"/>
    <x v="0"/>
    <n v="0.01"/>
    <n v="500.98"/>
    <x v="414"/>
    <x v="0"/>
    <x v="1"/>
    <x v="0"/>
    <x v="9"/>
    <s v="Jumbo Drum"/>
    <x v="725"/>
    <n v="0.6"/>
    <s v="United States"/>
    <x v="2"/>
    <x v="8"/>
    <s v="Davis"/>
    <n v="95616"/>
    <x v="113"/>
    <x v="114"/>
    <x v="1219"/>
    <n v="14"/>
    <n v="7429.63"/>
    <n v="90327"/>
    <n v="500.97"/>
    <x v="2"/>
  </r>
  <r>
    <x v="797"/>
    <x v="797"/>
    <x v="0"/>
    <n v="0.02"/>
    <n v="12.58"/>
    <x v="284"/>
    <x v="1"/>
    <x v="1"/>
    <x v="0"/>
    <x v="11"/>
    <s v="Small Box"/>
    <x v="726"/>
    <n v="0.43"/>
    <s v="United States"/>
    <x v="2"/>
    <x v="8"/>
    <s v="Davis"/>
    <n v="95616"/>
    <x v="113"/>
    <x v="113"/>
    <x v="1220"/>
    <n v="18"/>
    <n v="224.29"/>
    <n v="90327"/>
    <n v="12.56"/>
    <x v="2"/>
  </r>
  <r>
    <x v="797"/>
    <x v="797"/>
    <x v="0"/>
    <n v="0.1"/>
    <n v="7.7"/>
    <x v="415"/>
    <x v="1"/>
    <x v="1"/>
    <x v="0"/>
    <x v="11"/>
    <s v="Wrap Bag"/>
    <x v="727"/>
    <n v="0.52"/>
    <s v="United States"/>
    <x v="2"/>
    <x v="8"/>
    <s v="Davis"/>
    <n v="95616"/>
    <x v="113"/>
    <x v="114"/>
    <x v="1221"/>
    <n v="7"/>
    <n v="51.2"/>
    <n v="90327"/>
    <n v="7.6000000000000005"/>
    <x v="2"/>
  </r>
  <r>
    <x v="798"/>
    <x v="798"/>
    <x v="0"/>
    <n v="0.01"/>
    <n v="500.98"/>
    <x v="414"/>
    <x v="0"/>
    <x v="1"/>
    <x v="0"/>
    <x v="9"/>
    <s v="Jumbo Drum"/>
    <x v="725"/>
    <n v="0.6"/>
    <s v="United States"/>
    <x v="3"/>
    <x v="11"/>
    <s v="New York City"/>
    <n v="10165"/>
    <x v="113"/>
    <x v="114"/>
    <x v="1222"/>
    <n v="56"/>
    <n v="29718.53"/>
    <n v="50656"/>
    <n v="500.97"/>
    <x v="3"/>
  </r>
  <r>
    <x v="798"/>
    <x v="798"/>
    <x v="0"/>
    <n v="0.1"/>
    <n v="7.7"/>
    <x v="415"/>
    <x v="1"/>
    <x v="1"/>
    <x v="0"/>
    <x v="11"/>
    <s v="Wrap Bag"/>
    <x v="727"/>
    <n v="0.52"/>
    <s v="United States"/>
    <x v="3"/>
    <x v="11"/>
    <s v="New York City"/>
    <n v="10165"/>
    <x v="113"/>
    <x v="114"/>
    <x v="1223"/>
    <n v="27"/>
    <n v="197.48"/>
    <n v="50656"/>
    <n v="7.6000000000000005"/>
    <x v="3"/>
  </r>
  <r>
    <x v="625"/>
    <x v="625"/>
    <x v="0"/>
    <n v="0.05"/>
    <n v="3.14"/>
    <x v="294"/>
    <x v="2"/>
    <x v="2"/>
    <x v="2"/>
    <x v="16"/>
    <s v="Wrap Bag"/>
    <x v="467"/>
    <n v="0.84"/>
    <s v="United States"/>
    <x v="0"/>
    <x v="5"/>
    <s v="Kennesaw"/>
    <n v="30144"/>
    <x v="113"/>
    <x v="114"/>
    <x v="1224"/>
    <n v="18"/>
    <n v="59.22"/>
    <n v="88839"/>
    <n v="3.0900000000000003"/>
    <x v="0"/>
  </r>
  <r>
    <x v="799"/>
    <x v="799"/>
    <x v="1"/>
    <n v="0.09"/>
    <n v="101.41"/>
    <x v="45"/>
    <x v="1"/>
    <x v="1"/>
    <x v="2"/>
    <x v="6"/>
    <s v="Large Box"/>
    <x v="242"/>
    <n v="0.82"/>
    <s v="United States"/>
    <x v="3"/>
    <x v="35"/>
    <s v="Burlington"/>
    <n v="1803"/>
    <x v="114"/>
    <x v="111"/>
    <x v="1225"/>
    <n v="12"/>
    <n v="1178.32"/>
    <n v="90362"/>
    <n v="101.32"/>
    <x v="3"/>
  </r>
  <r>
    <x v="800"/>
    <x v="800"/>
    <x v="2"/>
    <n v="0.03"/>
    <n v="180.98"/>
    <x v="410"/>
    <x v="0"/>
    <x v="1"/>
    <x v="0"/>
    <x v="9"/>
    <s v="Jumbo Drum"/>
    <x v="717"/>
    <n v="0.59"/>
    <s v="United States"/>
    <x v="1"/>
    <x v="6"/>
    <s v="Webster Groves"/>
    <n v="63119"/>
    <x v="114"/>
    <x v="118"/>
    <x v="1226"/>
    <n v="5"/>
    <n v="928.92"/>
    <n v="91262"/>
    <n v="180.95"/>
    <x v="1"/>
  </r>
  <r>
    <x v="113"/>
    <x v="113"/>
    <x v="2"/>
    <n v="0.06"/>
    <n v="4.28"/>
    <x v="109"/>
    <x v="1"/>
    <x v="1"/>
    <x v="2"/>
    <x v="2"/>
    <s v="Wrap Bag"/>
    <x v="143"/>
    <n v="0.56000000000000005"/>
    <s v="United States"/>
    <x v="2"/>
    <x v="8"/>
    <s v="Los Angeles"/>
    <n v="90045"/>
    <x v="114"/>
    <x v="116"/>
    <x v="1227"/>
    <n v="9"/>
    <n v="38.96"/>
    <n v="11712"/>
    <n v="4.2200000000000006"/>
    <x v="2"/>
  </r>
  <r>
    <x v="801"/>
    <x v="801"/>
    <x v="2"/>
    <n v="0.06"/>
    <n v="4.28"/>
    <x v="109"/>
    <x v="1"/>
    <x v="1"/>
    <x v="2"/>
    <x v="2"/>
    <s v="Wrap Bag"/>
    <x v="143"/>
    <n v="0.56000000000000005"/>
    <s v="United States"/>
    <x v="2"/>
    <x v="45"/>
    <s v="Rock Springs"/>
    <n v="82901"/>
    <x v="114"/>
    <x v="116"/>
    <x v="1227"/>
    <n v="2"/>
    <n v="8.66"/>
    <n v="86885"/>
    <n v="4.2200000000000006"/>
    <x v="2"/>
  </r>
  <r>
    <x v="111"/>
    <x v="111"/>
    <x v="4"/>
    <n v="0.04"/>
    <n v="419.19"/>
    <x v="7"/>
    <x v="1"/>
    <x v="2"/>
    <x v="2"/>
    <x v="6"/>
    <s v="Small Box"/>
    <x v="690"/>
    <n v="0.57999999999999996"/>
    <s v="United States"/>
    <x v="2"/>
    <x v="8"/>
    <s v="Concord"/>
    <n v="94521"/>
    <x v="114"/>
    <x v="111"/>
    <x v="1228"/>
    <n v="5"/>
    <n v="2012.11"/>
    <n v="86885"/>
    <n v="419.15"/>
    <x v="2"/>
  </r>
  <r>
    <x v="113"/>
    <x v="113"/>
    <x v="4"/>
    <n v="0.04"/>
    <n v="419.19"/>
    <x v="7"/>
    <x v="1"/>
    <x v="2"/>
    <x v="2"/>
    <x v="6"/>
    <s v="Small Box"/>
    <x v="690"/>
    <n v="0.57999999999999996"/>
    <s v="United States"/>
    <x v="2"/>
    <x v="8"/>
    <s v="Los Angeles"/>
    <n v="90045"/>
    <x v="114"/>
    <x v="111"/>
    <x v="1229"/>
    <n v="20"/>
    <n v="8048.45"/>
    <n v="23042"/>
    <n v="419.15"/>
    <x v="2"/>
  </r>
  <r>
    <x v="802"/>
    <x v="802"/>
    <x v="3"/>
    <n v="7.0000000000000007E-2"/>
    <n v="3.38"/>
    <x v="195"/>
    <x v="1"/>
    <x v="0"/>
    <x v="2"/>
    <x v="2"/>
    <s v="Wrap Bag"/>
    <x v="299"/>
    <n v="0.48"/>
    <s v="United States"/>
    <x v="1"/>
    <x v="25"/>
    <s v="Grand Rapids"/>
    <n v="49505"/>
    <x v="114"/>
    <x v="116"/>
    <x v="1230"/>
    <n v="9"/>
    <n v="29.08"/>
    <n v="86654"/>
    <n v="3.31"/>
    <x v="1"/>
  </r>
  <r>
    <x v="803"/>
    <x v="803"/>
    <x v="3"/>
    <n v="7.0000000000000007E-2"/>
    <n v="3.38"/>
    <x v="195"/>
    <x v="1"/>
    <x v="0"/>
    <x v="2"/>
    <x v="2"/>
    <s v="Wrap Bag"/>
    <x v="299"/>
    <n v="0.48"/>
    <s v="United States"/>
    <x v="3"/>
    <x v="11"/>
    <s v="New York City"/>
    <n v="10024"/>
    <x v="114"/>
    <x v="116"/>
    <x v="1230"/>
    <n v="34"/>
    <n v="109.86"/>
    <n v="13606"/>
    <n v="3.31"/>
    <x v="3"/>
  </r>
  <r>
    <x v="524"/>
    <x v="524"/>
    <x v="0"/>
    <n v="0.09"/>
    <n v="58.1"/>
    <x v="137"/>
    <x v="2"/>
    <x v="2"/>
    <x v="2"/>
    <x v="5"/>
    <s v="Small Box"/>
    <x v="192"/>
    <n v="0.38"/>
    <s v="United States"/>
    <x v="0"/>
    <x v="9"/>
    <s v="Salisbury"/>
    <n v="28144"/>
    <x v="115"/>
    <x v="119"/>
    <x v="1231"/>
    <n v="3"/>
    <n v="169.46"/>
    <n v="88135"/>
    <n v="58.01"/>
    <x v="0"/>
  </r>
  <r>
    <x v="804"/>
    <x v="804"/>
    <x v="2"/>
    <n v="0.09"/>
    <n v="300.97000000000003"/>
    <x v="147"/>
    <x v="1"/>
    <x v="3"/>
    <x v="1"/>
    <x v="1"/>
    <s v="Small Box"/>
    <x v="697"/>
    <n v="0.48"/>
    <s v="United States"/>
    <x v="0"/>
    <x v="1"/>
    <s v="Searcy"/>
    <n v="72143"/>
    <x v="115"/>
    <x v="111"/>
    <x v="1232"/>
    <n v="10"/>
    <n v="2848.38"/>
    <n v="90201"/>
    <n v="300.88000000000005"/>
    <x v="0"/>
  </r>
  <r>
    <x v="141"/>
    <x v="141"/>
    <x v="3"/>
    <n v="0.09"/>
    <n v="12.28"/>
    <x v="136"/>
    <x v="1"/>
    <x v="3"/>
    <x v="2"/>
    <x v="7"/>
    <s v="Small Box"/>
    <x v="591"/>
    <n v="0.38"/>
    <s v="United States"/>
    <x v="1"/>
    <x v="19"/>
    <s v="Bartlesville"/>
    <n v="74006"/>
    <x v="115"/>
    <x v="116"/>
    <x v="1233"/>
    <n v="3"/>
    <n v="34.65"/>
    <n v="88971"/>
    <n v="12.19"/>
    <x v="1"/>
  </r>
  <r>
    <x v="805"/>
    <x v="805"/>
    <x v="3"/>
    <n v="0"/>
    <n v="125.99"/>
    <x v="18"/>
    <x v="1"/>
    <x v="0"/>
    <x v="1"/>
    <x v="12"/>
    <s v="Small Box"/>
    <x v="246"/>
    <n v="0.56999999999999995"/>
    <s v="United States"/>
    <x v="2"/>
    <x v="4"/>
    <s v="Vancouver"/>
    <n v="98661"/>
    <x v="115"/>
    <x v="119"/>
    <x v="1234"/>
    <n v="12"/>
    <n v="1362.2"/>
    <n v="87525"/>
    <n v="125.99"/>
    <x v="2"/>
  </r>
  <r>
    <x v="806"/>
    <x v="806"/>
    <x v="3"/>
    <n v="0.08"/>
    <n v="3.28"/>
    <x v="50"/>
    <x v="1"/>
    <x v="0"/>
    <x v="2"/>
    <x v="2"/>
    <s v="Wrap Bag"/>
    <x v="59"/>
    <n v="0.56000000000000005"/>
    <s v="United States"/>
    <x v="0"/>
    <x v="34"/>
    <s v="Jackson"/>
    <n v="38301"/>
    <x v="115"/>
    <x v="116"/>
    <x v="1235"/>
    <n v="18"/>
    <n v="57.24"/>
    <n v="90103"/>
    <n v="3.1999999999999997"/>
    <x v="0"/>
  </r>
  <r>
    <x v="806"/>
    <x v="806"/>
    <x v="3"/>
    <n v="0.09"/>
    <n v="40.97"/>
    <x v="18"/>
    <x v="2"/>
    <x v="0"/>
    <x v="2"/>
    <x v="2"/>
    <s v="Small Pack"/>
    <x v="557"/>
    <n v="0.59"/>
    <s v="United States"/>
    <x v="0"/>
    <x v="34"/>
    <s v="Jackson"/>
    <n v="38301"/>
    <x v="115"/>
    <x v="119"/>
    <x v="1236"/>
    <n v="22"/>
    <n v="824.7"/>
    <n v="90103"/>
    <n v="40.879999999999995"/>
    <x v="0"/>
  </r>
  <r>
    <x v="807"/>
    <x v="807"/>
    <x v="0"/>
    <n v="0.05"/>
    <n v="6.48"/>
    <x v="222"/>
    <x v="1"/>
    <x v="3"/>
    <x v="2"/>
    <x v="7"/>
    <s v="Small Box"/>
    <x v="344"/>
    <n v="0.37"/>
    <s v="United States"/>
    <x v="3"/>
    <x v="27"/>
    <s v="Euclid"/>
    <n v="44117"/>
    <x v="116"/>
    <x v="119"/>
    <x v="1237"/>
    <n v="3"/>
    <n v="21.46"/>
    <n v="90121"/>
    <n v="6.4300000000000006"/>
    <x v="3"/>
  </r>
  <r>
    <x v="808"/>
    <x v="808"/>
    <x v="0"/>
    <n v="0.03"/>
    <n v="300.64999999999998"/>
    <x v="4"/>
    <x v="1"/>
    <x v="3"/>
    <x v="2"/>
    <x v="8"/>
    <s v="Large Box"/>
    <x v="728"/>
    <n v="0.52"/>
    <s v="United States"/>
    <x v="3"/>
    <x v="35"/>
    <s v="Boston"/>
    <n v="2113"/>
    <x v="116"/>
    <x v="118"/>
    <x v="1238"/>
    <n v="32"/>
    <n v="9705.4599999999991"/>
    <n v="7623"/>
    <n v="300.62"/>
    <x v="3"/>
  </r>
  <r>
    <x v="808"/>
    <x v="808"/>
    <x v="0"/>
    <n v="0.06"/>
    <n v="49.99"/>
    <x v="7"/>
    <x v="1"/>
    <x v="3"/>
    <x v="1"/>
    <x v="1"/>
    <s v="Small Box"/>
    <x v="284"/>
    <n v="0.45"/>
    <s v="United States"/>
    <x v="3"/>
    <x v="35"/>
    <s v="Boston"/>
    <n v="2113"/>
    <x v="116"/>
    <x v="118"/>
    <x v="1239"/>
    <n v="67"/>
    <n v="3247.54"/>
    <n v="7623"/>
    <n v="49.93"/>
    <x v="3"/>
  </r>
  <r>
    <x v="808"/>
    <x v="808"/>
    <x v="0"/>
    <n v="0.1"/>
    <n v="104.85"/>
    <x v="416"/>
    <x v="1"/>
    <x v="3"/>
    <x v="2"/>
    <x v="7"/>
    <s v="Small Box"/>
    <x v="729"/>
    <n v="0.37"/>
    <s v="United States"/>
    <x v="3"/>
    <x v="35"/>
    <s v="Boston"/>
    <n v="2113"/>
    <x v="116"/>
    <x v="119"/>
    <x v="1240"/>
    <n v="58"/>
    <n v="5582.63"/>
    <n v="7623"/>
    <n v="104.75"/>
    <x v="3"/>
  </r>
  <r>
    <x v="809"/>
    <x v="809"/>
    <x v="0"/>
    <n v="0.03"/>
    <n v="300.64999999999998"/>
    <x v="4"/>
    <x v="1"/>
    <x v="3"/>
    <x v="2"/>
    <x v="8"/>
    <s v="Large Box"/>
    <x v="728"/>
    <n v="0.52"/>
    <s v="United States"/>
    <x v="3"/>
    <x v="11"/>
    <s v="Rochester"/>
    <n v="14609"/>
    <x v="116"/>
    <x v="118"/>
    <x v="1241"/>
    <n v="8"/>
    <n v="2426.36"/>
    <n v="86346"/>
    <n v="300.62"/>
    <x v="3"/>
  </r>
  <r>
    <x v="809"/>
    <x v="809"/>
    <x v="0"/>
    <n v="0.06"/>
    <n v="49.99"/>
    <x v="7"/>
    <x v="1"/>
    <x v="3"/>
    <x v="1"/>
    <x v="1"/>
    <s v="Small Box"/>
    <x v="284"/>
    <n v="0.45"/>
    <s v="United States"/>
    <x v="3"/>
    <x v="11"/>
    <s v="Rochester"/>
    <n v="14609"/>
    <x v="116"/>
    <x v="118"/>
    <x v="1242"/>
    <n v="17"/>
    <n v="824"/>
    <n v="86346"/>
    <n v="49.93"/>
    <x v="3"/>
  </r>
  <r>
    <x v="809"/>
    <x v="809"/>
    <x v="0"/>
    <n v="0.1"/>
    <n v="104.85"/>
    <x v="416"/>
    <x v="1"/>
    <x v="3"/>
    <x v="2"/>
    <x v="7"/>
    <s v="Small Box"/>
    <x v="729"/>
    <n v="0.37"/>
    <s v="United States"/>
    <x v="3"/>
    <x v="11"/>
    <s v="Rochester"/>
    <n v="14609"/>
    <x v="116"/>
    <x v="119"/>
    <x v="1243"/>
    <n v="14"/>
    <n v="1347.53"/>
    <n v="86346"/>
    <n v="104.75"/>
    <x v="3"/>
  </r>
  <r>
    <x v="234"/>
    <x v="234"/>
    <x v="1"/>
    <n v="0.1"/>
    <n v="48.91"/>
    <x v="353"/>
    <x v="1"/>
    <x v="3"/>
    <x v="2"/>
    <x v="7"/>
    <s v="Small Box"/>
    <x v="730"/>
    <n v="0.38"/>
    <s v="United States"/>
    <x v="0"/>
    <x v="32"/>
    <s v="Paducah"/>
    <n v="42003"/>
    <x v="116"/>
    <x v="118"/>
    <x v="1244"/>
    <n v="14"/>
    <n v="618.96"/>
    <n v="89279"/>
    <n v="48.809999999999995"/>
    <x v="0"/>
  </r>
  <r>
    <x v="234"/>
    <x v="234"/>
    <x v="1"/>
    <n v="0.08"/>
    <n v="5.98"/>
    <x v="239"/>
    <x v="1"/>
    <x v="3"/>
    <x v="2"/>
    <x v="7"/>
    <s v="Small Box"/>
    <x v="370"/>
    <n v="0.36"/>
    <s v="United States"/>
    <x v="0"/>
    <x v="32"/>
    <s v="Paducah"/>
    <n v="42003"/>
    <x v="116"/>
    <x v="116"/>
    <x v="1245"/>
    <n v="13"/>
    <n v="77.540000000000006"/>
    <n v="89279"/>
    <n v="5.9"/>
    <x v="0"/>
  </r>
  <r>
    <x v="810"/>
    <x v="810"/>
    <x v="1"/>
    <n v="0.04"/>
    <n v="4.13"/>
    <x v="44"/>
    <x v="2"/>
    <x v="2"/>
    <x v="2"/>
    <x v="13"/>
    <s v="Small Box"/>
    <x v="89"/>
    <n v="0.39"/>
    <s v="United States"/>
    <x v="1"/>
    <x v="39"/>
    <s v="Grand Forks"/>
    <n v="58201"/>
    <x v="116"/>
    <x v="118"/>
    <x v="1246"/>
    <n v="7"/>
    <n v="32.33"/>
    <n v="87396"/>
    <n v="4.09"/>
    <x v="1"/>
  </r>
  <r>
    <x v="810"/>
    <x v="810"/>
    <x v="1"/>
    <n v="0.06"/>
    <n v="55.48"/>
    <x v="175"/>
    <x v="1"/>
    <x v="2"/>
    <x v="2"/>
    <x v="7"/>
    <s v="Small Box"/>
    <x v="270"/>
    <n v="0.37"/>
    <s v="United States"/>
    <x v="1"/>
    <x v="39"/>
    <s v="Grand Forks"/>
    <n v="58201"/>
    <x v="116"/>
    <x v="118"/>
    <x v="1247"/>
    <n v="12"/>
    <n v="642.05999999999995"/>
    <n v="87396"/>
    <n v="55.419999999999995"/>
    <x v="1"/>
  </r>
  <r>
    <x v="811"/>
    <x v="811"/>
    <x v="1"/>
    <n v="0.09"/>
    <n v="28.53"/>
    <x v="137"/>
    <x v="1"/>
    <x v="2"/>
    <x v="2"/>
    <x v="5"/>
    <s v="Small Box"/>
    <x v="581"/>
    <n v="0.38"/>
    <s v="United States"/>
    <x v="1"/>
    <x v="30"/>
    <s v="Wauwatosa"/>
    <n v="53213"/>
    <x v="116"/>
    <x v="118"/>
    <x v="1248"/>
    <n v="6"/>
    <n v="157.33000000000001"/>
    <n v="91437"/>
    <n v="28.44"/>
    <x v="1"/>
  </r>
  <r>
    <x v="292"/>
    <x v="292"/>
    <x v="2"/>
    <n v="0.06"/>
    <n v="3.34"/>
    <x v="365"/>
    <x v="2"/>
    <x v="0"/>
    <x v="2"/>
    <x v="2"/>
    <s v="Wrap Bag"/>
    <x v="731"/>
    <n v="0.54"/>
    <s v="United States"/>
    <x v="1"/>
    <x v="20"/>
    <s v="Newton"/>
    <n v="50208"/>
    <x v="116"/>
    <x v="118"/>
    <x v="1249"/>
    <n v="8"/>
    <n v="27.45"/>
    <n v="90239"/>
    <n v="3.28"/>
    <x v="1"/>
  </r>
  <r>
    <x v="812"/>
    <x v="812"/>
    <x v="4"/>
    <n v="0.09"/>
    <n v="130.97999999999999"/>
    <x v="34"/>
    <x v="0"/>
    <x v="0"/>
    <x v="0"/>
    <x v="9"/>
    <s v="Jumbo Drum"/>
    <x v="692"/>
    <n v="0.78"/>
    <s v="United States"/>
    <x v="3"/>
    <x v="35"/>
    <s v="Boston"/>
    <n v="2112"/>
    <x v="116"/>
    <x v="120"/>
    <x v="1250"/>
    <n v="41"/>
    <n v="5258.94"/>
    <n v="54595"/>
    <n v="130.88999999999999"/>
    <x v="3"/>
  </r>
  <r>
    <x v="813"/>
    <x v="813"/>
    <x v="4"/>
    <n v="0.02"/>
    <n v="8.34"/>
    <x v="184"/>
    <x v="1"/>
    <x v="0"/>
    <x v="2"/>
    <x v="16"/>
    <s v="Small Pack"/>
    <x v="282"/>
    <n v="0.59"/>
    <s v="United States"/>
    <x v="3"/>
    <x v="40"/>
    <s v="Pawtucket"/>
    <n v="2861"/>
    <x v="116"/>
    <x v="118"/>
    <x v="1251"/>
    <n v="8"/>
    <n v="66.739999999999995"/>
    <n v="90800"/>
    <n v="8.32"/>
    <x v="3"/>
  </r>
  <r>
    <x v="814"/>
    <x v="814"/>
    <x v="4"/>
    <n v="0.09"/>
    <n v="130.97999999999999"/>
    <x v="34"/>
    <x v="0"/>
    <x v="0"/>
    <x v="0"/>
    <x v="9"/>
    <s v="Jumbo Drum"/>
    <x v="692"/>
    <n v="0.78"/>
    <s v="United States"/>
    <x v="3"/>
    <x v="42"/>
    <s v="South Burlington"/>
    <n v="5403"/>
    <x v="116"/>
    <x v="120"/>
    <x v="1250"/>
    <n v="10"/>
    <n v="1282.67"/>
    <n v="90800"/>
    <n v="130.88999999999999"/>
    <x v="3"/>
  </r>
  <r>
    <x v="815"/>
    <x v="815"/>
    <x v="0"/>
    <n v="0.04"/>
    <n v="5.98"/>
    <x v="80"/>
    <x v="1"/>
    <x v="3"/>
    <x v="2"/>
    <x v="2"/>
    <s v="Wrap Bag"/>
    <x v="408"/>
    <n v="0.6"/>
    <s v="United States"/>
    <x v="3"/>
    <x v="36"/>
    <s v="Edgewood"/>
    <n v="21040"/>
    <x v="117"/>
    <x v="118"/>
    <x v="1252"/>
    <n v="22"/>
    <n v="131.79"/>
    <n v="86164"/>
    <n v="5.94"/>
    <x v="3"/>
  </r>
  <r>
    <x v="815"/>
    <x v="815"/>
    <x v="0"/>
    <n v="0.01"/>
    <n v="20.99"/>
    <x v="44"/>
    <x v="1"/>
    <x v="3"/>
    <x v="1"/>
    <x v="12"/>
    <s v="Wrap Bag"/>
    <x v="732"/>
    <n v="0.56999999999999995"/>
    <s v="United States"/>
    <x v="3"/>
    <x v="36"/>
    <s v="Edgewood"/>
    <n v="21040"/>
    <x v="117"/>
    <x v="118"/>
    <x v="1253"/>
    <n v="2"/>
    <n v="35.33"/>
    <n v="86164"/>
    <n v="20.979999999999997"/>
    <x v="3"/>
  </r>
  <r>
    <x v="816"/>
    <x v="816"/>
    <x v="1"/>
    <n v="0.04"/>
    <n v="34.76"/>
    <x v="17"/>
    <x v="1"/>
    <x v="0"/>
    <x v="2"/>
    <x v="6"/>
    <s v="Small Box"/>
    <x v="733"/>
    <n v="0.6"/>
    <s v="United States"/>
    <x v="2"/>
    <x v="8"/>
    <s v="Whittier"/>
    <n v="90604"/>
    <x v="117"/>
    <x v="118"/>
    <x v="1254"/>
    <n v="8"/>
    <n v="279.01"/>
    <n v="90962"/>
    <n v="34.72"/>
    <x v="2"/>
  </r>
  <r>
    <x v="817"/>
    <x v="817"/>
    <x v="4"/>
    <n v="0.03"/>
    <n v="35.99"/>
    <x v="165"/>
    <x v="1"/>
    <x v="0"/>
    <x v="1"/>
    <x v="12"/>
    <s v="Small Box"/>
    <x v="303"/>
    <n v="0.85"/>
    <s v="United States"/>
    <x v="0"/>
    <x v="12"/>
    <s v="New Smyrna Beach"/>
    <n v="32168"/>
    <x v="117"/>
    <x v="118"/>
    <x v="1255"/>
    <n v="3"/>
    <n v="93.82"/>
    <n v="90048"/>
    <n v="35.96"/>
    <x v="0"/>
  </r>
  <r>
    <x v="818"/>
    <x v="818"/>
    <x v="4"/>
    <n v="0.02"/>
    <n v="95.95"/>
    <x v="417"/>
    <x v="0"/>
    <x v="3"/>
    <x v="0"/>
    <x v="9"/>
    <s v="Jumbo Drum"/>
    <x v="734"/>
    <n v="0.56999999999999995"/>
    <s v="United States"/>
    <x v="0"/>
    <x v="21"/>
    <s v="Oakton"/>
    <n v="22124"/>
    <x v="117"/>
    <x v="120"/>
    <x v="1256"/>
    <n v="14"/>
    <n v="1377.46"/>
    <n v="88406"/>
    <n v="95.93"/>
    <x v="0"/>
  </r>
  <r>
    <x v="605"/>
    <x v="605"/>
    <x v="4"/>
    <n v="0.02"/>
    <n v="28.53"/>
    <x v="137"/>
    <x v="1"/>
    <x v="2"/>
    <x v="2"/>
    <x v="5"/>
    <s v="Small Box"/>
    <x v="581"/>
    <n v="0.38"/>
    <s v="United States"/>
    <x v="0"/>
    <x v="5"/>
    <s v="Macon"/>
    <n v="31204"/>
    <x v="117"/>
    <x v="119"/>
    <x v="1257"/>
    <n v="18"/>
    <n v="513.33000000000004"/>
    <n v="88840"/>
    <n v="28.51"/>
    <x v="0"/>
  </r>
  <r>
    <x v="361"/>
    <x v="361"/>
    <x v="4"/>
    <n v="0.08"/>
    <n v="125.99"/>
    <x v="143"/>
    <x v="1"/>
    <x v="1"/>
    <x v="1"/>
    <x v="12"/>
    <s v="Small Box"/>
    <x v="199"/>
    <n v="0.59"/>
    <s v="United States"/>
    <x v="2"/>
    <x v="4"/>
    <s v="Pullman"/>
    <n v="99163"/>
    <x v="117"/>
    <x v="118"/>
    <x v="1258"/>
    <n v="7"/>
    <n v="710.36"/>
    <n v="87908"/>
    <n v="125.91"/>
    <x v="2"/>
  </r>
  <r>
    <x v="819"/>
    <x v="819"/>
    <x v="3"/>
    <n v="0.02"/>
    <n v="15.57"/>
    <x v="98"/>
    <x v="1"/>
    <x v="1"/>
    <x v="2"/>
    <x v="15"/>
    <s v="Small Box"/>
    <x v="735"/>
    <n v="0.38"/>
    <s v="United States"/>
    <x v="2"/>
    <x v="3"/>
    <s v="Pueblo"/>
    <n v="81001"/>
    <x v="117"/>
    <x v="118"/>
    <x v="1259"/>
    <n v="3"/>
    <n v="46.23"/>
    <n v="88198"/>
    <n v="15.55"/>
    <x v="2"/>
  </r>
  <r>
    <x v="819"/>
    <x v="819"/>
    <x v="3"/>
    <n v="0.02"/>
    <n v="20.89"/>
    <x v="354"/>
    <x v="1"/>
    <x v="1"/>
    <x v="2"/>
    <x v="6"/>
    <s v="Small Box"/>
    <x v="597"/>
    <n v="0.83"/>
    <s v="United States"/>
    <x v="2"/>
    <x v="3"/>
    <s v="Pueblo"/>
    <n v="81001"/>
    <x v="117"/>
    <x v="118"/>
    <x v="1260"/>
    <n v="13"/>
    <n v="279.27999999999997"/>
    <n v="88198"/>
    <n v="20.87"/>
    <x v="2"/>
  </r>
  <r>
    <x v="606"/>
    <x v="606"/>
    <x v="3"/>
    <n v="0.06"/>
    <n v="5.38"/>
    <x v="418"/>
    <x v="2"/>
    <x v="1"/>
    <x v="2"/>
    <x v="5"/>
    <s v="Small Box"/>
    <x v="736"/>
    <n v="0.36"/>
    <s v="United States"/>
    <x v="2"/>
    <x v="3"/>
    <s v="Pueblo West"/>
    <n v="81007"/>
    <x v="117"/>
    <x v="118"/>
    <x v="1261"/>
    <n v="14"/>
    <n v="81.819999999999993"/>
    <n v="88198"/>
    <n v="5.32"/>
    <x v="2"/>
  </r>
  <r>
    <x v="606"/>
    <x v="606"/>
    <x v="3"/>
    <n v="0.03"/>
    <n v="7.35"/>
    <x v="419"/>
    <x v="1"/>
    <x v="1"/>
    <x v="2"/>
    <x v="7"/>
    <s v="Small Box"/>
    <x v="737"/>
    <n v="0.38"/>
    <s v="United States"/>
    <x v="2"/>
    <x v="3"/>
    <s v="Pueblo West"/>
    <n v="81007"/>
    <x v="117"/>
    <x v="118"/>
    <x v="1262"/>
    <n v="1"/>
    <n v="13.16"/>
    <n v="88198"/>
    <n v="7.3199999999999994"/>
    <x v="2"/>
  </r>
  <r>
    <x v="820"/>
    <x v="820"/>
    <x v="0"/>
    <n v="0.06"/>
    <n v="65.989999999999995"/>
    <x v="100"/>
    <x v="2"/>
    <x v="1"/>
    <x v="1"/>
    <x v="12"/>
    <s v="Small Box"/>
    <x v="132"/>
    <n v="0.57999999999999996"/>
    <s v="United States"/>
    <x v="2"/>
    <x v="8"/>
    <s v="Santa Cruz"/>
    <n v="95062"/>
    <x v="118"/>
    <x v="120"/>
    <x v="1263"/>
    <n v="9"/>
    <n v="506.38"/>
    <n v="87954"/>
    <n v="65.929999999999993"/>
    <x v="2"/>
  </r>
  <r>
    <x v="820"/>
    <x v="820"/>
    <x v="0"/>
    <n v="0"/>
    <n v="195.99"/>
    <x v="105"/>
    <x v="2"/>
    <x v="1"/>
    <x v="1"/>
    <x v="12"/>
    <s v="Small Box"/>
    <x v="738"/>
    <n v="0.56999999999999995"/>
    <s v="United States"/>
    <x v="2"/>
    <x v="8"/>
    <s v="Santa Cruz"/>
    <n v="95062"/>
    <x v="118"/>
    <x v="121"/>
    <x v="1264"/>
    <n v="6"/>
    <n v="1042.72"/>
    <n v="87954"/>
    <n v="195.99"/>
    <x v="2"/>
  </r>
  <r>
    <x v="366"/>
    <x v="366"/>
    <x v="0"/>
    <n v="0.06"/>
    <n v="65.989999999999995"/>
    <x v="100"/>
    <x v="2"/>
    <x v="1"/>
    <x v="1"/>
    <x v="12"/>
    <s v="Small Box"/>
    <x v="132"/>
    <n v="0.57999999999999996"/>
    <s v="United States"/>
    <x v="2"/>
    <x v="4"/>
    <s v="Seattle"/>
    <n v="98119"/>
    <x v="118"/>
    <x v="120"/>
    <x v="1263"/>
    <n v="34"/>
    <n v="1912.98"/>
    <n v="45380"/>
    <n v="65.929999999999993"/>
    <x v="2"/>
  </r>
  <r>
    <x v="366"/>
    <x v="366"/>
    <x v="0"/>
    <n v="0"/>
    <n v="195.99"/>
    <x v="105"/>
    <x v="2"/>
    <x v="1"/>
    <x v="1"/>
    <x v="12"/>
    <s v="Small Box"/>
    <x v="738"/>
    <n v="0.56999999999999995"/>
    <s v="United States"/>
    <x v="2"/>
    <x v="4"/>
    <s v="Seattle"/>
    <n v="98119"/>
    <x v="118"/>
    <x v="121"/>
    <x v="1265"/>
    <n v="24"/>
    <n v="4170.87"/>
    <n v="45380"/>
    <n v="195.99"/>
    <x v="2"/>
  </r>
  <r>
    <x v="431"/>
    <x v="431"/>
    <x v="0"/>
    <n v="0.06"/>
    <n v="1.26"/>
    <x v="31"/>
    <x v="1"/>
    <x v="3"/>
    <x v="2"/>
    <x v="14"/>
    <s v="Wrap Bag"/>
    <x v="739"/>
    <n v="0.81"/>
    <s v="United States"/>
    <x v="2"/>
    <x v="8"/>
    <s v="Hacienda Heights"/>
    <n v="91745"/>
    <x v="118"/>
    <x v="118"/>
    <x v="1266"/>
    <n v="4"/>
    <n v="5.28"/>
    <n v="88571"/>
    <n v="1.2"/>
    <x v="2"/>
  </r>
  <r>
    <x v="821"/>
    <x v="821"/>
    <x v="0"/>
    <n v="0.06"/>
    <n v="1.76"/>
    <x v="31"/>
    <x v="1"/>
    <x v="3"/>
    <x v="2"/>
    <x v="2"/>
    <s v="Wrap Bag"/>
    <x v="532"/>
    <n v="0.56000000000000005"/>
    <s v="United States"/>
    <x v="3"/>
    <x v="22"/>
    <s v="Branford"/>
    <n v="6405"/>
    <x v="118"/>
    <x v="121"/>
    <x v="290"/>
    <n v="22"/>
    <n v="39.26"/>
    <n v="88571"/>
    <n v="1.7"/>
    <x v="3"/>
  </r>
  <r>
    <x v="822"/>
    <x v="822"/>
    <x v="0"/>
    <n v="0.02"/>
    <n v="24.98"/>
    <x v="420"/>
    <x v="1"/>
    <x v="3"/>
    <x v="2"/>
    <x v="6"/>
    <s v="Small Box"/>
    <x v="740"/>
    <n v="0.66"/>
    <s v="United States"/>
    <x v="3"/>
    <x v="22"/>
    <s v="Danbury"/>
    <n v="6810"/>
    <x v="118"/>
    <x v="120"/>
    <x v="1267"/>
    <n v="23"/>
    <n v="606.51"/>
    <n v="88571"/>
    <n v="24.96"/>
    <x v="3"/>
  </r>
  <r>
    <x v="823"/>
    <x v="823"/>
    <x v="0"/>
    <n v="0.05"/>
    <n v="35.99"/>
    <x v="41"/>
    <x v="2"/>
    <x v="3"/>
    <x v="1"/>
    <x v="12"/>
    <s v="Wrap Bag"/>
    <x v="442"/>
    <n v="0.38"/>
    <s v="United States"/>
    <x v="3"/>
    <x v="29"/>
    <s v="Lewiston"/>
    <n v="4240"/>
    <x v="118"/>
    <x v="121"/>
    <x v="1268"/>
    <n v="2"/>
    <n v="64.89"/>
    <n v="88571"/>
    <n v="35.940000000000005"/>
    <x v="3"/>
  </r>
  <r>
    <x v="824"/>
    <x v="824"/>
    <x v="0"/>
    <n v="0.06"/>
    <n v="3.6"/>
    <x v="283"/>
    <x v="1"/>
    <x v="1"/>
    <x v="2"/>
    <x v="7"/>
    <s v="Wrap Bag"/>
    <x v="447"/>
    <n v="0.39"/>
    <s v="United States"/>
    <x v="0"/>
    <x v="12"/>
    <s v="Pensacola"/>
    <n v="32503"/>
    <x v="118"/>
    <x v="121"/>
    <x v="1269"/>
    <n v="4"/>
    <n v="15.19"/>
    <n v="91407"/>
    <n v="3.54"/>
    <x v="0"/>
  </r>
  <r>
    <x v="825"/>
    <x v="825"/>
    <x v="1"/>
    <n v="0.05"/>
    <n v="17.670000000000002"/>
    <x v="18"/>
    <x v="1"/>
    <x v="2"/>
    <x v="0"/>
    <x v="11"/>
    <s v="Small Pack"/>
    <x v="651"/>
    <n v="0.47"/>
    <s v="United States"/>
    <x v="3"/>
    <x v="36"/>
    <s v="Camp Springs"/>
    <n v="20746"/>
    <x v="118"/>
    <x v="120"/>
    <x v="1270"/>
    <n v="16"/>
    <n v="283.44"/>
    <n v="88234"/>
    <n v="17.62"/>
    <x v="3"/>
  </r>
  <r>
    <x v="826"/>
    <x v="826"/>
    <x v="2"/>
    <n v="0.1"/>
    <n v="2.62"/>
    <x v="186"/>
    <x v="1"/>
    <x v="2"/>
    <x v="2"/>
    <x v="14"/>
    <s v="Wrap Bag"/>
    <x v="672"/>
    <n v="0.39"/>
    <s v="United States"/>
    <x v="0"/>
    <x v="12"/>
    <s v="Brandon"/>
    <n v="33511"/>
    <x v="118"/>
    <x v="122"/>
    <x v="1271"/>
    <n v="21"/>
    <n v="51.86"/>
    <n v="89686"/>
    <n v="2.52"/>
    <x v="0"/>
  </r>
  <r>
    <x v="824"/>
    <x v="824"/>
    <x v="2"/>
    <n v="0.03"/>
    <n v="13.48"/>
    <x v="343"/>
    <x v="2"/>
    <x v="1"/>
    <x v="2"/>
    <x v="6"/>
    <s v="Small Box"/>
    <x v="569"/>
    <n v="0.59"/>
    <s v="United States"/>
    <x v="0"/>
    <x v="12"/>
    <s v="Pensacola"/>
    <n v="32503"/>
    <x v="118"/>
    <x v="123"/>
    <x v="1272"/>
    <n v="4"/>
    <n v="59.49"/>
    <n v="91408"/>
    <n v="13.450000000000001"/>
    <x v="0"/>
  </r>
  <r>
    <x v="827"/>
    <x v="827"/>
    <x v="2"/>
    <n v="0.02"/>
    <n v="21.98"/>
    <x v="126"/>
    <x v="1"/>
    <x v="3"/>
    <x v="2"/>
    <x v="2"/>
    <s v="Small Pack"/>
    <x v="558"/>
    <n v="0.55000000000000004"/>
    <s v="United States"/>
    <x v="2"/>
    <x v="26"/>
    <s v="North Las Vegas"/>
    <n v="89031"/>
    <x v="118"/>
    <x v="121"/>
    <x v="1273"/>
    <n v="11"/>
    <n v="240.05"/>
    <n v="87240"/>
    <n v="21.96"/>
    <x v="2"/>
  </r>
  <r>
    <x v="188"/>
    <x v="188"/>
    <x v="4"/>
    <n v="0.1"/>
    <n v="1.6"/>
    <x v="421"/>
    <x v="1"/>
    <x v="2"/>
    <x v="2"/>
    <x v="2"/>
    <s v="Wrap Bag"/>
    <x v="741"/>
    <n v="0.42"/>
    <s v="United States"/>
    <x v="2"/>
    <x v="15"/>
    <s v="Holladay"/>
    <n v="84117"/>
    <x v="118"/>
    <x v="118"/>
    <x v="1274"/>
    <n v="11"/>
    <n v="16.88"/>
    <n v="90003"/>
    <n v="1.5"/>
    <x v="2"/>
  </r>
  <r>
    <x v="828"/>
    <x v="828"/>
    <x v="0"/>
    <n v="0.01"/>
    <n v="11.7"/>
    <x v="336"/>
    <x v="1"/>
    <x v="3"/>
    <x v="2"/>
    <x v="5"/>
    <s v="Small Box"/>
    <x v="742"/>
    <n v="0.4"/>
    <s v="United States"/>
    <x v="0"/>
    <x v="5"/>
    <s v="Sandy Springs"/>
    <n v="30328"/>
    <x v="119"/>
    <x v="117"/>
    <x v="1275"/>
    <n v="16"/>
    <n v="196.69"/>
    <n v="86949"/>
    <n v="11.69"/>
    <x v="0"/>
  </r>
  <r>
    <x v="828"/>
    <x v="828"/>
    <x v="0"/>
    <n v="0.03"/>
    <n v="4.55"/>
    <x v="137"/>
    <x v="1"/>
    <x v="3"/>
    <x v="2"/>
    <x v="5"/>
    <s v="Small Box"/>
    <x v="485"/>
    <n v="0.35"/>
    <s v="United States"/>
    <x v="0"/>
    <x v="5"/>
    <s v="Sandy Springs"/>
    <n v="30328"/>
    <x v="119"/>
    <x v="120"/>
    <x v="1276"/>
    <n v="9"/>
    <n v="40.28"/>
    <n v="86949"/>
    <n v="4.5199999999999996"/>
    <x v="0"/>
  </r>
  <r>
    <x v="829"/>
    <x v="829"/>
    <x v="0"/>
    <n v="0.06"/>
    <n v="4.9800000000000004"/>
    <x v="396"/>
    <x v="1"/>
    <x v="2"/>
    <x v="2"/>
    <x v="7"/>
    <s v="Small Box"/>
    <x v="684"/>
    <n v="0.36"/>
    <s v="United States"/>
    <x v="0"/>
    <x v="34"/>
    <s v="Chattanooga"/>
    <n v="37421"/>
    <x v="119"/>
    <x v="121"/>
    <x v="1277"/>
    <n v="10"/>
    <n v="53.21"/>
    <n v="88959"/>
    <n v="4.9200000000000008"/>
    <x v="0"/>
  </r>
  <r>
    <x v="829"/>
    <x v="829"/>
    <x v="0"/>
    <n v="0.01"/>
    <n v="6.48"/>
    <x v="320"/>
    <x v="1"/>
    <x v="2"/>
    <x v="2"/>
    <x v="7"/>
    <s v="Small Box"/>
    <x v="520"/>
    <n v="0.37"/>
    <s v="United States"/>
    <x v="0"/>
    <x v="34"/>
    <s v="Chattanooga"/>
    <n v="37421"/>
    <x v="119"/>
    <x v="117"/>
    <x v="1278"/>
    <n v="18"/>
    <n v="122.8"/>
    <n v="88959"/>
    <n v="6.4700000000000006"/>
    <x v="0"/>
  </r>
  <r>
    <x v="722"/>
    <x v="722"/>
    <x v="2"/>
    <n v="0.1"/>
    <n v="34.229999999999997"/>
    <x v="269"/>
    <x v="1"/>
    <x v="3"/>
    <x v="0"/>
    <x v="11"/>
    <s v="Small Box"/>
    <x v="427"/>
    <n v="0.55000000000000004"/>
    <s v="United States"/>
    <x v="2"/>
    <x v="8"/>
    <s v="La Mesa"/>
    <n v="91941"/>
    <x v="119"/>
    <x v="122"/>
    <x v="1279"/>
    <n v="7"/>
    <n v="219.66"/>
    <n v="88411"/>
    <n v="34.129999999999995"/>
    <x v="2"/>
  </r>
  <r>
    <x v="830"/>
    <x v="830"/>
    <x v="4"/>
    <n v="0.03"/>
    <n v="2.23"/>
    <x v="422"/>
    <x v="1"/>
    <x v="1"/>
    <x v="0"/>
    <x v="11"/>
    <s v="Small Pack"/>
    <x v="743"/>
    <n v="0.41"/>
    <s v="United States"/>
    <x v="2"/>
    <x v="15"/>
    <s v="West Valley City"/>
    <n v="84120"/>
    <x v="119"/>
    <x v="121"/>
    <x v="1280"/>
    <n v="12"/>
    <n v="28.66"/>
    <n v="89406"/>
    <n v="2.2000000000000002"/>
    <x v="2"/>
  </r>
  <r>
    <x v="831"/>
    <x v="831"/>
    <x v="3"/>
    <n v="7.0000000000000007E-2"/>
    <n v="415.88"/>
    <x v="282"/>
    <x v="1"/>
    <x v="3"/>
    <x v="2"/>
    <x v="6"/>
    <s v="Small Box"/>
    <x v="446"/>
    <n v="0.56999999999999995"/>
    <s v="United States"/>
    <x v="1"/>
    <x v="10"/>
    <s v="Bloomington"/>
    <n v="61701"/>
    <x v="119"/>
    <x v="120"/>
    <x v="1281"/>
    <n v="1"/>
    <n v="394.51"/>
    <n v="88929"/>
    <n v="415.81"/>
    <x v="1"/>
  </r>
  <r>
    <x v="426"/>
    <x v="426"/>
    <x v="3"/>
    <n v="0.03"/>
    <n v="5.98"/>
    <x v="137"/>
    <x v="1"/>
    <x v="0"/>
    <x v="2"/>
    <x v="5"/>
    <s v="Small Box"/>
    <x v="515"/>
    <n v="0.39"/>
    <s v="United States"/>
    <x v="3"/>
    <x v="31"/>
    <s v="Washington"/>
    <n v="20016"/>
    <x v="119"/>
    <x v="117"/>
    <x v="1282"/>
    <n v="85"/>
    <n v="517.85"/>
    <n v="38852"/>
    <n v="5.95"/>
    <x v="3"/>
  </r>
  <r>
    <x v="832"/>
    <x v="832"/>
    <x v="3"/>
    <n v="0.03"/>
    <n v="5.98"/>
    <x v="137"/>
    <x v="1"/>
    <x v="0"/>
    <x v="2"/>
    <x v="5"/>
    <s v="Small Box"/>
    <x v="515"/>
    <n v="0.39"/>
    <s v="United States"/>
    <x v="0"/>
    <x v="12"/>
    <s v="Immokalee"/>
    <n v="34142"/>
    <x v="119"/>
    <x v="117"/>
    <x v="1283"/>
    <n v="21"/>
    <n v="127.94"/>
    <n v="87586"/>
    <n v="5.95"/>
    <x v="0"/>
  </r>
  <r>
    <x v="833"/>
    <x v="833"/>
    <x v="0"/>
    <n v="0.09"/>
    <n v="280.98"/>
    <x v="180"/>
    <x v="0"/>
    <x v="2"/>
    <x v="0"/>
    <x v="9"/>
    <s v="Jumbo Drum"/>
    <x v="276"/>
    <n v="0.78"/>
    <s v="United States"/>
    <x v="3"/>
    <x v="33"/>
    <s v="Cranford"/>
    <n v="7016"/>
    <x v="120"/>
    <x v="124"/>
    <x v="1284"/>
    <n v="31"/>
    <n v="7974.21"/>
    <n v="86793"/>
    <n v="280.89000000000004"/>
    <x v="3"/>
  </r>
  <r>
    <x v="834"/>
    <x v="834"/>
    <x v="0"/>
    <n v="0.08"/>
    <n v="30.97"/>
    <x v="52"/>
    <x v="1"/>
    <x v="2"/>
    <x v="1"/>
    <x v="1"/>
    <s v="Small Box"/>
    <x v="682"/>
    <n v="0.74"/>
    <s v="United States"/>
    <x v="3"/>
    <x v="27"/>
    <s v="Upper Arlington"/>
    <n v="43221"/>
    <x v="120"/>
    <x v="117"/>
    <x v="1285"/>
    <n v="26"/>
    <n v="758.97"/>
    <n v="90502"/>
    <n v="30.89"/>
    <x v="3"/>
  </r>
  <r>
    <x v="834"/>
    <x v="834"/>
    <x v="0"/>
    <n v="0.1"/>
    <n v="4.13"/>
    <x v="92"/>
    <x v="2"/>
    <x v="2"/>
    <x v="2"/>
    <x v="13"/>
    <s v="Small Box"/>
    <x v="744"/>
    <n v="0.39"/>
    <s v="United States"/>
    <x v="3"/>
    <x v="27"/>
    <s v="Upper Arlington"/>
    <n v="43221"/>
    <x v="120"/>
    <x v="123"/>
    <x v="1286"/>
    <n v="18"/>
    <n v="84.44"/>
    <n v="90502"/>
    <n v="4.03"/>
    <x v="3"/>
  </r>
  <r>
    <x v="835"/>
    <x v="835"/>
    <x v="2"/>
    <n v="7.0000000000000007E-2"/>
    <n v="29.17"/>
    <x v="6"/>
    <x v="1"/>
    <x v="3"/>
    <x v="2"/>
    <x v="5"/>
    <s v="Small Box"/>
    <x v="6"/>
    <n v="0.37"/>
    <s v="United States"/>
    <x v="1"/>
    <x v="18"/>
    <s v="San Juan"/>
    <n v="78589"/>
    <x v="120"/>
    <x v="122"/>
    <x v="1287"/>
    <n v="14"/>
    <n v="400.47"/>
    <n v="89639"/>
    <n v="29.1"/>
    <x v="1"/>
  </r>
  <r>
    <x v="541"/>
    <x v="541"/>
    <x v="2"/>
    <n v="0.08"/>
    <n v="4.4800000000000004"/>
    <x v="103"/>
    <x v="1"/>
    <x v="0"/>
    <x v="2"/>
    <x v="8"/>
    <s v="Large Box"/>
    <x v="137"/>
    <n v="0.6"/>
    <s v="United States"/>
    <x v="1"/>
    <x v="18"/>
    <s v="Irving"/>
    <n v="75061"/>
    <x v="120"/>
    <x v="121"/>
    <x v="1288"/>
    <n v="37"/>
    <n v="202.29"/>
    <n v="90861"/>
    <n v="4.4000000000000004"/>
    <x v="1"/>
  </r>
  <r>
    <x v="541"/>
    <x v="541"/>
    <x v="2"/>
    <n v="0"/>
    <n v="17.670000000000002"/>
    <x v="18"/>
    <x v="1"/>
    <x v="0"/>
    <x v="0"/>
    <x v="11"/>
    <s v="Small Pack"/>
    <x v="651"/>
    <n v="0.47"/>
    <s v="United States"/>
    <x v="1"/>
    <x v="18"/>
    <s v="Irving"/>
    <n v="75061"/>
    <x v="120"/>
    <x v="125"/>
    <x v="1289"/>
    <n v="9"/>
    <n v="168.71"/>
    <n v="90861"/>
    <n v="17.670000000000002"/>
    <x v="1"/>
  </r>
  <r>
    <x v="836"/>
    <x v="836"/>
    <x v="2"/>
    <n v="0.04"/>
    <n v="8.6"/>
    <x v="122"/>
    <x v="1"/>
    <x v="2"/>
    <x v="2"/>
    <x v="5"/>
    <s v="Small Box"/>
    <x v="162"/>
    <n v="0.38"/>
    <s v="United States"/>
    <x v="0"/>
    <x v="16"/>
    <s v="Opelika"/>
    <n v="36801"/>
    <x v="120"/>
    <x v="123"/>
    <x v="1290"/>
    <n v="5"/>
    <n v="46.85"/>
    <n v="88298"/>
    <n v="8.56"/>
    <x v="0"/>
  </r>
  <r>
    <x v="836"/>
    <x v="836"/>
    <x v="2"/>
    <n v="0.01"/>
    <n v="3.58"/>
    <x v="403"/>
    <x v="1"/>
    <x v="2"/>
    <x v="2"/>
    <x v="14"/>
    <s v="Wrap Bag"/>
    <x v="701"/>
    <n v="0.36"/>
    <s v="United States"/>
    <x v="0"/>
    <x v="16"/>
    <s v="Opelika"/>
    <n v="36801"/>
    <x v="120"/>
    <x v="122"/>
    <x v="1291"/>
    <n v="26"/>
    <n v="93.57"/>
    <n v="88298"/>
    <n v="3.5700000000000003"/>
    <x v="0"/>
  </r>
  <r>
    <x v="836"/>
    <x v="836"/>
    <x v="2"/>
    <n v="0.08"/>
    <n v="105.49"/>
    <x v="423"/>
    <x v="0"/>
    <x v="2"/>
    <x v="0"/>
    <x v="0"/>
    <s v="Jumbo Box"/>
    <x v="745"/>
    <n v="0.75"/>
    <s v="United States"/>
    <x v="0"/>
    <x v="16"/>
    <s v="Opelika"/>
    <n v="36801"/>
    <x v="120"/>
    <x v="125"/>
    <x v="1292"/>
    <n v="34"/>
    <n v="2694.49"/>
    <n v="88298"/>
    <n v="105.41"/>
    <x v="0"/>
  </r>
  <r>
    <x v="837"/>
    <x v="837"/>
    <x v="4"/>
    <n v="0.08"/>
    <n v="4"/>
    <x v="79"/>
    <x v="1"/>
    <x v="0"/>
    <x v="2"/>
    <x v="7"/>
    <s v="Wrap Bag"/>
    <x v="105"/>
    <n v="0.37"/>
    <s v="United States"/>
    <x v="2"/>
    <x v="8"/>
    <s v="Atascadero"/>
    <n v="93422"/>
    <x v="120"/>
    <x v="123"/>
    <x v="1293"/>
    <n v="14"/>
    <n v="51.99"/>
    <n v="87452"/>
    <n v="3.92"/>
    <x v="2"/>
  </r>
  <r>
    <x v="838"/>
    <x v="838"/>
    <x v="3"/>
    <n v="0.04"/>
    <n v="4.1399999999999997"/>
    <x v="89"/>
    <x v="1"/>
    <x v="3"/>
    <x v="0"/>
    <x v="11"/>
    <s v="Small Box"/>
    <x v="117"/>
    <n v="0.49"/>
    <s v="United States"/>
    <x v="2"/>
    <x v="8"/>
    <s v="Lakewood"/>
    <n v="90712"/>
    <x v="120"/>
    <x v="123"/>
    <x v="1294"/>
    <n v="12"/>
    <n v="54.78"/>
    <n v="87652"/>
    <n v="4.0999999999999996"/>
    <x v="2"/>
  </r>
  <r>
    <x v="839"/>
    <x v="839"/>
    <x v="0"/>
    <n v="0"/>
    <n v="2.61"/>
    <x v="92"/>
    <x v="1"/>
    <x v="3"/>
    <x v="2"/>
    <x v="13"/>
    <s v="Small Box"/>
    <x v="440"/>
    <n v="0.39"/>
    <s v="United States"/>
    <x v="3"/>
    <x v="27"/>
    <s v="Bowling Green"/>
    <n v="43402"/>
    <x v="121"/>
    <x v="124"/>
    <x v="1295"/>
    <n v="10"/>
    <n v="28.34"/>
    <n v="88746"/>
    <n v="2.61"/>
    <x v="3"/>
  </r>
  <r>
    <x v="839"/>
    <x v="839"/>
    <x v="0"/>
    <n v="0.04"/>
    <n v="25.38"/>
    <x v="18"/>
    <x v="2"/>
    <x v="3"/>
    <x v="0"/>
    <x v="11"/>
    <s v="Small Pack"/>
    <x v="746"/>
    <n v="0.5"/>
    <s v="United States"/>
    <x v="3"/>
    <x v="27"/>
    <s v="Bowling Green"/>
    <n v="43402"/>
    <x v="121"/>
    <x v="122"/>
    <x v="1296"/>
    <n v="35"/>
    <n v="861.3"/>
    <n v="88746"/>
    <n v="25.34"/>
    <x v="3"/>
  </r>
  <r>
    <x v="552"/>
    <x v="552"/>
    <x v="1"/>
    <n v="7.0000000000000007E-2"/>
    <n v="30.93"/>
    <x v="327"/>
    <x v="1"/>
    <x v="2"/>
    <x v="0"/>
    <x v="11"/>
    <s v="Small Pack"/>
    <x v="528"/>
    <n v="0.44"/>
    <s v="United States"/>
    <x v="1"/>
    <x v="25"/>
    <s v="Warren"/>
    <n v="48093"/>
    <x v="121"/>
    <x v="123"/>
    <x v="1297"/>
    <n v="19"/>
    <n v="577.25"/>
    <n v="90386"/>
    <n v="30.86"/>
    <x v="1"/>
  </r>
  <r>
    <x v="552"/>
    <x v="552"/>
    <x v="1"/>
    <n v="0.05"/>
    <n v="297.48"/>
    <x v="378"/>
    <x v="0"/>
    <x v="2"/>
    <x v="1"/>
    <x v="3"/>
    <s v="Jumbo Drum"/>
    <x v="112"/>
    <n v="0.6"/>
    <s v="United States"/>
    <x v="1"/>
    <x v="25"/>
    <s v="Warren"/>
    <n v="48093"/>
    <x v="121"/>
    <x v="123"/>
    <x v="1298"/>
    <n v="14"/>
    <n v="4075.18"/>
    <n v="90386"/>
    <n v="297.43"/>
    <x v="1"/>
  </r>
  <r>
    <x v="552"/>
    <x v="552"/>
    <x v="1"/>
    <n v="7.0000000000000007E-2"/>
    <n v="296.18"/>
    <x v="304"/>
    <x v="0"/>
    <x v="2"/>
    <x v="0"/>
    <x v="0"/>
    <s v="Jumbo Box"/>
    <x v="345"/>
    <n v="0.76"/>
    <s v="United States"/>
    <x v="1"/>
    <x v="25"/>
    <s v="Warren"/>
    <n v="48093"/>
    <x v="121"/>
    <x v="124"/>
    <x v="1299"/>
    <n v="6"/>
    <n v="1798.23"/>
    <n v="90386"/>
    <n v="296.11"/>
    <x v="1"/>
  </r>
  <r>
    <x v="796"/>
    <x v="796"/>
    <x v="2"/>
    <n v="7.0000000000000007E-2"/>
    <n v="12.28"/>
    <x v="424"/>
    <x v="1"/>
    <x v="0"/>
    <x v="2"/>
    <x v="6"/>
    <s v="Small Box"/>
    <x v="747"/>
    <n v="0.56999999999999995"/>
    <s v="United States"/>
    <x v="2"/>
    <x v="8"/>
    <s v="Sunnyvale"/>
    <n v="94086"/>
    <x v="121"/>
    <x v="126"/>
    <x v="1300"/>
    <n v="33"/>
    <n v="389.59"/>
    <n v="88730"/>
    <n v="12.209999999999999"/>
    <x v="2"/>
  </r>
  <r>
    <x v="840"/>
    <x v="840"/>
    <x v="2"/>
    <n v="0.09"/>
    <n v="30.98"/>
    <x v="425"/>
    <x v="1"/>
    <x v="1"/>
    <x v="2"/>
    <x v="15"/>
    <s v="Small Box"/>
    <x v="748"/>
    <n v="0.36"/>
    <s v="United States"/>
    <x v="3"/>
    <x v="27"/>
    <s v="Fairfield"/>
    <n v="45014"/>
    <x v="121"/>
    <x v="124"/>
    <x v="1301"/>
    <n v="18"/>
    <n v="514.62"/>
    <n v="86645"/>
    <n v="30.89"/>
    <x v="3"/>
  </r>
  <r>
    <x v="840"/>
    <x v="840"/>
    <x v="2"/>
    <n v="0.03"/>
    <n v="49.34"/>
    <x v="426"/>
    <x v="1"/>
    <x v="1"/>
    <x v="0"/>
    <x v="11"/>
    <s v="Large Box"/>
    <x v="749"/>
    <n v="0.56999999999999995"/>
    <s v="United States"/>
    <x v="3"/>
    <x v="27"/>
    <s v="Fairfield"/>
    <n v="45014"/>
    <x v="121"/>
    <x v="124"/>
    <x v="1302"/>
    <n v="17"/>
    <n v="817.32"/>
    <n v="86645"/>
    <n v="49.31"/>
    <x v="3"/>
  </r>
  <r>
    <x v="841"/>
    <x v="841"/>
    <x v="3"/>
    <n v="0.04"/>
    <n v="160.97999999999999"/>
    <x v="34"/>
    <x v="0"/>
    <x v="2"/>
    <x v="0"/>
    <x v="9"/>
    <s v="Jumbo Drum"/>
    <x v="285"/>
    <n v="0.62"/>
    <s v="United States"/>
    <x v="1"/>
    <x v="10"/>
    <s v="Chicago"/>
    <n v="60601"/>
    <x v="121"/>
    <x v="124"/>
    <x v="1303"/>
    <n v="37"/>
    <n v="6276.34"/>
    <n v="44231"/>
    <n v="160.94"/>
    <x v="1"/>
  </r>
  <r>
    <x v="841"/>
    <x v="841"/>
    <x v="3"/>
    <n v="0.01"/>
    <n v="17.98"/>
    <x v="52"/>
    <x v="1"/>
    <x v="2"/>
    <x v="1"/>
    <x v="1"/>
    <s v="Small Box"/>
    <x v="530"/>
    <n v="0.79"/>
    <s v="United States"/>
    <x v="1"/>
    <x v="10"/>
    <s v="Chicago"/>
    <n v="60601"/>
    <x v="121"/>
    <x v="124"/>
    <x v="1304"/>
    <n v="146"/>
    <n v="2664.4"/>
    <n v="44231"/>
    <n v="17.97"/>
    <x v="1"/>
  </r>
  <r>
    <x v="842"/>
    <x v="842"/>
    <x v="3"/>
    <n v="0.04"/>
    <n v="160.97999999999999"/>
    <x v="34"/>
    <x v="0"/>
    <x v="2"/>
    <x v="0"/>
    <x v="9"/>
    <s v="Jumbo Drum"/>
    <x v="285"/>
    <n v="0.62"/>
    <s v="United States"/>
    <x v="1"/>
    <x v="38"/>
    <s v="Manhattan"/>
    <n v="66502"/>
    <x v="121"/>
    <x v="124"/>
    <x v="1305"/>
    <n v="9"/>
    <n v="1526.68"/>
    <n v="87306"/>
    <n v="160.94"/>
    <x v="1"/>
  </r>
  <r>
    <x v="842"/>
    <x v="842"/>
    <x v="3"/>
    <n v="0.06"/>
    <n v="115.99"/>
    <x v="18"/>
    <x v="1"/>
    <x v="2"/>
    <x v="1"/>
    <x v="12"/>
    <s v="Small Box"/>
    <x v="666"/>
    <n v="0.57999999999999996"/>
    <s v="United States"/>
    <x v="1"/>
    <x v="38"/>
    <s v="Manhattan"/>
    <n v="66502"/>
    <x v="121"/>
    <x v="123"/>
    <x v="1306"/>
    <n v="20"/>
    <n v="1952.56"/>
    <n v="87306"/>
    <n v="115.92999999999999"/>
    <x v="1"/>
  </r>
  <r>
    <x v="843"/>
    <x v="843"/>
    <x v="3"/>
    <n v="0.08"/>
    <n v="8.09"/>
    <x v="118"/>
    <x v="1"/>
    <x v="1"/>
    <x v="0"/>
    <x v="11"/>
    <s v="Small Box"/>
    <x v="158"/>
    <n v="0.49"/>
    <s v="United States"/>
    <x v="2"/>
    <x v="43"/>
    <s v="Alamogordo"/>
    <n v="88310"/>
    <x v="121"/>
    <x v="123"/>
    <x v="1307"/>
    <n v="10"/>
    <n v="80.349999999999994"/>
    <n v="89209"/>
    <n v="8.01"/>
    <x v="2"/>
  </r>
  <r>
    <x v="844"/>
    <x v="844"/>
    <x v="0"/>
    <n v="0.09"/>
    <n v="6.28"/>
    <x v="312"/>
    <x v="1"/>
    <x v="3"/>
    <x v="0"/>
    <x v="11"/>
    <s v="Small Box"/>
    <x v="510"/>
    <n v="0.43"/>
    <s v="United States"/>
    <x v="2"/>
    <x v="14"/>
    <s v="Medford"/>
    <n v="97504"/>
    <x v="122"/>
    <x v="123"/>
    <x v="1308"/>
    <n v="1"/>
    <n v="8.5299999999999994"/>
    <n v="87277"/>
    <n v="6.19"/>
    <x v="2"/>
  </r>
  <r>
    <x v="845"/>
    <x v="845"/>
    <x v="0"/>
    <n v="0.01"/>
    <n v="3.26"/>
    <x v="427"/>
    <x v="1"/>
    <x v="3"/>
    <x v="2"/>
    <x v="2"/>
    <s v="Wrap Bag"/>
    <x v="750"/>
    <n v="0.41"/>
    <s v="United States"/>
    <x v="0"/>
    <x v="12"/>
    <s v="Miami"/>
    <n v="33181"/>
    <x v="122"/>
    <x v="122"/>
    <x v="1309"/>
    <n v="20"/>
    <n v="73.97"/>
    <n v="3332"/>
    <n v="3.25"/>
    <x v="0"/>
  </r>
  <r>
    <x v="846"/>
    <x v="846"/>
    <x v="0"/>
    <n v="0.01"/>
    <n v="3.26"/>
    <x v="427"/>
    <x v="1"/>
    <x v="3"/>
    <x v="2"/>
    <x v="2"/>
    <s v="Wrap Bag"/>
    <x v="750"/>
    <n v="0.41"/>
    <s v="United States"/>
    <x v="3"/>
    <x v="29"/>
    <s v="Portland"/>
    <n v="4101"/>
    <x v="122"/>
    <x v="122"/>
    <x v="1310"/>
    <n v="5"/>
    <n v="18.489999999999998"/>
    <n v="88152"/>
    <n v="3.25"/>
    <x v="3"/>
  </r>
  <r>
    <x v="847"/>
    <x v="847"/>
    <x v="0"/>
    <n v="0.01"/>
    <n v="7.59"/>
    <x v="52"/>
    <x v="1"/>
    <x v="2"/>
    <x v="0"/>
    <x v="11"/>
    <s v="Wrap Bag"/>
    <x v="540"/>
    <n v="0.42"/>
    <s v="United States"/>
    <x v="1"/>
    <x v="7"/>
    <s v="Burnsville"/>
    <n v="55337"/>
    <x v="122"/>
    <x v="123"/>
    <x v="1311"/>
    <n v="17"/>
    <n v="136.25"/>
    <n v="88165"/>
    <n v="7.58"/>
    <x v="1"/>
  </r>
  <r>
    <x v="848"/>
    <x v="848"/>
    <x v="0"/>
    <n v="0.05"/>
    <n v="35.99"/>
    <x v="41"/>
    <x v="1"/>
    <x v="3"/>
    <x v="1"/>
    <x v="12"/>
    <s v="Wrap Bag"/>
    <x v="442"/>
    <n v="0.38"/>
    <s v="United States"/>
    <x v="3"/>
    <x v="28"/>
    <s v="Baldwin"/>
    <n v="15234"/>
    <x v="122"/>
    <x v="124"/>
    <x v="1312"/>
    <n v="26"/>
    <n v="759.88"/>
    <n v="88815"/>
    <n v="35.940000000000005"/>
    <x v="3"/>
  </r>
  <r>
    <x v="849"/>
    <x v="849"/>
    <x v="0"/>
    <n v="0.09"/>
    <n v="3.75"/>
    <x v="92"/>
    <x v="1"/>
    <x v="2"/>
    <x v="2"/>
    <x v="13"/>
    <s v="Small Box"/>
    <x v="751"/>
    <n v="0.37"/>
    <s v="United States"/>
    <x v="3"/>
    <x v="33"/>
    <s v="Clifton"/>
    <n v="7011"/>
    <x v="122"/>
    <x v="122"/>
    <x v="1313"/>
    <n v="21"/>
    <n v="74.23"/>
    <n v="90624"/>
    <n v="3.66"/>
    <x v="3"/>
  </r>
  <r>
    <x v="850"/>
    <x v="850"/>
    <x v="0"/>
    <n v="0.01"/>
    <n v="30.98"/>
    <x v="405"/>
    <x v="1"/>
    <x v="2"/>
    <x v="2"/>
    <x v="7"/>
    <s v="Small Box"/>
    <x v="708"/>
    <n v="0.4"/>
    <s v="United States"/>
    <x v="3"/>
    <x v="42"/>
    <s v="Bennington"/>
    <n v="5201"/>
    <x v="122"/>
    <x v="123"/>
    <x v="1314"/>
    <n v="20"/>
    <n v="627.19000000000005"/>
    <n v="90624"/>
    <n v="30.97"/>
    <x v="3"/>
  </r>
  <r>
    <x v="851"/>
    <x v="851"/>
    <x v="1"/>
    <n v="0.05"/>
    <n v="178.47"/>
    <x v="7"/>
    <x v="2"/>
    <x v="1"/>
    <x v="2"/>
    <x v="6"/>
    <s v="Small Box"/>
    <x v="322"/>
    <n v="0.55000000000000004"/>
    <s v="United States"/>
    <x v="2"/>
    <x v="8"/>
    <s v="Oakland"/>
    <n v="94601"/>
    <x v="122"/>
    <x v="127"/>
    <x v="1315"/>
    <n v="9"/>
    <n v="1531.31"/>
    <n v="87905"/>
    <n v="178.42"/>
    <x v="2"/>
  </r>
  <r>
    <x v="852"/>
    <x v="852"/>
    <x v="1"/>
    <n v="0.06"/>
    <n v="10.97"/>
    <x v="99"/>
    <x v="1"/>
    <x v="1"/>
    <x v="1"/>
    <x v="1"/>
    <s v="Small Box"/>
    <x v="752"/>
    <n v="0.64"/>
    <s v="United States"/>
    <x v="0"/>
    <x v="12"/>
    <s v="Jacksonville"/>
    <n v="32216"/>
    <x v="122"/>
    <x v="122"/>
    <x v="1316"/>
    <n v="19"/>
    <n v="215.25"/>
    <n v="90820"/>
    <n v="10.91"/>
    <x v="0"/>
  </r>
  <r>
    <x v="853"/>
    <x v="853"/>
    <x v="4"/>
    <n v="7.0000000000000007E-2"/>
    <n v="5.34"/>
    <x v="336"/>
    <x v="1"/>
    <x v="3"/>
    <x v="2"/>
    <x v="5"/>
    <s v="Small Box"/>
    <x v="552"/>
    <n v="0.39"/>
    <s v="United States"/>
    <x v="2"/>
    <x v="37"/>
    <s v="Eagle"/>
    <n v="83616"/>
    <x v="122"/>
    <x v="122"/>
    <x v="1317"/>
    <n v="13"/>
    <n v="66.650000000000006"/>
    <n v="88588"/>
    <n v="5.27"/>
    <x v="2"/>
  </r>
  <r>
    <x v="853"/>
    <x v="853"/>
    <x v="4"/>
    <n v="0.03"/>
    <n v="160.97999999999999"/>
    <x v="34"/>
    <x v="0"/>
    <x v="3"/>
    <x v="0"/>
    <x v="9"/>
    <s v="Jumbo Drum"/>
    <x v="285"/>
    <n v="0.62"/>
    <s v="United States"/>
    <x v="2"/>
    <x v="37"/>
    <s v="Eagle"/>
    <n v="83616"/>
    <x v="122"/>
    <x v="124"/>
    <x v="1318"/>
    <n v="18"/>
    <n v="2934.16"/>
    <n v="88588"/>
    <n v="160.94999999999999"/>
    <x v="2"/>
  </r>
  <r>
    <x v="853"/>
    <x v="853"/>
    <x v="4"/>
    <n v="0.04"/>
    <n v="65.989999999999995"/>
    <x v="336"/>
    <x v="2"/>
    <x v="3"/>
    <x v="1"/>
    <x v="12"/>
    <s v="Small Box"/>
    <x v="753"/>
    <n v="0.56000000000000005"/>
    <s v="United States"/>
    <x v="2"/>
    <x v="37"/>
    <s v="Eagle"/>
    <n v="83616"/>
    <x v="122"/>
    <x v="123"/>
    <x v="1319"/>
    <n v="15"/>
    <n v="876.88"/>
    <n v="88588"/>
    <n v="65.949999999999989"/>
    <x v="2"/>
  </r>
  <r>
    <x v="854"/>
    <x v="854"/>
    <x v="3"/>
    <n v="0"/>
    <n v="5.77"/>
    <x v="117"/>
    <x v="1"/>
    <x v="1"/>
    <x v="2"/>
    <x v="5"/>
    <s v="Small Box"/>
    <x v="754"/>
    <n v="0.35"/>
    <s v="United States"/>
    <x v="1"/>
    <x v="6"/>
    <s v="Creve Coeur"/>
    <n v="63141"/>
    <x v="122"/>
    <x v="124"/>
    <x v="1320"/>
    <n v="8"/>
    <n v="52.43"/>
    <n v="89777"/>
    <n v="5.77"/>
    <x v="1"/>
  </r>
  <r>
    <x v="500"/>
    <x v="500"/>
    <x v="1"/>
    <n v="0"/>
    <n v="230.98"/>
    <x v="308"/>
    <x v="0"/>
    <x v="0"/>
    <x v="0"/>
    <x v="0"/>
    <s v="Jumbo Box"/>
    <x v="493"/>
    <n v="0.6"/>
    <s v="United States"/>
    <x v="2"/>
    <x v="3"/>
    <s v="Thornton"/>
    <n v="80229"/>
    <x v="123"/>
    <x v="127"/>
    <x v="1321"/>
    <n v="36"/>
    <n v="8834.58"/>
    <n v="87813"/>
    <n v="230.98"/>
    <x v="2"/>
  </r>
  <r>
    <x v="855"/>
    <x v="855"/>
    <x v="2"/>
    <n v="0.04"/>
    <n v="120.98"/>
    <x v="176"/>
    <x v="1"/>
    <x v="3"/>
    <x v="2"/>
    <x v="8"/>
    <s v="Small Box"/>
    <x v="755"/>
    <n v="0.6"/>
    <s v="United States"/>
    <x v="1"/>
    <x v="18"/>
    <s v="Harlingen"/>
    <n v="78550"/>
    <x v="123"/>
    <x v="124"/>
    <x v="1322"/>
    <n v="17"/>
    <n v="2013.88"/>
    <n v="90109"/>
    <n v="120.94"/>
    <x v="1"/>
  </r>
  <r>
    <x v="855"/>
    <x v="855"/>
    <x v="2"/>
    <n v="0.02"/>
    <n v="55.99"/>
    <x v="165"/>
    <x v="1"/>
    <x v="3"/>
    <x v="1"/>
    <x v="12"/>
    <s v="Small Pack"/>
    <x v="622"/>
    <n v="0.83"/>
    <s v="United States"/>
    <x v="1"/>
    <x v="18"/>
    <s v="Harlingen"/>
    <n v="78550"/>
    <x v="123"/>
    <x v="124"/>
    <x v="1323"/>
    <n v="4"/>
    <n v="201.32"/>
    <n v="90109"/>
    <n v="55.97"/>
    <x v="1"/>
  </r>
  <r>
    <x v="856"/>
    <x v="856"/>
    <x v="2"/>
    <n v="0.05"/>
    <n v="23.99"/>
    <x v="428"/>
    <x v="0"/>
    <x v="3"/>
    <x v="0"/>
    <x v="11"/>
    <s v="Jumbo Drum"/>
    <x v="756"/>
    <n v="0.62"/>
    <s v="United States"/>
    <x v="1"/>
    <x v="18"/>
    <s v="Houston"/>
    <n v="77036"/>
    <x v="123"/>
    <x v="125"/>
    <x v="1324"/>
    <n v="12"/>
    <n v="298.51"/>
    <n v="90109"/>
    <n v="23.939999999999998"/>
    <x v="1"/>
  </r>
  <r>
    <x v="857"/>
    <x v="857"/>
    <x v="2"/>
    <n v="0.06"/>
    <n v="122.99"/>
    <x v="7"/>
    <x v="1"/>
    <x v="0"/>
    <x v="2"/>
    <x v="5"/>
    <s v="Small Box"/>
    <x v="757"/>
    <n v="0.37"/>
    <s v="United States"/>
    <x v="1"/>
    <x v="25"/>
    <s v="Garden City"/>
    <n v="48135"/>
    <x v="123"/>
    <x v="127"/>
    <x v="1325"/>
    <n v="12"/>
    <n v="1477.84"/>
    <n v="86655"/>
    <n v="122.92999999999999"/>
    <x v="1"/>
  </r>
  <r>
    <x v="802"/>
    <x v="802"/>
    <x v="2"/>
    <n v="0.08"/>
    <n v="68.81"/>
    <x v="330"/>
    <x v="0"/>
    <x v="0"/>
    <x v="2"/>
    <x v="8"/>
    <s v="Jumbo Drum"/>
    <x v="535"/>
    <n v="0.41"/>
    <s v="United States"/>
    <x v="1"/>
    <x v="25"/>
    <s v="Grand Rapids"/>
    <n v="49505"/>
    <x v="123"/>
    <x v="127"/>
    <x v="1326"/>
    <n v="17"/>
    <n v="1162.46"/>
    <n v="86655"/>
    <n v="68.73"/>
    <x v="1"/>
  </r>
  <r>
    <x v="803"/>
    <x v="803"/>
    <x v="2"/>
    <n v="0.06"/>
    <n v="122.99"/>
    <x v="7"/>
    <x v="1"/>
    <x v="0"/>
    <x v="2"/>
    <x v="5"/>
    <s v="Small Box"/>
    <x v="757"/>
    <n v="0.37"/>
    <s v="United States"/>
    <x v="3"/>
    <x v="11"/>
    <s v="New York City"/>
    <n v="10024"/>
    <x v="123"/>
    <x v="127"/>
    <x v="1327"/>
    <n v="48"/>
    <n v="5911.35"/>
    <n v="962"/>
    <n v="122.92999999999999"/>
    <x v="3"/>
  </r>
  <r>
    <x v="803"/>
    <x v="803"/>
    <x v="2"/>
    <n v="0.08"/>
    <n v="68.81"/>
    <x v="330"/>
    <x v="0"/>
    <x v="0"/>
    <x v="2"/>
    <x v="8"/>
    <s v="Jumbo Drum"/>
    <x v="535"/>
    <n v="0.41"/>
    <s v="United States"/>
    <x v="3"/>
    <x v="11"/>
    <s v="New York City"/>
    <n v="10024"/>
    <x v="123"/>
    <x v="127"/>
    <x v="1326"/>
    <n v="68"/>
    <n v="4649.8500000000004"/>
    <n v="962"/>
    <n v="68.73"/>
    <x v="3"/>
  </r>
  <r>
    <x v="858"/>
    <x v="858"/>
    <x v="4"/>
    <n v="0.02"/>
    <n v="15.14"/>
    <x v="277"/>
    <x v="1"/>
    <x v="0"/>
    <x v="2"/>
    <x v="6"/>
    <s v="Small Box"/>
    <x v="438"/>
    <n v="0.81"/>
    <s v="United States"/>
    <x v="2"/>
    <x v="8"/>
    <s v="Oxnard"/>
    <n v="93030"/>
    <x v="123"/>
    <x v="122"/>
    <x v="1328"/>
    <n v="3"/>
    <n v="51.02"/>
    <n v="91488"/>
    <n v="15.120000000000001"/>
    <x v="2"/>
  </r>
  <r>
    <x v="859"/>
    <x v="859"/>
    <x v="4"/>
    <n v="0.05"/>
    <n v="30.98"/>
    <x v="405"/>
    <x v="1"/>
    <x v="2"/>
    <x v="2"/>
    <x v="7"/>
    <s v="Small Box"/>
    <x v="708"/>
    <n v="0.4"/>
    <s v="United States"/>
    <x v="3"/>
    <x v="29"/>
    <s v="South Portland"/>
    <n v="4106"/>
    <x v="123"/>
    <x v="124"/>
    <x v="1329"/>
    <n v="15"/>
    <n v="462.57"/>
    <n v="87029"/>
    <n v="30.93"/>
    <x v="3"/>
  </r>
  <r>
    <x v="860"/>
    <x v="860"/>
    <x v="3"/>
    <n v="0.05"/>
    <n v="20.99"/>
    <x v="116"/>
    <x v="1"/>
    <x v="3"/>
    <x v="1"/>
    <x v="12"/>
    <s v="Small Pack"/>
    <x v="513"/>
    <n v="0.81"/>
    <s v="United States"/>
    <x v="2"/>
    <x v="3"/>
    <s v="Littleton"/>
    <n v="80122"/>
    <x v="123"/>
    <x v="122"/>
    <x v="1330"/>
    <n v="4"/>
    <n v="72.75"/>
    <n v="87757"/>
    <n v="20.939999999999998"/>
    <x v="2"/>
  </r>
  <r>
    <x v="861"/>
    <x v="861"/>
    <x v="0"/>
    <n v="0.02"/>
    <n v="417.4"/>
    <x v="247"/>
    <x v="0"/>
    <x v="0"/>
    <x v="0"/>
    <x v="0"/>
    <s v="Jumbo Box"/>
    <x v="383"/>
    <n v="0.79"/>
    <s v="United States"/>
    <x v="1"/>
    <x v="2"/>
    <s v="Indianapolis"/>
    <n v="46203"/>
    <x v="124"/>
    <x v="127"/>
    <x v="1331"/>
    <n v="1"/>
    <n v="471.21"/>
    <n v="90538"/>
    <n v="417.38"/>
    <x v="1"/>
  </r>
  <r>
    <x v="862"/>
    <x v="862"/>
    <x v="1"/>
    <n v="0.04"/>
    <n v="9.11"/>
    <x v="9"/>
    <x v="1"/>
    <x v="1"/>
    <x v="2"/>
    <x v="7"/>
    <s v="Wrap Bag"/>
    <x v="9"/>
    <n v="0.4"/>
    <s v="United States"/>
    <x v="0"/>
    <x v="21"/>
    <s v="Richmond"/>
    <n v="23223"/>
    <x v="124"/>
    <x v="122"/>
    <x v="1332"/>
    <n v="11"/>
    <n v="100.87"/>
    <n v="86752"/>
    <n v="9.07"/>
    <x v="0"/>
  </r>
  <r>
    <x v="863"/>
    <x v="863"/>
    <x v="3"/>
    <n v="0.01"/>
    <n v="15.31"/>
    <x v="271"/>
    <x v="1"/>
    <x v="2"/>
    <x v="2"/>
    <x v="6"/>
    <s v="Small Box"/>
    <x v="758"/>
    <n v="0.56999999999999995"/>
    <s v="United States"/>
    <x v="1"/>
    <x v="18"/>
    <s v="Midland"/>
    <n v="79701"/>
    <x v="124"/>
    <x v="127"/>
    <x v="1333"/>
    <n v="23"/>
    <n v="377"/>
    <n v="90888"/>
    <n v="15.3"/>
    <x v="1"/>
  </r>
  <r>
    <x v="863"/>
    <x v="863"/>
    <x v="3"/>
    <n v="0.05"/>
    <n v="7.99"/>
    <x v="102"/>
    <x v="2"/>
    <x v="2"/>
    <x v="1"/>
    <x v="12"/>
    <s v="Medium Box"/>
    <x v="136"/>
    <n v="0.6"/>
    <s v="United States"/>
    <x v="1"/>
    <x v="18"/>
    <s v="Midland"/>
    <n v="79701"/>
    <x v="124"/>
    <x v="128"/>
    <x v="1334"/>
    <n v="4"/>
    <n v="42.99"/>
    <n v="90888"/>
    <n v="7.94"/>
    <x v="1"/>
  </r>
  <r>
    <x v="864"/>
    <x v="864"/>
    <x v="0"/>
    <n v="0.02"/>
    <n v="73.98"/>
    <x v="70"/>
    <x v="1"/>
    <x v="2"/>
    <x v="1"/>
    <x v="1"/>
    <s v="Small Box"/>
    <x v="83"/>
    <n v="0.65"/>
    <s v="United States"/>
    <x v="2"/>
    <x v="3"/>
    <s v="Broomfield"/>
    <n v="80020"/>
    <x v="125"/>
    <x v="126"/>
    <x v="1335"/>
    <n v="5"/>
    <n v="378.23"/>
    <n v="89730"/>
    <n v="73.960000000000008"/>
    <x v="2"/>
  </r>
  <r>
    <x v="865"/>
    <x v="865"/>
    <x v="0"/>
    <n v="0.08"/>
    <n v="3.69"/>
    <x v="92"/>
    <x v="1"/>
    <x v="0"/>
    <x v="2"/>
    <x v="13"/>
    <s v="Small Box"/>
    <x v="607"/>
    <n v="0.38"/>
    <s v="United States"/>
    <x v="0"/>
    <x v="12"/>
    <s v="Coral Springs"/>
    <n v="33065"/>
    <x v="125"/>
    <x v="126"/>
    <x v="1336"/>
    <n v="38"/>
    <n v="129.43"/>
    <n v="89193"/>
    <n v="3.61"/>
    <x v="0"/>
  </r>
  <r>
    <x v="866"/>
    <x v="866"/>
    <x v="1"/>
    <n v="0.05"/>
    <n v="35.99"/>
    <x v="60"/>
    <x v="1"/>
    <x v="3"/>
    <x v="1"/>
    <x v="12"/>
    <s v="Small Box"/>
    <x v="71"/>
    <n v="0.55000000000000004"/>
    <s v="United States"/>
    <x v="3"/>
    <x v="27"/>
    <s v="Hilliard"/>
    <n v="43026"/>
    <x v="125"/>
    <x v="125"/>
    <x v="1337"/>
    <n v="9"/>
    <n v="261.56"/>
    <n v="87193"/>
    <n v="35.940000000000005"/>
    <x v="3"/>
  </r>
  <r>
    <x v="867"/>
    <x v="867"/>
    <x v="1"/>
    <n v="7.0000000000000007E-2"/>
    <n v="4.76"/>
    <x v="429"/>
    <x v="2"/>
    <x v="1"/>
    <x v="2"/>
    <x v="7"/>
    <s v="Wrap Bag"/>
    <x v="759"/>
    <n v="0.39"/>
    <s v="United States"/>
    <x v="2"/>
    <x v="3"/>
    <s v="Louisville"/>
    <n v="80027"/>
    <x v="125"/>
    <x v="125"/>
    <x v="1338"/>
    <n v="10"/>
    <n v="48.33"/>
    <n v="88611"/>
    <n v="4.6899999999999995"/>
    <x v="2"/>
  </r>
  <r>
    <x v="868"/>
    <x v="868"/>
    <x v="1"/>
    <n v="7.0000000000000007E-2"/>
    <n v="2.78"/>
    <x v="137"/>
    <x v="1"/>
    <x v="0"/>
    <x v="2"/>
    <x v="5"/>
    <s v="Small Box"/>
    <x v="688"/>
    <n v="0.36"/>
    <s v="United States"/>
    <x v="0"/>
    <x v="17"/>
    <s v="Slidell"/>
    <n v="70458"/>
    <x v="125"/>
    <x v="128"/>
    <x v="1339"/>
    <n v="17"/>
    <n v="47.12"/>
    <n v="87297"/>
    <n v="2.71"/>
    <x v="0"/>
  </r>
  <r>
    <x v="869"/>
    <x v="869"/>
    <x v="1"/>
    <n v="0.08"/>
    <n v="6.48"/>
    <x v="368"/>
    <x v="1"/>
    <x v="1"/>
    <x v="2"/>
    <x v="7"/>
    <s v="Small Box"/>
    <x v="624"/>
    <n v="0.37"/>
    <s v="United States"/>
    <x v="0"/>
    <x v="12"/>
    <s v="Tampa"/>
    <n v="33614"/>
    <x v="125"/>
    <x v="127"/>
    <x v="1340"/>
    <n v="7"/>
    <n v="45"/>
    <n v="85979"/>
    <n v="6.4"/>
    <x v="0"/>
  </r>
  <r>
    <x v="217"/>
    <x v="217"/>
    <x v="4"/>
    <n v="0.01"/>
    <n v="16.48"/>
    <x v="1"/>
    <x v="1"/>
    <x v="1"/>
    <x v="1"/>
    <x v="1"/>
    <s v="Small Pack"/>
    <x v="184"/>
    <n v="0.42"/>
    <s v="United States"/>
    <x v="0"/>
    <x v="23"/>
    <s v="Hilton Head Island"/>
    <n v="29915"/>
    <x v="125"/>
    <x v="128"/>
    <x v="1341"/>
    <n v="7"/>
    <n v="122.93"/>
    <n v="90334"/>
    <n v="16.47"/>
    <x v="0"/>
  </r>
  <r>
    <x v="870"/>
    <x v="870"/>
    <x v="4"/>
    <n v="7.0000000000000007E-2"/>
    <n v="300.97000000000003"/>
    <x v="147"/>
    <x v="1"/>
    <x v="0"/>
    <x v="1"/>
    <x v="1"/>
    <s v="Small Box"/>
    <x v="697"/>
    <n v="0.48"/>
    <s v="United States"/>
    <x v="3"/>
    <x v="27"/>
    <s v="Strongsville"/>
    <n v="44136"/>
    <x v="125"/>
    <x v="125"/>
    <x v="1342"/>
    <n v="2"/>
    <n v="582.20000000000005"/>
    <n v="88239"/>
    <n v="300.90000000000003"/>
    <x v="3"/>
  </r>
  <r>
    <x v="70"/>
    <x v="70"/>
    <x v="4"/>
    <n v="7.0000000000000007E-2"/>
    <n v="300.97000000000003"/>
    <x v="147"/>
    <x v="1"/>
    <x v="0"/>
    <x v="1"/>
    <x v="1"/>
    <s v="Small Box"/>
    <x v="697"/>
    <n v="0.48"/>
    <s v="United States"/>
    <x v="3"/>
    <x v="28"/>
    <s v="Philadelphia"/>
    <n v="19112"/>
    <x v="125"/>
    <x v="125"/>
    <x v="1342"/>
    <n v="7"/>
    <n v="2037.69"/>
    <n v="41253"/>
    <n v="300.90000000000003"/>
    <x v="3"/>
  </r>
  <r>
    <x v="871"/>
    <x v="871"/>
    <x v="1"/>
    <n v="0.09"/>
    <n v="16.98"/>
    <x v="430"/>
    <x v="1"/>
    <x v="3"/>
    <x v="2"/>
    <x v="15"/>
    <s v="Small Box"/>
    <x v="760"/>
    <n v="0.35"/>
    <s v="United States"/>
    <x v="1"/>
    <x v="6"/>
    <s v="Independence"/>
    <n v="64055"/>
    <x v="126"/>
    <x v="126"/>
    <x v="1343"/>
    <n v="5"/>
    <n v="86.8"/>
    <n v="89440"/>
    <n v="16.89"/>
    <x v="1"/>
  </r>
  <r>
    <x v="872"/>
    <x v="872"/>
    <x v="1"/>
    <n v="0.09"/>
    <n v="16.98"/>
    <x v="430"/>
    <x v="1"/>
    <x v="3"/>
    <x v="2"/>
    <x v="15"/>
    <s v="Small Box"/>
    <x v="760"/>
    <n v="0.35"/>
    <s v="United States"/>
    <x v="3"/>
    <x v="11"/>
    <s v="New York City"/>
    <n v="10177"/>
    <x v="126"/>
    <x v="126"/>
    <x v="1343"/>
    <n v="22"/>
    <n v="381.91"/>
    <n v="7364"/>
    <n v="16.89"/>
    <x v="3"/>
  </r>
  <r>
    <x v="873"/>
    <x v="873"/>
    <x v="2"/>
    <n v="0.06"/>
    <n v="300.97000000000003"/>
    <x v="147"/>
    <x v="1"/>
    <x v="3"/>
    <x v="1"/>
    <x v="1"/>
    <s v="Small Box"/>
    <x v="697"/>
    <n v="0.48"/>
    <s v="United States"/>
    <x v="0"/>
    <x v="21"/>
    <s v="Newport News"/>
    <n v="23602"/>
    <x v="126"/>
    <x v="128"/>
    <x v="1344"/>
    <n v="1"/>
    <n v="291.39999999999998"/>
    <n v="87147"/>
    <n v="300.91000000000003"/>
    <x v="0"/>
  </r>
  <r>
    <x v="637"/>
    <x v="637"/>
    <x v="2"/>
    <n v="0.09"/>
    <n v="243.98"/>
    <x v="48"/>
    <x v="0"/>
    <x v="0"/>
    <x v="0"/>
    <x v="9"/>
    <s v="Jumbo Drum"/>
    <x v="56"/>
    <n v="0.55000000000000004"/>
    <s v="United States"/>
    <x v="0"/>
    <x v="12"/>
    <s v="North Miami Beach"/>
    <n v="33160"/>
    <x v="126"/>
    <x v="129"/>
    <x v="1345"/>
    <n v="25"/>
    <n v="5587.89"/>
    <n v="88627"/>
    <n v="243.89"/>
    <x v="0"/>
  </r>
  <r>
    <x v="874"/>
    <x v="874"/>
    <x v="2"/>
    <n v="0.05"/>
    <n v="70.97"/>
    <x v="74"/>
    <x v="1"/>
    <x v="2"/>
    <x v="2"/>
    <x v="8"/>
    <s v="Small Box"/>
    <x v="685"/>
    <n v="0.59"/>
    <s v="United States"/>
    <x v="1"/>
    <x v="30"/>
    <s v="Racine"/>
    <n v="53402"/>
    <x v="126"/>
    <x v="129"/>
    <x v="1346"/>
    <n v="2"/>
    <n v="141.59"/>
    <n v="91466"/>
    <n v="70.92"/>
    <x v="1"/>
  </r>
  <r>
    <x v="875"/>
    <x v="875"/>
    <x v="2"/>
    <n v="0"/>
    <n v="5.28"/>
    <x v="431"/>
    <x v="1"/>
    <x v="2"/>
    <x v="2"/>
    <x v="7"/>
    <s v="Small Box"/>
    <x v="761"/>
    <n v="0.4"/>
    <s v="United States"/>
    <x v="1"/>
    <x v="30"/>
    <s v="Sheboygan"/>
    <n v="53081"/>
    <x v="126"/>
    <x v="130"/>
    <x v="1347"/>
    <n v="36"/>
    <n v="203.05"/>
    <n v="91466"/>
    <n v="5.28"/>
    <x v="1"/>
  </r>
  <r>
    <x v="876"/>
    <x v="876"/>
    <x v="3"/>
    <n v="0.03"/>
    <n v="29.34"/>
    <x v="328"/>
    <x v="1"/>
    <x v="3"/>
    <x v="0"/>
    <x v="11"/>
    <s v="Small Box"/>
    <x v="531"/>
    <n v="0.54"/>
    <s v="United States"/>
    <x v="2"/>
    <x v="8"/>
    <s v="Los Gatos"/>
    <n v="95032"/>
    <x v="126"/>
    <x v="126"/>
    <x v="1348"/>
    <n v="1"/>
    <n v="32.4"/>
    <n v="86011"/>
    <n v="29.31"/>
    <x v="2"/>
  </r>
  <r>
    <x v="640"/>
    <x v="640"/>
    <x v="3"/>
    <n v="0.05"/>
    <n v="83.1"/>
    <x v="424"/>
    <x v="2"/>
    <x v="0"/>
    <x v="1"/>
    <x v="1"/>
    <s v="Small Box"/>
    <x v="762"/>
    <n v="0.45"/>
    <s v="United States"/>
    <x v="3"/>
    <x v="11"/>
    <s v="Commack"/>
    <n v="11725"/>
    <x v="126"/>
    <x v="125"/>
    <x v="1349"/>
    <n v="20"/>
    <n v="1670.33"/>
    <n v="89007"/>
    <n v="83.05"/>
    <x v="3"/>
  </r>
  <r>
    <x v="877"/>
    <x v="877"/>
    <x v="3"/>
    <n v="0.08"/>
    <n v="13.9"/>
    <x v="432"/>
    <x v="1"/>
    <x v="3"/>
    <x v="2"/>
    <x v="16"/>
    <s v="Small Pack"/>
    <x v="763"/>
    <n v="0.56000000000000005"/>
    <s v="United States"/>
    <x v="1"/>
    <x v="10"/>
    <s v="Saint Charles"/>
    <n v="60174"/>
    <x v="126"/>
    <x v="125"/>
    <x v="1350"/>
    <n v="14"/>
    <n v="196.41"/>
    <n v="88461"/>
    <n v="13.82"/>
    <x v="1"/>
  </r>
  <r>
    <x v="181"/>
    <x v="181"/>
    <x v="0"/>
    <n v="0.05"/>
    <n v="6.48"/>
    <x v="25"/>
    <x v="1"/>
    <x v="1"/>
    <x v="2"/>
    <x v="7"/>
    <s v="Small Box"/>
    <x v="27"/>
    <n v="0.37"/>
    <s v="United States"/>
    <x v="0"/>
    <x v="9"/>
    <s v="Charlotte"/>
    <n v="28206"/>
    <x v="127"/>
    <x v="125"/>
    <x v="1351"/>
    <n v="35"/>
    <n v="232.5"/>
    <n v="4839"/>
    <n v="6.4300000000000006"/>
    <x v="0"/>
  </r>
  <r>
    <x v="878"/>
    <x v="878"/>
    <x v="0"/>
    <n v="0.05"/>
    <n v="6.48"/>
    <x v="25"/>
    <x v="1"/>
    <x v="1"/>
    <x v="2"/>
    <x v="7"/>
    <s v="Small Box"/>
    <x v="27"/>
    <n v="0.37"/>
    <s v="United States"/>
    <x v="3"/>
    <x v="27"/>
    <s v="North Olmsted"/>
    <n v="44070"/>
    <x v="127"/>
    <x v="125"/>
    <x v="1352"/>
    <n v="9"/>
    <n v="59.79"/>
    <n v="87632"/>
    <n v="6.4300000000000006"/>
    <x v="3"/>
  </r>
  <r>
    <x v="879"/>
    <x v="879"/>
    <x v="1"/>
    <n v="0.02"/>
    <n v="5.98"/>
    <x v="265"/>
    <x v="1"/>
    <x v="3"/>
    <x v="2"/>
    <x v="7"/>
    <s v="Small Box"/>
    <x v="764"/>
    <n v="0.36"/>
    <s v="United States"/>
    <x v="1"/>
    <x v="18"/>
    <s v="Round Rock"/>
    <n v="78664"/>
    <x v="127"/>
    <x v="131"/>
    <x v="1353"/>
    <n v="3"/>
    <n v="22.85"/>
    <n v="87407"/>
    <n v="5.9600000000000009"/>
    <x v="1"/>
  </r>
  <r>
    <x v="880"/>
    <x v="880"/>
    <x v="1"/>
    <n v="0.05"/>
    <n v="6.48"/>
    <x v="433"/>
    <x v="1"/>
    <x v="3"/>
    <x v="1"/>
    <x v="1"/>
    <s v="Small Pack"/>
    <x v="765"/>
    <n v="0.71"/>
    <s v="United States"/>
    <x v="0"/>
    <x v="9"/>
    <s v="Asheboro"/>
    <n v="27203"/>
    <x v="127"/>
    <x v="125"/>
    <x v="1354"/>
    <n v="15"/>
    <n v="94.27"/>
    <n v="91042"/>
    <n v="6.4300000000000006"/>
    <x v="0"/>
  </r>
  <r>
    <x v="880"/>
    <x v="880"/>
    <x v="1"/>
    <n v="0.09"/>
    <n v="12.53"/>
    <x v="92"/>
    <x v="1"/>
    <x v="3"/>
    <x v="2"/>
    <x v="13"/>
    <s v="Small Box"/>
    <x v="655"/>
    <n v="0.38"/>
    <s v="United States"/>
    <x v="0"/>
    <x v="9"/>
    <s v="Asheboro"/>
    <n v="27203"/>
    <x v="127"/>
    <x v="126"/>
    <x v="1355"/>
    <n v="7"/>
    <n v="82.21"/>
    <n v="91042"/>
    <n v="12.44"/>
    <x v="0"/>
  </r>
  <r>
    <x v="880"/>
    <x v="880"/>
    <x v="1"/>
    <n v="0.08"/>
    <n v="65.989999999999995"/>
    <x v="18"/>
    <x v="2"/>
    <x v="3"/>
    <x v="1"/>
    <x v="12"/>
    <s v="Small Box"/>
    <x v="519"/>
    <n v="0.55000000000000004"/>
    <s v="United States"/>
    <x v="0"/>
    <x v="9"/>
    <s v="Asheboro"/>
    <n v="27203"/>
    <x v="127"/>
    <x v="131"/>
    <x v="1356"/>
    <n v="8"/>
    <n v="417.47"/>
    <n v="91042"/>
    <n v="65.91"/>
    <x v="0"/>
  </r>
  <r>
    <x v="881"/>
    <x v="881"/>
    <x v="1"/>
    <n v="0"/>
    <n v="99.99"/>
    <x v="7"/>
    <x v="1"/>
    <x v="1"/>
    <x v="1"/>
    <x v="3"/>
    <s v="Small Box"/>
    <x v="505"/>
    <n v="0.52"/>
    <s v="United States"/>
    <x v="2"/>
    <x v="4"/>
    <s v="Redmond"/>
    <n v="98052"/>
    <x v="128"/>
    <x v="131"/>
    <x v="1357"/>
    <n v="6"/>
    <n v="647.07000000000005"/>
    <n v="91454"/>
    <n v="99.99"/>
    <x v="2"/>
  </r>
  <r>
    <x v="882"/>
    <x v="882"/>
    <x v="1"/>
    <n v="0.06"/>
    <n v="13.99"/>
    <x v="221"/>
    <x v="1"/>
    <x v="1"/>
    <x v="1"/>
    <x v="3"/>
    <s v="Medium Box"/>
    <x v="343"/>
    <n v="0.39"/>
    <s v="United States"/>
    <x v="1"/>
    <x v="2"/>
    <s v="West Lafayette"/>
    <n v="47906"/>
    <x v="128"/>
    <x v="132"/>
    <x v="1358"/>
    <n v="21"/>
    <n v="287.99"/>
    <n v="89943"/>
    <n v="13.93"/>
    <x v="1"/>
  </r>
  <r>
    <x v="882"/>
    <x v="882"/>
    <x v="1"/>
    <n v="0.06"/>
    <n v="15.04"/>
    <x v="10"/>
    <x v="1"/>
    <x v="1"/>
    <x v="2"/>
    <x v="7"/>
    <s v="Wrap Bag"/>
    <x v="10"/>
    <n v="0.39"/>
    <s v="United States"/>
    <x v="1"/>
    <x v="2"/>
    <s v="West Lafayette"/>
    <n v="47906"/>
    <x v="128"/>
    <x v="126"/>
    <x v="1359"/>
    <n v="3"/>
    <n v="46.86"/>
    <n v="89943"/>
    <n v="14.979999999999999"/>
    <x v="1"/>
  </r>
  <r>
    <x v="776"/>
    <x v="776"/>
    <x v="1"/>
    <n v="0.03"/>
    <n v="17.48"/>
    <x v="1"/>
    <x v="1"/>
    <x v="3"/>
    <x v="1"/>
    <x v="1"/>
    <s v="Small Pack"/>
    <x v="18"/>
    <n v="0.45"/>
    <s v="United States"/>
    <x v="0"/>
    <x v="12"/>
    <s v="Kendall"/>
    <n v="33156"/>
    <x v="128"/>
    <x v="131"/>
    <x v="1360"/>
    <n v="31"/>
    <n v="537.79999999999995"/>
    <n v="90753"/>
    <n v="17.45"/>
    <x v="0"/>
  </r>
  <r>
    <x v="883"/>
    <x v="883"/>
    <x v="2"/>
    <n v="0.09"/>
    <n v="7.64"/>
    <x v="47"/>
    <x v="1"/>
    <x v="0"/>
    <x v="2"/>
    <x v="7"/>
    <s v="Wrap Bag"/>
    <x v="55"/>
    <n v="0.36"/>
    <s v="United States"/>
    <x v="3"/>
    <x v="29"/>
    <s v="West Scarborough"/>
    <n v="4070"/>
    <x v="128"/>
    <x v="130"/>
    <x v="1361"/>
    <n v="9"/>
    <n v="72.83"/>
    <n v="89434"/>
    <n v="7.55"/>
    <x v="3"/>
  </r>
  <r>
    <x v="125"/>
    <x v="125"/>
    <x v="2"/>
    <n v="0.08"/>
    <n v="6.48"/>
    <x v="433"/>
    <x v="1"/>
    <x v="2"/>
    <x v="1"/>
    <x v="1"/>
    <s v="Small Pack"/>
    <x v="765"/>
    <n v="0.71"/>
    <s v="United States"/>
    <x v="1"/>
    <x v="6"/>
    <s v="Oakville"/>
    <n v="63129"/>
    <x v="128"/>
    <x v="132"/>
    <x v="1362"/>
    <n v="18"/>
    <n v="113.68"/>
    <n v="87899"/>
    <n v="6.4"/>
    <x v="1"/>
  </r>
  <r>
    <x v="185"/>
    <x v="185"/>
    <x v="4"/>
    <n v="0.04"/>
    <n v="95.43"/>
    <x v="7"/>
    <x v="1"/>
    <x v="0"/>
    <x v="2"/>
    <x v="6"/>
    <s v="Small Box"/>
    <x v="465"/>
    <n v="0.79"/>
    <s v="United States"/>
    <x v="3"/>
    <x v="28"/>
    <s v="Pottstown"/>
    <n v="19464"/>
    <x v="128"/>
    <x v="132"/>
    <x v="1363"/>
    <n v="33"/>
    <n v="3251.76"/>
    <n v="88783"/>
    <n v="95.39"/>
    <x v="3"/>
  </r>
  <r>
    <x v="884"/>
    <x v="884"/>
    <x v="1"/>
    <n v="0.01"/>
    <n v="500.98"/>
    <x v="434"/>
    <x v="0"/>
    <x v="3"/>
    <x v="0"/>
    <x v="9"/>
    <s v="Jumbo Drum"/>
    <x v="725"/>
    <n v="0.6"/>
    <s v="United States"/>
    <x v="3"/>
    <x v="44"/>
    <s v="Huntington"/>
    <n v="25705"/>
    <x v="129"/>
    <x v="132"/>
    <x v="1364"/>
    <n v="14"/>
    <n v="7360.2"/>
    <n v="90796"/>
    <n v="500.97"/>
    <x v="3"/>
  </r>
  <r>
    <x v="884"/>
    <x v="884"/>
    <x v="1"/>
    <n v="0.08"/>
    <n v="9.77"/>
    <x v="390"/>
    <x v="1"/>
    <x v="3"/>
    <x v="0"/>
    <x v="11"/>
    <s v="Medium Box"/>
    <x v="669"/>
    <n v="0.48"/>
    <s v="United States"/>
    <x v="3"/>
    <x v="44"/>
    <s v="Huntington"/>
    <n v="25705"/>
    <x v="129"/>
    <x v="132"/>
    <x v="1365"/>
    <n v="9"/>
    <n v="89.06"/>
    <n v="90796"/>
    <n v="9.69"/>
    <x v="3"/>
  </r>
  <r>
    <x v="884"/>
    <x v="884"/>
    <x v="1"/>
    <n v="0.09"/>
    <n v="3.28"/>
    <x v="435"/>
    <x v="1"/>
    <x v="3"/>
    <x v="2"/>
    <x v="2"/>
    <s v="Wrap Bag"/>
    <x v="766"/>
    <n v="0.59"/>
    <s v="United States"/>
    <x v="3"/>
    <x v="44"/>
    <s v="Huntington"/>
    <n v="25705"/>
    <x v="129"/>
    <x v="129"/>
    <x v="1366"/>
    <n v="42"/>
    <n v="134.97"/>
    <n v="90796"/>
    <n v="3.19"/>
    <x v="3"/>
  </r>
  <r>
    <x v="885"/>
    <x v="885"/>
    <x v="1"/>
    <n v="0.03"/>
    <n v="2.16"/>
    <x v="51"/>
    <x v="1"/>
    <x v="1"/>
    <x v="2"/>
    <x v="5"/>
    <s v="Small Box"/>
    <x v="287"/>
    <n v="0.37"/>
    <s v="United States"/>
    <x v="2"/>
    <x v="8"/>
    <s v="Sacramento"/>
    <n v="95823"/>
    <x v="129"/>
    <x v="132"/>
    <x v="1367"/>
    <n v="7"/>
    <n v="17.309999999999999"/>
    <n v="87824"/>
    <n v="2.1300000000000003"/>
    <x v="2"/>
  </r>
  <r>
    <x v="885"/>
    <x v="885"/>
    <x v="1"/>
    <n v="0.03"/>
    <n v="9.7100000000000009"/>
    <x v="248"/>
    <x v="1"/>
    <x v="1"/>
    <x v="2"/>
    <x v="6"/>
    <s v="Small Box"/>
    <x v="386"/>
    <n v="0.6"/>
    <s v="United States"/>
    <x v="2"/>
    <x v="8"/>
    <s v="Sacramento"/>
    <n v="95823"/>
    <x v="129"/>
    <x v="131"/>
    <x v="1368"/>
    <n v="2"/>
    <n v="23.56"/>
    <n v="87824"/>
    <n v="9.6800000000000015"/>
    <x v="2"/>
  </r>
  <r>
    <x v="176"/>
    <x v="176"/>
    <x v="1"/>
    <n v="0.09"/>
    <n v="1.74"/>
    <x v="164"/>
    <x v="2"/>
    <x v="1"/>
    <x v="0"/>
    <x v="11"/>
    <s v="Small Pack"/>
    <x v="244"/>
    <n v="0.53"/>
    <s v="United States"/>
    <x v="0"/>
    <x v="17"/>
    <s v="Bossier City"/>
    <n v="71111"/>
    <x v="129"/>
    <x v="129"/>
    <x v="1369"/>
    <n v="4"/>
    <n v="10.41"/>
    <n v="88713"/>
    <n v="1.65"/>
    <x v="0"/>
  </r>
  <r>
    <x v="176"/>
    <x v="176"/>
    <x v="1"/>
    <n v="0.08"/>
    <n v="227.55"/>
    <x v="436"/>
    <x v="0"/>
    <x v="1"/>
    <x v="0"/>
    <x v="0"/>
    <s v="Jumbo Box"/>
    <x v="767"/>
    <n v="0.68"/>
    <s v="United States"/>
    <x v="0"/>
    <x v="17"/>
    <s v="Bossier City"/>
    <n v="71111"/>
    <x v="129"/>
    <x v="131"/>
    <x v="1370"/>
    <n v="16"/>
    <n v="2849.64"/>
    <n v="88713"/>
    <n v="227.47"/>
    <x v="0"/>
  </r>
  <r>
    <x v="203"/>
    <x v="203"/>
    <x v="2"/>
    <n v="0.01"/>
    <n v="15.67"/>
    <x v="98"/>
    <x v="2"/>
    <x v="1"/>
    <x v="2"/>
    <x v="15"/>
    <s v="Small Box"/>
    <x v="768"/>
    <n v="0.38"/>
    <s v="United States"/>
    <x v="0"/>
    <x v="21"/>
    <s v="Reston"/>
    <n v="20190"/>
    <x v="129"/>
    <x v="131"/>
    <x v="1371"/>
    <n v="11"/>
    <n v="188.09"/>
    <n v="90190"/>
    <n v="15.66"/>
    <x v="0"/>
  </r>
  <r>
    <x v="886"/>
    <x v="886"/>
    <x v="2"/>
    <n v="0.02"/>
    <n v="3.8"/>
    <x v="137"/>
    <x v="1"/>
    <x v="0"/>
    <x v="2"/>
    <x v="5"/>
    <s v="Small Box"/>
    <x v="381"/>
    <n v="0.38"/>
    <s v="United States"/>
    <x v="3"/>
    <x v="35"/>
    <s v="Boston"/>
    <n v="2215"/>
    <x v="129"/>
    <x v="130"/>
    <x v="1372"/>
    <n v="5"/>
    <n v="20.46"/>
    <n v="87617"/>
    <n v="3.78"/>
    <x v="3"/>
  </r>
  <r>
    <x v="321"/>
    <x v="321"/>
    <x v="0"/>
    <n v="0.03"/>
    <n v="223.98"/>
    <x v="437"/>
    <x v="1"/>
    <x v="0"/>
    <x v="2"/>
    <x v="5"/>
    <s v="Small Box"/>
    <x v="769"/>
    <n v="0.38"/>
    <s v="United States"/>
    <x v="0"/>
    <x v="21"/>
    <s v="Burke"/>
    <n v="22015"/>
    <x v="130"/>
    <x v="129"/>
    <x v="1373"/>
    <n v="21"/>
    <n v="4881.84"/>
    <n v="86725"/>
    <n v="223.95"/>
    <x v="0"/>
  </r>
  <r>
    <x v="887"/>
    <x v="887"/>
    <x v="4"/>
    <n v="0.09"/>
    <n v="78.69"/>
    <x v="7"/>
    <x v="1"/>
    <x v="0"/>
    <x v="0"/>
    <x v="11"/>
    <s v="Small Box"/>
    <x v="390"/>
    <n v="0.43"/>
    <s v="United States"/>
    <x v="1"/>
    <x v="7"/>
    <s v="Prior Lake"/>
    <n v="55372"/>
    <x v="130"/>
    <x v="133"/>
    <x v="1374"/>
    <n v="16"/>
    <n v="1164.45"/>
    <n v="86838"/>
    <n v="78.599999999999994"/>
    <x v="1"/>
  </r>
  <r>
    <x v="887"/>
    <x v="887"/>
    <x v="4"/>
    <n v="0.08"/>
    <n v="3.28"/>
    <x v="438"/>
    <x v="1"/>
    <x v="0"/>
    <x v="2"/>
    <x v="2"/>
    <s v="Wrap Bag"/>
    <x v="770"/>
    <n v="0.56000000000000005"/>
    <s v="United States"/>
    <x v="1"/>
    <x v="7"/>
    <s v="Prior Lake"/>
    <n v="55372"/>
    <x v="130"/>
    <x v="129"/>
    <x v="1375"/>
    <n v="7"/>
    <n v="22.23"/>
    <n v="86838"/>
    <n v="3.1999999999999997"/>
    <x v="1"/>
  </r>
  <r>
    <x v="887"/>
    <x v="887"/>
    <x v="4"/>
    <n v="0.05"/>
    <n v="3.28"/>
    <x v="105"/>
    <x v="1"/>
    <x v="0"/>
    <x v="2"/>
    <x v="2"/>
    <s v="Wrap Bag"/>
    <x v="771"/>
    <n v="0.56000000000000005"/>
    <s v="United States"/>
    <x v="1"/>
    <x v="7"/>
    <s v="Prior Lake"/>
    <n v="55372"/>
    <x v="130"/>
    <x v="129"/>
    <x v="1376"/>
    <n v="4"/>
    <n v="13.99"/>
    <n v="86838"/>
    <n v="3.23"/>
    <x v="1"/>
  </r>
  <r>
    <x v="887"/>
    <x v="887"/>
    <x v="4"/>
    <n v="0.05"/>
    <n v="3.58"/>
    <x v="403"/>
    <x v="1"/>
    <x v="0"/>
    <x v="2"/>
    <x v="14"/>
    <s v="Wrap Bag"/>
    <x v="701"/>
    <n v="0.36"/>
    <s v="United States"/>
    <x v="1"/>
    <x v="7"/>
    <s v="Prior Lake"/>
    <n v="55372"/>
    <x v="130"/>
    <x v="129"/>
    <x v="1377"/>
    <n v="4"/>
    <n v="14.26"/>
    <n v="86838"/>
    <n v="3.5300000000000002"/>
    <x v="1"/>
  </r>
  <r>
    <x v="760"/>
    <x v="760"/>
    <x v="4"/>
    <n v="0"/>
    <n v="9.27"/>
    <x v="439"/>
    <x v="1"/>
    <x v="3"/>
    <x v="2"/>
    <x v="7"/>
    <s v="Wrap Bag"/>
    <x v="772"/>
    <n v="0.38"/>
    <s v="United States"/>
    <x v="1"/>
    <x v="20"/>
    <s v="Bettendorf"/>
    <n v="52722"/>
    <x v="130"/>
    <x v="133"/>
    <x v="1378"/>
    <n v="1"/>
    <n v="10.65"/>
    <n v="86959"/>
    <n v="9.27"/>
    <x v="1"/>
  </r>
  <r>
    <x v="326"/>
    <x v="326"/>
    <x v="3"/>
    <n v="0.04"/>
    <n v="5.98"/>
    <x v="440"/>
    <x v="1"/>
    <x v="3"/>
    <x v="1"/>
    <x v="1"/>
    <s v="Small Pack"/>
    <x v="773"/>
    <n v="0.75"/>
    <s v="United States"/>
    <x v="0"/>
    <x v="12"/>
    <s v="Boca Raton"/>
    <n v="33433"/>
    <x v="130"/>
    <x v="133"/>
    <x v="1379"/>
    <n v="11"/>
    <n v="69.75"/>
    <n v="89515"/>
    <n v="5.94"/>
    <x v="0"/>
  </r>
  <r>
    <x v="215"/>
    <x v="215"/>
    <x v="1"/>
    <n v="0.08"/>
    <n v="2.62"/>
    <x v="186"/>
    <x v="2"/>
    <x v="0"/>
    <x v="2"/>
    <x v="14"/>
    <s v="Wrap Bag"/>
    <x v="672"/>
    <n v="0.39"/>
    <s v="United States"/>
    <x v="2"/>
    <x v="8"/>
    <s v="Menlo Park"/>
    <n v="94025"/>
    <x v="131"/>
    <x v="130"/>
    <x v="1380"/>
    <n v="12"/>
    <n v="31.55"/>
    <n v="88728"/>
    <n v="2.54"/>
    <x v="2"/>
  </r>
  <r>
    <x v="888"/>
    <x v="888"/>
    <x v="4"/>
    <n v="0.03"/>
    <n v="162.93"/>
    <x v="7"/>
    <x v="1"/>
    <x v="3"/>
    <x v="2"/>
    <x v="15"/>
    <s v="Small Box"/>
    <x v="774"/>
    <n v="0.39"/>
    <s v="United States"/>
    <x v="3"/>
    <x v="22"/>
    <s v="Naugatuck"/>
    <n v="6770"/>
    <x v="131"/>
    <x v="133"/>
    <x v="1381"/>
    <n v="3"/>
    <n v="515.88"/>
    <n v="88644"/>
    <n v="162.9"/>
    <x v="3"/>
  </r>
  <r>
    <x v="889"/>
    <x v="889"/>
    <x v="4"/>
    <n v="0.01"/>
    <n v="11.58"/>
    <x v="140"/>
    <x v="1"/>
    <x v="3"/>
    <x v="2"/>
    <x v="15"/>
    <s v="Small Box"/>
    <x v="193"/>
    <n v="0.35"/>
    <s v="United States"/>
    <x v="3"/>
    <x v="22"/>
    <s v="Seymour"/>
    <n v="6478"/>
    <x v="131"/>
    <x v="130"/>
    <x v="1382"/>
    <n v="2"/>
    <n v="25.06"/>
    <n v="88644"/>
    <n v="11.57"/>
    <x v="3"/>
  </r>
  <r>
    <x v="890"/>
    <x v="890"/>
    <x v="4"/>
    <n v="0.01"/>
    <n v="55.99"/>
    <x v="165"/>
    <x v="1"/>
    <x v="3"/>
    <x v="1"/>
    <x v="12"/>
    <s v="Small Pack"/>
    <x v="620"/>
    <n v="0.8"/>
    <s v="United States"/>
    <x v="3"/>
    <x v="29"/>
    <s v="Auburn"/>
    <n v="4210"/>
    <x v="131"/>
    <x v="133"/>
    <x v="1383"/>
    <n v="12"/>
    <n v="578.24"/>
    <n v="88644"/>
    <n v="55.980000000000004"/>
    <x v="3"/>
  </r>
  <r>
    <x v="891"/>
    <x v="891"/>
    <x v="4"/>
    <n v="0.06"/>
    <n v="13.9"/>
    <x v="432"/>
    <x v="1"/>
    <x v="3"/>
    <x v="2"/>
    <x v="16"/>
    <s v="Small Pack"/>
    <x v="763"/>
    <n v="0.56000000000000005"/>
    <s v="United States"/>
    <x v="3"/>
    <x v="47"/>
    <s v="Concord"/>
    <n v="3301"/>
    <x v="131"/>
    <x v="133"/>
    <x v="1384"/>
    <n v="12"/>
    <n v="170.45"/>
    <n v="88644"/>
    <n v="13.84"/>
    <x v="3"/>
  </r>
  <r>
    <x v="892"/>
    <x v="892"/>
    <x v="4"/>
    <n v="0"/>
    <n v="25.38"/>
    <x v="18"/>
    <x v="1"/>
    <x v="1"/>
    <x v="0"/>
    <x v="11"/>
    <s v="Small Pack"/>
    <x v="746"/>
    <n v="0.5"/>
    <s v="United States"/>
    <x v="2"/>
    <x v="4"/>
    <s v="Longview"/>
    <n v="98632"/>
    <x v="131"/>
    <x v="130"/>
    <x v="1385"/>
    <n v="26"/>
    <n v="700.41"/>
    <n v="88826"/>
    <n v="25.38"/>
    <x v="2"/>
  </r>
  <r>
    <x v="46"/>
    <x v="46"/>
    <x v="3"/>
    <n v="0.06"/>
    <n v="30.42"/>
    <x v="84"/>
    <x v="1"/>
    <x v="3"/>
    <x v="1"/>
    <x v="1"/>
    <s v="Small Box"/>
    <x v="111"/>
    <n v="0.74"/>
    <s v="United States"/>
    <x v="3"/>
    <x v="11"/>
    <s v="Deer Park"/>
    <n v="11729"/>
    <x v="131"/>
    <x v="130"/>
    <x v="1386"/>
    <n v="10"/>
    <n v="309.05"/>
    <n v="86124"/>
    <n v="30.360000000000003"/>
    <x v="3"/>
  </r>
  <r>
    <x v="46"/>
    <x v="46"/>
    <x v="3"/>
    <n v="0.02"/>
    <n v="37.94"/>
    <x v="231"/>
    <x v="1"/>
    <x v="3"/>
    <x v="2"/>
    <x v="7"/>
    <s v="Wrap Bag"/>
    <x v="357"/>
    <n v="0.38"/>
    <s v="United States"/>
    <x v="3"/>
    <x v="11"/>
    <s v="Deer Park"/>
    <n v="11729"/>
    <x v="131"/>
    <x v="133"/>
    <x v="1387"/>
    <n v="8"/>
    <n v="299.3"/>
    <n v="86124"/>
    <n v="37.919999999999995"/>
    <x v="3"/>
  </r>
  <r>
    <x v="216"/>
    <x v="216"/>
    <x v="0"/>
    <n v="0.01"/>
    <n v="95.99"/>
    <x v="163"/>
    <x v="1"/>
    <x v="3"/>
    <x v="1"/>
    <x v="12"/>
    <s v="Small Box"/>
    <x v="243"/>
    <n v="0.56000000000000005"/>
    <s v="United States"/>
    <x v="2"/>
    <x v="3"/>
    <s v="Fort Collins"/>
    <n v="80525"/>
    <x v="132"/>
    <x v="130"/>
    <x v="1388"/>
    <n v="13"/>
    <n v="1050.08"/>
    <n v="87671"/>
    <n v="95.97999999999999"/>
    <x v="2"/>
  </r>
  <r>
    <x v="893"/>
    <x v="893"/>
    <x v="0"/>
    <n v="7.0000000000000007E-2"/>
    <n v="152.47999999999999"/>
    <x v="99"/>
    <x v="1"/>
    <x v="0"/>
    <x v="1"/>
    <x v="1"/>
    <s v="Small Box"/>
    <x v="573"/>
    <n v="0.74"/>
    <s v="United States"/>
    <x v="0"/>
    <x v="34"/>
    <s v="Murfreesboro"/>
    <n v="37130"/>
    <x v="132"/>
    <x v="134"/>
    <x v="1389"/>
    <n v="35"/>
    <n v="5062.49"/>
    <n v="90706"/>
    <n v="152.41"/>
    <x v="0"/>
  </r>
  <r>
    <x v="894"/>
    <x v="894"/>
    <x v="0"/>
    <n v="0"/>
    <n v="5.28"/>
    <x v="411"/>
    <x v="1"/>
    <x v="3"/>
    <x v="2"/>
    <x v="7"/>
    <s v="Small Box"/>
    <x v="718"/>
    <n v="0.4"/>
    <s v="United States"/>
    <x v="0"/>
    <x v="1"/>
    <s v="Texarkana"/>
    <n v="71854"/>
    <x v="132"/>
    <x v="133"/>
    <x v="1390"/>
    <n v="15"/>
    <n v="85.26"/>
    <n v="90187"/>
    <n v="5.28"/>
    <x v="0"/>
  </r>
  <r>
    <x v="895"/>
    <x v="895"/>
    <x v="2"/>
    <n v="0.08"/>
    <n v="4.8899999999999997"/>
    <x v="214"/>
    <x v="2"/>
    <x v="2"/>
    <x v="1"/>
    <x v="1"/>
    <s v="Small Pack"/>
    <x v="327"/>
    <n v="0.66"/>
    <s v="United States"/>
    <x v="2"/>
    <x v="41"/>
    <s v="Glendale"/>
    <n v="85301"/>
    <x v="132"/>
    <x v="133"/>
    <x v="1391"/>
    <n v="17"/>
    <n v="84.76"/>
    <n v="89647"/>
    <n v="4.8099999999999996"/>
    <x v="2"/>
  </r>
  <r>
    <x v="895"/>
    <x v="895"/>
    <x v="2"/>
    <n v="7.0000000000000007E-2"/>
    <n v="6.68"/>
    <x v="441"/>
    <x v="1"/>
    <x v="2"/>
    <x v="2"/>
    <x v="7"/>
    <s v="Small Box"/>
    <x v="775"/>
    <n v="0.37"/>
    <s v="United States"/>
    <x v="2"/>
    <x v="41"/>
    <s v="Glendale"/>
    <n v="85301"/>
    <x v="132"/>
    <x v="135"/>
    <x v="1392"/>
    <n v="16"/>
    <n v="104.84"/>
    <n v="89647"/>
    <n v="6.6099999999999994"/>
    <x v="2"/>
  </r>
  <r>
    <x v="896"/>
    <x v="896"/>
    <x v="4"/>
    <n v="0.05"/>
    <n v="59.78"/>
    <x v="442"/>
    <x v="1"/>
    <x v="0"/>
    <x v="2"/>
    <x v="5"/>
    <s v="Small Box"/>
    <x v="776"/>
    <n v="0.39"/>
    <s v="United States"/>
    <x v="1"/>
    <x v="10"/>
    <s v="Urbana"/>
    <n v="61801"/>
    <x v="132"/>
    <x v="130"/>
    <x v="1393"/>
    <n v="7"/>
    <n v="414.49"/>
    <n v="91174"/>
    <n v="59.730000000000004"/>
    <x v="1"/>
  </r>
  <r>
    <x v="897"/>
    <x v="897"/>
    <x v="4"/>
    <n v="0.08"/>
    <n v="20.99"/>
    <x v="83"/>
    <x v="1"/>
    <x v="0"/>
    <x v="1"/>
    <x v="12"/>
    <s v="Small Pack"/>
    <x v="777"/>
    <n v="0.83"/>
    <s v="United States"/>
    <x v="1"/>
    <x v="10"/>
    <s v="Vernon Hills"/>
    <n v="60061"/>
    <x v="132"/>
    <x v="134"/>
    <x v="1394"/>
    <n v="28"/>
    <n v="469.69"/>
    <n v="91174"/>
    <n v="20.91"/>
    <x v="1"/>
  </r>
  <r>
    <x v="898"/>
    <x v="898"/>
    <x v="4"/>
    <n v="0.02"/>
    <n v="15.94"/>
    <x v="443"/>
    <x v="1"/>
    <x v="2"/>
    <x v="2"/>
    <x v="2"/>
    <s v="Small Pack"/>
    <x v="778"/>
    <n v="0.55000000000000004"/>
    <s v="United States"/>
    <x v="1"/>
    <x v="10"/>
    <s v="Carbondale"/>
    <n v="62901"/>
    <x v="132"/>
    <x v="130"/>
    <x v="1395"/>
    <n v="41"/>
    <n v="664.34"/>
    <n v="87110"/>
    <n v="15.92"/>
    <x v="1"/>
  </r>
  <r>
    <x v="899"/>
    <x v="899"/>
    <x v="0"/>
    <n v="0.02"/>
    <n v="39.06"/>
    <x v="53"/>
    <x v="1"/>
    <x v="0"/>
    <x v="2"/>
    <x v="5"/>
    <s v="Small Box"/>
    <x v="62"/>
    <n v="0.37"/>
    <s v="United States"/>
    <x v="3"/>
    <x v="28"/>
    <s v="Wilkinsburg"/>
    <n v="15221"/>
    <x v="133"/>
    <x v="130"/>
    <x v="1396"/>
    <n v="16"/>
    <n v="640.71"/>
    <n v="88633"/>
    <n v="39.04"/>
    <x v="3"/>
  </r>
  <r>
    <x v="899"/>
    <x v="899"/>
    <x v="0"/>
    <n v="0.1"/>
    <n v="37.700000000000003"/>
    <x v="8"/>
    <x v="1"/>
    <x v="0"/>
    <x v="2"/>
    <x v="5"/>
    <s v="Small Box"/>
    <x v="779"/>
    <n v="0.35"/>
    <s v="United States"/>
    <x v="3"/>
    <x v="28"/>
    <s v="Wilkinsburg"/>
    <n v="15221"/>
    <x v="133"/>
    <x v="134"/>
    <x v="1397"/>
    <n v="18"/>
    <n v="659.6"/>
    <n v="88633"/>
    <n v="37.6"/>
    <x v="3"/>
  </r>
  <r>
    <x v="900"/>
    <x v="900"/>
    <x v="1"/>
    <n v="0.05"/>
    <n v="26.48"/>
    <x v="203"/>
    <x v="1"/>
    <x v="0"/>
    <x v="0"/>
    <x v="11"/>
    <s v="Small Box"/>
    <x v="780"/>
    <n v="0.49"/>
    <s v="United States"/>
    <x v="2"/>
    <x v="24"/>
    <s v="Helena"/>
    <n v="59601"/>
    <x v="133"/>
    <x v="134"/>
    <x v="1398"/>
    <n v="17"/>
    <n v="455.77"/>
    <n v="90031"/>
    <n v="26.43"/>
    <x v="2"/>
  </r>
  <r>
    <x v="901"/>
    <x v="901"/>
    <x v="1"/>
    <n v="0.05"/>
    <n v="26.48"/>
    <x v="203"/>
    <x v="1"/>
    <x v="0"/>
    <x v="0"/>
    <x v="11"/>
    <s v="Small Box"/>
    <x v="780"/>
    <n v="0.49"/>
    <s v="United States"/>
    <x v="3"/>
    <x v="11"/>
    <s v="New York City"/>
    <n v="10012"/>
    <x v="133"/>
    <x v="134"/>
    <x v="1399"/>
    <n v="70"/>
    <n v="1876.69"/>
    <n v="41793"/>
    <n v="26.43"/>
    <x v="3"/>
  </r>
  <r>
    <x v="188"/>
    <x v="188"/>
    <x v="1"/>
    <n v="0.01"/>
    <n v="30.98"/>
    <x v="99"/>
    <x v="1"/>
    <x v="3"/>
    <x v="1"/>
    <x v="1"/>
    <s v="Small Box"/>
    <x v="781"/>
    <n v="0.64"/>
    <s v="United States"/>
    <x v="2"/>
    <x v="15"/>
    <s v="Holladay"/>
    <n v="84117"/>
    <x v="133"/>
    <x v="134"/>
    <x v="1400"/>
    <n v="11"/>
    <n v="363.37"/>
    <n v="90001"/>
    <n v="30.97"/>
    <x v="2"/>
  </r>
  <r>
    <x v="188"/>
    <x v="188"/>
    <x v="1"/>
    <n v="0.01"/>
    <n v="40.99"/>
    <x v="7"/>
    <x v="1"/>
    <x v="3"/>
    <x v="2"/>
    <x v="7"/>
    <s v="Small Box"/>
    <x v="397"/>
    <n v="0.36"/>
    <s v="United States"/>
    <x v="2"/>
    <x v="15"/>
    <s v="Holladay"/>
    <n v="84117"/>
    <x v="133"/>
    <x v="136"/>
    <x v="1401"/>
    <n v="11"/>
    <n v="480.75"/>
    <n v="90001"/>
    <n v="40.980000000000004"/>
    <x v="2"/>
  </r>
  <r>
    <x v="902"/>
    <x v="902"/>
    <x v="4"/>
    <n v="0.08"/>
    <n v="6.48"/>
    <x v="444"/>
    <x v="1"/>
    <x v="3"/>
    <x v="2"/>
    <x v="7"/>
    <s v="Small Box"/>
    <x v="782"/>
    <n v="0.37"/>
    <s v="United States"/>
    <x v="1"/>
    <x v="18"/>
    <s v="San Antonio"/>
    <n v="78207"/>
    <x v="133"/>
    <x v="134"/>
    <x v="1402"/>
    <n v="10"/>
    <n v="67.86"/>
    <n v="90594"/>
    <n v="6.4"/>
    <x v="1"/>
  </r>
  <r>
    <x v="902"/>
    <x v="902"/>
    <x v="4"/>
    <n v="0.01"/>
    <n v="20.34"/>
    <x v="45"/>
    <x v="1"/>
    <x v="3"/>
    <x v="2"/>
    <x v="6"/>
    <s v="Large Box"/>
    <x v="65"/>
    <n v="0.84"/>
    <s v="United States"/>
    <x v="1"/>
    <x v="18"/>
    <s v="San Antonio"/>
    <n v="78207"/>
    <x v="133"/>
    <x v="134"/>
    <x v="1403"/>
    <n v="33"/>
    <n v="747.28"/>
    <n v="90594"/>
    <n v="20.329999999999998"/>
    <x v="1"/>
  </r>
  <r>
    <x v="324"/>
    <x v="324"/>
    <x v="4"/>
    <n v="0.08"/>
    <n v="2.94"/>
    <x v="80"/>
    <x v="1"/>
    <x v="1"/>
    <x v="2"/>
    <x v="2"/>
    <s v="Wrap Bag"/>
    <x v="265"/>
    <n v="0.57999999999999996"/>
    <s v="United States"/>
    <x v="3"/>
    <x v="11"/>
    <s v="New York City"/>
    <n v="10154"/>
    <x v="133"/>
    <x v="137"/>
    <x v="1404"/>
    <n v="23"/>
    <n v="66.7"/>
    <n v="8353"/>
    <n v="2.86"/>
    <x v="3"/>
  </r>
  <r>
    <x v="325"/>
    <x v="325"/>
    <x v="4"/>
    <n v="0.06"/>
    <n v="8.32"/>
    <x v="289"/>
    <x v="1"/>
    <x v="1"/>
    <x v="1"/>
    <x v="1"/>
    <s v="Small Pack"/>
    <x v="460"/>
    <n v="0.74"/>
    <s v="United States"/>
    <x v="2"/>
    <x v="4"/>
    <s v="Seattle"/>
    <n v="98115"/>
    <x v="133"/>
    <x v="137"/>
    <x v="1405"/>
    <n v="12"/>
    <n v="101.26"/>
    <n v="88905"/>
    <n v="8.26"/>
    <x v="2"/>
  </r>
  <r>
    <x v="325"/>
    <x v="325"/>
    <x v="4"/>
    <n v="0.08"/>
    <n v="2.94"/>
    <x v="80"/>
    <x v="1"/>
    <x v="1"/>
    <x v="2"/>
    <x v="2"/>
    <s v="Wrap Bag"/>
    <x v="265"/>
    <n v="0.57999999999999996"/>
    <s v="United States"/>
    <x v="2"/>
    <x v="4"/>
    <s v="Seattle"/>
    <n v="98115"/>
    <x v="133"/>
    <x v="137"/>
    <x v="1404"/>
    <n v="6"/>
    <n v="17.399999999999999"/>
    <n v="88905"/>
    <n v="2.86"/>
    <x v="2"/>
  </r>
  <r>
    <x v="903"/>
    <x v="903"/>
    <x v="3"/>
    <n v="0.08"/>
    <n v="73.98"/>
    <x v="52"/>
    <x v="1"/>
    <x v="3"/>
    <x v="1"/>
    <x v="1"/>
    <s v="Small Box"/>
    <x v="232"/>
    <n v="0.77"/>
    <s v="United States"/>
    <x v="1"/>
    <x v="38"/>
    <s v="Garden City"/>
    <n v="67846"/>
    <x v="133"/>
    <x v="136"/>
    <x v="1406"/>
    <n v="17"/>
    <n v="1181.67"/>
    <n v="86102"/>
    <n v="73.900000000000006"/>
    <x v="1"/>
  </r>
  <r>
    <x v="903"/>
    <x v="903"/>
    <x v="3"/>
    <n v="0.02"/>
    <n v="3.68"/>
    <x v="445"/>
    <x v="1"/>
    <x v="3"/>
    <x v="2"/>
    <x v="16"/>
    <s v="Wrap Bag"/>
    <x v="783"/>
    <n v="0.83"/>
    <s v="United States"/>
    <x v="1"/>
    <x v="38"/>
    <s v="Garden City"/>
    <n v="67846"/>
    <x v="133"/>
    <x v="137"/>
    <x v="1407"/>
    <n v="8"/>
    <n v="29.93"/>
    <n v="86102"/>
    <n v="3.66"/>
    <x v="1"/>
  </r>
  <r>
    <x v="904"/>
    <x v="904"/>
    <x v="0"/>
    <n v="0.04"/>
    <n v="18.97"/>
    <x v="107"/>
    <x v="1"/>
    <x v="0"/>
    <x v="2"/>
    <x v="7"/>
    <s v="Small Box"/>
    <x v="141"/>
    <n v="0.37"/>
    <s v="United States"/>
    <x v="2"/>
    <x v="8"/>
    <s v="Petaluma"/>
    <n v="94952"/>
    <x v="134"/>
    <x v="137"/>
    <x v="1408"/>
    <n v="5"/>
    <n v="101.74"/>
    <n v="88534"/>
    <n v="18.93"/>
    <x v="2"/>
  </r>
  <r>
    <x v="904"/>
    <x v="904"/>
    <x v="0"/>
    <n v="0.09"/>
    <n v="10.98"/>
    <x v="200"/>
    <x v="1"/>
    <x v="0"/>
    <x v="2"/>
    <x v="16"/>
    <s v="Small Pack"/>
    <x v="673"/>
    <n v="0.56999999999999995"/>
    <s v="United States"/>
    <x v="2"/>
    <x v="8"/>
    <s v="Petaluma"/>
    <n v="94952"/>
    <x v="134"/>
    <x v="137"/>
    <x v="1409"/>
    <n v="8"/>
    <n v="84.52"/>
    <n v="88534"/>
    <n v="10.89"/>
    <x v="2"/>
  </r>
  <r>
    <x v="490"/>
    <x v="490"/>
    <x v="0"/>
    <n v="7.0000000000000007E-2"/>
    <n v="279.48"/>
    <x v="45"/>
    <x v="1"/>
    <x v="0"/>
    <x v="2"/>
    <x v="6"/>
    <s v="Large Box"/>
    <x v="53"/>
    <n v="0.8"/>
    <s v="United States"/>
    <x v="1"/>
    <x v="6"/>
    <s v="Saint Louis"/>
    <n v="63116"/>
    <x v="134"/>
    <x v="134"/>
    <x v="1410"/>
    <n v="10"/>
    <n v="2716.09"/>
    <n v="88503"/>
    <n v="279.41000000000003"/>
    <x v="1"/>
  </r>
  <r>
    <x v="905"/>
    <x v="905"/>
    <x v="0"/>
    <n v="0"/>
    <n v="14.42"/>
    <x v="88"/>
    <x v="2"/>
    <x v="0"/>
    <x v="2"/>
    <x v="8"/>
    <s v="Medium Box"/>
    <x v="116"/>
    <n v="0.52"/>
    <s v="United States"/>
    <x v="2"/>
    <x v="8"/>
    <s v="Yuba City"/>
    <n v="95991"/>
    <x v="134"/>
    <x v="137"/>
    <x v="1411"/>
    <n v="6"/>
    <n v="98.96"/>
    <n v="87847"/>
    <n v="14.42"/>
    <x v="2"/>
  </r>
  <r>
    <x v="906"/>
    <x v="906"/>
    <x v="0"/>
    <n v="0.1"/>
    <n v="8.17"/>
    <x v="446"/>
    <x v="1"/>
    <x v="3"/>
    <x v="2"/>
    <x v="7"/>
    <s v="Wrap Bag"/>
    <x v="784"/>
    <n v="0.38"/>
    <s v="United States"/>
    <x v="2"/>
    <x v="8"/>
    <s v="Stockton"/>
    <n v="95207"/>
    <x v="134"/>
    <x v="134"/>
    <x v="1412"/>
    <n v="19"/>
    <n v="145.36000000000001"/>
    <n v="88731"/>
    <n v="8.07"/>
    <x v="2"/>
  </r>
  <r>
    <x v="906"/>
    <x v="906"/>
    <x v="0"/>
    <n v="0.03"/>
    <n v="110.99"/>
    <x v="20"/>
    <x v="1"/>
    <x v="3"/>
    <x v="1"/>
    <x v="12"/>
    <s v="Small Box"/>
    <x v="21"/>
    <n v="0.56999999999999995"/>
    <s v="United States"/>
    <x v="2"/>
    <x v="8"/>
    <s v="Stockton"/>
    <n v="95207"/>
    <x v="134"/>
    <x v="136"/>
    <x v="1413"/>
    <n v="38"/>
    <n v="3616.52"/>
    <n v="88731"/>
    <n v="110.96"/>
    <x v="2"/>
  </r>
  <r>
    <x v="907"/>
    <x v="907"/>
    <x v="1"/>
    <n v="0.04"/>
    <n v="12.44"/>
    <x v="6"/>
    <x v="1"/>
    <x v="3"/>
    <x v="2"/>
    <x v="6"/>
    <s v="Medium Box"/>
    <x v="785"/>
    <n v="0.56999999999999995"/>
    <s v="United States"/>
    <x v="0"/>
    <x v="1"/>
    <s v="Jonesboro"/>
    <n v="72401"/>
    <x v="134"/>
    <x v="137"/>
    <x v="1414"/>
    <n v="37"/>
    <n v="464.94"/>
    <n v="90787"/>
    <n v="12.4"/>
    <x v="0"/>
  </r>
  <r>
    <x v="257"/>
    <x v="257"/>
    <x v="1"/>
    <n v="0.04"/>
    <n v="12.44"/>
    <x v="6"/>
    <x v="1"/>
    <x v="3"/>
    <x v="2"/>
    <x v="6"/>
    <s v="Medium Box"/>
    <x v="785"/>
    <n v="0.56999999999999995"/>
    <s v="United States"/>
    <x v="2"/>
    <x v="8"/>
    <s v="San Diego"/>
    <n v="92037"/>
    <x v="134"/>
    <x v="137"/>
    <x v="1415"/>
    <n v="146"/>
    <n v="1834.61"/>
    <n v="32710"/>
    <n v="12.4"/>
    <x v="2"/>
  </r>
  <r>
    <x v="908"/>
    <x v="908"/>
    <x v="1"/>
    <n v="0.09"/>
    <n v="5.4"/>
    <x v="241"/>
    <x v="1"/>
    <x v="3"/>
    <x v="2"/>
    <x v="5"/>
    <s v="Small Box"/>
    <x v="477"/>
    <n v="0.37"/>
    <s v="United States"/>
    <x v="2"/>
    <x v="8"/>
    <s v="Davis"/>
    <n v="95616"/>
    <x v="134"/>
    <x v="137"/>
    <x v="1416"/>
    <n v="9"/>
    <n v="49.24"/>
    <n v="86118"/>
    <n v="5.3100000000000005"/>
    <x v="2"/>
  </r>
  <r>
    <x v="633"/>
    <x v="633"/>
    <x v="1"/>
    <n v="0.03"/>
    <n v="28.53"/>
    <x v="137"/>
    <x v="1"/>
    <x v="3"/>
    <x v="2"/>
    <x v="5"/>
    <s v="Small Box"/>
    <x v="581"/>
    <n v="0.38"/>
    <s v="United States"/>
    <x v="2"/>
    <x v="8"/>
    <s v="Calexico"/>
    <n v="92231"/>
    <x v="134"/>
    <x v="137"/>
    <x v="1417"/>
    <n v="7"/>
    <n v="199.53"/>
    <n v="88589"/>
    <n v="28.5"/>
    <x v="2"/>
  </r>
  <r>
    <x v="633"/>
    <x v="633"/>
    <x v="1"/>
    <n v="7.0000000000000007E-2"/>
    <n v="5.98"/>
    <x v="447"/>
    <x v="1"/>
    <x v="3"/>
    <x v="2"/>
    <x v="7"/>
    <s v="Small Box"/>
    <x v="786"/>
    <n v="0.36"/>
    <s v="United States"/>
    <x v="2"/>
    <x v="8"/>
    <s v="Calexico"/>
    <n v="92231"/>
    <x v="134"/>
    <x v="136"/>
    <x v="1418"/>
    <n v="6"/>
    <n v="37.049999999999997"/>
    <n v="88589"/>
    <n v="5.91"/>
    <x v="2"/>
  </r>
  <r>
    <x v="909"/>
    <x v="909"/>
    <x v="2"/>
    <n v="7.0000000000000007E-2"/>
    <n v="35.99"/>
    <x v="41"/>
    <x v="1"/>
    <x v="3"/>
    <x v="1"/>
    <x v="12"/>
    <s v="Wrap Bag"/>
    <x v="442"/>
    <n v="0.38"/>
    <s v="United States"/>
    <x v="1"/>
    <x v="25"/>
    <s v="Eastpointe"/>
    <n v="48021"/>
    <x v="134"/>
    <x v="138"/>
    <x v="1419"/>
    <n v="5"/>
    <n v="153.61000000000001"/>
    <n v="88558"/>
    <n v="35.92"/>
    <x v="1"/>
  </r>
  <r>
    <x v="266"/>
    <x v="266"/>
    <x v="2"/>
    <n v="0.08"/>
    <n v="65.989999999999995"/>
    <x v="56"/>
    <x v="2"/>
    <x v="3"/>
    <x v="1"/>
    <x v="12"/>
    <s v="Small Box"/>
    <x v="340"/>
    <n v="0.57999999999999996"/>
    <s v="United States"/>
    <x v="1"/>
    <x v="25"/>
    <s v="Farmington Hills"/>
    <n v="48336"/>
    <x v="134"/>
    <x v="139"/>
    <x v="1420"/>
    <n v="20"/>
    <n v="1063.81"/>
    <n v="88558"/>
    <n v="65.91"/>
    <x v="1"/>
  </r>
  <r>
    <x v="910"/>
    <x v="910"/>
    <x v="3"/>
    <n v="0.1"/>
    <n v="7.37"/>
    <x v="113"/>
    <x v="1"/>
    <x v="1"/>
    <x v="1"/>
    <x v="1"/>
    <s v="Small Pack"/>
    <x v="168"/>
    <n v="0.69"/>
    <s v="United States"/>
    <x v="0"/>
    <x v="23"/>
    <s v="Hilton Head Island"/>
    <n v="29915"/>
    <x v="134"/>
    <x v="134"/>
    <x v="1421"/>
    <n v="38"/>
    <n v="269.33"/>
    <n v="91258"/>
    <n v="7.2700000000000005"/>
    <x v="0"/>
  </r>
  <r>
    <x v="388"/>
    <x v="388"/>
    <x v="1"/>
    <n v="7.0000000000000007E-2"/>
    <n v="19.84"/>
    <x v="448"/>
    <x v="1"/>
    <x v="2"/>
    <x v="2"/>
    <x v="2"/>
    <s v="Wrap Bag"/>
    <x v="787"/>
    <n v="0.44"/>
    <s v="United States"/>
    <x v="2"/>
    <x v="8"/>
    <s v="Vallejo"/>
    <n v="94591"/>
    <x v="135"/>
    <x v="136"/>
    <x v="1422"/>
    <n v="9"/>
    <n v="170.8"/>
    <n v="87175"/>
    <n v="19.77"/>
    <x v="2"/>
  </r>
  <r>
    <x v="911"/>
    <x v="911"/>
    <x v="1"/>
    <n v="7.0000000000000007E-2"/>
    <n v="8.34"/>
    <x v="449"/>
    <x v="1"/>
    <x v="2"/>
    <x v="2"/>
    <x v="7"/>
    <s v="Wrap Bag"/>
    <x v="788"/>
    <n v="0.35"/>
    <s v="United States"/>
    <x v="0"/>
    <x v="17"/>
    <s v="Terrytown"/>
    <n v="70056"/>
    <x v="135"/>
    <x v="140"/>
    <x v="1423"/>
    <n v="16"/>
    <n v="132.08000000000001"/>
    <n v="87175"/>
    <n v="8.27"/>
    <x v="0"/>
  </r>
  <r>
    <x v="911"/>
    <x v="911"/>
    <x v="1"/>
    <n v="0.09"/>
    <n v="4.9800000000000004"/>
    <x v="167"/>
    <x v="1"/>
    <x v="2"/>
    <x v="2"/>
    <x v="7"/>
    <s v="Small Box"/>
    <x v="251"/>
    <n v="0.36"/>
    <s v="United States"/>
    <x v="0"/>
    <x v="17"/>
    <s v="Terrytown"/>
    <n v="70056"/>
    <x v="135"/>
    <x v="136"/>
    <x v="1424"/>
    <n v="9"/>
    <n v="45.34"/>
    <n v="87175"/>
    <n v="4.8900000000000006"/>
    <x v="0"/>
  </r>
  <r>
    <x v="120"/>
    <x v="120"/>
    <x v="2"/>
    <n v="0.02"/>
    <n v="4.0599999999999996"/>
    <x v="76"/>
    <x v="2"/>
    <x v="0"/>
    <x v="2"/>
    <x v="8"/>
    <s v="Small Box"/>
    <x v="410"/>
    <n v="0.6"/>
    <s v="United States"/>
    <x v="3"/>
    <x v="28"/>
    <s v="Allentown"/>
    <n v="18103"/>
    <x v="135"/>
    <x v="135"/>
    <x v="1425"/>
    <n v="12"/>
    <n v="64.41"/>
    <n v="88668"/>
    <n v="4.04"/>
    <x v="3"/>
  </r>
  <r>
    <x v="120"/>
    <x v="120"/>
    <x v="2"/>
    <n v="7.0000000000000007E-2"/>
    <n v="9.49"/>
    <x v="159"/>
    <x v="1"/>
    <x v="0"/>
    <x v="1"/>
    <x v="3"/>
    <s v="Medium Box"/>
    <x v="789"/>
    <n v="0.39"/>
    <s v="United States"/>
    <x v="3"/>
    <x v="28"/>
    <s v="Allentown"/>
    <n v="18103"/>
    <x v="135"/>
    <x v="135"/>
    <x v="1426"/>
    <n v="37"/>
    <n v="344.57"/>
    <n v="88668"/>
    <n v="9.42"/>
    <x v="3"/>
  </r>
  <r>
    <x v="912"/>
    <x v="912"/>
    <x v="2"/>
    <n v="7.0000000000000007E-2"/>
    <n v="172.99"/>
    <x v="7"/>
    <x v="1"/>
    <x v="3"/>
    <x v="2"/>
    <x v="5"/>
    <s v="Small Box"/>
    <x v="790"/>
    <n v="0.39"/>
    <s v="United States"/>
    <x v="3"/>
    <x v="27"/>
    <s v="Lima"/>
    <n v="45801"/>
    <x v="135"/>
    <x v="137"/>
    <x v="1427"/>
    <n v="22"/>
    <n v="3627.08"/>
    <n v="86500"/>
    <n v="172.92000000000002"/>
    <x v="3"/>
  </r>
  <r>
    <x v="913"/>
    <x v="913"/>
    <x v="2"/>
    <n v="0.09"/>
    <n v="7.64"/>
    <x v="98"/>
    <x v="1"/>
    <x v="3"/>
    <x v="2"/>
    <x v="15"/>
    <s v="Small Box"/>
    <x v="503"/>
    <n v="0.36"/>
    <s v="United States"/>
    <x v="3"/>
    <x v="27"/>
    <s v="Lorain"/>
    <n v="44052"/>
    <x v="135"/>
    <x v="141"/>
    <x v="1428"/>
    <n v="1"/>
    <n v="8.34"/>
    <n v="86500"/>
    <n v="7.55"/>
    <x v="3"/>
  </r>
  <r>
    <x v="914"/>
    <x v="914"/>
    <x v="4"/>
    <n v="0.06"/>
    <n v="2.94"/>
    <x v="80"/>
    <x v="1"/>
    <x v="3"/>
    <x v="2"/>
    <x v="2"/>
    <s v="Wrap Bag"/>
    <x v="265"/>
    <n v="0.57999999999999996"/>
    <s v="United States"/>
    <x v="0"/>
    <x v="12"/>
    <s v="Fruit Cove"/>
    <n v="32259"/>
    <x v="135"/>
    <x v="136"/>
    <x v="1429"/>
    <n v="3"/>
    <n v="8.7899999999999991"/>
    <n v="88279"/>
    <n v="2.88"/>
    <x v="0"/>
  </r>
  <r>
    <x v="915"/>
    <x v="915"/>
    <x v="4"/>
    <n v="0.04"/>
    <n v="62.05"/>
    <x v="176"/>
    <x v="1"/>
    <x v="3"/>
    <x v="2"/>
    <x v="8"/>
    <s v="Small Box"/>
    <x v="791"/>
    <n v="0.55000000000000004"/>
    <s v="United States"/>
    <x v="1"/>
    <x v="10"/>
    <s v="Mundelein"/>
    <n v="60060"/>
    <x v="135"/>
    <x v="136"/>
    <x v="1430"/>
    <n v="40"/>
    <n v="2382.7199999999998"/>
    <n v="86794"/>
    <n v="62.01"/>
    <x v="1"/>
  </r>
  <r>
    <x v="916"/>
    <x v="916"/>
    <x v="3"/>
    <n v="7.0000000000000007E-2"/>
    <n v="34.54"/>
    <x v="385"/>
    <x v="1"/>
    <x v="3"/>
    <x v="2"/>
    <x v="5"/>
    <s v="Small Box"/>
    <x v="792"/>
    <n v="0.37"/>
    <s v="United States"/>
    <x v="0"/>
    <x v="17"/>
    <s v="New Iberia"/>
    <n v="70560"/>
    <x v="135"/>
    <x v="136"/>
    <x v="1431"/>
    <n v="17"/>
    <n v="574.97"/>
    <n v="86860"/>
    <n v="34.47"/>
    <x v="0"/>
  </r>
  <r>
    <x v="916"/>
    <x v="916"/>
    <x v="3"/>
    <n v="0.02"/>
    <n v="12.28"/>
    <x v="450"/>
    <x v="1"/>
    <x v="3"/>
    <x v="2"/>
    <x v="7"/>
    <s v="Small Box"/>
    <x v="793"/>
    <n v="0.38"/>
    <s v="United States"/>
    <x v="0"/>
    <x v="17"/>
    <s v="New Iberia"/>
    <n v="70560"/>
    <x v="135"/>
    <x v="137"/>
    <x v="1432"/>
    <n v="9"/>
    <n v="115.22"/>
    <n v="86860"/>
    <n v="12.26"/>
    <x v="0"/>
  </r>
  <r>
    <x v="916"/>
    <x v="916"/>
    <x v="3"/>
    <n v="0.06"/>
    <n v="34.58"/>
    <x v="18"/>
    <x v="2"/>
    <x v="3"/>
    <x v="2"/>
    <x v="2"/>
    <s v="Small Pack"/>
    <x v="794"/>
    <n v="0.56000000000000005"/>
    <s v="United States"/>
    <x v="0"/>
    <x v="17"/>
    <s v="New Iberia"/>
    <n v="70560"/>
    <x v="135"/>
    <x v="140"/>
    <x v="1433"/>
    <n v="13"/>
    <n v="456.58"/>
    <n v="86860"/>
    <n v="34.519999999999996"/>
    <x v="0"/>
  </r>
  <r>
    <x v="917"/>
    <x v="917"/>
    <x v="0"/>
    <n v="0.1"/>
    <n v="1.89"/>
    <x v="451"/>
    <x v="1"/>
    <x v="1"/>
    <x v="2"/>
    <x v="14"/>
    <s v="Wrap Bag"/>
    <x v="795"/>
    <n v="0.83"/>
    <s v="United States"/>
    <x v="0"/>
    <x v="12"/>
    <s v="Palm Beach Gardens"/>
    <n v="33403"/>
    <x v="136"/>
    <x v="138"/>
    <x v="1434"/>
    <n v="20"/>
    <n v="36.72"/>
    <n v="87117"/>
    <n v="1.7899999999999998"/>
    <x v="0"/>
  </r>
  <r>
    <x v="353"/>
    <x v="353"/>
    <x v="1"/>
    <n v="0.04"/>
    <n v="10.98"/>
    <x v="176"/>
    <x v="1"/>
    <x v="0"/>
    <x v="2"/>
    <x v="8"/>
    <s v="Small Box"/>
    <x v="543"/>
    <n v="0.57999999999999996"/>
    <s v="United States"/>
    <x v="0"/>
    <x v="0"/>
    <s v="Gulfport"/>
    <n v="39503"/>
    <x v="136"/>
    <x v="136"/>
    <x v="1435"/>
    <n v="15"/>
    <n v="172.22"/>
    <n v="87485"/>
    <n v="10.940000000000001"/>
    <x v="0"/>
  </r>
  <r>
    <x v="918"/>
    <x v="918"/>
    <x v="1"/>
    <n v="0.05"/>
    <n v="39.99"/>
    <x v="426"/>
    <x v="2"/>
    <x v="1"/>
    <x v="1"/>
    <x v="1"/>
    <s v="Small Box"/>
    <x v="796"/>
    <n v="0.55000000000000004"/>
    <s v="United States"/>
    <x v="0"/>
    <x v="12"/>
    <s v="North Port"/>
    <n v="34287"/>
    <x v="136"/>
    <x v="140"/>
    <x v="1436"/>
    <n v="3"/>
    <n v="130.91"/>
    <n v="88380"/>
    <n v="39.940000000000005"/>
    <x v="0"/>
  </r>
  <r>
    <x v="919"/>
    <x v="919"/>
    <x v="4"/>
    <n v="0.1"/>
    <n v="3.36"/>
    <x v="6"/>
    <x v="2"/>
    <x v="3"/>
    <x v="2"/>
    <x v="5"/>
    <s v="Small Box"/>
    <x v="37"/>
    <n v="0.4"/>
    <s v="United States"/>
    <x v="3"/>
    <x v="29"/>
    <s v="Sanford"/>
    <n v="4073"/>
    <x v="136"/>
    <x v="140"/>
    <x v="1437"/>
    <n v="5"/>
    <n v="20.87"/>
    <n v="91063"/>
    <n v="3.26"/>
    <x v="3"/>
  </r>
  <r>
    <x v="920"/>
    <x v="920"/>
    <x v="4"/>
    <n v="7.0000000000000007E-2"/>
    <n v="12.28"/>
    <x v="136"/>
    <x v="1"/>
    <x v="3"/>
    <x v="2"/>
    <x v="7"/>
    <s v="Small Box"/>
    <x v="591"/>
    <n v="0.38"/>
    <s v="United States"/>
    <x v="3"/>
    <x v="29"/>
    <s v="South Portland"/>
    <n v="4106"/>
    <x v="136"/>
    <x v="138"/>
    <x v="1438"/>
    <n v="2"/>
    <n v="25.7"/>
    <n v="91063"/>
    <n v="12.209999999999999"/>
    <x v="3"/>
  </r>
  <r>
    <x v="921"/>
    <x v="921"/>
    <x v="4"/>
    <n v="0.09"/>
    <n v="20.99"/>
    <x v="44"/>
    <x v="1"/>
    <x v="3"/>
    <x v="1"/>
    <x v="12"/>
    <s v="Wrap Bag"/>
    <x v="732"/>
    <n v="0.56999999999999995"/>
    <s v="United States"/>
    <x v="3"/>
    <x v="35"/>
    <s v="Norwood"/>
    <n v="2062"/>
    <x v="136"/>
    <x v="136"/>
    <x v="1439"/>
    <n v="14"/>
    <n v="229.57"/>
    <n v="91063"/>
    <n v="20.9"/>
    <x v="3"/>
  </r>
  <r>
    <x v="902"/>
    <x v="902"/>
    <x v="3"/>
    <n v="0"/>
    <n v="73.98"/>
    <x v="157"/>
    <x v="2"/>
    <x v="3"/>
    <x v="1"/>
    <x v="1"/>
    <s v="Small Box"/>
    <x v="232"/>
    <n v="0.67"/>
    <s v="United States"/>
    <x v="1"/>
    <x v="18"/>
    <s v="San Antonio"/>
    <n v="78207"/>
    <x v="136"/>
    <x v="138"/>
    <x v="1440"/>
    <n v="17"/>
    <n v="1300.81"/>
    <n v="90593"/>
    <n v="73.98"/>
    <x v="1"/>
  </r>
  <r>
    <x v="487"/>
    <x v="487"/>
    <x v="1"/>
    <n v="7.0000000000000007E-2"/>
    <n v="300.98"/>
    <x v="315"/>
    <x v="0"/>
    <x v="3"/>
    <x v="0"/>
    <x v="9"/>
    <s v="Jumbo Drum"/>
    <x v="434"/>
    <n v="0.56000000000000005"/>
    <s v="United States"/>
    <x v="1"/>
    <x v="2"/>
    <s v="Jeffersonville"/>
    <n v="47130"/>
    <x v="137"/>
    <x v="135"/>
    <x v="1441"/>
    <n v="14"/>
    <n v="4285.5600000000004"/>
    <n v="86828"/>
    <n v="300.91000000000003"/>
    <x v="1"/>
  </r>
  <r>
    <x v="487"/>
    <x v="487"/>
    <x v="1"/>
    <n v="0.01"/>
    <n v="20.98"/>
    <x v="15"/>
    <x v="0"/>
    <x v="3"/>
    <x v="2"/>
    <x v="6"/>
    <s v="Jumbo Drum"/>
    <x v="797"/>
    <n v="0.61"/>
    <s v="United States"/>
    <x v="1"/>
    <x v="2"/>
    <s v="Jeffersonville"/>
    <n v="47130"/>
    <x v="137"/>
    <x v="140"/>
    <x v="1442"/>
    <n v="28"/>
    <n v="631.37"/>
    <n v="86828"/>
    <n v="20.97"/>
    <x v="1"/>
  </r>
  <r>
    <x v="922"/>
    <x v="922"/>
    <x v="1"/>
    <n v="7.0000000000000007E-2"/>
    <n v="155.06"/>
    <x v="13"/>
    <x v="1"/>
    <x v="1"/>
    <x v="2"/>
    <x v="6"/>
    <s v="Small Box"/>
    <x v="13"/>
    <n v="0.59"/>
    <s v="United States"/>
    <x v="2"/>
    <x v="8"/>
    <s v="Los Angeles"/>
    <n v="90004"/>
    <x v="137"/>
    <x v="140"/>
    <x v="1443"/>
    <n v="14"/>
    <n v="2039.07"/>
    <n v="5920"/>
    <n v="154.99"/>
    <x v="2"/>
  </r>
  <r>
    <x v="923"/>
    <x v="923"/>
    <x v="1"/>
    <n v="7.0000000000000007E-2"/>
    <n v="155.06"/>
    <x v="13"/>
    <x v="1"/>
    <x v="1"/>
    <x v="2"/>
    <x v="6"/>
    <s v="Small Box"/>
    <x v="13"/>
    <n v="0.59"/>
    <s v="United States"/>
    <x v="1"/>
    <x v="19"/>
    <s v="Midwest City"/>
    <n v="73110"/>
    <x v="137"/>
    <x v="140"/>
    <x v="1444"/>
    <n v="3"/>
    <n v="436.94"/>
    <n v="89096"/>
    <n v="154.99"/>
    <x v="1"/>
  </r>
  <r>
    <x v="924"/>
    <x v="924"/>
    <x v="4"/>
    <n v="0.04"/>
    <n v="9.99"/>
    <x v="399"/>
    <x v="1"/>
    <x v="3"/>
    <x v="2"/>
    <x v="7"/>
    <s v="Small Box"/>
    <x v="693"/>
    <n v="0.4"/>
    <s v="United States"/>
    <x v="2"/>
    <x v="8"/>
    <s v="Eureka"/>
    <n v="95501"/>
    <x v="137"/>
    <x v="135"/>
    <x v="1445"/>
    <n v="5"/>
    <n v="52.09"/>
    <n v="89835"/>
    <n v="9.9500000000000011"/>
    <x v="2"/>
  </r>
  <r>
    <x v="735"/>
    <x v="735"/>
    <x v="0"/>
    <n v="0.09"/>
    <n v="58.14"/>
    <x v="452"/>
    <x v="0"/>
    <x v="3"/>
    <x v="0"/>
    <x v="10"/>
    <s v="Jumbo Box"/>
    <x v="798"/>
    <n v="0.61"/>
    <s v="United States"/>
    <x v="2"/>
    <x v="8"/>
    <s v="Rancho Cucamonga"/>
    <n v="91730"/>
    <x v="138"/>
    <x v="135"/>
    <x v="1446"/>
    <n v="39"/>
    <n v="2115.06"/>
    <n v="90493"/>
    <n v="58.05"/>
    <x v="2"/>
  </r>
  <r>
    <x v="742"/>
    <x v="742"/>
    <x v="0"/>
    <n v="0.1"/>
    <n v="442.14"/>
    <x v="3"/>
    <x v="0"/>
    <x v="2"/>
    <x v="1"/>
    <x v="3"/>
    <s v="Jumbo Drum"/>
    <x v="426"/>
    <n v="0.56000000000000005"/>
    <s v="United States"/>
    <x v="1"/>
    <x v="30"/>
    <s v="New Berlin"/>
    <n v="53151"/>
    <x v="138"/>
    <x v="135"/>
    <x v="1447"/>
    <n v="6"/>
    <n v="2411.4299999999998"/>
    <n v="87187"/>
    <n v="442.03999999999996"/>
    <x v="1"/>
  </r>
  <r>
    <x v="925"/>
    <x v="925"/>
    <x v="1"/>
    <n v="0.04"/>
    <n v="100.98"/>
    <x v="16"/>
    <x v="0"/>
    <x v="1"/>
    <x v="0"/>
    <x v="10"/>
    <s v="Jumbo Box"/>
    <x v="16"/>
    <n v="0.62"/>
    <s v="United States"/>
    <x v="3"/>
    <x v="33"/>
    <s v="Union City"/>
    <n v="7086"/>
    <x v="138"/>
    <x v="135"/>
    <x v="1448"/>
    <n v="1"/>
    <n v="110.75"/>
    <n v="90854"/>
    <n v="100.94"/>
    <x v="3"/>
  </r>
  <r>
    <x v="90"/>
    <x v="90"/>
    <x v="1"/>
    <n v="0.1"/>
    <n v="218.75"/>
    <x v="182"/>
    <x v="0"/>
    <x v="3"/>
    <x v="0"/>
    <x v="0"/>
    <s v="Jumbo Box"/>
    <x v="280"/>
    <n v="0.77"/>
    <s v="United States"/>
    <x v="0"/>
    <x v="32"/>
    <s v="Pleasure Ridge Park"/>
    <n v="40258"/>
    <x v="138"/>
    <x v="135"/>
    <x v="1449"/>
    <n v="17"/>
    <n v="2805.18"/>
    <n v="89505"/>
    <n v="218.65"/>
    <x v="0"/>
  </r>
  <r>
    <x v="926"/>
    <x v="926"/>
    <x v="2"/>
    <n v="0.02"/>
    <n v="27.48"/>
    <x v="52"/>
    <x v="1"/>
    <x v="1"/>
    <x v="1"/>
    <x v="1"/>
    <s v="Small Box"/>
    <x v="653"/>
    <n v="0.75"/>
    <s v="United States"/>
    <x v="2"/>
    <x v="37"/>
    <s v="Boise"/>
    <n v="83701"/>
    <x v="138"/>
    <x v="142"/>
    <x v="1450"/>
    <n v="3"/>
    <n v="87.21"/>
    <n v="89497"/>
    <n v="27.46"/>
    <x v="2"/>
  </r>
  <r>
    <x v="926"/>
    <x v="926"/>
    <x v="2"/>
    <n v="0.08"/>
    <n v="10.06"/>
    <x v="30"/>
    <x v="1"/>
    <x v="1"/>
    <x v="2"/>
    <x v="7"/>
    <s v="Wrap Bag"/>
    <x v="33"/>
    <n v="0.39"/>
    <s v="United States"/>
    <x v="2"/>
    <x v="37"/>
    <s v="Boise"/>
    <n v="83701"/>
    <x v="138"/>
    <x v="143"/>
    <x v="1451"/>
    <n v="4"/>
    <n v="40.15"/>
    <n v="89497"/>
    <n v="9.98"/>
    <x v="2"/>
  </r>
  <r>
    <x v="247"/>
    <x v="247"/>
    <x v="4"/>
    <n v="0.1"/>
    <n v="4.26"/>
    <x v="5"/>
    <x v="1"/>
    <x v="1"/>
    <x v="2"/>
    <x v="2"/>
    <s v="Wrap Bag"/>
    <x v="22"/>
    <n v="0.44"/>
    <s v="United States"/>
    <x v="2"/>
    <x v="8"/>
    <s v="Los Angeles"/>
    <n v="90041"/>
    <x v="138"/>
    <x v="135"/>
    <x v="1452"/>
    <n v="88"/>
    <n v="351.56"/>
    <n v="3042"/>
    <n v="4.16"/>
    <x v="2"/>
  </r>
  <r>
    <x v="927"/>
    <x v="927"/>
    <x v="4"/>
    <n v="0.1"/>
    <n v="4.26"/>
    <x v="5"/>
    <x v="1"/>
    <x v="1"/>
    <x v="2"/>
    <x v="2"/>
    <s v="Wrap Bag"/>
    <x v="22"/>
    <n v="0.44"/>
    <s v="United States"/>
    <x v="2"/>
    <x v="8"/>
    <s v="Santa Maria"/>
    <n v="93454"/>
    <x v="138"/>
    <x v="135"/>
    <x v="1453"/>
    <n v="22"/>
    <n v="87.89"/>
    <n v="87980"/>
    <n v="4.16"/>
    <x v="2"/>
  </r>
  <r>
    <x v="928"/>
    <x v="928"/>
    <x v="4"/>
    <n v="0.04"/>
    <n v="6.35"/>
    <x v="120"/>
    <x v="1"/>
    <x v="0"/>
    <x v="2"/>
    <x v="7"/>
    <s v="Wrap Bag"/>
    <x v="160"/>
    <n v="0.39"/>
    <s v="United States"/>
    <x v="1"/>
    <x v="18"/>
    <s v="Dallas"/>
    <n v="75220"/>
    <x v="138"/>
    <x v="139"/>
    <x v="1454"/>
    <n v="52"/>
    <n v="318.47000000000003"/>
    <n v="20261"/>
    <n v="6.31"/>
    <x v="1"/>
  </r>
  <r>
    <x v="929"/>
    <x v="929"/>
    <x v="4"/>
    <n v="0.09"/>
    <n v="31.74"/>
    <x v="309"/>
    <x v="2"/>
    <x v="0"/>
    <x v="2"/>
    <x v="5"/>
    <s v="Small Box"/>
    <x v="495"/>
    <n v="0.37"/>
    <s v="United States"/>
    <x v="1"/>
    <x v="18"/>
    <s v="Lancaster"/>
    <n v="75146"/>
    <x v="138"/>
    <x v="138"/>
    <x v="1455"/>
    <n v="9"/>
    <n v="270.55"/>
    <n v="86409"/>
    <n v="31.65"/>
    <x v="1"/>
  </r>
  <r>
    <x v="929"/>
    <x v="929"/>
    <x v="4"/>
    <n v="0.04"/>
    <n v="6.35"/>
    <x v="120"/>
    <x v="1"/>
    <x v="0"/>
    <x v="2"/>
    <x v="7"/>
    <s v="Wrap Bag"/>
    <x v="160"/>
    <n v="0.39"/>
    <s v="United States"/>
    <x v="1"/>
    <x v="18"/>
    <s v="Lancaster"/>
    <n v="75146"/>
    <x v="138"/>
    <x v="139"/>
    <x v="1456"/>
    <n v="13"/>
    <n v="79.62"/>
    <n v="86409"/>
    <n v="6.31"/>
    <x v="1"/>
  </r>
  <r>
    <x v="929"/>
    <x v="929"/>
    <x v="4"/>
    <n v="0.02"/>
    <n v="65.989999999999995"/>
    <x v="18"/>
    <x v="2"/>
    <x v="0"/>
    <x v="1"/>
    <x v="12"/>
    <s v="Small Box"/>
    <x v="593"/>
    <n v="0.56000000000000005"/>
    <s v="United States"/>
    <x v="1"/>
    <x v="18"/>
    <s v="Lancaster"/>
    <n v="75146"/>
    <x v="138"/>
    <x v="135"/>
    <x v="1457"/>
    <n v="8"/>
    <n v="479.79"/>
    <n v="86409"/>
    <n v="65.97"/>
    <x v="1"/>
  </r>
  <r>
    <x v="930"/>
    <x v="930"/>
    <x v="4"/>
    <n v="0.09"/>
    <n v="20.48"/>
    <x v="218"/>
    <x v="1"/>
    <x v="1"/>
    <x v="2"/>
    <x v="8"/>
    <s v="Small Box"/>
    <x v="333"/>
    <n v="0.57999999999999996"/>
    <s v="United States"/>
    <x v="1"/>
    <x v="25"/>
    <s v="Dearborn Heights"/>
    <n v="48127"/>
    <x v="138"/>
    <x v="135"/>
    <x v="1458"/>
    <n v="5"/>
    <n v="99.02"/>
    <n v="89040"/>
    <n v="20.39"/>
    <x v="1"/>
  </r>
  <r>
    <x v="930"/>
    <x v="930"/>
    <x v="4"/>
    <n v="0.06"/>
    <n v="15.67"/>
    <x v="98"/>
    <x v="1"/>
    <x v="1"/>
    <x v="2"/>
    <x v="15"/>
    <s v="Small Box"/>
    <x v="768"/>
    <n v="0.38"/>
    <s v="United States"/>
    <x v="1"/>
    <x v="25"/>
    <s v="Dearborn Heights"/>
    <n v="48127"/>
    <x v="138"/>
    <x v="135"/>
    <x v="1459"/>
    <n v="3"/>
    <n v="46.4"/>
    <n v="89040"/>
    <n v="15.61"/>
    <x v="1"/>
  </r>
  <r>
    <x v="931"/>
    <x v="931"/>
    <x v="4"/>
    <n v="0.08"/>
    <n v="30.98"/>
    <x v="272"/>
    <x v="1"/>
    <x v="3"/>
    <x v="2"/>
    <x v="7"/>
    <s v="Small Box"/>
    <x v="799"/>
    <n v="0.4"/>
    <s v="United States"/>
    <x v="1"/>
    <x v="25"/>
    <s v="Westland"/>
    <n v="48185"/>
    <x v="138"/>
    <x v="135"/>
    <x v="1460"/>
    <n v="25"/>
    <n v="727.2"/>
    <n v="90387"/>
    <n v="30.900000000000002"/>
    <x v="1"/>
  </r>
  <r>
    <x v="932"/>
    <x v="932"/>
    <x v="4"/>
    <n v="0.09"/>
    <n v="159.31"/>
    <x v="330"/>
    <x v="0"/>
    <x v="3"/>
    <x v="0"/>
    <x v="0"/>
    <s v="Jumbo Drum"/>
    <x v="800"/>
    <n v="0.55000000000000004"/>
    <s v="United States"/>
    <x v="3"/>
    <x v="28"/>
    <s v="Sharon"/>
    <n v="16146"/>
    <x v="138"/>
    <x v="144"/>
    <x v="1461"/>
    <n v="41"/>
    <n v="6173.42"/>
    <n v="90387"/>
    <n v="159.22"/>
    <x v="3"/>
  </r>
  <r>
    <x v="932"/>
    <x v="932"/>
    <x v="4"/>
    <n v="0.06"/>
    <n v="55.99"/>
    <x v="165"/>
    <x v="1"/>
    <x v="3"/>
    <x v="1"/>
    <x v="12"/>
    <s v="Small Pack"/>
    <x v="622"/>
    <n v="0.83"/>
    <s v="United States"/>
    <x v="3"/>
    <x v="28"/>
    <s v="Sharon"/>
    <n v="16146"/>
    <x v="138"/>
    <x v="144"/>
    <x v="1462"/>
    <n v="33"/>
    <n v="1553.7"/>
    <n v="90387"/>
    <n v="55.93"/>
    <x v="3"/>
  </r>
  <r>
    <x v="546"/>
    <x v="546"/>
    <x v="3"/>
    <n v="0.01"/>
    <n v="5.94"/>
    <x v="453"/>
    <x v="1"/>
    <x v="2"/>
    <x v="2"/>
    <x v="5"/>
    <s v="Small Box"/>
    <x v="801"/>
    <n v="0.38"/>
    <s v="United States"/>
    <x v="2"/>
    <x v="26"/>
    <s v="Reno"/>
    <n v="89502"/>
    <x v="138"/>
    <x v="139"/>
    <x v="1463"/>
    <n v="12"/>
    <n v="74.77"/>
    <n v="90578"/>
    <n v="5.9300000000000006"/>
    <x v="2"/>
  </r>
  <r>
    <x v="546"/>
    <x v="546"/>
    <x v="3"/>
    <n v="0"/>
    <n v="6.48"/>
    <x v="454"/>
    <x v="1"/>
    <x v="2"/>
    <x v="2"/>
    <x v="7"/>
    <s v="Small Box"/>
    <x v="802"/>
    <n v="0.37"/>
    <s v="United States"/>
    <x v="2"/>
    <x v="26"/>
    <s v="Reno"/>
    <n v="89502"/>
    <x v="138"/>
    <x v="144"/>
    <x v="1464"/>
    <n v="18"/>
    <n v="127.81"/>
    <n v="90578"/>
    <n v="6.48"/>
    <x v="2"/>
  </r>
  <r>
    <x v="933"/>
    <x v="933"/>
    <x v="3"/>
    <n v="0.01"/>
    <n v="65.989999999999995"/>
    <x v="18"/>
    <x v="2"/>
    <x v="0"/>
    <x v="1"/>
    <x v="12"/>
    <s v="Small Box"/>
    <x v="803"/>
    <n v="0.56000000000000005"/>
    <s v="United States"/>
    <x v="2"/>
    <x v="8"/>
    <s v="Rancho Cucamonga"/>
    <n v="91730"/>
    <x v="138"/>
    <x v="135"/>
    <x v="1465"/>
    <n v="14"/>
    <n v="782"/>
    <n v="87135"/>
    <n v="65.97999999999999"/>
    <x v="2"/>
  </r>
  <r>
    <x v="156"/>
    <x v="156"/>
    <x v="3"/>
    <n v="0.03"/>
    <n v="205.99"/>
    <x v="93"/>
    <x v="1"/>
    <x v="0"/>
    <x v="1"/>
    <x v="12"/>
    <s v="Small Box"/>
    <x v="121"/>
    <n v="0.57999999999999996"/>
    <s v="United States"/>
    <x v="3"/>
    <x v="27"/>
    <s v="Shaker Heights"/>
    <n v="44118"/>
    <x v="138"/>
    <x v="135"/>
    <x v="1466"/>
    <n v="29"/>
    <n v="5319.35"/>
    <n v="88784"/>
    <n v="205.96"/>
    <x v="3"/>
  </r>
  <r>
    <x v="934"/>
    <x v="934"/>
    <x v="0"/>
    <n v="0.04"/>
    <n v="1.98"/>
    <x v="31"/>
    <x v="2"/>
    <x v="3"/>
    <x v="2"/>
    <x v="14"/>
    <s v="Wrap Bag"/>
    <x v="128"/>
    <n v="0.83"/>
    <s v="United States"/>
    <x v="3"/>
    <x v="22"/>
    <s v="Newington"/>
    <n v="6111"/>
    <x v="139"/>
    <x v="144"/>
    <x v="1467"/>
    <n v="3"/>
    <n v="8.3000000000000007"/>
    <n v="89291"/>
    <n v="1.94"/>
    <x v="3"/>
  </r>
  <r>
    <x v="935"/>
    <x v="935"/>
    <x v="0"/>
    <n v="0.03"/>
    <n v="55.99"/>
    <x v="165"/>
    <x v="1"/>
    <x v="3"/>
    <x v="1"/>
    <x v="12"/>
    <s v="Small Pack"/>
    <x v="622"/>
    <n v="0.83"/>
    <s v="United States"/>
    <x v="3"/>
    <x v="33"/>
    <s v="Belleville"/>
    <n v="7109"/>
    <x v="139"/>
    <x v="144"/>
    <x v="1468"/>
    <n v="9"/>
    <n v="416.95"/>
    <n v="89291"/>
    <n v="55.96"/>
    <x v="3"/>
  </r>
  <r>
    <x v="936"/>
    <x v="936"/>
    <x v="0"/>
    <n v="0"/>
    <n v="11.97"/>
    <x v="173"/>
    <x v="1"/>
    <x v="2"/>
    <x v="2"/>
    <x v="8"/>
    <s v="Small Box"/>
    <x v="260"/>
    <n v="0.57999999999999996"/>
    <s v="United States"/>
    <x v="1"/>
    <x v="18"/>
    <s v="Abilene"/>
    <n v="79605"/>
    <x v="139"/>
    <x v="143"/>
    <x v="1469"/>
    <n v="4"/>
    <n v="53.3"/>
    <n v="89258"/>
    <n v="11.97"/>
    <x v="1"/>
  </r>
  <r>
    <x v="937"/>
    <x v="937"/>
    <x v="1"/>
    <n v="0.03"/>
    <n v="4.9800000000000004"/>
    <x v="186"/>
    <x v="1"/>
    <x v="0"/>
    <x v="2"/>
    <x v="7"/>
    <s v="Wrap Bag"/>
    <x v="286"/>
    <n v="0.36"/>
    <s v="United States"/>
    <x v="3"/>
    <x v="33"/>
    <s v="South Vineland"/>
    <n v="8360"/>
    <x v="139"/>
    <x v="144"/>
    <x v="1470"/>
    <n v="15"/>
    <n v="72.760000000000005"/>
    <n v="87804"/>
    <n v="4.95"/>
    <x v="3"/>
  </r>
  <r>
    <x v="928"/>
    <x v="928"/>
    <x v="1"/>
    <n v="0.01"/>
    <n v="9.31"/>
    <x v="455"/>
    <x v="1"/>
    <x v="0"/>
    <x v="2"/>
    <x v="16"/>
    <s v="Small Pack"/>
    <x v="804"/>
    <n v="0.56000000000000005"/>
    <s v="United States"/>
    <x v="1"/>
    <x v="18"/>
    <s v="Dallas"/>
    <n v="75220"/>
    <x v="139"/>
    <x v="144"/>
    <x v="1471"/>
    <n v="61"/>
    <n v="586.96"/>
    <n v="646"/>
    <n v="9.3000000000000007"/>
    <x v="1"/>
  </r>
  <r>
    <x v="938"/>
    <x v="938"/>
    <x v="1"/>
    <n v="0.01"/>
    <n v="9.31"/>
    <x v="455"/>
    <x v="1"/>
    <x v="0"/>
    <x v="2"/>
    <x v="16"/>
    <s v="Small Pack"/>
    <x v="804"/>
    <n v="0.56000000000000005"/>
    <s v="United States"/>
    <x v="1"/>
    <x v="18"/>
    <s v="Lake Jackson"/>
    <n v="77566"/>
    <x v="139"/>
    <x v="144"/>
    <x v="1472"/>
    <n v="15"/>
    <n v="144.33000000000001"/>
    <n v="86411"/>
    <n v="9.3000000000000007"/>
    <x v="1"/>
  </r>
  <r>
    <x v="939"/>
    <x v="939"/>
    <x v="2"/>
    <n v="0.09"/>
    <n v="5.84"/>
    <x v="244"/>
    <x v="1"/>
    <x v="0"/>
    <x v="2"/>
    <x v="2"/>
    <s v="Wrap Bag"/>
    <x v="805"/>
    <n v="0.49"/>
    <s v="United States"/>
    <x v="2"/>
    <x v="4"/>
    <s v="Walla Walla"/>
    <n v="99362"/>
    <x v="139"/>
    <x v="145"/>
    <x v="1473"/>
    <n v="1"/>
    <n v="5.9"/>
    <n v="90244"/>
    <n v="5.75"/>
    <x v="2"/>
  </r>
  <r>
    <x v="76"/>
    <x v="76"/>
    <x v="2"/>
    <n v="0.09"/>
    <n v="50.98"/>
    <x v="99"/>
    <x v="1"/>
    <x v="2"/>
    <x v="1"/>
    <x v="1"/>
    <s v="Small Box"/>
    <x v="594"/>
    <n v="0.73"/>
    <s v="United States"/>
    <x v="0"/>
    <x v="16"/>
    <s v="Decatur"/>
    <n v="35601"/>
    <x v="139"/>
    <x v="146"/>
    <x v="1474"/>
    <n v="28"/>
    <n v="1395.41"/>
    <n v="86815"/>
    <n v="50.889999999999993"/>
    <x v="0"/>
  </r>
  <r>
    <x v="940"/>
    <x v="940"/>
    <x v="2"/>
    <n v="0.03"/>
    <n v="20.98"/>
    <x v="137"/>
    <x v="1"/>
    <x v="0"/>
    <x v="2"/>
    <x v="5"/>
    <s v="Small Box"/>
    <x v="806"/>
    <n v="0.35"/>
    <s v="United States"/>
    <x v="0"/>
    <x v="34"/>
    <s v="Hendersonville"/>
    <n v="37075"/>
    <x v="139"/>
    <x v="135"/>
    <x v="1475"/>
    <n v="20"/>
    <n v="431.43"/>
    <n v="90104"/>
    <n v="20.95"/>
    <x v="0"/>
  </r>
  <r>
    <x v="221"/>
    <x v="221"/>
    <x v="4"/>
    <n v="0.02"/>
    <n v="7.64"/>
    <x v="98"/>
    <x v="1"/>
    <x v="2"/>
    <x v="2"/>
    <x v="15"/>
    <s v="Small Box"/>
    <x v="503"/>
    <n v="0.36"/>
    <s v="United States"/>
    <x v="3"/>
    <x v="35"/>
    <s v="Boston"/>
    <n v="2118"/>
    <x v="139"/>
    <x v="139"/>
    <x v="1476"/>
    <n v="52"/>
    <n v="406.91"/>
    <n v="13735"/>
    <n v="7.62"/>
    <x v="3"/>
  </r>
  <r>
    <x v="941"/>
    <x v="941"/>
    <x v="4"/>
    <n v="0.02"/>
    <n v="7.64"/>
    <x v="98"/>
    <x v="1"/>
    <x v="2"/>
    <x v="2"/>
    <x v="15"/>
    <s v="Small Box"/>
    <x v="503"/>
    <n v="0.36"/>
    <s v="United States"/>
    <x v="1"/>
    <x v="18"/>
    <s v="El Paso"/>
    <n v="79907"/>
    <x v="139"/>
    <x v="139"/>
    <x v="1477"/>
    <n v="13"/>
    <n v="101.73"/>
    <n v="88103"/>
    <n v="7.62"/>
    <x v="1"/>
  </r>
  <r>
    <x v="514"/>
    <x v="514"/>
    <x v="4"/>
    <n v="0.04"/>
    <n v="2.08"/>
    <x v="137"/>
    <x v="1"/>
    <x v="2"/>
    <x v="2"/>
    <x v="5"/>
    <s v="Small Box"/>
    <x v="455"/>
    <n v="0.36"/>
    <s v="United States"/>
    <x v="1"/>
    <x v="18"/>
    <s v="Channelview"/>
    <n v="77530"/>
    <x v="139"/>
    <x v="139"/>
    <x v="1478"/>
    <n v="16"/>
    <n v="33.770000000000003"/>
    <n v="89982"/>
    <n v="2.04"/>
    <x v="1"/>
  </r>
  <r>
    <x v="942"/>
    <x v="942"/>
    <x v="3"/>
    <n v="7.0000000000000007E-2"/>
    <n v="12.99"/>
    <x v="456"/>
    <x v="1"/>
    <x v="0"/>
    <x v="1"/>
    <x v="3"/>
    <s v="Medium Box"/>
    <x v="807"/>
    <n v="0.39"/>
    <s v="United States"/>
    <x v="2"/>
    <x v="24"/>
    <s v="Missoula"/>
    <n v="59801"/>
    <x v="139"/>
    <x v="139"/>
    <x v="1479"/>
    <n v="18"/>
    <n v="231.79"/>
    <n v="90032"/>
    <n v="12.92"/>
    <x v="2"/>
  </r>
  <r>
    <x v="901"/>
    <x v="901"/>
    <x v="3"/>
    <n v="0.08"/>
    <n v="5"/>
    <x v="457"/>
    <x v="1"/>
    <x v="0"/>
    <x v="2"/>
    <x v="14"/>
    <s v="Wrap Bag"/>
    <x v="808"/>
    <n v="0.37"/>
    <s v="United States"/>
    <x v="3"/>
    <x v="11"/>
    <s v="New York City"/>
    <n v="10012"/>
    <x v="139"/>
    <x v="144"/>
    <x v="1480"/>
    <n v="58"/>
    <n v="293.06"/>
    <n v="42949"/>
    <n v="4.92"/>
    <x v="3"/>
  </r>
  <r>
    <x v="901"/>
    <x v="901"/>
    <x v="3"/>
    <n v="7.0000000000000007E-2"/>
    <n v="12.99"/>
    <x v="456"/>
    <x v="1"/>
    <x v="0"/>
    <x v="1"/>
    <x v="3"/>
    <s v="Medium Box"/>
    <x v="807"/>
    <n v="0.39"/>
    <s v="United States"/>
    <x v="3"/>
    <x v="11"/>
    <s v="New York City"/>
    <n v="10012"/>
    <x v="139"/>
    <x v="139"/>
    <x v="1479"/>
    <n v="71"/>
    <n v="914.29"/>
    <n v="42949"/>
    <n v="12.92"/>
    <x v="3"/>
  </r>
  <r>
    <x v="646"/>
    <x v="646"/>
    <x v="3"/>
    <n v="0.06"/>
    <n v="218.08"/>
    <x v="378"/>
    <x v="2"/>
    <x v="1"/>
    <x v="0"/>
    <x v="9"/>
    <s v="Large Box"/>
    <x v="809"/>
    <n v="0.56999999999999995"/>
    <s v="United States"/>
    <x v="2"/>
    <x v="37"/>
    <s v="Twin Falls"/>
    <n v="83301"/>
    <x v="139"/>
    <x v="139"/>
    <x v="1481"/>
    <n v="7"/>
    <n v="1488.51"/>
    <n v="87934"/>
    <n v="218.02"/>
    <x v="2"/>
  </r>
  <r>
    <x v="943"/>
    <x v="943"/>
    <x v="0"/>
    <n v="0.1"/>
    <n v="130.97999999999999"/>
    <x v="34"/>
    <x v="0"/>
    <x v="0"/>
    <x v="0"/>
    <x v="9"/>
    <s v="Jumbo Drum"/>
    <x v="692"/>
    <n v="0.78"/>
    <s v="United States"/>
    <x v="2"/>
    <x v="43"/>
    <s v="Las Cruces"/>
    <n v="88001"/>
    <x v="140"/>
    <x v="143"/>
    <x v="1482"/>
    <n v="18"/>
    <n v="2259.9899999999998"/>
    <n v="89184"/>
    <n v="130.88"/>
    <x v="2"/>
  </r>
  <r>
    <x v="713"/>
    <x v="713"/>
    <x v="0"/>
    <n v="0.06"/>
    <n v="4.9800000000000004"/>
    <x v="58"/>
    <x v="1"/>
    <x v="3"/>
    <x v="2"/>
    <x v="5"/>
    <s v="Small Box"/>
    <x v="810"/>
    <n v="0.37"/>
    <s v="United States"/>
    <x v="2"/>
    <x v="41"/>
    <s v="Bullhead City"/>
    <n v="86442"/>
    <x v="140"/>
    <x v="143"/>
    <x v="1483"/>
    <n v="16"/>
    <n v="78.989999999999995"/>
    <n v="87677"/>
    <n v="4.9200000000000008"/>
    <x v="2"/>
  </r>
  <r>
    <x v="401"/>
    <x v="401"/>
    <x v="1"/>
    <n v="7.0000000000000007E-2"/>
    <n v="1.68"/>
    <x v="130"/>
    <x v="1"/>
    <x v="3"/>
    <x v="2"/>
    <x v="2"/>
    <s v="Wrap Bag"/>
    <x v="175"/>
    <n v="0.59"/>
    <s v="United States"/>
    <x v="2"/>
    <x v="8"/>
    <s v="San Francisco"/>
    <n v="94122"/>
    <x v="140"/>
    <x v="139"/>
    <x v="1484"/>
    <n v="116"/>
    <n v="186.59"/>
    <n v="3585"/>
    <n v="1.6099999999999999"/>
    <x v="2"/>
  </r>
  <r>
    <x v="944"/>
    <x v="944"/>
    <x v="1"/>
    <n v="7.0000000000000007E-2"/>
    <n v="10.06"/>
    <x v="30"/>
    <x v="1"/>
    <x v="3"/>
    <x v="2"/>
    <x v="7"/>
    <s v="Wrap Bag"/>
    <x v="33"/>
    <n v="0.39"/>
    <s v="United States"/>
    <x v="1"/>
    <x v="18"/>
    <s v="Gainesville"/>
    <n v="76240"/>
    <x v="140"/>
    <x v="144"/>
    <x v="1485"/>
    <n v="23"/>
    <n v="221.24"/>
    <n v="88361"/>
    <n v="9.99"/>
    <x v="1"/>
  </r>
  <r>
    <x v="944"/>
    <x v="944"/>
    <x v="1"/>
    <n v="7.0000000000000007E-2"/>
    <n v="1.68"/>
    <x v="130"/>
    <x v="1"/>
    <x v="3"/>
    <x v="2"/>
    <x v="2"/>
    <s v="Wrap Bag"/>
    <x v="175"/>
    <n v="0.59"/>
    <s v="United States"/>
    <x v="1"/>
    <x v="18"/>
    <s v="Gainesville"/>
    <n v="76240"/>
    <x v="140"/>
    <x v="139"/>
    <x v="1486"/>
    <n v="29"/>
    <n v="46.65"/>
    <n v="88361"/>
    <n v="1.6099999999999999"/>
    <x v="1"/>
  </r>
  <r>
    <x v="680"/>
    <x v="680"/>
    <x v="2"/>
    <n v="0.03"/>
    <n v="256.99"/>
    <x v="263"/>
    <x v="1"/>
    <x v="2"/>
    <x v="1"/>
    <x v="1"/>
    <s v="Small Box"/>
    <x v="811"/>
    <n v="0.51"/>
    <s v="United States"/>
    <x v="3"/>
    <x v="11"/>
    <s v="New York City"/>
    <n v="10009"/>
    <x v="140"/>
    <x v="144"/>
    <x v="1487"/>
    <n v="32"/>
    <n v="8216.2800000000007"/>
    <n v="46853"/>
    <n v="256.96000000000004"/>
    <x v="3"/>
  </r>
  <r>
    <x v="792"/>
    <x v="792"/>
    <x v="4"/>
    <n v="0.01"/>
    <n v="115.99"/>
    <x v="108"/>
    <x v="0"/>
    <x v="2"/>
    <x v="1"/>
    <x v="3"/>
    <s v="Jumbo Drum"/>
    <x v="142"/>
    <n v="0.4"/>
    <s v="United States"/>
    <x v="2"/>
    <x v="3"/>
    <s v="Aurora"/>
    <n v="80013"/>
    <x v="140"/>
    <x v="139"/>
    <x v="1488"/>
    <n v="5"/>
    <n v="604.35"/>
    <n v="86535"/>
    <n v="115.97999999999999"/>
    <x v="2"/>
  </r>
  <r>
    <x v="945"/>
    <x v="945"/>
    <x v="4"/>
    <n v="0.01"/>
    <n v="35.99"/>
    <x v="44"/>
    <x v="1"/>
    <x v="0"/>
    <x v="1"/>
    <x v="12"/>
    <s v="Small Pack"/>
    <x v="636"/>
    <n v="0.35"/>
    <s v="United States"/>
    <x v="1"/>
    <x v="30"/>
    <s v="Oak Creek"/>
    <n v="53154"/>
    <x v="140"/>
    <x v="139"/>
    <x v="1489"/>
    <n v="41"/>
    <n v="1278.96"/>
    <n v="89047"/>
    <n v="35.980000000000004"/>
    <x v="1"/>
  </r>
  <r>
    <x v="946"/>
    <x v="946"/>
    <x v="3"/>
    <n v="0.03"/>
    <n v="25.98"/>
    <x v="164"/>
    <x v="1"/>
    <x v="0"/>
    <x v="2"/>
    <x v="2"/>
    <s v="Small Pack"/>
    <x v="812"/>
    <n v="0.56999999999999995"/>
    <s v="United States"/>
    <x v="3"/>
    <x v="11"/>
    <s v="Lindenhurst"/>
    <n v="11757"/>
    <x v="140"/>
    <x v="145"/>
    <x v="1490"/>
    <n v="16"/>
    <n v="428.85"/>
    <n v="89174"/>
    <n v="25.95"/>
    <x v="3"/>
  </r>
  <r>
    <x v="946"/>
    <x v="946"/>
    <x v="3"/>
    <n v="0.1"/>
    <n v="20.98"/>
    <x v="226"/>
    <x v="0"/>
    <x v="0"/>
    <x v="2"/>
    <x v="6"/>
    <s v="Jumbo Drum"/>
    <x v="349"/>
    <n v="0.78"/>
    <s v="United States"/>
    <x v="3"/>
    <x v="11"/>
    <s v="Lindenhurst"/>
    <n v="11757"/>
    <x v="140"/>
    <x v="144"/>
    <x v="1491"/>
    <n v="16"/>
    <n v="342.54"/>
    <n v="89174"/>
    <n v="20.88"/>
    <x v="3"/>
  </r>
  <r>
    <x v="947"/>
    <x v="947"/>
    <x v="0"/>
    <n v="0.01"/>
    <n v="2.16"/>
    <x v="51"/>
    <x v="1"/>
    <x v="3"/>
    <x v="2"/>
    <x v="5"/>
    <s v="Small Box"/>
    <x v="287"/>
    <n v="0.37"/>
    <s v="United States"/>
    <x v="0"/>
    <x v="17"/>
    <s v="Lafayette"/>
    <n v="70506"/>
    <x v="141"/>
    <x v="145"/>
    <x v="1492"/>
    <n v="24"/>
    <n v="58.05"/>
    <n v="87208"/>
    <n v="2.1500000000000004"/>
    <x v="0"/>
  </r>
  <r>
    <x v="948"/>
    <x v="948"/>
    <x v="0"/>
    <n v="7.0000000000000007E-2"/>
    <n v="21.38"/>
    <x v="18"/>
    <x v="1"/>
    <x v="3"/>
    <x v="2"/>
    <x v="2"/>
    <s v="Small Pack"/>
    <x v="536"/>
    <n v="0.59"/>
    <s v="United States"/>
    <x v="0"/>
    <x v="17"/>
    <s v="Lake Charles"/>
    <n v="70601"/>
    <x v="141"/>
    <x v="145"/>
    <x v="1493"/>
    <n v="3"/>
    <n v="68.64"/>
    <n v="87208"/>
    <n v="21.31"/>
    <x v="0"/>
  </r>
  <r>
    <x v="949"/>
    <x v="949"/>
    <x v="1"/>
    <n v="7.0000000000000007E-2"/>
    <n v="2.61"/>
    <x v="92"/>
    <x v="1"/>
    <x v="2"/>
    <x v="2"/>
    <x v="13"/>
    <s v="Small Box"/>
    <x v="440"/>
    <n v="0.39"/>
    <s v="United States"/>
    <x v="2"/>
    <x v="15"/>
    <s v="Spanish Fork"/>
    <n v="84660"/>
    <x v="141"/>
    <x v="139"/>
    <x v="1494"/>
    <n v="15"/>
    <n v="39.15"/>
    <n v="86913"/>
    <n v="2.54"/>
    <x v="2"/>
  </r>
  <r>
    <x v="950"/>
    <x v="950"/>
    <x v="1"/>
    <n v="0.03"/>
    <n v="42.8"/>
    <x v="8"/>
    <x v="1"/>
    <x v="3"/>
    <x v="2"/>
    <x v="5"/>
    <s v="Small Box"/>
    <x v="813"/>
    <n v="0.36"/>
    <s v="United States"/>
    <x v="3"/>
    <x v="36"/>
    <s v="Annapolis"/>
    <n v="21403"/>
    <x v="141"/>
    <x v="143"/>
    <x v="1495"/>
    <n v="16"/>
    <n v="670.9"/>
    <n v="87298"/>
    <n v="42.769999999999996"/>
    <x v="3"/>
  </r>
  <r>
    <x v="951"/>
    <x v="951"/>
    <x v="2"/>
    <n v="7.0000000000000007E-2"/>
    <n v="16.91"/>
    <x v="458"/>
    <x v="1"/>
    <x v="2"/>
    <x v="2"/>
    <x v="6"/>
    <s v="Small Box"/>
    <x v="814"/>
    <n v="0.57999999999999996"/>
    <s v="United States"/>
    <x v="3"/>
    <x v="33"/>
    <s v="Millville"/>
    <n v="8332"/>
    <x v="141"/>
    <x v="147"/>
    <x v="1496"/>
    <n v="31"/>
    <n v="492.9"/>
    <n v="86014"/>
    <n v="16.84"/>
    <x v="3"/>
  </r>
  <r>
    <x v="914"/>
    <x v="914"/>
    <x v="2"/>
    <n v="0.04"/>
    <n v="67.28"/>
    <x v="7"/>
    <x v="1"/>
    <x v="3"/>
    <x v="2"/>
    <x v="5"/>
    <s v="Small Box"/>
    <x v="625"/>
    <n v="0.4"/>
    <s v="United States"/>
    <x v="0"/>
    <x v="12"/>
    <s v="Fruit Cove"/>
    <n v="32259"/>
    <x v="141"/>
    <x v="146"/>
    <x v="1497"/>
    <n v="30"/>
    <n v="2051.6799999999998"/>
    <n v="88282"/>
    <n v="67.239999999999995"/>
    <x v="0"/>
  </r>
  <r>
    <x v="914"/>
    <x v="914"/>
    <x v="2"/>
    <n v="0.1"/>
    <n v="130.97999999999999"/>
    <x v="286"/>
    <x v="0"/>
    <x v="3"/>
    <x v="0"/>
    <x v="10"/>
    <s v="Jumbo Box"/>
    <x v="452"/>
    <n v="0.69"/>
    <s v="United States"/>
    <x v="0"/>
    <x v="12"/>
    <s v="Fruit Cove"/>
    <n v="32259"/>
    <x v="141"/>
    <x v="139"/>
    <x v="1498"/>
    <n v="42"/>
    <n v="5295.03"/>
    <n v="88282"/>
    <n v="130.88"/>
    <x v="0"/>
  </r>
  <r>
    <x v="914"/>
    <x v="914"/>
    <x v="2"/>
    <n v="0.04"/>
    <n v="2.78"/>
    <x v="83"/>
    <x v="1"/>
    <x v="3"/>
    <x v="2"/>
    <x v="2"/>
    <s v="Wrap Bag"/>
    <x v="110"/>
    <n v="0.59"/>
    <s v="United States"/>
    <x v="0"/>
    <x v="12"/>
    <s v="Fruit Cove"/>
    <n v="32259"/>
    <x v="141"/>
    <x v="139"/>
    <x v="1499"/>
    <n v="28"/>
    <n v="80.27"/>
    <n v="88282"/>
    <n v="2.7399999999999998"/>
    <x v="0"/>
  </r>
  <r>
    <x v="952"/>
    <x v="952"/>
    <x v="4"/>
    <n v="0.05"/>
    <n v="63.94"/>
    <x v="377"/>
    <x v="1"/>
    <x v="3"/>
    <x v="0"/>
    <x v="11"/>
    <s v="Small Box"/>
    <x v="639"/>
    <n v="0.46"/>
    <s v="United States"/>
    <x v="3"/>
    <x v="27"/>
    <s v="Dayton"/>
    <n v="45406"/>
    <x v="141"/>
    <x v="145"/>
    <x v="1500"/>
    <n v="31"/>
    <n v="1989.32"/>
    <n v="89320"/>
    <n v="63.89"/>
    <x v="3"/>
  </r>
  <r>
    <x v="897"/>
    <x v="897"/>
    <x v="4"/>
    <n v="0.05"/>
    <n v="204.1"/>
    <x v="59"/>
    <x v="1"/>
    <x v="0"/>
    <x v="1"/>
    <x v="3"/>
    <s v="Medium Box"/>
    <x v="815"/>
    <n v="0.37"/>
    <s v="United States"/>
    <x v="1"/>
    <x v="10"/>
    <s v="Vernon Hills"/>
    <n v="60061"/>
    <x v="141"/>
    <x v="145"/>
    <x v="1501"/>
    <n v="41"/>
    <n v="8585.67"/>
    <n v="91175"/>
    <n v="204.04999999999998"/>
    <x v="1"/>
  </r>
  <r>
    <x v="25"/>
    <x v="25"/>
    <x v="4"/>
    <n v="0.05"/>
    <n v="12.88"/>
    <x v="382"/>
    <x v="1"/>
    <x v="2"/>
    <x v="2"/>
    <x v="16"/>
    <s v="Wrap Bag"/>
    <x v="645"/>
    <n v="0.82"/>
    <s v="United States"/>
    <x v="1"/>
    <x v="7"/>
    <s v="Edina"/>
    <n v="55410"/>
    <x v="141"/>
    <x v="145"/>
    <x v="1502"/>
    <n v="3"/>
    <n v="42.35"/>
    <n v="91286"/>
    <n v="12.83"/>
    <x v="1"/>
  </r>
  <r>
    <x v="953"/>
    <x v="953"/>
    <x v="3"/>
    <n v="0.09"/>
    <n v="77.510000000000005"/>
    <x v="52"/>
    <x v="2"/>
    <x v="2"/>
    <x v="1"/>
    <x v="1"/>
    <s v="Small Box"/>
    <x v="648"/>
    <n v="0.76"/>
    <s v="United States"/>
    <x v="0"/>
    <x v="0"/>
    <s v="Olive Branch"/>
    <n v="38654"/>
    <x v="141"/>
    <x v="145"/>
    <x v="1503"/>
    <n v="17"/>
    <n v="1300.54"/>
    <n v="90524"/>
    <n v="77.42"/>
    <x v="0"/>
  </r>
  <r>
    <x v="953"/>
    <x v="953"/>
    <x v="3"/>
    <n v="0"/>
    <n v="2.88"/>
    <x v="31"/>
    <x v="1"/>
    <x v="2"/>
    <x v="2"/>
    <x v="2"/>
    <s v="Wrap Bag"/>
    <x v="197"/>
    <n v="0.56000000000000005"/>
    <s v="United States"/>
    <x v="0"/>
    <x v="0"/>
    <s v="Olive Branch"/>
    <n v="38654"/>
    <x v="141"/>
    <x v="145"/>
    <x v="1504"/>
    <n v="13"/>
    <n v="38.06"/>
    <n v="90524"/>
    <n v="2.88"/>
    <x v="0"/>
  </r>
  <r>
    <x v="954"/>
    <x v="954"/>
    <x v="3"/>
    <n v="0.08"/>
    <n v="4.13"/>
    <x v="459"/>
    <x v="1"/>
    <x v="2"/>
    <x v="2"/>
    <x v="2"/>
    <s v="Wrap Bag"/>
    <x v="816"/>
    <n v="0.56999999999999995"/>
    <s v="United States"/>
    <x v="1"/>
    <x v="30"/>
    <s v="Janesville"/>
    <n v="53545"/>
    <x v="141"/>
    <x v="145"/>
    <x v="1505"/>
    <n v="1"/>
    <n v="4.21"/>
    <n v="90322"/>
    <n v="4.05"/>
    <x v="1"/>
  </r>
  <r>
    <x v="955"/>
    <x v="955"/>
    <x v="0"/>
    <n v="7.0000000000000007E-2"/>
    <n v="124.49"/>
    <x v="236"/>
    <x v="0"/>
    <x v="3"/>
    <x v="0"/>
    <x v="0"/>
    <s v="Jumbo Box"/>
    <x v="367"/>
    <n v="0.63"/>
    <s v="United States"/>
    <x v="2"/>
    <x v="41"/>
    <s v="Kingman"/>
    <n v="86401"/>
    <x v="142"/>
    <x v="145"/>
    <x v="1506"/>
    <n v="14"/>
    <n v="1714.93"/>
    <n v="91131"/>
    <n v="124.42"/>
    <x v="2"/>
  </r>
  <r>
    <x v="956"/>
    <x v="956"/>
    <x v="0"/>
    <n v="0.06"/>
    <n v="25.98"/>
    <x v="166"/>
    <x v="0"/>
    <x v="3"/>
    <x v="0"/>
    <x v="9"/>
    <s v="Jumbo Drum"/>
    <x v="249"/>
    <n v="0.6"/>
    <s v="United States"/>
    <x v="1"/>
    <x v="18"/>
    <s v="Amarillo"/>
    <n v="79109"/>
    <x v="142"/>
    <x v="145"/>
    <x v="1507"/>
    <n v="41"/>
    <n v="1033.56"/>
    <n v="89537"/>
    <n v="25.92"/>
    <x v="1"/>
  </r>
  <r>
    <x v="957"/>
    <x v="957"/>
    <x v="1"/>
    <n v="0.06"/>
    <n v="15.01"/>
    <x v="368"/>
    <x v="1"/>
    <x v="0"/>
    <x v="2"/>
    <x v="5"/>
    <s v="Small Box"/>
    <x v="817"/>
    <n v="0.39"/>
    <s v="United States"/>
    <x v="1"/>
    <x v="2"/>
    <s v="Schererville"/>
    <n v="46375"/>
    <x v="142"/>
    <x v="141"/>
    <x v="1508"/>
    <n v="22"/>
    <n v="333.04"/>
    <n v="87611"/>
    <n v="14.95"/>
    <x v="1"/>
  </r>
  <r>
    <x v="957"/>
    <x v="957"/>
    <x v="1"/>
    <n v="0.09"/>
    <n v="40.479999999999997"/>
    <x v="7"/>
    <x v="1"/>
    <x v="0"/>
    <x v="1"/>
    <x v="1"/>
    <s v="Small Box"/>
    <x v="650"/>
    <n v="0.77"/>
    <s v="United States"/>
    <x v="1"/>
    <x v="2"/>
    <s v="Schererville"/>
    <n v="46375"/>
    <x v="142"/>
    <x v="141"/>
    <x v="1509"/>
    <n v="12"/>
    <n v="472.44"/>
    <n v="87611"/>
    <n v="40.389999999999993"/>
    <x v="1"/>
  </r>
  <r>
    <x v="957"/>
    <x v="957"/>
    <x v="1"/>
    <n v="0.05"/>
    <n v="12.28"/>
    <x v="424"/>
    <x v="1"/>
    <x v="0"/>
    <x v="2"/>
    <x v="6"/>
    <s v="Small Box"/>
    <x v="747"/>
    <n v="0.56999999999999995"/>
    <s v="United States"/>
    <x v="1"/>
    <x v="2"/>
    <s v="Schererville"/>
    <n v="46375"/>
    <x v="142"/>
    <x v="145"/>
    <x v="1510"/>
    <n v="1"/>
    <n v="18.73"/>
    <n v="87611"/>
    <n v="12.229999999999999"/>
    <x v="1"/>
  </r>
  <r>
    <x v="958"/>
    <x v="958"/>
    <x v="1"/>
    <n v="0.08"/>
    <n v="40.98"/>
    <x v="460"/>
    <x v="2"/>
    <x v="1"/>
    <x v="2"/>
    <x v="8"/>
    <s v="Small Box"/>
    <x v="818"/>
    <n v="0.6"/>
    <s v="United States"/>
    <x v="3"/>
    <x v="27"/>
    <s v="Hilliard"/>
    <n v="43026"/>
    <x v="142"/>
    <x v="145"/>
    <x v="1511"/>
    <n v="3"/>
    <n v="119.86"/>
    <n v="86221"/>
    <n v="40.9"/>
    <x v="3"/>
  </r>
  <r>
    <x v="958"/>
    <x v="958"/>
    <x v="1"/>
    <n v="0.08"/>
    <n v="8.1199999999999992"/>
    <x v="334"/>
    <x v="2"/>
    <x v="1"/>
    <x v="1"/>
    <x v="1"/>
    <s v="Small Pack"/>
    <x v="545"/>
    <n v="0.77"/>
    <s v="United States"/>
    <x v="3"/>
    <x v="27"/>
    <s v="Hilliard"/>
    <n v="43026"/>
    <x v="142"/>
    <x v="145"/>
    <x v="1512"/>
    <n v="12"/>
    <n v="98.77"/>
    <n v="86221"/>
    <n v="8.0399999999999991"/>
    <x v="3"/>
  </r>
  <r>
    <x v="958"/>
    <x v="958"/>
    <x v="1"/>
    <n v="0.02"/>
    <n v="262.11"/>
    <x v="461"/>
    <x v="0"/>
    <x v="1"/>
    <x v="0"/>
    <x v="0"/>
    <s v="Jumbo Box"/>
    <x v="819"/>
    <n v="0.75"/>
    <s v="United States"/>
    <x v="3"/>
    <x v="27"/>
    <s v="Hilliard"/>
    <n v="43026"/>
    <x v="142"/>
    <x v="145"/>
    <x v="1513"/>
    <n v="9"/>
    <n v="2495.35"/>
    <n v="86221"/>
    <n v="262.09000000000003"/>
    <x v="3"/>
  </r>
  <r>
    <x v="959"/>
    <x v="959"/>
    <x v="2"/>
    <n v="0.1"/>
    <n v="80.97"/>
    <x v="190"/>
    <x v="0"/>
    <x v="2"/>
    <x v="1"/>
    <x v="3"/>
    <s v="Jumbo Drum"/>
    <x v="291"/>
    <n v="0.37"/>
    <s v="United States"/>
    <x v="3"/>
    <x v="27"/>
    <s v="Troy"/>
    <n v="45373"/>
    <x v="142"/>
    <x v="148"/>
    <x v="1514"/>
    <n v="11"/>
    <n v="837.57"/>
    <n v="90501"/>
    <n v="80.87"/>
    <x v="3"/>
  </r>
  <r>
    <x v="959"/>
    <x v="959"/>
    <x v="2"/>
    <n v="0.02"/>
    <n v="6.48"/>
    <x v="454"/>
    <x v="1"/>
    <x v="2"/>
    <x v="2"/>
    <x v="7"/>
    <s v="Small Box"/>
    <x v="802"/>
    <n v="0.37"/>
    <s v="United States"/>
    <x v="3"/>
    <x v="27"/>
    <s v="Troy"/>
    <n v="45373"/>
    <x v="142"/>
    <x v="146"/>
    <x v="1515"/>
    <n v="8"/>
    <n v="56.22"/>
    <n v="90501"/>
    <n v="6.4600000000000009"/>
    <x v="3"/>
  </r>
  <r>
    <x v="960"/>
    <x v="960"/>
    <x v="4"/>
    <n v="0.1"/>
    <n v="218.08"/>
    <x v="378"/>
    <x v="2"/>
    <x v="1"/>
    <x v="0"/>
    <x v="9"/>
    <s v="Large Box"/>
    <x v="809"/>
    <n v="0.56999999999999995"/>
    <s v="United States"/>
    <x v="2"/>
    <x v="8"/>
    <s v="South Lake Tahoe"/>
    <n v="96150"/>
    <x v="142"/>
    <x v="145"/>
    <x v="1516"/>
    <n v="12"/>
    <n v="2366.5100000000002"/>
    <n v="86735"/>
    <n v="217.98000000000002"/>
    <x v="2"/>
  </r>
  <r>
    <x v="199"/>
    <x v="199"/>
    <x v="3"/>
    <n v="0.05"/>
    <n v="150.97999999999999"/>
    <x v="462"/>
    <x v="0"/>
    <x v="2"/>
    <x v="0"/>
    <x v="9"/>
    <s v="Jumbo Drum"/>
    <x v="820"/>
    <n v="0.55000000000000004"/>
    <s v="United States"/>
    <x v="1"/>
    <x v="18"/>
    <s v="Huntsville"/>
    <n v="77340"/>
    <x v="142"/>
    <x v="145"/>
    <x v="1517"/>
    <n v="12"/>
    <n v="1857.08"/>
    <n v="89053"/>
    <n v="150.92999999999998"/>
    <x v="1"/>
  </r>
  <r>
    <x v="441"/>
    <x v="441"/>
    <x v="3"/>
    <n v="0.03"/>
    <n v="20.99"/>
    <x v="44"/>
    <x v="1"/>
    <x v="1"/>
    <x v="1"/>
    <x v="12"/>
    <s v="Wrap Bag"/>
    <x v="732"/>
    <n v="0.56999999999999995"/>
    <s v="United States"/>
    <x v="2"/>
    <x v="4"/>
    <s v="Kirkland"/>
    <n v="98034"/>
    <x v="142"/>
    <x v="141"/>
    <x v="1518"/>
    <n v="9"/>
    <n v="158.87"/>
    <n v="88449"/>
    <n v="20.959999999999997"/>
    <x v="2"/>
  </r>
  <r>
    <x v="961"/>
    <x v="961"/>
    <x v="0"/>
    <n v="0"/>
    <n v="7.59"/>
    <x v="52"/>
    <x v="1"/>
    <x v="0"/>
    <x v="0"/>
    <x v="11"/>
    <s v="Wrap Bag"/>
    <x v="540"/>
    <n v="0.42"/>
    <s v="United States"/>
    <x v="1"/>
    <x v="10"/>
    <s v="Urbana"/>
    <n v="61801"/>
    <x v="143"/>
    <x v="146"/>
    <x v="1519"/>
    <n v="43"/>
    <n v="355.92"/>
    <n v="88085"/>
    <n v="7.59"/>
    <x v="1"/>
  </r>
  <r>
    <x v="161"/>
    <x v="161"/>
    <x v="1"/>
    <n v="0.09"/>
    <n v="17.98"/>
    <x v="356"/>
    <x v="1"/>
    <x v="2"/>
    <x v="1"/>
    <x v="3"/>
    <s v="Medium Box"/>
    <x v="600"/>
    <n v="0.4"/>
    <s v="United States"/>
    <x v="2"/>
    <x v="41"/>
    <s v="Mesa"/>
    <n v="85204"/>
    <x v="143"/>
    <x v="142"/>
    <x v="1520"/>
    <n v="12"/>
    <n v="211.13"/>
    <n v="90026"/>
    <n v="17.89"/>
    <x v="2"/>
  </r>
  <r>
    <x v="962"/>
    <x v="962"/>
    <x v="1"/>
    <n v="0.01"/>
    <n v="3.15"/>
    <x v="23"/>
    <x v="1"/>
    <x v="2"/>
    <x v="2"/>
    <x v="13"/>
    <s v="Small Box"/>
    <x v="821"/>
    <n v="0.37"/>
    <s v="United States"/>
    <x v="3"/>
    <x v="29"/>
    <s v="Gorham"/>
    <n v="4038"/>
    <x v="143"/>
    <x v="142"/>
    <x v="1521"/>
    <n v="8"/>
    <n v="25.37"/>
    <n v="88371"/>
    <n v="3.14"/>
    <x v="3"/>
  </r>
  <r>
    <x v="153"/>
    <x v="153"/>
    <x v="2"/>
    <n v="0.09"/>
    <n v="125.99"/>
    <x v="18"/>
    <x v="1"/>
    <x v="1"/>
    <x v="1"/>
    <x v="12"/>
    <s v="Small Box"/>
    <x v="529"/>
    <n v="0.55000000000000004"/>
    <s v="United States"/>
    <x v="2"/>
    <x v="41"/>
    <s v="Oro Valley"/>
    <n v="85737"/>
    <x v="143"/>
    <x v="149"/>
    <x v="1522"/>
    <n v="20"/>
    <n v="2104.9899999999998"/>
    <n v="87727"/>
    <n v="125.89999999999999"/>
    <x v="2"/>
  </r>
  <r>
    <x v="963"/>
    <x v="963"/>
    <x v="2"/>
    <n v="0.08"/>
    <n v="30.56"/>
    <x v="8"/>
    <x v="1"/>
    <x v="0"/>
    <x v="2"/>
    <x v="5"/>
    <s v="Small Box"/>
    <x v="339"/>
    <n v="0.35"/>
    <s v="United States"/>
    <x v="2"/>
    <x v="8"/>
    <s v="Granite Bay"/>
    <n v="95746"/>
    <x v="143"/>
    <x v="142"/>
    <x v="1523"/>
    <n v="17"/>
    <n v="511.42"/>
    <n v="89897"/>
    <n v="30.48"/>
    <x v="2"/>
  </r>
  <r>
    <x v="964"/>
    <x v="964"/>
    <x v="4"/>
    <n v="0.01"/>
    <n v="6.98"/>
    <x v="154"/>
    <x v="1"/>
    <x v="2"/>
    <x v="2"/>
    <x v="7"/>
    <s v="Wrap Bag"/>
    <x v="228"/>
    <n v="0.38"/>
    <s v="United States"/>
    <x v="1"/>
    <x v="18"/>
    <s v="Amarillo"/>
    <n v="79109"/>
    <x v="143"/>
    <x v="141"/>
    <x v="1524"/>
    <n v="3"/>
    <n v="21.93"/>
    <n v="89259"/>
    <n v="6.9700000000000006"/>
    <x v="1"/>
  </r>
  <r>
    <x v="641"/>
    <x v="641"/>
    <x v="4"/>
    <n v="0.05"/>
    <n v="300.98"/>
    <x v="59"/>
    <x v="1"/>
    <x v="3"/>
    <x v="1"/>
    <x v="3"/>
    <s v="Medium Box"/>
    <x v="822"/>
    <n v="0.39"/>
    <s v="United States"/>
    <x v="1"/>
    <x v="18"/>
    <s v="Carrollton"/>
    <n v="75007"/>
    <x v="143"/>
    <x v="141"/>
    <x v="1525"/>
    <n v="20"/>
    <n v="5775.81"/>
    <n v="86077"/>
    <n v="300.93"/>
    <x v="1"/>
  </r>
  <r>
    <x v="641"/>
    <x v="641"/>
    <x v="4"/>
    <n v="0.04"/>
    <n v="205.99"/>
    <x v="165"/>
    <x v="2"/>
    <x v="3"/>
    <x v="1"/>
    <x v="12"/>
    <s v="Small Box"/>
    <x v="823"/>
    <n v="0.59"/>
    <s v="United States"/>
    <x v="1"/>
    <x v="18"/>
    <s v="Carrollton"/>
    <n v="75007"/>
    <x v="143"/>
    <x v="141"/>
    <x v="1526"/>
    <n v="11"/>
    <n v="1878.24"/>
    <n v="86077"/>
    <n v="205.95000000000002"/>
    <x v="1"/>
  </r>
  <r>
    <x v="965"/>
    <x v="965"/>
    <x v="4"/>
    <n v="0.05"/>
    <n v="20.27"/>
    <x v="176"/>
    <x v="1"/>
    <x v="2"/>
    <x v="2"/>
    <x v="8"/>
    <s v="Small Box"/>
    <x v="574"/>
    <n v="0.56999999999999995"/>
    <s v="United States"/>
    <x v="3"/>
    <x v="27"/>
    <s v="Westlake"/>
    <n v="44145"/>
    <x v="143"/>
    <x v="141"/>
    <x v="1527"/>
    <n v="30"/>
    <n v="621.55999999999995"/>
    <n v="87079"/>
    <n v="20.22"/>
    <x v="3"/>
  </r>
  <r>
    <x v="966"/>
    <x v="966"/>
    <x v="4"/>
    <n v="0.05"/>
    <n v="11.58"/>
    <x v="251"/>
    <x v="1"/>
    <x v="2"/>
    <x v="2"/>
    <x v="15"/>
    <s v="Small Box"/>
    <x v="193"/>
    <n v="0.35"/>
    <s v="United States"/>
    <x v="1"/>
    <x v="18"/>
    <s v="Cloverleaf"/>
    <n v="77015"/>
    <x v="143"/>
    <x v="146"/>
    <x v="1528"/>
    <n v="6"/>
    <n v="73.959999999999994"/>
    <n v="91482"/>
    <n v="11.53"/>
    <x v="1"/>
  </r>
  <r>
    <x v="967"/>
    <x v="967"/>
    <x v="4"/>
    <n v="0.06"/>
    <n v="47.9"/>
    <x v="268"/>
    <x v="1"/>
    <x v="1"/>
    <x v="2"/>
    <x v="7"/>
    <s v="Small Box"/>
    <x v="425"/>
    <n v="0.37"/>
    <s v="United States"/>
    <x v="2"/>
    <x v="8"/>
    <s v="Bakersfield"/>
    <n v="93309"/>
    <x v="143"/>
    <x v="142"/>
    <x v="1529"/>
    <n v="2"/>
    <n v="94.2"/>
    <n v="89361"/>
    <n v="47.839999999999996"/>
    <x v="2"/>
  </r>
  <r>
    <x v="236"/>
    <x v="236"/>
    <x v="3"/>
    <n v="7.0000000000000007E-2"/>
    <n v="15.74"/>
    <x v="98"/>
    <x v="1"/>
    <x v="0"/>
    <x v="2"/>
    <x v="15"/>
    <s v="Small Box"/>
    <x v="824"/>
    <n v="0.4"/>
    <s v="United States"/>
    <x v="1"/>
    <x v="10"/>
    <s v="Alton"/>
    <n v="62002"/>
    <x v="143"/>
    <x v="141"/>
    <x v="1530"/>
    <n v="14"/>
    <n v="217.23"/>
    <n v="86694"/>
    <n v="15.67"/>
    <x v="1"/>
  </r>
  <r>
    <x v="968"/>
    <x v="968"/>
    <x v="3"/>
    <n v="0.03"/>
    <n v="5.44"/>
    <x v="256"/>
    <x v="2"/>
    <x v="3"/>
    <x v="2"/>
    <x v="5"/>
    <s v="Small Box"/>
    <x v="399"/>
    <n v="0.36"/>
    <s v="United States"/>
    <x v="2"/>
    <x v="41"/>
    <s v="Surprise"/>
    <n v="85374"/>
    <x v="143"/>
    <x v="142"/>
    <x v="1531"/>
    <n v="4"/>
    <n v="26.31"/>
    <n v="90069"/>
    <n v="5.41"/>
    <x v="2"/>
  </r>
  <r>
    <x v="968"/>
    <x v="968"/>
    <x v="3"/>
    <n v="0.08"/>
    <n v="26.38"/>
    <x v="463"/>
    <x v="1"/>
    <x v="3"/>
    <x v="2"/>
    <x v="7"/>
    <s v="Small Box"/>
    <x v="825"/>
    <n v="0.39"/>
    <s v="United States"/>
    <x v="2"/>
    <x v="41"/>
    <s v="Surprise"/>
    <n v="85374"/>
    <x v="143"/>
    <x v="141"/>
    <x v="1532"/>
    <n v="8"/>
    <n v="209.78"/>
    <n v="90069"/>
    <n v="26.3"/>
    <x v="2"/>
  </r>
  <r>
    <x v="968"/>
    <x v="968"/>
    <x v="3"/>
    <n v="0.06"/>
    <n v="20.99"/>
    <x v="20"/>
    <x v="1"/>
    <x v="3"/>
    <x v="1"/>
    <x v="12"/>
    <s v="Wrap Bag"/>
    <x v="385"/>
    <n v="0.81"/>
    <s v="United States"/>
    <x v="2"/>
    <x v="41"/>
    <s v="Surprise"/>
    <n v="85374"/>
    <x v="143"/>
    <x v="142"/>
    <x v="1533"/>
    <n v="1"/>
    <n v="17.829999999999998"/>
    <n v="90069"/>
    <n v="20.93"/>
    <x v="2"/>
  </r>
  <r>
    <x v="969"/>
    <x v="969"/>
    <x v="3"/>
    <n v="0.06"/>
    <n v="4.7699999999999996"/>
    <x v="464"/>
    <x v="1"/>
    <x v="3"/>
    <x v="1"/>
    <x v="1"/>
    <s v="Small Pack"/>
    <x v="826"/>
    <n v="0.72"/>
    <s v="United States"/>
    <x v="3"/>
    <x v="11"/>
    <s v="Oceanside"/>
    <n v="11572"/>
    <x v="143"/>
    <x v="141"/>
    <x v="1534"/>
    <n v="9"/>
    <n v="42.46"/>
    <n v="91122"/>
    <n v="4.71"/>
    <x v="3"/>
  </r>
  <r>
    <x v="969"/>
    <x v="969"/>
    <x v="3"/>
    <n v="0.1"/>
    <n v="27.18"/>
    <x v="465"/>
    <x v="1"/>
    <x v="3"/>
    <x v="2"/>
    <x v="15"/>
    <s v="Small Box"/>
    <x v="827"/>
    <n v="0.38"/>
    <s v="United States"/>
    <x v="3"/>
    <x v="11"/>
    <s v="Oceanside"/>
    <n v="11572"/>
    <x v="143"/>
    <x v="142"/>
    <x v="1535"/>
    <n v="12"/>
    <n v="314.06"/>
    <n v="91122"/>
    <n v="27.08"/>
    <x v="3"/>
  </r>
  <r>
    <x v="71"/>
    <x v="71"/>
    <x v="3"/>
    <n v="0.08"/>
    <n v="15.99"/>
    <x v="67"/>
    <x v="2"/>
    <x v="3"/>
    <x v="2"/>
    <x v="5"/>
    <s v="Small Box"/>
    <x v="79"/>
    <n v="0.37"/>
    <s v="United States"/>
    <x v="2"/>
    <x v="4"/>
    <s v="Edmonds"/>
    <n v="98026"/>
    <x v="143"/>
    <x v="142"/>
    <x v="1536"/>
    <n v="4"/>
    <n v="66.02"/>
    <n v="85828"/>
    <n v="15.91"/>
    <x v="2"/>
  </r>
  <r>
    <x v="970"/>
    <x v="970"/>
    <x v="0"/>
    <n v="0.02"/>
    <n v="11.33"/>
    <x v="369"/>
    <x v="1"/>
    <x v="3"/>
    <x v="2"/>
    <x v="8"/>
    <s v="Medium Box"/>
    <x v="626"/>
    <n v="0.42"/>
    <s v="United States"/>
    <x v="1"/>
    <x v="6"/>
    <s v="Kirkwood"/>
    <n v="63122"/>
    <x v="144"/>
    <x v="146"/>
    <x v="1537"/>
    <n v="3"/>
    <n v="35.35"/>
    <n v="86610"/>
    <n v="11.31"/>
    <x v="1"/>
  </r>
  <r>
    <x v="970"/>
    <x v="970"/>
    <x v="0"/>
    <n v="0.01"/>
    <n v="15.67"/>
    <x v="98"/>
    <x v="1"/>
    <x v="3"/>
    <x v="2"/>
    <x v="15"/>
    <s v="Small Box"/>
    <x v="768"/>
    <n v="0.38"/>
    <s v="United States"/>
    <x v="1"/>
    <x v="6"/>
    <s v="Kirkwood"/>
    <n v="63122"/>
    <x v="144"/>
    <x v="142"/>
    <x v="1538"/>
    <n v="16"/>
    <n v="248.21"/>
    <n v="86610"/>
    <n v="15.66"/>
    <x v="1"/>
  </r>
  <r>
    <x v="971"/>
    <x v="971"/>
    <x v="0"/>
    <n v="0.02"/>
    <n v="5.58"/>
    <x v="8"/>
    <x v="1"/>
    <x v="1"/>
    <x v="2"/>
    <x v="5"/>
    <s v="Small Box"/>
    <x v="828"/>
    <n v="0.37"/>
    <s v="United States"/>
    <x v="0"/>
    <x v="23"/>
    <s v="Charleston"/>
    <n v="29418"/>
    <x v="144"/>
    <x v="146"/>
    <x v="1539"/>
    <n v="42"/>
    <n v="236.83"/>
    <n v="90218"/>
    <n v="5.5600000000000005"/>
    <x v="0"/>
  </r>
  <r>
    <x v="971"/>
    <x v="971"/>
    <x v="0"/>
    <n v="0.02"/>
    <n v="54.1"/>
    <x v="7"/>
    <x v="1"/>
    <x v="1"/>
    <x v="2"/>
    <x v="6"/>
    <s v="Small Box"/>
    <x v="407"/>
    <n v="0.59"/>
    <s v="United States"/>
    <x v="0"/>
    <x v="23"/>
    <s v="Charleston"/>
    <n v="29418"/>
    <x v="144"/>
    <x v="142"/>
    <x v="1540"/>
    <n v="36"/>
    <n v="1944.87"/>
    <n v="90218"/>
    <n v="54.08"/>
    <x v="0"/>
  </r>
  <r>
    <x v="972"/>
    <x v="972"/>
    <x v="0"/>
    <n v="0.05"/>
    <n v="2.62"/>
    <x v="186"/>
    <x v="1"/>
    <x v="0"/>
    <x v="2"/>
    <x v="14"/>
    <s v="Wrap Bag"/>
    <x v="672"/>
    <n v="0.39"/>
    <s v="United States"/>
    <x v="3"/>
    <x v="33"/>
    <s v="Morristown"/>
    <n v="7960"/>
    <x v="144"/>
    <x v="142"/>
    <x v="1541"/>
    <n v="8"/>
    <n v="21.41"/>
    <n v="87618"/>
    <n v="2.5700000000000003"/>
    <x v="3"/>
  </r>
  <r>
    <x v="774"/>
    <x v="774"/>
    <x v="2"/>
    <n v="0.01"/>
    <n v="5.94"/>
    <x v="453"/>
    <x v="1"/>
    <x v="0"/>
    <x v="2"/>
    <x v="5"/>
    <s v="Small Box"/>
    <x v="801"/>
    <n v="0.38"/>
    <s v="United States"/>
    <x v="2"/>
    <x v="3"/>
    <s v="Grand Junction"/>
    <n v="81503"/>
    <x v="144"/>
    <x v="149"/>
    <x v="1542"/>
    <n v="13"/>
    <n v="79.930000000000007"/>
    <n v="90480"/>
    <n v="5.9300000000000006"/>
    <x v="2"/>
  </r>
  <r>
    <x v="774"/>
    <x v="774"/>
    <x v="2"/>
    <n v="0.02"/>
    <n v="125.99"/>
    <x v="93"/>
    <x v="1"/>
    <x v="0"/>
    <x v="1"/>
    <x v="12"/>
    <s v="Small Box"/>
    <x v="829"/>
    <n v="0.59"/>
    <s v="United States"/>
    <x v="2"/>
    <x v="3"/>
    <s v="Grand Junction"/>
    <n v="81503"/>
    <x v="144"/>
    <x v="141"/>
    <x v="1543"/>
    <n v="8"/>
    <n v="873.18"/>
    <n v="90480"/>
    <n v="125.97"/>
    <x v="2"/>
  </r>
  <r>
    <x v="42"/>
    <x v="42"/>
    <x v="0"/>
    <n v="0.04"/>
    <n v="37.700000000000003"/>
    <x v="8"/>
    <x v="1"/>
    <x v="2"/>
    <x v="2"/>
    <x v="5"/>
    <s v="Small Box"/>
    <x v="779"/>
    <n v="0.35"/>
    <s v="United States"/>
    <x v="2"/>
    <x v="8"/>
    <s v="Los Altos"/>
    <n v="94024"/>
    <x v="145"/>
    <x v="146"/>
    <x v="1544"/>
    <n v="12"/>
    <n v="434.31"/>
    <n v="86012"/>
    <n v="37.660000000000004"/>
    <x v="2"/>
  </r>
  <r>
    <x v="973"/>
    <x v="973"/>
    <x v="0"/>
    <n v="0.01"/>
    <n v="55.99"/>
    <x v="165"/>
    <x v="1"/>
    <x v="2"/>
    <x v="1"/>
    <x v="12"/>
    <s v="Small Pack"/>
    <x v="622"/>
    <n v="0.83"/>
    <s v="United States"/>
    <x v="2"/>
    <x v="8"/>
    <s v="Los Banos"/>
    <n v="93635"/>
    <x v="145"/>
    <x v="146"/>
    <x v="1545"/>
    <n v="1"/>
    <n v="51.83"/>
    <n v="86012"/>
    <n v="55.980000000000004"/>
    <x v="2"/>
  </r>
  <r>
    <x v="438"/>
    <x v="438"/>
    <x v="0"/>
    <n v="0.03"/>
    <n v="14.2"/>
    <x v="65"/>
    <x v="1"/>
    <x v="3"/>
    <x v="0"/>
    <x v="11"/>
    <s v="Wrap Bag"/>
    <x v="77"/>
    <n v="0.46"/>
    <s v="United States"/>
    <x v="1"/>
    <x v="2"/>
    <s v="East Chicago"/>
    <n v="46312"/>
    <x v="145"/>
    <x v="146"/>
    <x v="1546"/>
    <n v="18"/>
    <n v="267.2"/>
    <n v="90674"/>
    <n v="14.17"/>
    <x v="1"/>
  </r>
  <r>
    <x v="974"/>
    <x v="974"/>
    <x v="3"/>
    <n v="0.02"/>
    <n v="20.99"/>
    <x v="291"/>
    <x v="1"/>
    <x v="3"/>
    <x v="1"/>
    <x v="12"/>
    <s v="Medium Box"/>
    <x v="463"/>
    <n v="0.57999999999999996"/>
    <s v="United States"/>
    <x v="3"/>
    <x v="29"/>
    <s v="Lewiston"/>
    <n v="4240"/>
    <x v="145"/>
    <x v="148"/>
    <x v="1547"/>
    <n v="15"/>
    <n v="266.39"/>
    <n v="90291"/>
    <n v="20.97"/>
    <x v="3"/>
  </r>
  <r>
    <x v="975"/>
    <x v="975"/>
    <x v="3"/>
    <n v="0.05"/>
    <n v="5.4"/>
    <x v="241"/>
    <x v="2"/>
    <x v="3"/>
    <x v="2"/>
    <x v="5"/>
    <s v="Small Box"/>
    <x v="477"/>
    <n v="0.37"/>
    <s v="United States"/>
    <x v="3"/>
    <x v="35"/>
    <s v="Everett"/>
    <n v="2149"/>
    <x v="145"/>
    <x v="148"/>
    <x v="1548"/>
    <n v="9"/>
    <n v="51.82"/>
    <n v="90291"/>
    <n v="5.3500000000000005"/>
    <x v="3"/>
  </r>
  <r>
    <x v="976"/>
    <x v="976"/>
    <x v="0"/>
    <n v="0.02"/>
    <n v="2.58"/>
    <x v="79"/>
    <x v="2"/>
    <x v="3"/>
    <x v="2"/>
    <x v="2"/>
    <s v="Wrap Bag"/>
    <x v="830"/>
    <n v="0.59"/>
    <s v="United States"/>
    <x v="1"/>
    <x v="7"/>
    <s v="Richfield"/>
    <n v="55423"/>
    <x v="146"/>
    <x v="148"/>
    <x v="1549"/>
    <n v="39"/>
    <n v="109.74"/>
    <n v="87214"/>
    <n v="2.56"/>
    <x v="1"/>
  </r>
  <r>
    <x v="976"/>
    <x v="976"/>
    <x v="0"/>
    <n v="0.02"/>
    <n v="65.989999999999995"/>
    <x v="466"/>
    <x v="1"/>
    <x v="3"/>
    <x v="1"/>
    <x v="12"/>
    <s v="Small Box"/>
    <x v="831"/>
    <n v="0.55000000000000004"/>
    <s v="United States"/>
    <x v="1"/>
    <x v="7"/>
    <s v="Richfield"/>
    <n v="55423"/>
    <x v="146"/>
    <x v="148"/>
    <x v="1550"/>
    <n v="27"/>
    <n v="1543.55"/>
    <n v="87214"/>
    <n v="65.97"/>
    <x v="1"/>
  </r>
  <r>
    <x v="808"/>
    <x v="808"/>
    <x v="0"/>
    <n v="0.03"/>
    <n v="5.98"/>
    <x v="172"/>
    <x v="1"/>
    <x v="3"/>
    <x v="2"/>
    <x v="7"/>
    <s v="Small Box"/>
    <x v="258"/>
    <n v="0.4"/>
    <s v="United States"/>
    <x v="3"/>
    <x v="35"/>
    <s v="Boston"/>
    <n v="2113"/>
    <x v="146"/>
    <x v="148"/>
    <x v="1551"/>
    <n v="16"/>
    <n v="107.08"/>
    <n v="56486"/>
    <n v="5.95"/>
    <x v="3"/>
  </r>
  <r>
    <x v="220"/>
    <x v="220"/>
    <x v="0"/>
    <n v="0.03"/>
    <n v="17.7"/>
    <x v="220"/>
    <x v="1"/>
    <x v="1"/>
    <x v="2"/>
    <x v="6"/>
    <s v="Small Box"/>
    <x v="338"/>
    <n v="0.59"/>
    <s v="United States"/>
    <x v="0"/>
    <x v="12"/>
    <s v="Saint Petersburg"/>
    <n v="33710"/>
    <x v="146"/>
    <x v="147"/>
    <x v="1552"/>
    <n v="11"/>
    <n v="201.77"/>
    <n v="86900"/>
    <n v="17.669999999999998"/>
    <x v="0"/>
  </r>
  <r>
    <x v="977"/>
    <x v="977"/>
    <x v="1"/>
    <n v="0.06"/>
    <n v="43.57"/>
    <x v="467"/>
    <x v="1"/>
    <x v="3"/>
    <x v="2"/>
    <x v="6"/>
    <s v="Small Box"/>
    <x v="832"/>
    <n v="0.55000000000000004"/>
    <s v="United States"/>
    <x v="0"/>
    <x v="34"/>
    <s v="Greeneville"/>
    <n v="37743"/>
    <x v="146"/>
    <x v="147"/>
    <x v="1553"/>
    <n v="17"/>
    <n v="710.16"/>
    <n v="90602"/>
    <n v="43.51"/>
    <x v="0"/>
  </r>
  <r>
    <x v="978"/>
    <x v="978"/>
    <x v="2"/>
    <n v="0.03"/>
    <n v="5.85"/>
    <x v="29"/>
    <x v="1"/>
    <x v="3"/>
    <x v="2"/>
    <x v="2"/>
    <s v="Wrap Bag"/>
    <x v="833"/>
    <n v="0.56000000000000005"/>
    <s v="United States"/>
    <x v="3"/>
    <x v="33"/>
    <s v="Lindenwold"/>
    <n v="8021"/>
    <x v="146"/>
    <x v="147"/>
    <x v="1554"/>
    <n v="7"/>
    <n v="41.4"/>
    <n v="90725"/>
    <n v="5.8199999999999994"/>
    <x v="3"/>
  </r>
  <r>
    <x v="707"/>
    <x v="707"/>
    <x v="4"/>
    <n v="0.01"/>
    <n v="35.94"/>
    <x v="391"/>
    <x v="1"/>
    <x v="0"/>
    <x v="2"/>
    <x v="15"/>
    <s v="Small Box"/>
    <x v="670"/>
    <n v="0.4"/>
    <s v="United States"/>
    <x v="3"/>
    <x v="11"/>
    <s v="Smithtown"/>
    <n v="11787"/>
    <x v="146"/>
    <x v="146"/>
    <x v="1555"/>
    <n v="10"/>
    <n v="379.53"/>
    <n v="86839"/>
    <n v="35.93"/>
    <x v="3"/>
  </r>
  <r>
    <x v="979"/>
    <x v="979"/>
    <x v="4"/>
    <n v="7.0000000000000007E-2"/>
    <n v="60.97"/>
    <x v="11"/>
    <x v="1"/>
    <x v="1"/>
    <x v="2"/>
    <x v="8"/>
    <s v="Small Box"/>
    <x v="11"/>
    <n v="0.56000000000000005"/>
    <s v="United States"/>
    <x v="3"/>
    <x v="36"/>
    <s v="Ellicott City"/>
    <n v="21042"/>
    <x v="146"/>
    <x v="147"/>
    <x v="1556"/>
    <n v="1"/>
    <n v="57.84"/>
    <n v="89240"/>
    <n v="60.9"/>
    <x v="3"/>
  </r>
  <r>
    <x v="979"/>
    <x v="979"/>
    <x v="4"/>
    <n v="0"/>
    <n v="90.98"/>
    <x v="171"/>
    <x v="1"/>
    <x v="1"/>
    <x v="0"/>
    <x v="11"/>
    <s v="Medium Box"/>
    <x v="257"/>
    <n v="0.74"/>
    <s v="United States"/>
    <x v="3"/>
    <x v="36"/>
    <s v="Ellicott City"/>
    <n v="21042"/>
    <x v="146"/>
    <x v="147"/>
    <x v="1557"/>
    <n v="15"/>
    <n v="1425.71"/>
    <n v="89240"/>
    <n v="90.98"/>
    <x v="3"/>
  </r>
  <r>
    <x v="646"/>
    <x v="646"/>
    <x v="3"/>
    <n v="0.05"/>
    <n v="35.44"/>
    <x v="64"/>
    <x v="1"/>
    <x v="1"/>
    <x v="2"/>
    <x v="7"/>
    <s v="Small Box"/>
    <x v="658"/>
    <n v="0.38"/>
    <s v="United States"/>
    <x v="2"/>
    <x v="37"/>
    <s v="Twin Falls"/>
    <n v="83301"/>
    <x v="146"/>
    <x v="148"/>
    <x v="1558"/>
    <n v="23"/>
    <n v="801.93"/>
    <n v="87935"/>
    <n v="35.39"/>
    <x v="2"/>
  </r>
  <r>
    <x v="980"/>
    <x v="980"/>
    <x v="0"/>
    <n v="0.02"/>
    <n v="14.58"/>
    <x v="468"/>
    <x v="1"/>
    <x v="2"/>
    <x v="0"/>
    <x v="11"/>
    <s v="Small Box"/>
    <x v="834"/>
    <n v="0.48"/>
    <s v="United States"/>
    <x v="3"/>
    <x v="27"/>
    <s v="Steubenville"/>
    <n v="43952"/>
    <x v="147"/>
    <x v="150"/>
    <x v="1559"/>
    <n v="17"/>
    <n v="261.33999999999997"/>
    <n v="90922"/>
    <n v="14.56"/>
    <x v="3"/>
  </r>
  <r>
    <x v="317"/>
    <x v="317"/>
    <x v="1"/>
    <n v="0.1"/>
    <n v="5.98"/>
    <x v="227"/>
    <x v="1"/>
    <x v="0"/>
    <x v="1"/>
    <x v="1"/>
    <s v="Small Pack"/>
    <x v="350"/>
    <n v="0.68"/>
    <s v="United States"/>
    <x v="3"/>
    <x v="11"/>
    <s v="Central Islip"/>
    <n v="11722"/>
    <x v="147"/>
    <x v="147"/>
    <x v="1560"/>
    <n v="26"/>
    <n v="151.55000000000001"/>
    <n v="89008"/>
    <n v="5.8800000000000008"/>
    <x v="3"/>
  </r>
  <r>
    <x v="317"/>
    <x v="317"/>
    <x v="1"/>
    <n v="7.0000000000000007E-2"/>
    <n v="2.61"/>
    <x v="92"/>
    <x v="1"/>
    <x v="0"/>
    <x v="2"/>
    <x v="13"/>
    <s v="Small Box"/>
    <x v="440"/>
    <n v="0.39"/>
    <s v="United States"/>
    <x v="3"/>
    <x v="11"/>
    <s v="Central Islip"/>
    <n v="11722"/>
    <x v="147"/>
    <x v="150"/>
    <x v="1561"/>
    <n v="22"/>
    <n v="57.03"/>
    <n v="89008"/>
    <n v="2.54"/>
    <x v="3"/>
  </r>
  <r>
    <x v="981"/>
    <x v="981"/>
    <x v="1"/>
    <n v="0.01"/>
    <n v="23.99"/>
    <x v="469"/>
    <x v="1"/>
    <x v="3"/>
    <x v="1"/>
    <x v="3"/>
    <s v="Medium Box"/>
    <x v="835"/>
    <n v="0.38"/>
    <s v="United States"/>
    <x v="0"/>
    <x v="5"/>
    <s v="Newnan"/>
    <n v="30265"/>
    <x v="147"/>
    <x v="151"/>
    <x v="1562"/>
    <n v="11"/>
    <n v="284.39"/>
    <n v="87748"/>
    <n v="23.979999999999997"/>
    <x v="0"/>
  </r>
  <r>
    <x v="982"/>
    <x v="982"/>
    <x v="1"/>
    <n v="0.05"/>
    <n v="165.2"/>
    <x v="7"/>
    <x v="1"/>
    <x v="2"/>
    <x v="2"/>
    <x v="6"/>
    <s v="Small Box"/>
    <x v="144"/>
    <n v="0.59"/>
    <s v="United States"/>
    <x v="2"/>
    <x v="8"/>
    <s v="Los Angeles"/>
    <n v="90049"/>
    <x v="147"/>
    <x v="148"/>
    <x v="1563"/>
    <n v="167"/>
    <n v="27587.55"/>
    <n v="37924"/>
    <n v="165.14999999999998"/>
    <x v="2"/>
  </r>
  <r>
    <x v="982"/>
    <x v="982"/>
    <x v="1"/>
    <n v="0.09"/>
    <n v="17.989999999999998"/>
    <x v="84"/>
    <x v="1"/>
    <x v="2"/>
    <x v="2"/>
    <x v="2"/>
    <s v="Small Box"/>
    <x v="836"/>
    <n v="0.56999999999999995"/>
    <s v="United States"/>
    <x v="2"/>
    <x v="8"/>
    <s v="Los Angeles"/>
    <n v="90049"/>
    <x v="147"/>
    <x v="148"/>
    <x v="1564"/>
    <n v="71"/>
    <n v="1191.58"/>
    <n v="37924"/>
    <n v="17.899999999999999"/>
    <x v="2"/>
  </r>
  <r>
    <x v="983"/>
    <x v="983"/>
    <x v="1"/>
    <n v="0.05"/>
    <n v="165.2"/>
    <x v="7"/>
    <x v="1"/>
    <x v="2"/>
    <x v="2"/>
    <x v="6"/>
    <s v="Small Box"/>
    <x v="144"/>
    <n v="0.59"/>
    <s v="United States"/>
    <x v="0"/>
    <x v="34"/>
    <s v="Brentwood"/>
    <n v="37027"/>
    <x v="147"/>
    <x v="148"/>
    <x v="1565"/>
    <n v="42"/>
    <n v="6938.19"/>
    <n v="90551"/>
    <n v="165.14999999999998"/>
    <x v="0"/>
  </r>
  <r>
    <x v="984"/>
    <x v="984"/>
    <x v="2"/>
    <n v="0"/>
    <n v="20.99"/>
    <x v="116"/>
    <x v="1"/>
    <x v="0"/>
    <x v="1"/>
    <x v="12"/>
    <s v="Small Pack"/>
    <x v="513"/>
    <n v="0.81"/>
    <s v="United States"/>
    <x v="1"/>
    <x v="10"/>
    <s v="Quincy"/>
    <n v="62301"/>
    <x v="147"/>
    <x v="152"/>
    <x v="1566"/>
    <n v="5"/>
    <n v="92.96"/>
    <n v="86639"/>
    <n v="20.99"/>
    <x v="1"/>
  </r>
  <r>
    <x v="985"/>
    <x v="985"/>
    <x v="4"/>
    <n v="0.02"/>
    <n v="3.78"/>
    <x v="2"/>
    <x v="1"/>
    <x v="2"/>
    <x v="2"/>
    <x v="14"/>
    <s v="Wrap Bag"/>
    <x v="837"/>
    <n v="0.39"/>
    <s v="United States"/>
    <x v="1"/>
    <x v="10"/>
    <s v="Buffalo Grove"/>
    <n v="60089"/>
    <x v="147"/>
    <x v="147"/>
    <x v="1567"/>
    <n v="40"/>
    <n v="154.71"/>
    <n v="91366"/>
    <n v="3.76"/>
    <x v="1"/>
  </r>
  <r>
    <x v="35"/>
    <x v="35"/>
    <x v="4"/>
    <n v="0.02"/>
    <n v="6.48"/>
    <x v="321"/>
    <x v="1"/>
    <x v="3"/>
    <x v="2"/>
    <x v="7"/>
    <s v="Small Box"/>
    <x v="521"/>
    <n v="0.37"/>
    <s v="United States"/>
    <x v="0"/>
    <x v="5"/>
    <s v="Roswell"/>
    <n v="30076"/>
    <x v="147"/>
    <x v="151"/>
    <x v="1568"/>
    <n v="2"/>
    <n v="16.5"/>
    <n v="86950"/>
    <n v="6.4600000000000009"/>
    <x v="0"/>
  </r>
  <r>
    <x v="611"/>
    <x v="611"/>
    <x v="2"/>
    <n v="7.0000000000000007E-2"/>
    <n v="6.3"/>
    <x v="92"/>
    <x v="1"/>
    <x v="0"/>
    <x v="2"/>
    <x v="13"/>
    <s v="Small Box"/>
    <x v="120"/>
    <n v="0.39"/>
    <s v="United States"/>
    <x v="0"/>
    <x v="5"/>
    <s v="Atlanta"/>
    <n v="30318"/>
    <x v="148"/>
    <x v="147"/>
    <x v="1569"/>
    <n v="20"/>
    <n v="121.87"/>
    <n v="57061"/>
    <n v="6.2299999999999995"/>
    <x v="0"/>
  </r>
  <r>
    <x v="612"/>
    <x v="612"/>
    <x v="2"/>
    <n v="0.04"/>
    <n v="22.38"/>
    <x v="224"/>
    <x v="1"/>
    <x v="0"/>
    <x v="2"/>
    <x v="5"/>
    <s v="Small Box"/>
    <x v="347"/>
    <n v="0.38"/>
    <s v="United States"/>
    <x v="3"/>
    <x v="11"/>
    <s v="Coram"/>
    <n v="11727"/>
    <x v="148"/>
    <x v="153"/>
    <x v="1570"/>
    <n v="18"/>
    <n v="403.53"/>
    <n v="91355"/>
    <n v="22.34"/>
    <x v="3"/>
  </r>
  <r>
    <x v="612"/>
    <x v="612"/>
    <x v="2"/>
    <n v="0.06"/>
    <n v="17.78"/>
    <x v="102"/>
    <x v="1"/>
    <x v="0"/>
    <x v="0"/>
    <x v="11"/>
    <s v="Small Box"/>
    <x v="838"/>
    <n v="0.54"/>
    <s v="United States"/>
    <x v="3"/>
    <x v="11"/>
    <s v="Coram"/>
    <n v="11727"/>
    <x v="148"/>
    <x v="149"/>
    <x v="1571"/>
    <n v="3"/>
    <n v="55.17"/>
    <n v="91355"/>
    <n v="17.720000000000002"/>
    <x v="3"/>
  </r>
  <r>
    <x v="986"/>
    <x v="986"/>
    <x v="2"/>
    <n v="0.04"/>
    <n v="180.98"/>
    <x v="34"/>
    <x v="0"/>
    <x v="2"/>
    <x v="0"/>
    <x v="9"/>
    <s v="Jumbo Drum"/>
    <x v="301"/>
    <n v="0.69"/>
    <s v="United States"/>
    <x v="1"/>
    <x v="18"/>
    <s v="Georgetown"/>
    <n v="78626"/>
    <x v="148"/>
    <x v="147"/>
    <x v="1572"/>
    <n v="3"/>
    <n v="561.65"/>
    <n v="86688"/>
    <n v="180.94"/>
    <x v="1"/>
  </r>
  <r>
    <x v="708"/>
    <x v="708"/>
    <x v="2"/>
    <n v="0.06"/>
    <n v="3.25"/>
    <x v="103"/>
    <x v="1"/>
    <x v="2"/>
    <x v="2"/>
    <x v="8"/>
    <s v="Large Box"/>
    <x v="839"/>
    <n v="0.56000000000000005"/>
    <s v="United States"/>
    <x v="1"/>
    <x v="18"/>
    <s v="Grand Prairie"/>
    <n v="75051"/>
    <x v="148"/>
    <x v="152"/>
    <x v="1573"/>
    <n v="2"/>
    <n v="55.6"/>
    <n v="86688"/>
    <n v="3.19"/>
    <x v="1"/>
  </r>
  <r>
    <x v="708"/>
    <x v="708"/>
    <x v="2"/>
    <n v="0.01"/>
    <n v="110.98"/>
    <x v="59"/>
    <x v="1"/>
    <x v="2"/>
    <x v="0"/>
    <x v="11"/>
    <s v="Medium Box"/>
    <x v="166"/>
    <n v="0.69"/>
    <s v="United States"/>
    <x v="1"/>
    <x v="18"/>
    <s v="Grand Prairie"/>
    <n v="75051"/>
    <x v="148"/>
    <x v="154"/>
    <x v="1574"/>
    <n v="19"/>
    <n v="2099.61"/>
    <n v="86688"/>
    <n v="110.97"/>
    <x v="1"/>
  </r>
  <r>
    <x v="708"/>
    <x v="708"/>
    <x v="2"/>
    <n v="0.05"/>
    <n v="3.95"/>
    <x v="178"/>
    <x v="2"/>
    <x v="2"/>
    <x v="2"/>
    <x v="14"/>
    <s v="Wrap Bag"/>
    <x v="579"/>
    <n v="0.53"/>
    <s v="United States"/>
    <x v="1"/>
    <x v="18"/>
    <s v="Grand Prairie"/>
    <n v="75051"/>
    <x v="148"/>
    <x v="153"/>
    <x v="1575"/>
    <n v="23"/>
    <n v="96.6"/>
    <n v="86688"/>
    <n v="3.9000000000000004"/>
    <x v="1"/>
  </r>
  <r>
    <x v="233"/>
    <x v="233"/>
    <x v="2"/>
    <n v="0.04"/>
    <n v="2.88"/>
    <x v="207"/>
    <x v="1"/>
    <x v="3"/>
    <x v="2"/>
    <x v="2"/>
    <s v="Wrap Bag"/>
    <x v="315"/>
    <n v="0.55000000000000004"/>
    <s v="United States"/>
    <x v="3"/>
    <x v="27"/>
    <s v="Sandusky"/>
    <n v="44870"/>
    <x v="148"/>
    <x v="154"/>
    <x v="1576"/>
    <n v="39"/>
    <n v="111.92"/>
    <n v="86548"/>
    <n v="2.84"/>
    <x v="3"/>
  </r>
  <r>
    <x v="987"/>
    <x v="987"/>
    <x v="3"/>
    <n v="0.05"/>
    <n v="120.98"/>
    <x v="288"/>
    <x v="1"/>
    <x v="2"/>
    <x v="2"/>
    <x v="5"/>
    <s v="Small Box"/>
    <x v="459"/>
    <n v="0.35"/>
    <s v="United States"/>
    <x v="1"/>
    <x v="10"/>
    <s v="Moline"/>
    <n v="61265"/>
    <x v="148"/>
    <x v="151"/>
    <x v="1577"/>
    <n v="11"/>
    <n v="1276.8800000000001"/>
    <n v="87286"/>
    <n v="120.93"/>
    <x v="1"/>
  </r>
  <r>
    <x v="988"/>
    <x v="988"/>
    <x v="0"/>
    <n v="0.04"/>
    <n v="3.68"/>
    <x v="445"/>
    <x v="1"/>
    <x v="3"/>
    <x v="2"/>
    <x v="16"/>
    <s v="Wrap Bag"/>
    <x v="783"/>
    <n v="0.83"/>
    <s v="United States"/>
    <x v="0"/>
    <x v="12"/>
    <s v="Dunedin"/>
    <n v="34698"/>
    <x v="149"/>
    <x v="149"/>
    <x v="1578"/>
    <n v="11"/>
    <n v="41.29"/>
    <n v="91543"/>
    <n v="3.64"/>
    <x v="0"/>
  </r>
  <r>
    <x v="989"/>
    <x v="989"/>
    <x v="1"/>
    <n v="0.05"/>
    <n v="4.71"/>
    <x v="31"/>
    <x v="2"/>
    <x v="3"/>
    <x v="2"/>
    <x v="14"/>
    <s v="Wrap Bag"/>
    <x v="840"/>
    <n v="0.8"/>
    <s v="United States"/>
    <x v="3"/>
    <x v="27"/>
    <s v="Newark"/>
    <n v="43055"/>
    <x v="149"/>
    <x v="149"/>
    <x v="1579"/>
    <n v="2"/>
    <n v="12.16"/>
    <n v="89743"/>
    <n v="4.66"/>
    <x v="3"/>
  </r>
  <r>
    <x v="989"/>
    <x v="989"/>
    <x v="1"/>
    <n v="0.04"/>
    <n v="55.99"/>
    <x v="83"/>
    <x v="2"/>
    <x v="3"/>
    <x v="1"/>
    <x v="12"/>
    <s v="Small Pack"/>
    <x v="841"/>
    <n v="0.35"/>
    <s v="United States"/>
    <x v="3"/>
    <x v="27"/>
    <s v="Newark"/>
    <n v="43055"/>
    <x v="149"/>
    <x v="149"/>
    <x v="1580"/>
    <n v="3"/>
    <n v="147.56"/>
    <n v="89743"/>
    <n v="55.95"/>
    <x v="3"/>
  </r>
  <r>
    <x v="360"/>
    <x v="360"/>
    <x v="1"/>
    <n v="0.03"/>
    <n v="120.98"/>
    <x v="34"/>
    <x v="0"/>
    <x v="1"/>
    <x v="0"/>
    <x v="9"/>
    <s v="Jumbo Drum"/>
    <x v="361"/>
    <n v="0.64"/>
    <s v="United States"/>
    <x v="1"/>
    <x v="7"/>
    <s v="Oakdale"/>
    <n v="55128"/>
    <x v="149"/>
    <x v="155"/>
    <x v="1581"/>
    <n v="15"/>
    <n v="1894.45"/>
    <n v="88191"/>
    <n v="120.95"/>
    <x v="1"/>
  </r>
  <r>
    <x v="360"/>
    <x v="360"/>
    <x v="1"/>
    <n v="0.01"/>
    <n v="15.68"/>
    <x v="470"/>
    <x v="1"/>
    <x v="1"/>
    <x v="0"/>
    <x v="11"/>
    <s v="Small Pack"/>
    <x v="842"/>
    <n v="0.46"/>
    <s v="United States"/>
    <x v="1"/>
    <x v="7"/>
    <s v="Oakdale"/>
    <n v="55128"/>
    <x v="149"/>
    <x v="155"/>
    <x v="1582"/>
    <n v="12"/>
    <n v="200.72"/>
    <n v="88191"/>
    <n v="15.67"/>
    <x v="1"/>
  </r>
  <r>
    <x v="990"/>
    <x v="990"/>
    <x v="2"/>
    <n v="0.09"/>
    <n v="6.84"/>
    <x v="158"/>
    <x v="1"/>
    <x v="1"/>
    <x v="2"/>
    <x v="16"/>
    <s v="Small Pack"/>
    <x v="233"/>
    <n v="0.57999999999999996"/>
    <s v="United States"/>
    <x v="1"/>
    <x v="18"/>
    <s v="Pasadena"/>
    <n v="77506"/>
    <x v="149"/>
    <x v="156"/>
    <x v="1583"/>
    <n v="13"/>
    <n v="87.1"/>
    <n v="86369"/>
    <n v="6.75"/>
    <x v="1"/>
  </r>
  <r>
    <x v="990"/>
    <x v="990"/>
    <x v="2"/>
    <n v="7.0000000000000007E-2"/>
    <n v="48.91"/>
    <x v="45"/>
    <x v="2"/>
    <x v="1"/>
    <x v="2"/>
    <x v="6"/>
    <s v="Large Box"/>
    <x v="577"/>
    <n v="0.83"/>
    <s v="United States"/>
    <x v="1"/>
    <x v="18"/>
    <s v="Pasadena"/>
    <n v="77506"/>
    <x v="149"/>
    <x v="155"/>
    <x v="1584"/>
    <n v="15"/>
    <n v="736.86"/>
    <n v="86369"/>
    <n v="48.839999999999996"/>
    <x v="1"/>
  </r>
  <r>
    <x v="788"/>
    <x v="788"/>
    <x v="4"/>
    <n v="0.03"/>
    <n v="15.31"/>
    <x v="271"/>
    <x v="1"/>
    <x v="0"/>
    <x v="2"/>
    <x v="6"/>
    <s v="Small Box"/>
    <x v="758"/>
    <n v="0.56999999999999995"/>
    <s v="United States"/>
    <x v="3"/>
    <x v="42"/>
    <s v="Rutland"/>
    <n v="5701"/>
    <x v="149"/>
    <x v="149"/>
    <x v="1585"/>
    <n v="12"/>
    <n v="194.08"/>
    <n v="89019"/>
    <n v="15.280000000000001"/>
    <x v="3"/>
  </r>
  <r>
    <x v="393"/>
    <x v="393"/>
    <x v="4"/>
    <n v="7.0000000000000007E-2"/>
    <n v="39.479999999999997"/>
    <x v="1"/>
    <x v="1"/>
    <x v="3"/>
    <x v="1"/>
    <x v="1"/>
    <s v="Small Pack"/>
    <x v="404"/>
    <n v="0.54"/>
    <s v="United States"/>
    <x v="2"/>
    <x v="8"/>
    <s v="El Centro"/>
    <n v="92243"/>
    <x v="149"/>
    <x v="149"/>
    <x v="1586"/>
    <n v="12"/>
    <n v="467.03"/>
    <n v="87721"/>
    <n v="39.409999999999997"/>
    <x v="2"/>
  </r>
  <r>
    <x v="491"/>
    <x v="491"/>
    <x v="3"/>
    <n v="0.04"/>
    <n v="9.11"/>
    <x v="471"/>
    <x v="1"/>
    <x v="3"/>
    <x v="2"/>
    <x v="2"/>
    <s v="Wrap Bag"/>
    <x v="843"/>
    <n v="0.52"/>
    <s v="United States"/>
    <x v="2"/>
    <x v="15"/>
    <s v="Roy"/>
    <n v="84067"/>
    <x v="149"/>
    <x v="154"/>
    <x v="1587"/>
    <n v="2"/>
    <n v="18.59"/>
    <n v="86868"/>
    <n v="9.07"/>
    <x v="2"/>
  </r>
  <r>
    <x v="491"/>
    <x v="491"/>
    <x v="3"/>
    <n v="7.0000000000000007E-2"/>
    <n v="64.650000000000006"/>
    <x v="45"/>
    <x v="1"/>
    <x v="3"/>
    <x v="2"/>
    <x v="6"/>
    <s v="Large Box"/>
    <x v="323"/>
    <n v="0.8"/>
    <s v="United States"/>
    <x v="2"/>
    <x v="15"/>
    <s v="Roy"/>
    <n v="84067"/>
    <x v="149"/>
    <x v="155"/>
    <x v="1588"/>
    <n v="13"/>
    <n v="834.08"/>
    <n v="86868"/>
    <n v="64.580000000000013"/>
    <x v="2"/>
  </r>
  <r>
    <x v="991"/>
    <x v="991"/>
    <x v="3"/>
    <n v="0.06"/>
    <n v="2.89"/>
    <x v="44"/>
    <x v="1"/>
    <x v="1"/>
    <x v="2"/>
    <x v="13"/>
    <s v="Small Box"/>
    <x v="844"/>
    <n v="0.38"/>
    <s v="United States"/>
    <x v="0"/>
    <x v="21"/>
    <s v="Alexandria"/>
    <n v="22304"/>
    <x v="149"/>
    <x v="155"/>
    <x v="1589"/>
    <n v="6"/>
    <n v="16.670000000000002"/>
    <n v="87425"/>
    <n v="2.83"/>
    <x v="0"/>
  </r>
  <r>
    <x v="991"/>
    <x v="991"/>
    <x v="3"/>
    <n v="0.08"/>
    <n v="22.84"/>
    <x v="38"/>
    <x v="1"/>
    <x v="1"/>
    <x v="2"/>
    <x v="7"/>
    <s v="Small Box"/>
    <x v="583"/>
    <n v="0.39"/>
    <s v="United States"/>
    <x v="0"/>
    <x v="21"/>
    <s v="Alexandria"/>
    <n v="22304"/>
    <x v="149"/>
    <x v="155"/>
    <x v="1590"/>
    <n v="9"/>
    <n v="195.16"/>
    <n v="87425"/>
    <n v="22.76"/>
    <x v="0"/>
  </r>
  <r>
    <x v="209"/>
    <x v="209"/>
    <x v="3"/>
    <n v="0.09"/>
    <n v="95.43"/>
    <x v="7"/>
    <x v="1"/>
    <x v="3"/>
    <x v="2"/>
    <x v="6"/>
    <s v="Small Box"/>
    <x v="465"/>
    <n v="0.79"/>
    <s v="United States"/>
    <x v="3"/>
    <x v="28"/>
    <s v="Harrisburg"/>
    <n v="17112"/>
    <x v="149"/>
    <x v="149"/>
    <x v="1591"/>
    <n v="22"/>
    <n v="2053.6"/>
    <n v="91078"/>
    <n v="95.34"/>
    <x v="3"/>
  </r>
  <r>
    <x v="164"/>
    <x v="164"/>
    <x v="3"/>
    <n v="0.06"/>
    <n v="2.2799999999999998"/>
    <x v="472"/>
    <x v="1"/>
    <x v="3"/>
    <x v="2"/>
    <x v="2"/>
    <s v="Wrap Bag"/>
    <x v="845"/>
    <n v="0.41"/>
    <s v="United States"/>
    <x v="0"/>
    <x v="12"/>
    <s v="Miami"/>
    <n v="33142"/>
    <x v="149"/>
    <x v="155"/>
    <x v="1592"/>
    <n v="13"/>
    <n v="30.47"/>
    <n v="89301"/>
    <n v="2.2199999999999998"/>
    <x v="0"/>
  </r>
  <r>
    <x v="992"/>
    <x v="992"/>
    <x v="0"/>
    <n v="0.03"/>
    <n v="22.84"/>
    <x v="38"/>
    <x v="1"/>
    <x v="0"/>
    <x v="2"/>
    <x v="7"/>
    <s v="Small Box"/>
    <x v="583"/>
    <n v="0.39"/>
    <s v="United States"/>
    <x v="3"/>
    <x v="22"/>
    <s v="Ansonia"/>
    <n v="6401"/>
    <x v="150"/>
    <x v="155"/>
    <x v="1593"/>
    <n v="13"/>
    <n v="312.58999999999997"/>
    <n v="91087"/>
    <n v="22.81"/>
    <x v="3"/>
  </r>
  <r>
    <x v="993"/>
    <x v="993"/>
    <x v="0"/>
    <n v="0.05"/>
    <n v="10.98"/>
    <x v="200"/>
    <x v="1"/>
    <x v="0"/>
    <x v="2"/>
    <x v="16"/>
    <s v="Small Pack"/>
    <x v="673"/>
    <n v="0.56999999999999995"/>
    <s v="United States"/>
    <x v="3"/>
    <x v="35"/>
    <s v="Yarmouth"/>
    <n v="2664"/>
    <x v="150"/>
    <x v="155"/>
    <x v="1594"/>
    <n v="6"/>
    <n v="64.400000000000006"/>
    <n v="91087"/>
    <n v="10.93"/>
    <x v="3"/>
  </r>
  <r>
    <x v="994"/>
    <x v="994"/>
    <x v="1"/>
    <n v="0.05"/>
    <n v="12.95"/>
    <x v="173"/>
    <x v="1"/>
    <x v="1"/>
    <x v="2"/>
    <x v="5"/>
    <s v="Small Box"/>
    <x v="846"/>
    <n v="0.4"/>
    <s v="United States"/>
    <x v="1"/>
    <x v="2"/>
    <s v="Lafayette"/>
    <n v="47905"/>
    <x v="150"/>
    <x v="154"/>
    <x v="1595"/>
    <n v="19"/>
    <n v="252.36"/>
    <n v="86397"/>
    <n v="12.899999999999999"/>
    <x v="1"/>
  </r>
  <r>
    <x v="217"/>
    <x v="217"/>
    <x v="2"/>
    <n v="0"/>
    <n v="24.92"/>
    <x v="338"/>
    <x v="1"/>
    <x v="1"/>
    <x v="2"/>
    <x v="5"/>
    <s v="Small Box"/>
    <x v="555"/>
    <n v="0.39"/>
    <s v="United States"/>
    <x v="0"/>
    <x v="23"/>
    <s v="Hilton Head Island"/>
    <n v="29915"/>
    <x v="150"/>
    <x v="149"/>
    <x v="1596"/>
    <n v="1"/>
    <n v="32.659999999999997"/>
    <n v="90335"/>
    <n v="24.92"/>
    <x v="0"/>
  </r>
  <r>
    <x v="692"/>
    <x v="692"/>
    <x v="2"/>
    <n v="0.06"/>
    <n v="3.74"/>
    <x v="109"/>
    <x v="1"/>
    <x v="2"/>
    <x v="2"/>
    <x v="14"/>
    <s v="Wrap Bag"/>
    <x v="847"/>
    <n v="0.83"/>
    <s v="United States"/>
    <x v="1"/>
    <x v="30"/>
    <s v="Greenfield"/>
    <n v="53220"/>
    <x v="150"/>
    <x v="157"/>
    <x v="1597"/>
    <n v="12"/>
    <n v="44.75"/>
    <n v="89610"/>
    <n v="3.68"/>
    <x v="1"/>
  </r>
  <r>
    <x v="151"/>
    <x v="151"/>
    <x v="4"/>
    <n v="0.09"/>
    <n v="5.4"/>
    <x v="241"/>
    <x v="2"/>
    <x v="2"/>
    <x v="2"/>
    <x v="5"/>
    <s v="Small Box"/>
    <x v="477"/>
    <n v="0.37"/>
    <s v="United States"/>
    <x v="3"/>
    <x v="11"/>
    <s v="Troy"/>
    <n v="12180"/>
    <x v="150"/>
    <x v="149"/>
    <x v="1598"/>
    <n v="4"/>
    <n v="27.3"/>
    <n v="85966"/>
    <n v="5.3100000000000005"/>
    <x v="3"/>
  </r>
  <r>
    <x v="151"/>
    <x v="151"/>
    <x v="4"/>
    <n v="0.02"/>
    <n v="20.28"/>
    <x v="473"/>
    <x v="1"/>
    <x v="2"/>
    <x v="0"/>
    <x v="11"/>
    <s v="Small Box"/>
    <x v="848"/>
    <n v="0.53"/>
    <s v="United States"/>
    <x v="3"/>
    <x v="11"/>
    <s v="Troy"/>
    <n v="12180"/>
    <x v="150"/>
    <x v="149"/>
    <x v="1599"/>
    <n v="3"/>
    <n v="64.75"/>
    <n v="85966"/>
    <n v="20.260000000000002"/>
    <x v="3"/>
  </r>
  <r>
    <x v="151"/>
    <x v="151"/>
    <x v="4"/>
    <n v="0"/>
    <n v="11.55"/>
    <x v="82"/>
    <x v="1"/>
    <x v="2"/>
    <x v="2"/>
    <x v="2"/>
    <s v="Wrap Bag"/>
    <x v="108"/>
    <n v="0.55000000000000004"/>
    <s v="United States"/>
    <x v="3"/>
    <x v="11"/>
    <s v="Troy"/>
    <n v="12180"/>
    <x v="150"/>
    <x v="155"/>
    <x v="1600"/>
    <n v="5"/>
    <n v="62.98"/>
    <n v="85966"/>
    <n v="11.55"/>
    <x v="3"/>
  </r>
  <r>
    <x v="55"/>
    <x v="55"/>
    <x v="4"/>
    <n v="0.05"/>
    <n v="2.08"/>
    <x v="243"/>
    <x v="1"/>
    <x v="2"/>
    <x v="2"/>
    <x v="16"/>
    <s v="Small Pack"/>
    <x v="374"/>
    <n v="0.55000000000000004"/>
    <s v="United States"/>
    <x v="3"/>
    <x v="11"/>
    <s v="Utica"/>
    <n v="13501"/>
    <x v="150"/>
    <x v="155"/>
    <x v="1601"/>
    <n v="20"/>
    <n v="42.29"/>
    <n v="85966"/>
    <n v="2.0300000000000002"/>
    <x v="3"/>
  </r>
  <r>
    <x v="995"/>
    <x v="995"/>
    <x v="4"/>
    <n v="0.01"/>
    <n v="179.29"/>
    <x v="125"/>
    <x v="0"/>
    <x v="3"/>
    <x v="0"/>
    <x v="0"/>
    <s v="Jumbo Box"/>
    <x v="165"/>
    <n v="0.76"/>
    <s v="United States"/>
    <x v="3"/>
    <x v="36"/>
    <s v="Odenton"/>
    <n v="21113"/>
    <x v="150"/>
    <x v="154"/>
    <x v="1602"/>
    <n v="8"/>
    <n v="1487.9"/>
    <n v="87473"/>
    <n v="179.28"/>
    <x v="3"/>
  </r>
  <r>
    <x v="996"/>
    <x v="996"/>
    <x v="3"/>
    <n v="0.09"/>
    <n v="9.7799999999999994"/>
    <x v="98"/>
    <x v="1"/>
    <x v="1"/>
    <x v="2"/>
    <x v="15"/>
    <s v="Small Box"/>
    <x v="487"/>
    <n v="0.39"/>
    <s v="United States"/>
    <x v="3"/>
    <x v="48"/>
    <s v="Newark"/>
    <n v="19711"/>
    <x v="150"/>
    <x v="155"/>
    <x v="1603"/>
    <n v="19"/>
    <n v="181.46"/>
    <n v="87520"/>
    <n v="9.69"/>
    <x v="3"/>
  </r>
  <r>
    <x v="996"/>
    <x v="996"/>
    <x v="3"/>
    <n v="0"/>
    <n v="200.99"/>
    <x v="300"/>
    <x v="1"/>
    <x v="1"/>
    <x v="1"/>
    <x v="12"/>
    <s v="Small Box"/>
    <x v="849"/>
    <n v="0.59"/>
    <s v="United States"/>
    <x v="3"/>
    <x v="48"/>
    <s v="Newark"/>
    <n v="19711"/>
    <x v="150"/>
    <x v="154"/>
    <x v="1604"/>
    <n v="6"/>
    <n v="1076.3"/>
    <n v="87520"/>
    <n v="200.99"/>
    <x v="3"/>
  </r>
  <r>
    <x v="997"/>
    <x v="997"/>
    <x v="3"/>
    <n v="0.02"/>
    <n v="136.97999999999999"/>
    <x v="4"/>
    <x v="2"/>
    <x v="0"/>
    <x v="0"/>
    <x v="11"/>
    <s v="Large Box"/>
    <x v="123"/>
    <n v="0.59"/>
    <s v="United States"/>
    <x v="0"/>
    <x v="5"/>
    <s v="Tucker"/>
    <n v="30084"/>
    <x v="150"/>
    <x v="155"/>
    <x v="1605"/>
    <n v="8"/>
    <n v="1140.95"/>
    <n v="91417"/>
    <n v="136.95999999999998"/>
    <x v="0"/>
  </r>
  <r>
    <x v="215"/>
    <x v="215"/>
    <x v="1"/>
    <n v="0.09"/>
    <n v="2.61"/>
    <x v="92"/>
    <x v="1"/>
    <x v="1"/>
    <x v="2"/>
    <x v="13"/>
    <s v="Small Box"/>
    <x v="440"/>
    <n v="0.39"/>
    <s v="United States"/>
    <x v="2"/>
    <x v="8"/>
    <s v="Menlo Park"/>
    <n v="94025"/>
    <x v="151"/>
    <x v="152"/>
    <x v="1606"/>
    <n v="17"/>
    <n v="42.58"/>
    <n v="88729"/>
    <n v="2.52"/>
    <x v="2"/>
  </r>
  <r>
    <x v="593"/>
    <x v="593"/>
    <x v="2"/>
    <n v="0.05"/>
    <n v="161.55000000000001"/>
    <x v="7"/>
    <x v="1"/>
    <x v="3"/>
    <x v="2"/>
    <x v="6"/>
    <s v="Small Box"/>
    <x v="7"/>
    <n v="0.66"/>
    <s v="United States"/>
    <x v="2"/>
    <x v="8"/>
    <s v="Vacaville"/>
    <n v="95687"/>
    <x v="151"/>
    <x v="156"/>
    <x v="1607"/>
    <n v="19"/>
    <n v="3127.69"/>
    <n v="90596"/>
    <n v="161.5"/>
    <x v="2"/>
  </r>
  <r>
    <x v="998"/>
    <x v="998"/>
    <x v="2"/>
    <n v="0.08"/>
    <n v="259.70999999999998"/>
    <x v="215"/>
    <x v="0"/>
    <x v="0"/>
    <x v="0"/>
    <x v="0"/>
    <s v="Jumbo Box"/>
    <x v="328"/>
    <n v="0.61"/>
    <s v="United States"/>
    <x v="0"/>
    <x v="12"/>
    <s v="Land O Lakes"/>
    <n v="34639"/>
    <x v="151"/>
    <x v="153"/>
    <x v="1608"/>
    <n v="17"/>
    <n v="4086.5"/>
    <n v="89571"/>
    <n v="259.63"/>
    <x v="0"/>
  </r>
  <r>
    <x v="999"/>
    <x v="999"/>
    <x v="4"/>
    <n v="0.03"/>
    <n v="125.99"/>
    <x v="143"/>
    <x v="1"/>
    <x v="2"/>
    <x v="1"/>
    <x v="12"/>
    <s v="Small Box"/>
    <x v="336"/>
    <n v="0.57999999999999996"/>
    <s v="United States"/>
    <x v="1"/>
    <x v="18"/>
    <s v="Weslaco"/>
    <n v="78596"/>
    <x v="151"/>
    <x v="152"/>
    <x v="1609"/>
    <n v="9"/>
    <n v="981.65"/>
    <n v="88184"/>
    <n v="125.96"/>
    <x v="1"/>
  </r>
  <r>
    <x v="1000"/>
    <x v="1000"/>
    <x v="3"/>
    <n v="0.09"/>
    <n v="30.93"/>
    <x v="327"/>
    <x v="1"/>
    <x v="3"/>
    <x v="0"/>
    <x v="11"/>
    <s v="Small Pack"/>
    <x v="528"/>
    <n v="0.44"/>
    <s v="United States"/>
    <x v="0"/>
    <x v="9"/>
    <s v="Garner"/>
    <n v="27529"/>
    <x v="151"/>
    <x v="152"/>
    <x v="1610"/>
    <n v="16"/>
    <n v="451.83"/>
    <n v="85866"/>
    <n v="30.84"/>
    <x v="0"/>
  </r>
  <r>
    <x v="1000"/>
    <x v="1000"/>
    <x v="3"/>
    <n v="0.03"/>
    <n v="1.68"/>
    <x v="31"/>
    <x v="2"/>
    <x v="3"/>
    <x v="2"/>
    <x v="2"/>
    <s v="Wrap Bag"/>
    <x v="850"/>
    <n v="0.6"/>
    <s v="United States"/>
    <x v="0"/>
    <x v="9"/>
    <s v="Garner"/>
    <n v="27529"/>
    <x v="151"/>
    <x v="152"/>
    <x v="1611"/>
    <n v="11"/>
    <n v="20.239999999999998"/>
    <n v="85866"/>
    <n v="1.65"/>
    <x v="0"/>
  </r>
  <r>
    <x v="1001"/>
    <x v="1001"/>
    <x v="3"/>
    <n v="0.06"/>
    <n v="4.42"/>
    <x v="123"/>
    <x v="1"/>
    <x v="3"/>
    <x v="2"/>
    <x v="15"/>
    <s v="Small Box"/>
    <x v="656"/>
    <n v="0.38"/>
    <s v="United States"/>
    <x v="3"/>
    <x v="11"/>
    <s v="East Massapequa"/>
    <n v="11758"/>
    <x v="151"/>
    <x v="152"/>
    <x v="1612"/>
    <n v="3"/>
    <n v="14.85"/>
    <n v="90568"/>
    <n v="4.3600000000000003"/>
    <x v="3"/>
  </r>
  <r>
    <x v="280"/>
    <x v="280"/>
    <x v="3"/>
    <n v="0.01"/>
    <n v="145.97999999999999"/>
    <x v="474"/>
    <x v="0"/>
    <x v="3"/>
    <x v="0"/>
    <x v="0"/>
    <s v="Jumbo Box"/>
    <x v="851"/>
    <n v="0.69"/>
    <s v="United States"/>
    <x v="2"/>
    <x v="8"/>
    <s v="Twentynine Palms"/>
    <n v="92277"/>
    <x v="151"/>
    <x v="155"/>
    <x v="1613"/>
    <n v="9"/>
    <n v="1370.79"/>
    <n v="88543"/>
    <n v="145.97"/>
    <x v="2"/>
  </r>
  <r>
    <x v="737"/>
    <x v="737"/>
    <x v="1"/>
    <n v="0.06"/>
    <n v="218.75"/>
    <x v="182"/>
    <x v="0"/>
    <x v="3"/>
    <x v="0"/>
    <x v="0"/>
    <s v="Jumbo Box"/>
    <x v="280"/>
    <n v="0.77"/>
    <s v="United States"/>
    <x v="2"/>
    <x v="41"/>
    <s v="Prescott Valley"/>
    <n v="86314"/>
    <x v="152"/>
    <x v="152"/>
    <x v="1614"/>
    <n v="4"/>
    <n v="905.4"/>
    <n v="90437"/>
    <n v="218.69"/>
    <x v="2"/>
  </r>
  <r>
    <x v="716"/>
    <x v="716"/>
    <x v="1"/>
    <n v="0.09"/>
    <n v="99.99"/>
    <x v="7"/>
    <x v="1"/>
    <x v="1"/>
    <x v="1"/>
    <x v="1"/>
    <s v="Small Box"/>
    <x v="511"/>
    <n v="0.52"/>
    <s v="United States"/>
    <x v="1"/>
    <x v="18"/>
    <s v="Flower Mound"/>
    <n v="75028"/>
    <x v="152"/>
    <x v="158"/>
    <x v="1615"/>
    <n v="1"/>
    <n v="97.65"/>
    <n v="89376"/>
    <n v="99.899999999999991"/>
    <x v="1"/>
  </r>
  <r>
    <x v="716"/>
    <x v="716"/>
    <x v="1"/>
    <n v="0.04"/>
    <n v="205.99"/>
    <x v="37"/>
    <x v="1"/>
    <x v="1"/>
    <x v="1"/>
    <x v="12"/>
    <s v="Small Box"/>
    <x v="502"/>
    <n v="0.56000000000000005"/>
    <s v="United States"/>
    <x v="1"/>
    <x v="18"/>
    <s v="Flower Mound"/>
    <n v="75028"/>
    <x v="152"/>
    <x v="152"/>
    <x v="1616"/>
    <n v="6"/>
    <n v="1018.61"/>
    <n v="89376"/>
    <n v="205.95000000000002"/>
    <x v="1"/>
  </r>
  <r>
    <x v="1002"/>
    <x v="1002"/>
    <x v="2"/>
    <n v="0.06"/>
    <n v="115.99"/>
    <x v="56"/>
    <x v="1"/>
    <x v="3"/>
    <x v="1"/>
    <x v="12"/>
    <s v="Small Box"/>
    <x v="224"/>
    <n v="0.57999999999999996"/>
    <s v="United States"/>
    <x v="2"/>
    <x v="14"/>
    <s v="Corvallis"/>
    <n v="97330"/>
    <x v="152"/>
    <x v="158"/>
    <x v="1617"/>
    <n v="5"/>
    <n v="495.82"/>
    <n v="89564"/>
    <n v="115.92999999999999"/>
    <x v="2"/>
  </r>
  <r>
    <x v="969"/>
    <x v="969"/>
    <x v="3"/>
    <n v="0"/>
    <n v="999.99"/>
    <x v="59"/>
    <x v="1"/>
    <x v="3"/>
    <x v="1"/>
    <x v="3"/>
    <s v="Medium Box"/>
    <x v="324"/>
    <n v="0.36"/>
    <s v="United States"/>
    <x v="3"/>
    <x v="11"/>
    <s v="Oceanside"/>
    <n v="11572"/>
    <x v="152"/>
    <x v="158"/>
    <x v="1618"/>
    <n v="1"/>
    <n v="1009.99"/>
    <n v="91123"/>
    <n v="999.99"/>
    <x v="3"/>
  </r>
  <r>
    <x v="969"/>
    <x v="969"/>
    <x v="3"/>
    <n v="0.05"/>
    <n v="6.48"/>
    <x v="85"/>
    <x v="2"/>
    <x v="3"/>
    <x v="2"/>
    <x v="7"/>
    <s v="Small Box"/>
    <x v="559"/>
    <n v="0.37"/>
    <s v="United States"/>
    <x v="3"/>
    <x v="11"/>
    <s v="Oceanside"/>
    <n v="11572"/>
    <x v="152"/>
    <x v="152"/>
    <x v="1619"/>
    <n v="13"/>
    <n v="92.16"/>
    <n v="91123"/>
    <n v="6.4300000000000006"/>
    <x v="3"/>
  </r>
  <r>
    <x v="668"/>
    <x v="668"/>
    <x v="3"/>
    <n v="0.09"/>
    <n v="5.98"/>
    <x v="475"/>
    <x v="1"/>
    <x v="0"/>
    <x v="2"/>
    <x v="2"/>
    <s v="Wrap Bag"/>
    <x v="852"/>
    <n v="0.51"/>
    <s v="United States"/>
    <x v="2"/>
    <x v="8"/>
    <s v="Los Angeles"/>
    <n v="90068"/>
    <x v="152"/>
    <x v="153"/>
    <x v="1620"/>
    <n v="81"/>
    <n v="448.26"/>
    <n v="29889"/>
    <n v="5.8900000000000006"/>
    <x v="2"/>
  </r>
  <r>
    <x v="780"/>
    <x v="780"/>
    <x v="3"/>
    <n v="0.09"/>
    <n v="5.98"/>
    <x v="475"/>
    <x v="1"/>
    <x v="0"/>
    <x v="2"/>
    <x v="2"/>
    <s v="Wrap Bag"/>
    <x v="852"/>
    <n v="0.51"/>
    <s v="United States"/>
    <x v="3"/>
    <x v="27"/>
    <s v="Whitehall"/>
    <n v="43213"/>
    <x v="152"/>
    <x v="153"/>
    <x v="1621"/>
    <n v="20"/>
    <n v="110.68"/>
    <n v="88658"/>
    <n v="5.8900000000000006"/>
    <x v="3"/>
  </r>
  <r>
    <x v="181"/>
    <x v="181"/>
    <x v="1"/>
    <n v="0.09"/>
    <n v="363.25"/>
    <x v="7"/>
    <x v="1"/>
    <x v="1"/>
    <x v="2"/>
    <x v="8"/>
    <s v="Small Box"/>
    <x v="41"/>
    <n v="0.56999999999999995"/>
    <s v="United States"/>
    <x v="0"/>
    <x v="9"/>
    <s v="Charlotte"/>
    <n v="28206"/>
    <x v="153"/>
    <x v="158"/>
    <x v="1622"/>
    <n v="21"/>
    <n v="7497.05"/>
    <n v="21958"/>
    <n v="363.16"/>
    <x v="0"/>
  </r>
  <r>
    <x v="574"/>
    <x v="574"/>
    <x v="1"/>
    <n v="0.09"/>
    <n v="363.25"/>
    <x v="7"/>
    <x v="1"/>
    <x v="1"/>
    <x v="2"/>
    <x v="8"/>
    <s v="Small Box"/>
    <x v="41"/>
    <n v="0.56999999999999995"/>
    <s v="United States"/>
    <x v="3"/>
    <x v="27"/>
    <s v="North Ridgeville"/>
    <n v="44039"/>
    <x v="153"/>
    <x v="158"/>
    <x v="1623"/>
    <n v="5"/>
    <n v="1785.01"/>
    <n v="87633"/>
    <n v="363.16"/>
    <x v="3"/>
  </r>
  <r>
    <x v="1003"/>
    <x v="1003"/>
    <x v="2"/>
    <n v="0.09"/>
    <n v="35.94"/>
    <x v="391"/>
    <x v="1"/>
    <x v="2"/>
    <x v="2"/>
    <x v="15"/>
    <s v="Small Box"/>
    <x v="670"/>
    <n v="0.4"/>
    <s v="United States"/>
    <x v="2"/>
    <x v="41"/>
    <s v="Gilbert"/>
    <n v="85234"/>
    <x v="153"/>
    <x v="159"/>
    <x v="1624"/>
    <n v="6"/>
    <n v="209.12"/>
    <n v="88942"/>
    <n v="35.849999999999994"/>
    <x v="2"/>
  </r>
  <r>
    <x v="1003"/>
    <x v="1003"/>
    <x v="2"/>
    <n v="0"/>
    <n v="170.98"/>
    <x v="59"/>
    <x v="1"/>
    <x v="2"/>
    <x v="0"/>
    <x v="11"/>
    <s v="Medium Box"/>
    <x v="853"/>
    <n v="0.75"/>
    <s v="United States"/>
    <x v="2"/>
    <x v="41"/>
    <s v="Gilbert"/>
    <n v="85234"/>
    <x v="153"/>
    <x v="160"/>
    <x v="1625"/>
    <n v="7"/>
    <n v="1287.17"/>
    <n v="88942"/>
    <n v="170.98"/>
    <x v="2"/>
  </r>
  <r>
    <x v="1003"/>
    <x v="1003"/>
    <x v="2"/>
    <n v="0.09"/>
    <n v="4.9800000000000004"/>
    <x v="396"/>
    <x v="1"/>
    <x v="2"/>
    <x v="2"/>
    <x v="7"/>
    <s v="Small Box"/>
    <x v="684"/>
    <n v="0.36"/>
    <s v="United States"/>
    <x v="2"/>
    <x v="41"/>
    <s v="Gilbert"/>
    <n v="85234"/>
    <x v="153"/>
    <x v="153"/>
    <x v="1626"/>
    <n v="9"/>
    <n v="46.17"/>
    <n v="88942"/>
    <n v="4.8900000000000006"/>
    <x v="2"/>
  </r>
  <r>
    <x v="700"/>
    <x v="700"/>
    <x v="2"/>
    <n v="0.09"/>
    <n v="35.94"/>
    <x v="391"/>
    <x v="1"/>
    <x v="2"/>
    <x v="2"/>
    <x v="15"/>
    <s v="Small Box"/>
    <x v="670"/>
    <n v="0.4"/>
    <s v="United States"/>
    <x v="0"/>
    <x v="9"/>
    <s v="Charlotte"/>
    <n v="28204"/>
    <x v="153"/>
    <x v="159"/>
    <x v="1627"/>
    <n v="24"/>
    <n v="836.47"/>
    <n v="36069"/>
    <n v="35.849999999999994"/>
    <x v="0"/>
  </r>
  <r>
    <x v="700"/>
    <x v="700"/>
    <x v="2"/>
    <n v="0.09"/>
    <n v="4.9800000000000004"/>
    <x v="396"/>
    <x v="1"/>
    <x v="2"/>
    <x v="2"/>
    <x v="7"/>
    <s v="Small Box"/>
    <x v="684"/>
    <n v="0.36"/>
    <s v="United States"/>
    <x v="0"/>
    <x v="9"/>
    <s v="Charlotte"/>
    <n v="28204"/>
    <x v="153"/>
    <x v="153"/>
    <x v="1628"/>
    <n v="37"/>
    <n v="189.83"/>
    <n v="36069"/>
    <n v="4.8900000000000006"/>
    <x v="0"/>
  </r>
  <r>
    <x v="1004"/>
    <x v="1004"/>
    <x v="2"/>
    <n v="7.0000000000000007E-2"/>
    <n v="12.64"/>
    <x v="173"/>
    <x v="1"/>
    <x v="2"/>
    <x v="0"/>
    <x v="11"/>
    <s v="Small Pack"/>
    <x v="566"/>
    <n v="0.48"/>
    <s v="United States"/>
    <x v="1"/>
    <x v="6"/>
    <s v="Clayton"/>
    <n v="63105"/>
    <x v="153"/>
    <x v="160"/>
    <x v="1629"/>
    <n v="16"/>
    <n v="199.76"/>
    <n v="90867"/>
    <n v="12.57"/>
    <x v="1"/>
  </r>
  <r>
    <x v="1005"/>
    <x v="1005"/>
    <x v="4"/>
    <n v="0.02"/>
    <n v="6.48"/>
    <x v="272"/>
    <x v="1"/>
    <x v="2"/>
    <x v="2"/>
    <x v="7"/>
    <s v="Small Box"/>
    <x v="854"/>
    <n v="0.36"/>
    <s v="United States"/>
    <x v="3"/>
    <x v="22"/>
    <s v="Cheshire"/>
    <n v="6408"/>
    <x v="153"/>
    <x v="153"/>
    <x v="1630"/>
    <n v="1"/>
    <n v="10.72"/>
    <n v="87033"/>
    <n v="6.4600000000000009"/>
    <x v="3"/>
  </r>
  <r>
    <x v="1006"/>
    <x v="1006"/>
    <x v="4"/>
    <n v="0.06"/>
    <n v="699.99"/>
    <x v="4"/>
    <x v="2"/>
    <x v="2"/>
    <x v="1"/>
    <x v="4"/>
    <s v="Large Box"/>
    <x v="85"/>
    <n v="0.41"/>
    <s v="United States"/>
    <x v="3"/>
    <x v="29"/>
    <s v="Bangor"/>
    <n v="4401"/>
    <x v="153"/>
    <x v="153"/>
    <x v="1631"/>
    <n v="15"/>
    <n v="10180.01"/>
    <n v="87033"/>
    <n v="699.93000000000006"/>
    <x v="3"/>
  </r>
  <r>
    <x v="1007"/>
    <x v="1007"/>
    <x v="4"/>
    <n v="0.02"/>
    <n v="17.149999999999999"/>
    <x v="144"/>
    <x v="1"/>
    <x v="2"/>
    <x v="2"/>
    <x v="6"/>
    <s v="Small Box"/>
    <x v="201"/>
    <n v="0.57999999999999996"/>
    <s v="United States"/>
    <x v="3"/>
    <x v="33"/>
    <s v="Englewood"/>
    <n v="7631"/>
    <x v="153"/>
    <x v="153"/>
    <x v="1632"/>
    <n v="11"/>
    <n v="190.85"/>
    <n v="87033"/>
    <n v="17.13"/>
    <x v="3"/>
  </r>
  <r>
    <x v="1008"/>
    <x v="1008"/>
    <x v="4"/>
    <n v="7.0000000000000007E-2"/>
    <n v="30.98"/>
    <x v="272"/>
    <x v="1"/>
    <x v="2"/>
    <x v="2"/>
    <x v="7"/>
    <s v="Small Box"/>
    <x v="799"/>
    <n v="0.4"/>
    <s v="United States"/>
    <x v="3"/>
    <x v="40"/>
    <s v="Providence"/>
    <n v="2908"/>
    <x v="153"/>
    <x v="158"/>
    <x v="1633"/>
    <n v="12"/>
    <n v="370.68"/>
    <n v="87033"/>
    <n v="30.91"/>
    <x v="3"/>
  </r>
  <r>
    <x v="1009"/>
    <x v="1009"/>
    <x v="4"/>
    <n v="0.04"/>
    <n v="1360.14"/>
    <x v="3"/>
    <x v="0"/>
    <x v="2"/>
    <x v="1"/>
    <x v="3"/>
    <s v="Jumbo Drum"/>
    <x v="855"/>
    <n v="0.59"/>
    <s v="United States"/>
    <x v="3"/>
    <x v="42"/>
    <s v="Burlington"/>
    <n v="5401"/>
    <x v="153"/>
    <x v="156"/>
    <x v="1634"/>
    <n v="6"/>
    <n v="7303.05"/>
    <n v="87033"/>
    <n v="1360.1000000000001"/>
    <x v="3"/>
  </r>
  <r>
    <x v="247"/>
    <x v="247"/>
    <x v="0"/>
    <n v="0.02"/>
    <n v="6.47"/>
    <x v="476"/>
    <x v="1"/>
    <x v="1"/>
    <x v="2"/>
    <x v="2"/>
    <s v="Wrap Bag"/>
    <x v="856"/>
    <n v="0.4"/>
    <s v="United States"/>
    <x v="2"/>
    <x v="8"/>
    <s v="Los Angeles"/>
    <n v="90041"/>
    <x v="154"/>
    <x v="153"/>
    <x v="1635"/>
    <n v="30"/>
    <n v="193.95"/>
    <n v="55392"/>
    <n v="6.45"/>
    <x v="2"/>
  </r>
  <r>
    <x v="247"/>
    <x v="247"/>
    <x v="0"/>
    <n v="7.0000000000000007E-2"/>
    <n v="2.84"/>
    <x v="66"/>
    <x v="1"/>
    <x v="1"/>
    <x v="2"/>
    <x v="2"/>
    <s v="Wrap Bag"/>
    <x v="78"/>
    <n v="0.54"/>
    <s v="United States"/>
    <x v="2"/>
    <x v="8"/>
    <s v="Los Angeles"/>
    <n v="90041"/>
    <x v="154"/>
    <x v="156"/>
    <x v="1636"/>
    <n v="59"/>
    <n v="158.80000000000001"/>
    <n v="55392"/>
    <n v="2.77"/>
    <x v="2"/>
  </r>
  <r>
    <x v="1010"/>
    <x v="1010"/>
    <x v="0"/>
    <n v="7.0000000000000007E-2"/>
    <n v="2.84"/>
    <x v="66"/>
    <x v="1"/>
    <x v="1"/>
    <x v="2"/>
    <x v="2"/>
    <s v="Wrap Bag"/>
    <x v="78"/>
    <n v="0.54"/>
    <s v="United States"/>
    <x v="3"/>
    <x v="35"/>
    <s v="Winthrop"/>
    <n v="2152"/>
    <x v="154"/>
    <x v="156"/>
    <x v="1637"/>
    <n v="15"/>
    <n v="40.369999999999997"/>
    <n v="87978"/>
    <n v="2.77"/>
    <x v="3"/>
  </r>
  <r>
    <x v="1011"/>
    <x v="1011"/>
    <x v="1"/>
    <n v="0"/>
    <n v="6.48"/>
    <x v="189"/>
    <x v="1"/>
    <x v="0"/>
    <x v="2"/>
    <x v="7"/>
    <s v="Small Box"/>
    <x v="857"/>
    <n v="0.37"/>
    <s v="United States"/>
    <x v="1"/>
    <x v="38"/>
    <s v="Leavenworth"/>
    <n v="66048"/>
    <x v="154"/>
    <x v="153"/>
    <x v="1638"/>
    <n v="12"/>
    <n v="84.04"/>
    <n v="86104"/>
    <n v="6.48"/>
    <x v="1"/>
  </r>
  <r>
    <x v="37"/>
    <x v="37"/>
    <x v="4"/>
    <n v="0.01"/>
    <n v="18.97"/>
    <x v="107"/>
    <x v="1"/>
    <x v="2"/>
    <x v="2"/>
    <x v="7"/>
    <s v="Small Box"/>
    <x v="141"/>
    <n v="0.37"/>
    <s v="United States"/>
    <x v="1"/>
    <x v="18"/>
    <s v="Waco"/>
    <n v="76706"/>
    <x v="154"/>
    <x v="157"/>
    <x v="1639"/>
    <n v="11"/>
    <n v="227.67"/>
    <n v="86575"/>
    <n v="18.959999999999997"/>
    <x v="1"/>
  </r>
  <r>
    <x v="1012"/>
    <x v="1012"/>
    <x v="4"/>
    <n v="0.05"/>
    <n v="399.98"/>
    <x v="32"/>
    <x v="0"/>
    <x v="3"/>
    <x v="1"/>
    <x v="3"/>
    <s v="Jumbo Box"/>
    <x v="36"/>
    <n v="0.56000000000000005"/>
    <s v="United States"/>
    <x v="1"/>
    <x v="10"/>
    <s v="Chicago"/>
    <n v="60601"/>
    <x v="154"/>
    <x v="158"/>
    <x v="1640"/>
    <n v="24"/>
    <n v="9666.7199999999993"/>
    <n v="39015"/>
    <n v="399.93"/>
    <x v="1"/>
  </r>
  <r>
    <x v="1012"/>
    <x v="1012"/>
    <x v="4"/>
    <n v="7.0000000000000007E-2"/>
    <n v="6.48"/>
    <x v="177"/>
    <x v="1"/>
    <x v="3"/>
    <x v="2"/>
    <x v="7"/>
    <s v="Small Box"/>
    <x v="858"/>
    <n v="0.37"/>
    <s v="United States"/>
    <x v="1"/>
    <x v="10"/>
    <s v="Chicago"/>
    <n v="60601"/>
    <x v="154"/>
    <x v="158"/>
    <x v="835"/>
    <n v="20"/>
    <n v="134.58000000000001"/>
    <n v="39015"/>
    <n v="6.41"/>
    <x v="1"/>
  </r>
  <r>
    <x v="1013"/>
    <x v="1013"/>
    <x v="4"/>
    <n v="7.0000000000000007E-2"/>
    <n v="6.48"/>
    <x v="177"/>
    <x v="1"/>
    <x v="3"/>
    <x v="2"/>
    <x v="7"/>
    <s v="Small Box"/>
    <x v="858"/>
    <n v="0.37"/>
    <s v="United States"/>
    <x v="1"/>
    <x v="6"/>
    <s v="Mehlville"/>
    <n v="63129"/>
    <x v="154"/>
    <x v="158"/>
    <x v="1641"/>
    <n v="5"/>
    <n v="33.65"/>
    <n v="87862"/>
    <n v="6.41"/>
    <x v="1"/>
  </r>
  <r>
    <x v="1014"/>
    <x v="1014"/>
    <x v="4"/>
    <n v="0"/>
    <n v="49.99"/>
    <x v="7"/>
    <x v="1"/>
    <x v="3"/>
    <x v="1"/>
    <x v="1"/>
    <s v="Small Box"/>
    <x v="418"/>
    <n v="0.41"/>
    <s v="United States"/>
    <x v="0"/>
    <x v="34"/>
    <s v="Columbia"/>
    <n v="38401"/>
    <x v="154"/>
    <x v="156"/>
    <x v="1642"/>
    <n v="16"/>
    <n v="832.97"/>
    <n v="85929"/>
    <n v="49.99"/>
    <x v="0"/>
  </r>
  <r>
    <x v="928"/>
    <x v="928"/>
    <x v="3"/>
    <n v="0.08"/>
    <n v="140.81"/>
    <x v="4"/>
    <x v="1"/>
    <x v="1"/>
    <x v="0"/>
    <x v="9"/>
    <s v="Large Box"/>
    <x v="859"/>
    <n v="0.56999999999999995"/>
    <s v="United States"/>
    <x v="1"/>
    <x v="18"/>
    <s v="Dallas"/>
    <n v="75220"/>
    <x v="154"/>
    <x v="156"/>
    <x v="1643"/>
    <n v="81"/>
    <n v="11272.77"/>
    <n v="45824"/>
    <n v="140.72999999999999"/>
    <x v="1"/>
  </r>
  <r>
    <x v="329"/>
    <x v="329"/>
    <x v="3"/>
    <n v="7.0000000000000007E-2"/>
    <n v="3.98"/>
    <x v="244"/>
    <x v="1"/>
    <x v="2"/>
    <x v="2"/>
    <x v="2"/>
    <s v="Wrap Bag"/>
    <x v="860"/>
    <n v="0.51"/>
    <s v="United States"/>
    <x v="3"/>
    <x v="11"/>
    <s v="New York City"/>
    <n v="10170"/>
    <x v="154"/>
    <x v="157"/>
    <x v="1644"/>
    <n v="76"/>
    <n v="282.85000000000002"/>
    <n v="24455"/>
    <n v="3.91"/>
    <x v="3"/>
  </r>
  <r>
    <x v="330"/>
    <x v="330"/>
    <x v="3"/>
    <n v="0"/>
    <n v="20.89"/>
    <x v="1"/>
    <x v="1"/>
    <x v="2"/>
    <x v="1"/>
    <x v="1"/>
    <s v="Small Pack"/>
    <x v="861"/>
    <n v="0.48"/>
    <s v="United States"/>
    <x v="3"/>
    <x v="28"/>
    <s v="Chambersburg"/>
    <n v="17201"/>
    <x v="154"/>
    <x v="156"/>
    <x v="1645"/>
    <n v="4"/>
    <n v="84.56"/>
    <n v="91245"/>
    <n v="20.89"/>
    <x v="3"/>
  </r>
  <r>
    <x v="330"/>
    <x v="330"/>
    <x v="3"/>
    <n v="7.0000000000000007E-2"/>
    <n v="3.98"/>
    <x v="244"/>
    <x v="1"/>
    <x v="2"/>
    <x v="2"/>
    <x v="2"/>
    <s v="Wrap Bag"/>
    <x v="860"/>
    <n v="0.51"/>
    <s v="United States"/>
    <x v="3"/>
    <x v="28"/>
    <s v="Chambersburg"/>
    <n v="17201"/>
    <x v="154"/>
    <x v="157"/>
    <x v="1646"/>
    <n v="19"/>
    <n v="70.709999999999994"/>
    <n v="91245"/>
    <n v="3.91"/>
    <x v="3"/>
  </r>
  <r>
    <x v="923"/>
    <x v="923"/>
    <x v="3"/>
    <n v="0.09"/>
    <n v="5.4"/>
    <x v="241"/>
    <x v="2"/>
    <x v="1"/>
    <x v="2"/>
    <x v="5"/>
    <s v="Small Box"/>
    <x v="477"/>
    <n v="0.37"/>
    <s v="United States"/>
    <x v="1"/>
    <x v="19"/>
    <s v="Midwest City"/>
    <n v="73110"/>
    <x v="154"/>
    <x v="156"/>
    <x v="1647"/>
    <n v="6"/>
    <n v="37.380000000000003"/>
    <n v="89097"/>
    <n v="5.3100000000000005"/>
    <x v="1"/>
  </r>
  <r>
    <x v="1015"/>
    <x v="1015"/>
    <x v="0"/>
    <n v="0.06"/>
    <n v="44.01"/>
    <x v="74"/>
    <x v="1"/>
    <x v="2"/>
    <x v="2"/>
    <x v="8"/>
    <s v="Small Box"/>
    <x v="862"/>
    <n v="0.59"/>
    <s v="United States"/>
    <x v="2"/>
    <x v="8"/>
    <s v="Stockton"/>
    <n v="95207"/>
    <x v="155"/>
    <x v="156"/>
    <x v="1648"/>
    <n v="1"/>
    <n v="46.94"/>
    <n v="88212"/>
    <n v="43.949999999999996"/>
    <x v="2"/>
  </r>
  <r>
    <x v="586"/>
    <x v="586"/>
    <x v="1"/>
    <n v="7.0000000000000007E-2"/>
    <n v="4.76"/>
    <x v="429"/>
    <x v="1"/>
    <x v="3"/>
    <x v="2"/>
    <x v="7"/>
    <s v="Wrap Bag"/>
    <x v="759"/>
    <n v="0.39"/>
    <s v="United States"/>
    <x v="1"/>
    <x v="20"/>
    <s v="Marshalltown"/>
    <n v="50158"/>
    <x v="155"/>
    <x v="153"/>
    <x v="1649"/>
    <n v="5"/>
    <n v="22.92"/>
    <n v="87555"/>
    <n v="4.6899999999999995"/>
    <x v="1"/>
  </r>
  <r>
    <x v="1016"/>
    <x v="1016"/>
    <x v="2"/>
    <n v="0.02"/>
    <n v="48.04"/>
    <x v="104"/>
    <x v="1"/>
    <x v="1"/>
    <x v="2"/>
    <x v="7"/>
    <s v="Small Box"/>
    <x v="694"/>
    <n v="0.37"/>
    <s v="United States"/>
    <x v="3"/>
    <x v="33"/>
    <s v="Bloomfield"/>
    <n v="7003"/>
    <x v="155"/>
    <x v="161"/>
    <x v="1650"/>
    <n v="12"/>
    <n v="612.25"/>
    <n v="90360"/>
    <n v="48.019999999999996"/>
    <x v="3"/>
  </r>
  <r>
    <x v="1017"/>
    <x v="1017"/>
    <x v="2"/>
    <n v="0.02"/>
    <n v="70.97"/>
    <x v="74"/>
    <x v="1"/>
    <x v="1"/>
    <x v="2"/>
    <x v="8"/>
    <s v="Small Box"/>
    <x v="685"/>
    <n v="0.59"/>
    <s v="United States"/>
    <x v="0"/>
    <x v="21"/>
    <s v="Alexandria"/>
    <n v="22304"/>
    <x v="155"/>
    <x v="161"/>
    <x v="526"/>
    <n v="21"/>
    <n v="1533.59"/>
    <n v="89408"/>
    <n v="70.95"/>
    <x v="0"/>
  </r>
  <r>
    <x v="1018"/>
    <x v="1018"/>
    <x v="2"/>
    <n v="0.02"/>
    <n v="284.98"/>
    <x v="287"/>
    <x v="0"/>
    <x v="0"/>
    <x v="0"/>
    <x v="9"/>
    <s v="Jumbo Drum"/>
    <x v="458"/>
    <n v="0.6"/>
    <s v="United States"/>
    <x v="0"/>
    <x v="21"/>
    <s v="Charlottesville"/>
    <n v="22901"/>
    <x v="155"/>
    <x v="160"/>
    <x v="1651"/>
    <n v="3"/>
    <n v="926.3"/>
    <n v="86723"/>
    <n v="284.96000000000004"/>
    <x v="0"/>
  </r>
  <r>
    <x v="1018"/>
    <x v="1018"/>
    <x v="2"/>
    <n v="0.08"/>
    <n v="55.48"/>
    <x v="175"/>
    <x v="1"/>
    <x v="0"/>
    <x v="2"/>
    <x v="7"/>
    <s v="Small Box"/>
    <x v="270"/>
    <n v="0.37"/>
    <s v="United States"/>
    <x v="0"/>
    <x v="21"/>
    <s v="Charlottesville"/>
    <n v="22901"/>
    <x v="155"/>
    <x v="157"/>
    <x v="1652"/>
    <n v="17"/>
    <n v="942.53"/>
    <n v="86723"/>
    <n v="55.4"/>
    <x v="0"/>
  </r>
  <r>
    <x v="512"/>
    <x v="512"/>
    <x v="2"/>
    <n v="0"/>
    <n v="1270.99"/>
    <x v="7"/>
    <x v="1"/>
    <x v="0"/>
    <x v="2"/>
    <x v="5"/>
    <s v="Small Box"/>
    <x v="202"/>
    <n v="0.35"/>
    <s v="United States"/>
    <x v="1"/>
    <x v="10"/>
    <s v="Danville"/>
    <n v="61832"/>
    <x v="155"/>
    <x v="157"/>
    <x v="1653"/>
    <n v="7"/>
    <n v="9252.81"/>
    <n v="87535"/>
    <n v="1270.99"/>
    <x v="1"/>
  </r>
  <r>
    <x v="911"/>
    <x v="911"/>
    <x v="4"/>
    <n v="0.04"/>
    <n v="12.98"/>
    <x v="129"/>
    <x v="2"/>
    <x v="3"/>
    <x v="2"/>
    <x v="16"/>
    <s v="Small Pack"/>
    <x v="173"/>
    <n v="0.6"/>
    <s v="United States"/>
    <x v="0"/>
    <x v="17"/>
    <s v="Terrytown"/>
    <n v="70056"/>
    <x v="155"/>
    <x v="157"/>
    <x v="1654"/>
    <n v="16"/>
    <n v="216.04"/>
    <n v="87178"/>
    <n v="12.940000000000001"/>
    <x v="0"/>
  </r>
  <r>
    <x v="1019"/>
    <x v="1019"/>
    <x v="4"/>
    <n v="0.04"/>
    <n v="510.14"/>
    <x v="3"/>
    <x v="0"/>
    <x v="2"/>
    <x v="1"/>
    <x v="3"/>
    <s v="Jumbo Drum"/>
    <x v="863"/>
    <n v="0.56000000000000005"/>
    <s v="United States"/>
    <x v="1"/>
    <x v="25"/>
    <s v="Holland"/>
    <n v="49423"/>
    <x v="155"/>
    <x v="157"/>
    <x v="1655"/>
    <n v="3"/>
    <n v="1527.97"/>
    <n v="89657"/>
    <n v="510.09999999999997"/>
    <x v="1"/>
  </r>
  <r>
    <x v="1019"/>
    <x v="1019"/>
    <x v="4"/>
    <n v="0"/>
    <n v="4.76"/>
    <x v="477"/>
    <x v="1"/>
    <x v="2"/>
    <x v="2"/>
    <x v="7"/>
    <s v="Wrap Bag"/>
    <x v="864"/>
    <n v="0.36"/>
    <s v="United States"/>
    <x v="1"/>
    <x v="25"/>
    <s v="Holland"/>
    <n v="49423"/>
    <x v="155"/>
    <x v="157"/>
    <x v="1656"/>
    <n v="23"/>
    <n v="110.86"/>
    <n v="89657"/>
    <n v="4.76"/>
    <x v="1"/>
  </r>
  <r>
    <x v="1020"/>
    <x v="1020"/>
    <x v="4"/>
    <n v="0.05"/>
    <n v="535.64"/>
    <x v="3"/>
    <x v="0"/>
    <x v="2"/>
    <x v="1"/>
    <x v="3"/>
    <s v="Jumbo Drum"/>
    <x v="473"/>
    <n v="0.59"/>
    <s v="United States"/>
    <x v="1"/>
    <x v="10"/>
    <s v="Chicago"/>
    <n v="60603"/>
    <x v="155"/>
    <x v="157"/>
    <x v="1657"/>
    <n v="2"/>
    <n v="1068.5999999999999"/>
    <n v="59365"/>
    <n v="535.59"/>
    <x v="1"/>
  </r>
  <r>
    <x v="1021"/>
    <x v="1021"/>
    <x v="0"/>
    <n v="0.05"/>
    <n v="122.99"/>
    <x v="7"/>
    <x v="2"/>
    <x v="3"/>
    <x v="2"/>
    <x v="5"/>
    <s v="Small Box"/>
    <x v="757"/>
    <n v="0.37"/>
    <s v="United States"/>
    <x v="2"/>
    <x v="37"/>
    <s v="Coeur D Alene"/>
    <n v="83814"/>
    <x v="156"/>
    <x v="162"/>
    <x v="1658"/>
    <n v="12"/>
    <n v="1506.89"/>
    <n v="91389"/>
    <n v="122.94"/>
    <x v="2"/>
  </r>
  <r>
    <x v="1022"/>
    <x v="1022"/>
    <x v="2"/>
    <n v="0.05"/>
    <n v="100.97"/>
    <x v="147"/>
    <x v="2"/>
    <x v="1"/>
    <x v="1"/>
    <x v="1"/>
    <s v="Small Box"/>
    <x v="865"/>
    <n v="0.46"/>
    <s v="United States"/>
    <x v="2"/>
    <x v="37"/>
    <s v="Boise"/>
    <n v="83704"/>
    <x v="156"/>
    <x v="156"/>
    <x v="1659"/>
    <n v="13"/>
    <n v="1277.49"/>
    <n v="90951"/>
    <n v="100.92"/>
    <x v="2"/>
  </r>
  <r>
    <x v="1023"/>
    <x v="1023"/>
    <x v="3"/>
    <n v="0.09"/>
    <n v="304.99"/>
    <x v="7"/>
    <x v="1"/>
    <x v="3"/>
    <x v="2"/>
    <x v="5"/>
    <s v="Small Box"/>
    <x v="866"/>
    <n v="0.4"/>
    <s v="United States"/>
    <x v="3"/>
    <x v="47"/>
    <s v="Laconia"/>
    <n v="3246"/>
    <x v="156"/>
    <x v="157"/>
    <x v="1660"/>
    <n v="8"/>
    <n v="2353.5500000000002"/>
    <n v="86795"/>
    <n v="304.90000000000003"/>
    <x v="3"/>
  </r>
  <r>
    <x v="16"/>
    <x v="16"/>
    <x v="0"/>
    <n v="0"/>
    <n v="8.34"/>
    <x v="184"/>
    <x v="2"/>
    <x v="2"/>
    <x v="2"/>
    <x v="16"/>
    <s v="Small Pack"/>
    <x v="282"/>
    <n v="0.59"/>
    <s v="United States"/>
    <x v="0"/>
    <x v="12"/>
    <s v="Miami"/>
    <n v="33132"/>
    <x v="157"/>
    <x v="162"/>
    <x v="1661"/>
    <n v="23"/>
    <n v="212.89"/>
    <n v="17446"/>
    <n v="8.34"/>
    <x v="0"/>
  </r>
  <r>
    <x v="17"/>
    <x v="17"/>
    <x v="0"/>
    <n v="0"/>
    <n v="8.34"/>
    <x v="184"/>
    <x v="2"/>
    <x v="2"/>
    <x v="2"/>
    <x v="16"/>
    <s v="Small Pack"/>
    <x v="282"/>
    <n v="0.59"/>
    <s v="United States"/>
    <x v="3"/>
    <x v="11"/>
    <s v="Watertown"/>
    <n v="13601"/>
    <x v="157"/>
    <x v="162"/>
    <x v="1662"/>
    <n v="6"/>
    <n v="55.54"/>
    <n v="88685"/>
    <n v="8.34"/>
    <x v="3"/>
  </r>
  <r>
    <x v="1024"/>
    <x v="1024"/>
    <x v="0"/>
    <n v="0.04"/>
    <n v="6.3"/>
    <x v="92"/>
    <x v="1"/>
    <x v="2"/>
    <x v="2"/>
    <x v="13"/>
    <s v="Small Box"/>
    <x v="264"/>
    <n v="0.39"/>
    <s v="United States"/>
    <x v="1"/>
    <x v="25"/>
    <s v="Inkster"/>
    <n v="48141"/>
    <x v="157"/>
    <x v="162"/>
    <x v="1663"/>
    <n v="15"/>
    <n v="97.98"/>
    <n v="89658"/>
    <n v="6.26"/>
    <x v="1"/>
  </r>
  <r>
    <x v="1025"/>
    <x v="1025"/>
    <x v="2"/>
    <n v="0.05"/>
    <n v="7.59"/>
    <x v="52"/>
    <x v="1"/>
    <x v="3"/>
    <x v="0"/>
    <x v="11"/>
    <s v="Wrap Bag"/>
    <x v="540"/>
    <n v="0.42"/>
    <s v="United States"/>
    <x v="3"/>
    <x v="35"/>
    <s v="South Hadley"/>
    <n v="1075"/>
    <x v="157"/>
    <x v="157"/>
    <x v="1664"/>
    <n v="1"/>
    <n v="8.83"/>
    <n v="91344"/>
    <n v="7.54"/>
    <x v="3"/>
  </r>
  <r>
    <x v="1026"/>
    <x v="1026"/>
    <x v="4"/>
    <n v="0.05"/>
    <n v="119.99"/>
    <x v="108"/>
    <x v="0"/>
    <x v="1"/>
    <x v="1"/>
    <x v="3"/>
    <s v="Jumbo Box"/>
    <x v="179"/>
    <n v="0.39"/>
    <s v="United States"/>
    <x v="2"/>
    <x v="15"/>
    <s v="Murray"/>
    <n v="84107"/>
    <x v="157"/>
    <x v="162"/>
    <x v="1665"/>
    <n v="6"/>
    <n v="730.37"/>
    <n v="88048"/>
    <n v="119.94"/>
    <x v="2"/>
  </r>
  <r>
    <x v="229"/>
    <x v="229"/>
    <x v="4"/>
    <n v="0.03"/>
    <n v="4.9800000000000004"/>
    <x v="58"/>
    <x v="1"/>
    <x v="2"/>
    <x v="2"/>
    <x v="5"/>
    <s v="Small Box"/>
    <x v="810"/>
    <n v="0.37"/>
    <s v="United States"/>
    <x v="1"/>
    <x v="30"/>
    <s v="West Bend"/>
    <n v="53095"/>
    <x v="157"/>
    <x v="162"/>
    <x v="1666"/>
    <n v="19"/>
    <n v="95"/>
    <n v="91438"/>
    <n v="4.95"/>
    <x v="1"/>
  </r>
  <r>
    <x v="1027"/>
    <x v="1027"/>
    <x v="3"/>
    <n v="0.06"/>
    <n v="7.99"/>
    <x v="102"/>
    <x v="1"/>
    <x v="1"/>
    <x v="1"/>
    <x v="12"/>
    <s v="Medium Box"/>
    <x v="136"/>
    <n v="0.6"/>
    <s v="United States"/>
    <x v="1"/>
    <x v="10"/>
    <s v="Batavia"/>
    <n v="60510"/>
    <x v="157"/>
    <x v="159"/>
    <x v="1667"/>
    <n v="4"/>
    <n v="28.46"/>
    <n v="90973"/>
    <n v="7.9300000000000006"/>
    <x v="1"/>
  </r>
  <r>
    <x v="70"/>
    <x v="70"/>
    <x v="0"/>
    <n v="0"/>
    <n v="2.21"/>
    <x v="91"/>
    <x v="2"/>
    <x v="0"/>
    <x v="2"/>
    <x v="2"/>
    <s v="Wrap Bag"/>
    <x v="867"/>
    <n v="0.38"/>
    <s v="United States"/>
    <x v="3"/>
    <x v="28"/>
    <s v="Philadelphia"/>
    <n v="19112"/>
    <x v="158"/>
    <x v="162"/>
    <x v="1668"/>
    <n v="33"/>
    <n v="87.18"/>
    <n v="48483"/>
    <n v="2.21"/>
    <x v="3"/>
  </r>
  <r>
    <x v="1028"/>
    <x v="1028"/>
    <x v="1"/>
    <n v="0"/>
    <n v="7.28"/>
    <x v="478"/>
    <x v="1"/>
    <x v="0"/>
    <x v="1"/>
    <x v="1"/>
    <s v="Small Pack"/>
    <x v="868"/>
    <n v="0.68"/>
    <s v="United States"/>
    <x v="3"/>
    <x v="22"/>
    <s v="Bristol"/>
    <n v="6010"/>
    <x v="158"/>
    <x v="159"/>
    <x v="1669"/>
    <n v="3"/>
    <n v="24.44"/>
    <n v="88329"/>
    <n v="7.28"/>
    <x v="3"/>
  </r>
  <r>
    <x v="1029"/>
    <x v="1029"/>
    <x v="4"/>
    <n v="0.1"/>
    <n v="280.98"/>
    <x v="479"/>
    <x v="0"/>
    <x v="2"/>
    <x v="0"/>
    <x v="0"/>
    <s v="Jumbo Box"/>
    <x v="869"/>
    <n v="0.66"/>
    <s v="United States"/>
    <x v="2"/>
    <x v="3"/>
    <s v="Highlands Ranch"/>
    <n v="80126"/>
    <x v="158"/>
    <x v="162"/>
    <x v="1670"/>
    <n v="5"/>
    <n v="1332.82"/>
    <n v="86268"/>
    <n v="280.88"/>
    <x v="2"/>
  </r>
  <r>
    <x v="1030"/>
    <x v="1030"/>
    <x v="3"/>
    <n v="0.1"/>
    <n v="6.48"/>
    <x v="340"/>
    <x v="1"/>
    <x v="0"/>
    <x v="2"/>
    <x v="7"/>
    <s v="Small Box"/>
    <x v="560"/>
    <n v="0.37"/>
    <s v="United States"/>
    <x v="1"/>
    <x v="2"/>
    <s v="Columbus"/>
    <n v="47201"/>
    <x v="158"/>
    <x v="159"/>
    <x v="1671"/>
    <n v="19"/>
    <n v="116.8"/>
    <n v="86310"/>
    <n v="6.3800000000000008"/>
    <x v="1"/>
  </r>
  <r>
    <x v="922"/>
    <x v="922"/>
    <x v="3"/>
    <n v="0.05"/>
    <n v="8.85"/>
    <x v="480"/>
    <x v="1"/>
    <x v="1"/>
    <x v="2"/>
    <x v="5"/>
    <s v="Small Box"/>
    <x v="870"/>
    <n v="0.36"/>
    <s v="United States"/>
    <x v="2"/>
    <x v="8"/>
    <s v="Los Angeles"/>
    <n v="90004"/>
    <x v="158"/>
    <x v="162"/>
    <x v="1672"/>
    <n v="21"/>
    <n v="199.08"/>
    <n v="24869"/>
    <n v="8.7999999999999989"/>
    <x v="2"/>
  </r>
  <r>
    <x v="1031"/>
    <x v="1031"/>
    <x v="3"/>
    <n v="0.05"/>
    <n v="8.85"/>
    <x v="480"/>
    <x v="1"/>
    <x v="1"/>
    <x v="2"/>
    <x v="5"/>
    <s v="Small Box"/>
    <x v="870"/>
    <n v="0.36"/>
    <s v="United States"/>
    <x v="1"/>
    <x v="19"/>
    <s v="Moore"/>
    <n v="73160"/>
    <x v="158"/>
    <x v="162"/>
    <x v="1673"/>
    <n v="5"/>
    <n v="47.4"/>
    <n v="89095"/>
    <n v="8.7999999999999989"/>
    <x v="1"/>
  </r>
  <r>
    <x v="1032"/>
    <x v="1032"/>
    <x v="0"/>
    <n v="0.05"/>
    <n v="5.28"/>
    <x v="431"/>
    <x v="1"/>
    <x v="2"/>
    <x v="2"/>
    <x v="7"/>
    <s v="Small Box"/>
    <x v="761"/>
    <n v="0.4"/>
    <s v="United States"/>
    <x v="1"/>
    <x v="19"/>
    <s v="Altus"/>
    <n v="73521"/>
    <x v="159"/>
    <x v="160"/>
    <x v="1674"/>
    <n v="1"/>
    <n v="7.15"/>
    <n v="89729"/>
    <n v="5.23"/>
    <x v="1"/>
  </r>
  <r>
    <x v="1033"/>
    <x v="1033"/>
    <x v="0"/>
    <n v="0.01"/>
    <n v="35.99"/>
    <x v="41"/>
    <x v="1"/>
    <x v="3"/>
    <x v="1"/>
    <x v="12"/>
    <s v="Wrap Bag"/>
    <x v="442"/>
    <n v="0.38"/>
    <s v="United States"/>
    <x v="0"/>
    <x v="9"/>
    <s v="Wilson"/>
    <n v="27893"/>
    <x v="159"/>
    <x v="160"/>
    <x v="1675"/>
    <n v="11"/>
    <n v="345.07"/>
    <n v="87161"/>
    <n v="35.980000000000004"/>
    <x v="0"/>
  </r>
  <r>
    <x v="1034"/>
    <x v="1034"/>
    <x v="0"/>
    <n v="0.02"/>
    <n v="5.28"/>
    <x v="431"/>
    <x v="1"/>
    <x v="3"/>
    <x v="2"/>
    <x v="7"/>
    <s v="Small Box"/>
    <x v="761"/>
    <n v="0.4"/>
    <s v="United States"/>
    <x v="3"/>
    <x v="11"/>
    <s v="New York City"/>
    <n v="10112"/>
    <x v="159"/>
    <x v="160"/>
    <x v="1676"/>
    <n v="76"/>
    <n v="412.72"/>
    <n v="39076"/>
    <n v="5.2600000000000007"/>
    <x v="3"/>
  </r>
  <r>
    <x v="644"/>
    <x v="644"/>
    <x v="0"/>
    <n v="0.02"/>
    <n v="5.28"/>
    <x v="431"/>
    <x v="1"/>
    <x v="3"/>
    <x v="2"/>
    <x v="7"/>
    <s v="Small Box"/>
    <x v="761"/>
    <n v="0.4"/>
    <s v="United States"/>
    <x v="3"/>
    <x v="11"/>
    <s v="Rotterdam"/>
    <n v="12306"/>
    <x v="159"/>
    <x v="160"/>
    <x v="1677"/>
    <n v="19"/>
    <n v="103.18"/>
    <n v="87299"/>
    <n v="5.2600000000000007"/>
    <x v="3"/>
  </r>
  <r>
    <x v="1035"/>
    <x v="1035"/>
    <x v="1"/>
    <n v="0"/>
    <n v="65.989999999999995"/>
    <x v="18"/>
    <x v="1"/>
    <x v="0"/>
    <x v="1"/>
    <x v="12"/>
    <s v="Small Box"/>
    <x v="803"/>
    <n v="0.56000000000000005"/>
    <s v="United States"/>
    <x v="1"/>
    <x v="13"/>
    <s v="Columbus"/>
    <n v="68601"/>
    <x v="159"/>
    <x v="163"/>
    <x v="1678"/>
    <n v="10"/>
    <n v="575.07000000000005"/>
    <n v="91115"/>
    <n v="65.989999999999995"/>
    <x v="1"/>
  </r>
  <r>
    <x v="1036"/>
    <x v="1036"/>
    <x v="1"/>
    <n v="0.01"/>
    <n v="39.979999999999997"/>
    <x v="52"/>
    <x v="1"/>
    <x v="3"/>
    <x v="1"/>
    <x v="1"/>
    <s v="Small Box"/>
    <x v="618"/>
    <n v="0.7"/>
    <s v="United States"/>
    <x v="3"/>
    <x v="36"/>
    <s v="Edgewood"/>
    <n v="21040"/>
    <x v="159"/>
    <x v="160"/>
    <x v="1679"/>
    <n v="5"/>
    <n v="203.29"/>
    <n v="88814"/>
    <n v="39.97"/>
    <x v="3"/>
  </r>
  <r>
    <x v="489"/>
    <x v="489"/>
    <x v="1"/>
    <n v="0.01"/>
    <n v="12.28"/>
    <x v="450"/>
    <x v="1"/>
    <x v="2"/>
    <x v="2"/>
    <x v="7"/>
    <s v="Small Box"/>
    <x v="793"/>
    <n v="0.38"/>
    <s v="United States"/>
    <x v="1"/>
    <x v="7"/>
    <s v="Minnetonka Mills"/>
    <n v="55343"/>
    <x v="159"/>
    <x v="160"/>
    <x v="1680"/>
    <n v="12"/>
    <n v="160.66"/>
    <n v="89415"/>
    <n v="12.27"/>
    <x v="1"/>
  </r>
  <r>
    <x v="1037"/>
    <x v="1037"/>
    <x v="4"/>
    <n v="0.05"/>
    <n v="15.68"/>
    <x v="470"/>
    <x v="1"/>
    <x v="0"/>
    <x v="0"/>
    <x v="11"/>
    <s v="Small Pack"/>
    <x v="842"/>
    <n v="0.46"/>
    <s v="United States"/>
    <x v="0"/>
    <x v="21"/>
    <s v="Richmond"/>
    <n v="23223"/>
    <x v="159"/>
    <x v="160"/>
    <x v="1681"/>
    <n v="17"/>
    <n v="257.48"/>
    <n v="87917"/>
    <n v="15.629999999999999"/>
    <x v="0"/>
  </r>
  <r>
    <x v="1037"/>
    <x v="1037"/>
    <x v="4"/>
    <n v="0.02"/>
    <n v="195.99"/>
    <x v="105"/>
    <x v="1"/>
    <x v="0"/>
    <x v="1"/>
    <x v="12"/>
    <s v="Small Box"/>
    <x v="871"/>
    <n v="0.56000000000000005"/>
    <s v="United States"/>
    <x v="0"/>
    <x v="21"/>
    <s v="Richmond"/>
    <n v="23223"/>
    <x v="159"/>
    <x v="160"/>
    <x v="1682"/>
    <n v="19"/>
    <n v="3194.99"/>
    <n v="87917"/>
    <n v="195.97"/>
    <x v="0"/>
  </r>
  <r>
    <x v="573"/>
    <x v="573"/>
    <x v="4"/>
    <n v="0.05"/>
    <n v="15.68"/>
    <x v="470"/>
    <x v="1"/>
    <x v="3"/>
    <x v="0"/>
    <x v="11"/>
    <s v="Small Pack"/>
    <x v="842"/>
    <n v="0.46"/>
    <s v="United States"/>
    <x v="0"/>
    <x v="12"/>
    <s v="North Miami"/>
    <n v="33161"/>
    <x v="159"/>
    <x v="163"/>
    <x v="1683"/>
    <n v="17"/>
    <n v="260.01"/>
    <n v="87885"/>
    <n v="15.629999999999999"/>
    <x v="0"/>
  </r>
  <r>
    <x v="573"/>
    <x v="573"/>
    <x v="4"/>
    <n v="0"/>
    <n v="14.98"/>
    <x v="18"/>
    <x v="1"/>
    <x v="3"/>
    <x v="0"/>
    <x v="11"/>
    <s v="Small Pack"/>
    <x v="479"/>
    <n v="0.39"/>
    <s v="United States"/>
    <x v="0"/>
    <x v="12"/>
    <s v="North Miami"/>
    <n v="33161"/>
    <x v="159"/>
    <x v="160"/>
    <x v="1684"/>
    <n v="18"/>
    <n v="273.79000000000002"/>
    <n v="87885"/>
    <n v="14.98"/>
    <x v="0"/>
  </r>
  <r>
    <x v="573"/>
    <x v="573"/>
    <x v="4"/>
    <n v="0.02"/>
    <n v="38.76"/>
    <x v="481"/>
    <x v="1"/>
    <x v="3"/>
    <x v="2"/>
    <x v="7"/>
    <s v="Small Box"/>
    <x v="872"/>
    <n v="0.36"/>
    <s v="United States"/>
    <x v="0"/>
    <x v="12"/>
    <s v="North Miami"/>
    <n v="33161"/>
    <x v="159"/>
    <x v="160"/>
    <x v="1685"/>
    <n v="1"/>
    <n v="44.62"/>
    <n v="87885"/>
    <n v="38.739999999999995"/>
    <x v="0"/>
  </r>
  <r>
    <x v="1038"/>
    <x v="1038"/>
    <x v="3"/>
    <n v="0.04"/>
    <n v="35.44"/>
    <x v="64"/>
    <x v="1"/>
    <x v="0"/>
    <x v="2"/>
    <x v="7"/>
    <s v="Small Box"/>
    <x v="658"/>
    <n v="0.38"/>
    <s v="United States"/>
    <x v="3"/>
    <x v="27"/>
    <s v="Toledo"/>
    <n v="43615"/>
    <x v="159"/>
    <x v="162"/>
    <x v="1686"/>
    <n v="5"/>
    <n v="171.93"/>
    <n v="88240"/>
    <n v="35.4"/>
    <x v="3"/>
  </r>
  <r>
    <x v="1038"/>
    <x v="1038"/>
    <x v="3"/>
    <n v="0.08"/>
    <n v="3.98"/>
    <x v="31"/>
    <x v="1"/>
    <x v="0"/>
    <x v="2"/>
    <x v="2"/>
    <s v="Wrap Bag"/>
    <x v="97"/>
    <n v="0.52"/>
    <s v="United States"/>
    <x v="3"/>
    <x v="27"/>
    <s v="Toledo"/>
    <n v="43615"/>
    <x v="159"/>
    <x v="161"/>
    <x v="1687"/>
    <n v="9"/>
    <n v="35.19"/>
    <n v="88240"/>
    <n v="3.9"/>
    <x v="3"/>
  </r>
  <r>
    <x v="70"/>
    <x v="70"/>
    <x v="3"/>
    <n v="0.04"/>
    <n v="35.44"/>
    <x v="64"/>
    <x v="1"/>
    <x v="0"/>
    <x v="2"/>
    <x v="7"/>
    <s v="Small Box"/>
    <x v="658"/>
    <n v="0.38"/>
    <s v="United States"/>
    <x v="3"/>
    <x v="28"/>
    <s v="Philadelphia"/>
    <n v="19112"/>
    <x v="159"/>
    <x v="162"/>
    <x v="1688"/>
    <n v="21"/>
    <n v="722.1"/>
    <n v="53476"/>
    <n v="35.4"/>
    <x v="3"/>
  </r>
  <r>
    <x v="70"/>
    <x v="70"/>
    <x v="3"/>
    <n v="0.08"/>
    <n v="3.98"/>
    <x v="31"/>
    <x v="1"/>
    <x v="0"/>
    <x v="2"/>
    <x v="2"/>
    <s v="Wrap Bag"/>
    <x v="97"/>
    <n v="0.52"/>
    <s v="United States"/>
    <x v="3"/>
    <x v="28"/>
    <s v="Philadelphia"/>
    <n v="19112"/>
    <x v="159"/>
    <x v="161"/>
    <x v="1689"/>
    <n v="36"/>
    <n v="140.78"/>
    <n v="53476"/>
    <n v="3.9"/>
    <x v="3"/>
  </r>
  <r>
    <x v="70"/>
    <x v="70"/>
    <x v="3"/>
    <n v="0.01"/>
    <n v="1.76"/>
    <x v="31"/>
    <x v="1"/>
    <x v="0"/>
    <x v="2"/>
    <x v="2"/>
    <s v="Wrap Bag"/>
    <x v="532"/>
    <n v="0.56000000000000005"/>
    <s v="United States"/>
    <x v="3"/>
    <x v="28"/>
    <s v="Philadelphia"/>
    <n v="19112"/>
    <x v="159"/>
    <x v="160"/>
    <x v="1690"/>
    <n v="71"/>
    <n v="129.72"/>
    <n v="53476"/>
    <n v="1.75"/>
    <x v="3"/>
  </r>
  <r>
    <x v="70"/>
    <x v="70"/>
    <x v="3"/>
    <n v="0.01"/>
    <n v="193.17"/>
    <x v="7"/>
    <x v="2"/>
    <x v="0"/>
    <x v="2"/>
    <x v="6"/>
    <s v="Small Box"/>
    <x v="512"/>
    <n v="0.71"/>
    <s v="United States"/>
    <x v="3"/>
    <x v="28"/>
    <s v="Philadelphia"/>
    <n v="19112"/>
    <x v="159"/>
    <x v="162"/>
    <x v="1691"/>
    <n v="63"/>
    <n v="12190.98"/>
    <n v="53476"/>
    <n v="193.16"/>
    <x v="3"/>
  </r>
  <r>
    <x v="1039"/>
    <x v="1039"/>
    <x v="0"/>
    <n v="0.04"/>
    <n v="4.28"/>
    <x v="367"/>
    <x v="1"/>
    <x v="3"/>
    <x v="2"/>
    <x v="7"/>
    <s v="Small Box"/>
    <x v="873"/>
    <n v="0.4"/>
    <s v="United States"/>
    <x v="1"/>
    <x v="38"/>
    <s v="Liberal"/>
    <n v="67901"/>
    <x v="160"/>
    <x v="161"/>
    <x v="1692"/>
    <n v="7"/>
    <n v="31.54"/>
    <n v="88219"/>
    <n v="4.24"/>
    <x v="1"/>
  </r>
  <r>
    <x v="1039"/>
    <x v="1039"/>
    <x v="0"/>
    <n v="0.06"/>
    <n v="376.13"/>
    <x v="482"/>
    <x v="0"/>
    <x v="3"/>
    <x v="0"/>
    <x v="0"/>
    <s v="Jumbo Box"/>
    <x v="874"/>
    <n v="0.74"/>
    <s v="United States"/>
    <x v="1"/>
    <x v="38"/>
    <s v="Liberal"/>
    <n v="67901"/>
    <x v="160"/>
    <x v="161"/>
    <x v="1693"/>
    <n v="13"/>
    <n v="4634.6899999999996"/>
    <n v="88219"/>
    <n v="376.07"/>
    <x v="1"/>
  </r>
  <r>
    <x v="1039"/>
    <x v="1039"/>
    <x v="0"/>
    <n v="0.06"/>
    <n v="424.21"/>
    <x v="191"/>
    <x v="0"/>
    <x v="3"/>
    <x v="0"/>
    <x v="0"/>
    <s v="Jumbo Box"/>
    <x v="293"/>
    <n v="0.67"/>
    <s v="United States"/>
    <x v="1"/>
    <x v="38"/>
    <s v="Liberal"/>
    <n v="67901"/>
    <x v="160"/>
    <x v="163"/>
    <x v="1694"/>
    <n v="17"/>
    <n v="7304.03"/>
    <n v="88219"/>
    <n v="424.15"/>
    <x v="1"/>
  </r>
  <r>
    <x v="1039"/>
    <x v="1039"/>
    <x v="0"/>
    <n v="0.06"/>
    <n v="195.99"/>
    <x v="18"/>
    <x v="1"/>
    <x v="3"/>
    <x v="1"/>
    <x v="12"/>
    <s v="Small Box"/>
    <x v="435"/>
    <n v="0.6"/>
    <s v="United States"/>
    <x v="1"/>
    <x v="38"/>
    <s v="Liberal"/>
    <n v="67901"/>
    <x v="160"/>
    <x v="161"/>
    <x v="1695"/>
    <n v="4"/>
    <n v="632.65"/>
    <n v="88219"/>
    <n v="195.93"/>
    <x v="1"/>
  </r>
  <r>
    <x v="879"/>
    <x v="879"/>
    <x v="1"/>
    <n v="0.04"/>
    <n v="29.14"/>
    <x v="136"/>
    <x v="1"/>
    <x v="3"/>
    <x v="2"/>
    <x v="7"/>
    <s v="Wrap Bag"/>
    <x v="875"/>
    <n v="0.38"/>
    <s v="United States"/>
    <x v="1"/>
    <x v="18"/>
    <s v="Round Rock"/>
    <n v="78664"/>
    <x v="160"/>
    <x v="161"/>
    <x v="1696"/>
    <n v="17"/>
    <n v="506.39"/>
    <n v="87408"/>
    <n v="29.1"/>
    <x v="1"/>
  </r>
  <r>
    <x v="1040"/>
    <x v="1040"/>
    <x v="1"/>
    <n v="0.1"/>
    <n v="8.8800000000000008"/>
    <x v="43"/>
    <x v="2"/>
    <x v="3"/>
    <x v="2"/>
    <x v="5"/>
    <s v="Small Box"/>
    <x v="50"/>
    <n v="0.35"/>
    <s v="United States"/>
    <x v="1"/>
    <x v="13"/>
    <s v="Grand Island"/>
    <n v="68801"/>
    <x v="160"/>
    <x v="161"/>
    <x v="1697"/>
    <n v="15"/>
    <n v="126.9"/>
    <n v="90339"/>
    <n v="8.7800000000000011"/>
    <x v="1"/>
  </r>
  <r>
    <x v="1041"/>
    <x v="1041"/>
    <x v="1"/>
    <n v="0.02"/>
    <n v="6.48"/>
    <x v="179"/>
    <x v="2"/>
    <x v="2"/>
    <x v="2"/>
    <x v="7"/>
    <s v="Small Box"/>
    <x v="275"/>
    <n v="0.37"/>
    <s v="United States"/>
    <x v="0"/>
    <x v="9"/>
    <s v="Asheville"/>
    <n v="28806"/>
    <x v="160"/>
    <x v="163"/>
    <x v="1698"/>
    <n v="1"/>
    <n v="11.41"/>
    <n v="88389"/>
    <n v="6.4600000000000009"/>
    <x v="0"/>
  </r>
  <r>
    <x v="82"/>
    <x v="82"/>
    <x v="1"/>
    <n v="0.04"/>
    <n v="124.49"/>
    <x v="236"/>
    <x v="0"/>
    <x v="1"/>
    <x v="0"/>
    <x v="0"/>
    <s v="Jumbo Box"/>
    <x v="367"/>
    <n v="0.63"/>
    <s v="United States"/>
    <x v="0"/>
    <x v="5"/>
    <s v="Atlanta"/>
    <n v="30305"/>
    <x v="160"/>
    <x v="161"/>
    <x v="1699"/>
    <n v="4"/>
    <n v="605.82000000000005"/>
    <n v="12224"/>
    <n v="124.44999999999999"/>
    <x v="0"/>
  </r>
  <r>
    <x v="82"/>
    <x v="82"/>
    <x v="1"/>
    <n v="0.1"/>
    <n v="35.99"/>
    <x v="165"/>
    <x v="1"/>
    <x v="1"/>
    <x v="1"/>
    <x v="12"/>
    <s v="Wrap Bag"/>
    <x v="587"/>
    <n v="0.82"/>
    <s v="United States"/>
    <x v="0"/>
    <x v="5"/>
    <s v="Atlanta"/>
    <n v="30305"/>
    <x v="160"/>
    <x v="160"/>
    <x v="1700"/>
    <n v="54"/>
    <n v="1569"/>
    <n v="12224"/>
    <n v="35.89"/>
    <x v="0"/>
  </r>
  <r>
    <x v="1042"/>
    <x v="1042"/>
    <x v="1"/>
    <n v="0.04"/>
    <n v="124.49"/>
    <x v="236"/>
    <x v="0"/>
    <x v="1"/>
    <x v="0"/>
    <x v="0"/>
    <s v="Jumbo Box"/>
    <x v="367"/>
    <n v="0.63"/>
    <s v="United States"/>
    <x v="1"/>
    <x v="19"/>
    <s v="Enid"/>
    <n v="73703"/>
    <x v="160"/>
    <x v="161"/>
    <x v="1701"/>
    <n v="1"/>
    <n v="151.46"/>
    <n v="87245"/>
    <n v="124.44999999999999"/>
    <x v="1"/>
  </r>
  <r>
    <x v="64"/>
    <x v="64"/>
    <x v="1"/>
    <n v="0"/>
    <n v="55.48"/>
    <x v="175"/>
    <x v="1"/>
    <x v="3"/>
    <x v="2"/>
    <x v="7"/>
    <s v="Small Box"/>
    <x v="270"/>
    <n v="0.37"/>
    <s v="United States"/>
    <x v="2"/>
    <x v="8"/>
    <s v="San Carlos"/>
    <n v="94070"/>
    <x v="160"/>
    <x v="161"/>
    <x v="1702"/>
    <n v="11"/>
    <n v="658.62"/>
    <n v="89857"/>
    <n v="55.48"/>
    <x v="2"/>
  </r>
  <r>
    <x v="1043"/>
    <x v="1043"/>
    <x v="1"/>
    <n v="0.06"/>
    <n v="6.68"/>
    <x v="203"/>
    <x v="1"/>
    <x v="3"/>
    <x v="2"/>
    <x v="7"/>
    <s v="Small Box"/>
    <x v="310"/>
    <n v="0.37"/>
    <s v="United States"/>
    <x v="0"/>
    <x v="9"/>
    <s v="Raleigh"/>
    <n v="27604"/>
    <x v="160"/>
    <x v="163"/>
    <x v="1703"/>
    <n v="14"/>
    <n v="91.92"/>
    <n v="87965"/>
    <n v="6.62"/>
    <x v="0"/>
  </r>
  <r>
    <x v="1035"/>
    <x v="1035"/>
    <x v="2"/>
    <n v="0.04"/>
    <n v="130.97999999999999"/>
    <x v="286"/>
    <x v="0"/>
    <x v="0"/>
    <x v="0"/>
    <x v="10"/>
    <s v="Jumbo Box"/>
    <x v="452"/>
    <n v="0.69"/>
    <s v="United States"/>
    <x v="1"/>
    <x v="13"/>
    <s v="Columbus"/>
    <n v="68601"/>
    <x v="160"/>
    <x v="160"/>
    <x v="1704"/>
    <n v="14"/>
    <n v="1781.66"/>
    <n v="91116"/>
    <n v="130.94"/>
    <x v="1"/>
  </r>
  <r>
    <x v="1044"/>
    <x v="1044"/>
    <x v="2"/>
    <n v="0.04"/>
    <n v="105.29"/>
    <x v="35"/>
    <x v="1"/>
    <x v="0"/>
    <x v="0"/>
    <x v="11"/>
    <s v="Large Box"/>
    <x v="40"/>
    <n v="0.79"/>
    <s v="United States"/>
    <x v="2"/>
    <x v="15"/>
    <s v="Clearfield"/>
    <n v="84015"/>
    <x v="160"/>
    <x v="164"/>
    <x v="1705"/>
    <n v="9"/>
    <n v="940.64"/>
    <n v="91116"/>
    <n v="105.25"/>
    <x v="2"/>
  </r>
  <r>
    <x v="1044"/>
    <x v="1044"/>
    <x v="2"/>
    <n v="7.0000000000000007E-2"/>
    <n v="31.76"/>
    <x v="146"/>
    <x v="0"/>
    <x v="0"/>
    <x v="0"/>
    <x v="0"/>
    <s v="Jumbo Box"/>
    <x v="207"/>
    <n v="0.65"/>
    <s v="United States"/>
    <x v="2"/>
    <x v="15"/>
    <s v="Clearfield"/>
    <n v="84015"/>
    <x v="160"/>
    <x v="161"/>
    <x v="1706"/>
    <n v="18"/>
    <n v="439.27"/>
    <n v="91116"/>
    <n v="31.69"/>
    <x v="2"/>
  </r>
  <r>
    <x v="1045"/>
    <x v="1045"/>
    <x v="2"/>
    <n v="7.0000000000000007E-2"/>
    <n v="35.44"/>
    <x v="128"/>
    <x v="1"/>
    <x v="3"/>
    <x v="2"/>
    <x v="7"/>
    <s v="Small Box"/>
    <x v="172"/>
    <n v="0.38"/>
    <s v="United States"/>
    <x v="1"/>
    <x v="7"/>
    <s v="Owatonna"/>
    <n v="55060"/>
    <x v="160"/>
    <x v="165"/>
    <x v="1707"/>
    <n v="11"/>
    <n v="380"/>
    <n v="86989"/>
    <n v="35.369999999999997"/>
    <x v="1"/>
  </r>
  <r>
    <x v="251"/>
    <x v="251"/>
    <x v="4"/>
    <n v="0.06"/>
    <n v="549.99"/>
    <x v="103"/>
    <x v="0"/>
    <x v="3"/>
    <x v="1"/>
    <x v="4"/>
    <s v="Jumbo Drum"/>
    <x v="400"/>
    <n v="0.35"/>
    <s v="United States"/>
    <x v="1"/>
    <x v="18"/>
    <s v="Seguin"/>
    <n v="78155"/>
    <x v="160"/>
    <x v="163"/>
    <x v="1708"/>
    <n v="13"/>
    <n v="6720.88"/>
    <n v="90910"/>
    <n v="549.93000000000006"/>
    <x v="1"/>
  </r>
  <r>
    <x v="251"/>
    <x v="251"/>
    <x v="4"/>
    <n v="0.08"/>
    <n v="115.99"/>
    <x v="41"/>
    <x v="2"/>
    <x v="3"/>
    <x v="1"/>
    <x v="12"/>
    <s v="Small Box"/>
    <x v="876"/>
    <n v="0.56999999999999995"/>
    <s v="United States"/>
    <x v="1"/>
    <x v="18"/>
    <s v="Seguin"/>
    <n v="78155"/>
    <x v="160"/>
    <x v="163"/>
    <x v="1709"/>
    <n v="1"/>
    <n v="102.21"/>
    <n v="90910"/>
    <n v="115.91"/>
    <x v="1"/>
  </r>
  <r>
    <x v="190"/>
    <x v="190"/>
    <x v="0"/>
    <n v="0.06"/>
    <n v="4.91"/>
    <x v="367"/>
    <x v="2"/>
    <x v="0"/>
    <x v="2"/>
    <x v="5"/>
    <s v="Small Box"/>
    <x v="621"/>
    <n v="0.36"/>
    <s v="United States"/>
    <x v="1"/>
    <x v="30"/>
    <s v="Waukesha"/>
    <n v="53186"/>
    <x v="161"/>
    <x v="163"/>
    <x v="1710"/>
    <n v="10"/>
    <n v="53.89"/>
    <n v="87436"/>
    <n v="4.8500000000000005"/>
    <x v="1"/>
  </r>
  <r>
    <x v="190"/>
    <x v="190"/>
    <x v="0"/>
    <n v="7.0000000000000007E-2"/>
    <n v="48.94"/>
    <x v="268"/>
    <x v="2"/>
    <x v="0"/>
    <x v="2"/>
    <x v="7"/>
    <s v="Small Box"/>
    <x v="877"/>
    <n v="0.35"/>
    <s v="United States"/>
    <x v="1"/>
    <x v="30"/>
    <s v="Waukesha"/>
    <n v="53186"/>
    <x v="161"/>
    <x v="161"/>
    <x v="1711"/>
    <n v="21"/>
    <n v="1001.02"/>
    <n v="87436"/>
    <n v="48.87"/>
    <x v="1"/>
  </r>
  <r>
    <x v="1046"/>
    <x v="1046"/>
    <x v="1"/>
    <n v="0.08"/>
    <n v="17.149999999999999"/>
    <x v="144"/>
    <x v="1"/>
    <x v="2"/>
    <x v="2"/>
    <x v="6"/>
    <s v="Small Box"/>
    <x v="201"/>
    <n v="0.57999999999999996"/>
    <s v="United States"/>
    <x v="0"/>
    <x v="21"/>
    <s v="Fairfax"/>
    <n v="20151"/>
    <x v="161"/>
    <x v="164"/>
    <x v="1712"/>
    <n v="12"/>
    <n v="200.61"/>
    <n v="87569"/>
    <n v="17.07"/>
    <x v="0"/>
  </r>
  <r>
    <x v="1047"/>
    <x v="1047"/>
    <x v="1"/>
    <n v="7.0000000000000007E-2"/>
    <n v="177.98"/>
    <x v="44"/>
    <x v="1"/>
    <x v="3"/>
    <x v="2"/>
    <x v="8"/>
    <s v="Small Box"/>
    <x v="878"/>
    <n v="0.56000000000000005"/>
    <s v="United States"/>
    <x v="0"/>
    <x v="5"/>
    <s v="East Point"/>
    <n v="30344"/>
    <x v="161"/>
    <x v="163"/>
    <x v="1713"/>
    <n v="3"/>
    <n v="536.29"/>
    <n v="88974"/>
    <n v="177.91"/>
    <x v="0"/>
  </r>
  <r>
    <x v="221"/>
    <x v="221"/>
    <x v="2"/>
    <n v="0.03"/>
    <n v="30.98"/>
    <x v="99"/>
    <x v="1"/>
    <x v="3"/>
    <x v="1"/>
    <x v="1"/>
    <s v="Small Box"/>
    <x v="879"/>
    <n v="0.79"/>
    <s v="United States"/>
    <x v="3"/>
    <x v="35"/>
    <s v="Boston"/>
    <n v="2118"/>
    <x v="161"/>
    <x v="166"/>
    <x v="1714"/>
    <n v="44"/>
    <n v="1332.09"/>
    <n v="39430"/>
    <n v="30.95"/>
    <x v="3"/>
  </r>
  <r>
    <x v="333"/>
    <x v="333"/>
    <x v="2"/>
    <n v="0.03"/>
    <n v="30.98"/>
    <x v="99"/>
    <x v="1"/>
    <x v="3"/>
    <x v="1"/>
    <x v="1"/>
    <s v="Small Box"/>
    <x v="879"/>
    <n v="0.79"/>
    <s v="United States"/>
    <x v="1"/>
    <x v="18"/>
    <s v="Euless"/>
    <n v="76039"/>
    <x v="161"/>
    <x v="166"/>
    <x v="1715"/>
    <n v="11"/>
    <n v="333.02"/>
    <n v="88104"/>
    <n v="30.95"/>
    <x v="1"/>
  </r>
  <r>
    <x v="1048"/>
    <x v="1048"/>
    <x v="2"/>
    <n v="0"/>
    <n v="85.99"/>
    <x v="44"/>
    <x v="1"/>
    <x v="0"/>
    <x v="1"/>
    <x v="12"/>
    <s v="Wrap Bag"/>
    <x v="517"/>
    <n v="0.85"/>
    <s v="United States"/>
    <x v="1"/>
    <x v="18"/>
    <s v="College Station"/>
    <n v="77840"/>
    <x v="161"/>
    <x v="167"/>
    <x v="1716"/>
    <n v="6"/>
    <n v="464.86"/>
    <n v="86181"/>
    <n v="85.99"/>
    <x v="1"/>
  </r>
  <r>
    <x v="1049"/>
    <x v="1049"/>
    <x v="3"/>
    <n v="0.02"/>
    <n v="500.98"/>
    <x v="434"/>
    <x v="0"/>
    <x v="2"/>
    <x v="0"/>
    <x v="9"/>
    <s v="Jumbo Drum"/>
    <x v="725"/>
    <n v="0.6"/>
    <s v="United States"/>
    <x v="2"/>
    <x v="8"/>
    <s v="San Gabriel"/>
    <n v="91776"/>
    <x v="161"/>
    <x v="168"/>
    <x v="1717"/>
    <n v="12"/>
    <n v="6362.85"/>
    <n v="90193"/>
    <n v="500.96000000000004"/>
    <x v="2"/>
  </r>
  <r>
    <x v="444"/>
    <x v="444"/>
    <x v="0"/>
    <n v="0.02"/>
    <n v="209.84"/>
    <x v="39"/>
    <x v="1"/>
    <x v="2"/>
    <x v="0"/>
    <x v="11"/>
    <s v="Large Box"/>
    <x v="45"/>
    <n v="0.59"/>
    <s v="United States"/>
    <x v="2"/>
    <x v="8"/>
    <s v="Los Angeles"/>
    <n v="90004"/>
    <x v="162"/>
    <x v="161"/>
    <x v="1718"/>
    <n v="62"/>
    <n v="13546.94"/>
    <n v="28001"/>
    <n v="209.82"/>
    <x v="2"/>
  </r>
  <r>
    <x v="444"/>
    <x v="444"/>
    <x v="0"/>
    <n v="0.01"/>
    <n v="194.3"/>
    <x v="38"/>
    <x v="1"/>
    <x v="2"/>
    <x v="0"/>
    <x v="11"/>
    <s v="Large Box"/>
    <x v="44"/>
    <n v="0.59"/>
    <s v="United States"/>
    <x v="2"/>
    <x v="8"/>
    <s v="Los Angeles"/>
    <n v="90004"/>
    <x v="162"/>
    <x v="164"/>
    <x v="1719"/>
    <n v="32"/>
    <n v="6401.65"/>
    <n v="28001"/>
    <n v="194.29000000000002"/>
    <x v="2"/>
  </r>
  <r>
    <x v="1050"/>
    <x v="1050"/>
    <x v="0"/>
    <n v="0.06"/>
    <n v="55.48"/>
    <x v="483"/>
    <x v="1"/>
    <x v="1"/>
    <x v="2"/>
    <x v="7"/>
    <s v="Small Box"/>
    <x v="880"/>
    <n v="0.37"/>
    <s v="United States"/>
    <x v="3"/>
    <x v="29"/>
    <s v="Auburn"/>
    <n v="4210"/>
    <x v="162"/>
    <x v="161"/>
    <x v="1720"/>
    <n v="19"/>
    <n v="1030.51"/>
    <n v="89957"/>
    <n v="55.419999999999995"/>
    <x v="3"/>
  </r>
  <r>
    <x v="1051"/>
    <x v="1051"/>
    <x v="0"/>
    <n v="0.1"/>
    <n v="122.99"/>
    <x v="170"/>
    <x v="0"/>
    <x v="1"/>
    <x v="0"/>
    <x v="9"/>
    <s v="Jumbo Drum"/>
    <x v="256"/>
    <n v="0.74"/>
    <s v="United States"/>
    <x v="1"/>
    <x v="7"/>
    <s v="Hopkins"/>
    <n v="55305"/>
    <x v="162"/>
    <x v="168"/>
    <x v="1721"/>
    <n v="17"/>
    <n v="2026.91"/>
    <n v="89957"/>
    <n v="122.89"/>
    <x v="1"/>
  </r>
  <r>
    <x v="1052"/>
    <x v="1052"/>
    <x v="1"/>
    <n v="0.03"/>
    <n v="2.61"/>
    <x v="92"/>
    <x v="1"/>
    <x v="1"/>
    <x v="2"/>
    <x v="13"/>
    <s v="Small Box"/>
    <x v="440"/>
    <n v="0.39"/>
    <s v="United States"/>
    <x v="0"/>
    <x v="12"/>
    <s v="Titusville"/>
    <n v="32780"/>
    <x v="162"/>
    <x v="168"/>
    <x v="1722"/>
    <n v="7"/>
    <n v="19.02"/>
    <n v="85981"/>
    <n v="2.58"/>
    <x v="0"/>
  </r>
  <r>
    <x v="1052"/>
    <x v="1052"/>
    <x v="1"/>
    <n v="0.01"/>
    <n v="11.66"/>
    <x v="393"/>
    <x v="1"/>
    <x v="1"/>
    <x v="2"/>
    <x v="2"/>
    <s v="Small Pack"/>
    <x v="675"/>
    <n v="0.57999999999999996"/>
    <s v="United States"/>
    <x v="0"/>
    <x v="12"/>
    <s v="Titusville"/>
    <n v="32780"/>
    <x v="162"/>
    <x v="168"/>
    <x v="1723"/>
    <n v="16"/>
    <n v="193.87"/>
    <n v="85981"/>
    <n v="11.65"/>
    <x v="0"/>
  </r>
  <r>
    <x v="1053"/>
    <x v="1053"/>
    <x v="2"/>
    <n v="0.09"/>
    <n v="107.53"/>
    <x v="302"/>
    <x v="1"/>
    <x v="0"/>
    <x v="0"/>
    <x v="11"/>
    <s v="Medium Box"/>
    <x v="483"/>
    <n v="0.65"/>
    <s v="United States"/>
    <x v="1"/>
    <x v="18"/>
    <s v="Friendswood"/>
    <n v="77546"/>
    <x v="162"/>
    <x v="164"/>
    <x v="1724"/>
    <n v="1"/>
    <n v="100.79"/>
    <n v="87342"/>
    <n v="107.44"/>
    <x v="1"/>
  </r>
  <r>
    <x v="636"/>
    <x v="636"/>
    <x v="2"/>
    <n v="0.04"/>
    <n v="35.44"/>
    <x v="7"/>
    <x v="1"/>
    <x v="3"/>
    <x v="2"/>
    <x v="7"/>
    <s v="Small Box"/>
    <x v="711"/>
    <n v="0.38"/>
    <s v="United States"/>
    <x v="0"/>
    <x v="9"/>
    <s v="Gastonia"/>
    <n v="28052"/>
    <x v="162"/>
    <x v="169"/>
    <x v="1725"/>
    <n v="11"/>
    <n v="406.26"/>
    <n v="85868"/>
    <n v="35.4"/>
    <x v="0"/>
  </r>
  <r>
    <x v="1054"/>
    <x v="1054"/>
    <x v="2"/>
    <n v="0.09"/>
    <n v="12.95"/>
    <x v="173"/>
    <x v="1"/>
    <x v="1"/>
    <x v="2"/>
    <x v="5"/>
    <s v="Small Box"/>
    <x v="846"/>
    <n v="0.4"/>
    <s v="United States"/>
    <x v="1"/>
    <x v="2"/>
    <s v="South Bend"/>
    <n v="46614"/>
    <x v="162"/>
    <x v="169"/>
    <x v="1726"/>
    <n v="21"/>
    <n v="269.54000000000002"/>
    <n v="89944"/>
    <n v="12.86"/>
    <x v="1"/>
  </r>
  <r>
    <x v="1055"/>
    <x v="1055"/>
    <x v="3"/>
    <n v="0.03"/>
    <n v="13.73"/>
    <x v="342"/>
    <x v="2"/>
    <x v="3"/>
    <x v="0"/>
    <x v="11"/>
    <s v="Wrap Bag"/>
    <x v="565"/>
    <n v="0.54"/>
    <s v="United States"/>
    <x v="3"/>
    <x v="44"/>
    <s v="Morgantown"/>
    <n v="26501"/>
    <x v="162"/>
    <x v="168"/>
    <x v="1727"/>
    <n v="4"/>
    <n v="57.37"/>
    <n v="86250"/>
    <n v="13.700000000000001"/>
    <x v="3"/>
  </r>
  <r>
    <x v="232"/>
    <x v="232"/>
    <x v="3"/>
    <n v="0.01"/>
    <n v="5.84"/>
    <x v="244"/>
    <x v="1"/>
    <x v="3"/>
    <x v="2"/>
    <x v="2"/>
    <s v="Wrap Bag"/>
    <x v="805"/>
    <n v="0.49"/>
    <s v="United States"/>
    <x v="1"/>
    <x v="39"/>
    <s v="Dickinson"/>
    <n v="58601"/>
    <x v="162"/>
    <x v="164"/>
    <x v="1728"/>
    <n v="4"/>
    <n v="23.89"/>
    <n v="86546"/>
    <n v="5.83"/>
    <x v="1"/>
  </r>
  <r>
    <x v="1056"/>
    <x v="1056"/>
    <x v="3"/>
    <n v="0.08"/>
    <n v="315.98"/>
    <x v="7"/>
    <x v="1"/>
    <x v="2"/>
    <x v="2"/>
    <x v="5"/>
    <s v="Small Box"/>
    <x v="703"/>
    <n v="0.38"/>
    <s v="United States"/>
    <x v="0"/>
    <x v="17"/>
    <s v="New Orleans"/>
    <n v="70117"/>
    <x v="162"/>
    <x v="161"/>
    <x v="1729"/>
    <n v="9"/>
    <n v="2642.48"/>
    <n v="90160"/>
    <n v="315.90000000000003"/>
    <x v="0"/>
  </r>
  <r>
    <x v="1057"/>
    <x v="1057"/>
    <x v="0"/>
    <n v="0.09"/>
    <n v="5.98"/>
    <x v="137"/>
    <x v="1"/>
    <x v="2"/>
    <x v="2"/>
    <x v="5"/>
    <s v="Small Box"/>
    <x v="515"/>
    <n v="0.39"/>
    <s v="United States"/>
    <x v="3"/>
    <x v="35"/>
    <s v="Webster"/>
    <n v="1570"/>
    <x v="163"/>
    <x v="166"/>
    <x v="1730"/>
    <n v="5"/>
    <n v="28.01"/>
    <n v="86846"/>
    <n v="5.8900000000000006"/>
    <x v="3"/>
  </r>
  <r>
    <x v="1058"/>
    <x v="1058"/>
    <x v="3"/>
    <n v="0.03"/>
    <n v="4.24"/>
    <x v="194"/>
    <x v="1"/>
    <x v="3"/>
    <x v="2"/>
    <x v="5"/>
    <s v="Small Box"/>
    <x v="534"/>
    <n v="0.35"/>
    <s v="United States"/>
    <x v="2"/>
    <x v="14"/>
    <s v="Gresham"/>
    <n v="97030"/>
    <x v="163"/>
    <x v="166"/>
    <x v="1731"/>
    <n v="13"/>
    <n v="58.68"/>
    <n v="89201"/>
    <n v="4.21"/>
    <x v="2"/>
  </r>
  <r>
    <x v="1058"/>
    <x v="1058"/>
    <x v="3"/>
    <n v="0.04"/>
    <n v="2.94"/>
    <x v="31"/>
    <x v="1"/>
    <x v="3"/>
    <x v="2"/>
    <x v="2"/>
    <s v="Wrap Bag"/>
    <x v="261"/>
    <n v="0.57999999999999996"/>
    <s v="United States"/>
    <x v="2"/>
    <x v="14"/>
    <s v="Gresham"/>
    <n v="97030"/>
    <x v="163"/>
    <x v="164"/>
    <x v="1732"/>
    <n v="18"/>
    <n v="53.1"/>
    <n v="89201"/>
    <n v="2.9"/>
    <x v="2"/>
  </r>
  <r>
    <x v="1059"/>
    <x v="1059"/>
    <x v="3"/>
    <n v="0.06"/>
    <n v="350.98"/>
    <x v="34"/>
    <x v="0"/>
    <x v="1"/>
    <x v="0"/>
    <x v="9"/>
    <s v="Jumbo Drum"/>
    <x v="39"/>
    <n v="0.61"/>
    <s v="United States"/>
    <x v="3"/>
    <x v="47"/>
    <s v="Salem"/>
    <n v="3079"/>
    <x v="163"/>
    <x v="166"/>
    <x v="1733"/>
    <n v="6"/>
    <n v="2016.32"/>
    <n v="90361"/>
    <n v="350.92"/>
    <x v="3"/>
  </r>
  <r>
    <x v="1060"/>
    <x v="1060"/>
    <x v="3"/>
    <n v="0.02"/>
    <n v="70.98"/>
    <x v="81"/>
    <x v="0"/>
    <x v="1"/>
    <x v="0"/>
    <x v="10"/>
    <s v="Jumbo Box"/>
    <x v="107"/>
    <n v="0.56000000000000005"/>
    <s v="United States"/>
    <x v="3"/>
    <x v="33"/>
    <s v="Cranford"/>
    <n v="7016"/>
    <x v="163"/>
    <x v="164"/>
    <x v="1734"/>
    <n v="4"/>
    <n v="313.63"/>
    <n v="90361"/>
    <n v="70.960000000000008"/>
    <x v="3"/>
  </r>
  <r>
    <x v="1061"/>
    <x v="1061"/>
    <x v="3"/>
    <n v="0.04"/>
    <n v="27.48"/>
    <x v="52"/>
    <x v="1"/>
    <x v="1"/>
    <x v="1"/>
    <x v="1"/>
    <s v="Small Box"/>
    <x v="653"/>
    <n v="0.75"/>
    <s v="United States"/>
    <x v="3"/>
    <x v="33"/>
    <s v="Summit"/>
    <n v="7901"/>
    <x v="163"/>
    <x v="166"/>
    <x v="1735"/>
    <n v="15"/>
    <n v="397.17"/>
    <n v="90361"/>
    <n v="27.44"/>
    <x v="3"/>
  </r>
  <r>
    <x v="1062"/>
    <x v="1062"/>
    <x v="3"/>
    <n v="0"/>
    <n v="1.48"/>
    <x v="31"/>
    <x v="1"/>
    <x v="2"/>
    <x v="2"/>
    <x v="14"/>
    <s v="Wrap Bag"/>
    <x v="34"/>
    <n v="0.37"/>
    <s v="United States"/>
    <x v="0"/>
    <x v="32"/>
    <s v="Owensboro"/>
    <n v="42301"/>
    <x v="163"/>
    <x v="166"/>
    <x v="1736"/>
    <n v="12"/>
    <n v="19.32"/>
    <n v="91571"/>
    <n v="1.48"/>
    <x v="0"/>
  </r>
  <r>
    <x v="1063"/>
    <x v="1063"/>
    <x v="3"/>
    <n v="0.04"/>
    <n v="6.48"/>
    <x v="107"/>
    <x v="1"/>
    <x v="2"/>
    <x v="2"/>
    <x v="7"/>
    <s v="Small Box"/>
    <x v="702"/>
    <n v="0.37"/>
    <s v="United States"/>
    <x v="3"/>
    <x v="35"/>
    <s v="Cambridge"/>
    <n v="2138"/>
    <x v="163"/>
    <x v="166"/>
    <x v="1737"/>
    <n v="19"/>
    <n v="125.37"/>
    <n v="87030"/>
    <n v="6.44"/>
    <x v="3"/>
  </r>
  <r>
    <x v="1064"/>
    <x v="1064"/>
    <x v="0"/>
    <n v="0.1"/>
    <n v="7.64"/>
    <x v="47"/>
    <x v="1"/>
    <x v="3"/>
    <x v="2"/>
    <x v="7"/>
    <s v="Wrap Bag"/>
    <x v="55"/>
    <n v="0.36"/>
    <s v="United States"/>
    <x v="0"/>
    <x v="12"/>
    <s v="Belle Glade"/>
    <n v="33430"/>
    <x v="164"/>
    <x v="166"/>
    <x v="1738"/>
    <n v="5"/>
    <n v="39.36"/>
    <n v="90641"/>
    <n v="7.54"/>
    <x v="0"/>
  </r>
  <r>
    <x v="1065"/>
    <x v="1065"/>
    <x v="0"/>
    <n v="0.03"/>
    <n v="41.32"/>
    <x v="484"/>
    <x v="2"/>
    <x v="0"/>
    <x v="0"/>
    <x v="11"/>
    <s v="Medium Box"/>
    <x v="881"/>
    <n v="0.76"/>
    <s v="United States"/>
    <x v="0"/>
    <x v="21"/>
    <s v="Winchester"/>
    <n v="22601"/>
    <x v="164"/>
    <x v="166"/>
    <x v="1739"/>
    <n v="10"/>
    <n v="419.27"/>
    <n v="86633"/>
    <n v="41.29"/>
    <x v="0"/>
  </r>
  <r>
    <x v="1065"/>
    <x v="1065"/>
    <x v="0"/>
    <n v="0"/>
    <n v="6.88"/>
    <x v="178"/>
    <x v="1"/>
    <x v="0"/>
    <x v="2"/>
    <x v="7"/>
    <s v="Wrap Bag"/>
    <x v="273"/>
    <n v="0.39"/>
    <s v="United States"/>
    <x v="0"/>
    <x v="21"/>
    <s v="Winchester"/>
    <n v="22601"/>
    <x v="164"/>
    <x v="164"/>
    <x v="1740"/>
    <n v="5"/>
    <n v="36"/>
    <n v="86633"/>
    <n v="6.88"/>
    <x v="0"/>
  </r>
  <r>
    <x v="1066"/>
    <x v="1066"/>
    <x v="0"/>
    <n v="0"/>
    <n v="40.479999999999997"/>
    <x v="7"/>
    <x v="1"/>
    <x v="0"/>
    <x v="1"/>
    <x v="1"/>
    <s v="Small Box"/>
    <x v="650"/>
    <n v="0.77"/>
    <s v="United States"/>
    <x v="0"/>
    <x v="5"/>
    <s v="Dalton"/>
    <n v="30721"/>
    <x v="164"/>
    <x v="166"/>
    <x v="1741"/>
    <n v="6"/>
    <n v="264.95"/>
    <n v="88766"/>
    <n v="40.479999999999997"/>
    <x v="0"/>
  </r>
  <r>
    <x v="1067"/>
    <x v="1067"/>
    <x v="1"/>
    <n v="0.04"/>
    <n v="119.99"/>
    <x v="230"/>
    <x v="0"/>
    <x v="3"/>
    <x v="1"/>
    <x v="3"/>
    <s v="Jumbo Drum"/>
    <x v="679"/>
    <n v="0.36"/>
    <s v="United States"/>
    <x v="1"/>
    <x v="6"/>
    <s v="Ozark"/>
    <n v="65721"/>
    <x v="164"/>
    <x v="167"/>
    <x v="1742"/>
    <n v="6"/>
    <n v="739.07"/>
    <n v="88004"/>
    <n v="119.94999999999999"/>
    <x v="1"/>
  </r>
  <r>
    <x v="376"/>
    <x v="376"/>
    <x v="4"/>
    <n v="0.06"/>
    <n v="146.34"/>
    <x v="24"/>
    <x v="0"/>
    <x v="1"/>
    <x v="0"/>
    <x v="0"/>
    <s v="Jumbo Box"/>
    <x v="26"/>
    <n v="0.65"/>
    <s v="United States"/>
    <x v="2"/>
    <x v="8"/>
    <s v="Coachella"/>
    <n v="92236"/>
    <x v="164"/>
    <x v="167"/>
    <x v="1743"/>
    <n v="12"/>
    <n v="1721.24"/>
    <n v="91306"/>
    <n v="146.28"/>
    <x v="2"/>
  </r>
  <r>
    <x v="958"/>
    <x v="958"/>
    <x v="0"/>
    <n v="0.04"/>
    <n v="33.89"/>
    <x v="69"/>
    <x v="2"/>
    <x v="1"/>
    <x v="2"/>
    <x v="6"/>
    <s v="Small Box"/>
    <x v="82"/>
    <n v="0.6"/>
    <s v="United States"/>
    <x v="3"/>
    <x v="27"/>
    <s v="Hilliard"/>
    <n v="43026"/>
    <x v="165"/>
    <x v="167"/>
    <x v="1744"/>
    <n v="6"/>
    <n v="200.83"/>
    <n v="86222"/>
    <n v="33.85"/>
    <x v="3"/>
  </r>
  <r>
    <x v="1068"/>
    <x v="1068"/>
    <x v="1"/>
    <n v="0.1"/>
    <n v="1.68"/>
    <x v="130"/>
    <x v="1"/>
    <x v="3"/>
    <x v="2"/>
    <x v="2"/>
    <s v="Wrap Bag"/>
    <x v="175"/>
    <n v="0.59"/>
    <s v="United States"/>
    <x v="3"/>
    <x v="33"/>
    <s v="Newark"/>
    <n v="7101"/>
    <x v="165"/>
    <x v="167"/>
    <x v="1745"/>
    <n v="11"/>
    <n v="18.71"/>
    <n v="89293"/>
    <n v="1.5799999999999998"/>
    <x v="3"/>
  </r>
  <r>
    <x v="1069"/>
    <x v="1069"/>
    <x v="2"/>
    <n v="0"/>
    <n v="4.13"/>
    <x v="485"/>
    <x v="1"/>
    <x v="0"/>
    <x v="2"/>
    <x v="5"/>
    <s v="Small Box"/>
    <x v="882"/>
    <n v="0.38"/>
    <s v="United States"/>
    <x v="1"/>
    <x v="38"/>
    <s v="Shawnee"/>
    <n v="66203"/>
    <x v="165"/>
    <x v="169"/>
    <x v="1746"/>
    <n v="9"/>
    <n v="40.950000000000003"/>
    <n v="89761"/>
    <n v="4.13"/>
    <x v="1"/>
  </r>
  <r>
    <x v="1069"/>
    <x v="1069"/>
    <x v="2"/>
    <n v="0.1"/>
    <n v="130.97999999999999"/>
    <x v="286"/>
    <x v="0"/>
    <x v="0"/>
    <x v="0"/>
    <x v="10"/>
    <s v="Jumbo Box"/>
    <x v="452"/>
    <n v="0.69"/>
    <s v="United States"/>
    <x v="1"/>
    <x v="38"/>
    <s v="Shawnee"/>
    <n v="66203"/>
    <x v="165"/>
    <x v="169"/>
    <x v="1747"/>
    <n v="9"/>
    <n v="1155.73"/>
    <n v="89761"/>
    <n v="130.88"/>
    <x v="1"/>
  </r>
  <r>
    <x v="1070"/>
    <x v="1070"/>
    <x v="2"/>
    <n v="0.03"/>
    <n v="51.75"/>
    <x v="7"/>
    <x v="1"/>
    <x v="3"/>
    <x v="0"/>
    <x v="11"/>
    <s v="Small Box"/>
    <x v="883"/>
    <n v="0.55000000000000004"/>
    <s v="United States"/>
    <x v="1"/>
    <x v="7"/>
    <s v="Shakopee"/>
    <n v="55379"/>
    <x v="165"/>
    <x v="170"/>
    <x v="1748"/>
    <n v="16"/>
    <n v="818.81"/>
    <n v="90735"/>
    <n v="51.72"/>
    <x v="1"/>
  </r>
  <r>
    <x v="1071"/>
    <x v="1071"/>
    <x v="2"/>
    <n v="0.06"/>
    <n v="10.89"/>
    <x v="11"/>
    <x v="1"/>
    <x v="1"/>
    <x v="2"/>
    <x v="8"/>
    <s v="Small Box"/>
    <x v="245"/>
    <n v="0.59"/>
    <s v="United States"/>
    <x v="2"/>
    <x v="8"/>
    <s v="Huntington Beach"/>
    <n v="92646"/>
    <x v="165"/>
    <x v="170"/>
    <x v="1749"/>
    <n v="14"/>
    <n v="149.32"/>
    <n v="87584"/>
    <n v="10.83"/>
    <x v="2"/>
  </r>
  <r>
    <x v="1071"/>
    <x v="1071"/>
    <x v="2"/>
    <n v="0.03"/>
    <n v="10.64"/>
    <x v="284"/>
    <x v="1"/>
    <x v="1"/>
    <x v="0"/>
    <x v="11"/>
    <s v="Small Box"/>
    <x v="585"/>
    <n v="0.56999999999999995"/>
    <s v="United States"/>
    <x v="2"/>
    <x v="8"/>
    <s v="Huntington Beach"/>
    <n v="92646"/>
    <x v="165"/>
    <x v="170"/>
    <x v="1750"/>
    <n v="16"/>
    <n v="177.01"/>
    <n v="87584"/>
    <n v="10.610000000000001"/>
    <x v="2"/>
  </r>
  <r>
    <x v="1071"/>
    <x v="1071"/>
    <x v="2"/>
    <n v="0.03"/>
    <n v="7.96"/>
    <x v="58"/>
    <x v="1"/>
    <x v="1"/>
    <x v="0"/>
    <x v="11"/>
    <s v="Small Box"/>
    <x v="259"/>
    <n v="0.41"/>
    <s v="United States"/>
    <x v="2"/>
    <x v="8"/>
    <s v="Huntington Beach"/>
    <n v="92646"/>
    <x v="165"/>
    <x v="165"/>
    <x v="1751"/>
    <n v="4"/>
    <n v="35.159999999999997"/>
    <n v="87584"/>
    <n v="7.93"/>
    <x v="2"/>
  </r>
  <r>
    <x v="426"/>
    <x v="426"/>
    <x v="2"/>
    <n v="0.03"/>
    <n v="10.64"/>
    <x v="284"/>
    <x v="1"/>
    <x v="1"/>
    <x v="0"/>
    <x v="11"/>
    <s v="Small Box"/>
    <x v="585"/>
    <n v="0.56999999999999995"/>
    <s v="United States"/>
    <x v="3"/>
    <x v="31"/>
    <s v="Washington"/>
    <n v="20016"/>
    <x v="165"/>
    <x v="170"/>
    <x v="1752"/>
    <n v="63"/>
    <n v="696.96"/>
    <n v="5984"/>
    <n v="10.610000000000001"/>
    <x v="3"/>
  </r>
  <r>
    <x v="426"/>
    <x v="426"/>
    <x v="2"/>
    <n v="0.03"/>
    <n v="7.96"/>
    <x v="58"/>
    <x v="1"/>
    <x v="1"/>
    <x v="0"/>
    <x v="11"/>
    <s v="Small Box"/>
    <x v="259"/>
    <n v="0.41"/>
    <s v="United States"/>
    <x v="3"/>
    <x v="31"/>
    <s v="Washington"/>
    <n v="20016"/>
    <x v="165"/>
    <x v="165"/>
    <x v="1753"/>
    <n v="17"/>
    <n v="149.41"/>
    <n v="5984"/>
    <n v="7.93"/>
    <x v="3"/>
  </r>
  <r>
    <x v="452"/>
    <x v="452"/>
    <x v="2"/>
    <n v="0"/>
    <n v="11.7"/>
    <x v="161"/>
    <x v="2"/>
    <x v="1"/>
    <x v="2"/>
    <x v="8"/>
    <s v="Medium Box"/>
    <x v="240"/>
    <n v="0.5"/>
    <s v="United States"/>
    <x v="3"/>
    <x v="11"/>
    <s v="Shirley"/>
    <n v="11967"/>
    <x v="165"/>
    <x v="165"/>
    <x v="1754"/>
    <n v="10"/>
    <n v="131.69"/>
    <n v="89315"/>
    <n v="11.7"/>
    <x v="3"/>
  </r>
  <r>
    <x v="433"/>
    <x v="433"/>
    <x v="4"/>
    <n v="0.09"/>
    <n v="2.6"/>
    <x v="75"/>
    <x v="1"/>
    <x v="2"/>
    <x v="2"/>
    <x v="2"/>
    <s v="Wrap Bag"/>
    <x v="100"/>
    <n v="0.57999999999999996"/>
    <s v="United States"/>
    <x v="0"/>
    <x v="32"/>
    <s v="Henderson"/>
    <n v="42420"/>
    <x v="165"/>
    <x v="165"/>
    <x v="1755"/>
    <n v="12"/>
    <n v="31.73"/>
    <n v="86460"/>
    <n v="2.5100000000000002"/>
    <x v="0"/>
  </r>
  <r>
    <x v="1072"/>
    <x v="1072"/>
    <x v="3"/>
    <n v="0.09"/>
    <n v="7.38"/>
    <x v="364"/>
    <x v="1"/>
    <x v="3"/>
    <x v="0"/>
    <x v="11"/>
    <s v="Small Box"/>
    <x v="616"/>
    <n v="0.56000000000000005"/>
    <s v="United States"/>
    <x v="2"/>
    <x v="8"/>
    <s v="Lemon Grove"/>
    <n v="91945"/>
    <x v="165"/>
    <x v="167"/>
    <x v="1756"/>
    <n v="9"/>
    <n v="66.55"/>
    <n v="86041"/>
    <n v="7.29"/>
    <x v="2"/>
  </r>
  <r>
    <x v="1072"/>
    <x v="1072"/>
    <x v="3"/>
    <n v="0.04"/>
    <n v="5.98"/>
    <x v="265"/>
    <x v="1"/>
    <x v="3"/>
    <x v="2"/>
    <x v="7"/>
    <s v="Small Box"/>
    <x v="764"/>
    <n v="0.36"/>
    <s v="United States"/>
    <x v="2"/>
    <x v="8"/>
    <s v="Lemon Grove"/>
    <n v="91945"/>
    <x v="165"/>
    <x v="167"/>
    <x v="1757"/>
    <n v="17"/>
    <n v="103.49"/>
    <n v="86041"/>
    <n v="5.94"/>
    <x v="2"/>
  </r>
  <r>
    <x v="1072"/>
    <x v="1072"/>
    <x v="3"/>
    <n v="0.04"/>
    <n v="15.42"/>
    <x v="408"/>
    <x v="1"/>
    <x v="3"/>
    <x v="2"/>
    <x v="6"/>
    <s v="Small Box"/>
    <x v="714"/>
    <n v="0.57999999999999996"/>
    <s v="United States"/>
    <x v="2"/>
    <x v="8"/>
    <s v="Lemon Grove"/>
    <n v="91945"/>
    <x v="165"/>
    <x v="167"/>
    <x v="1758"/>
    <n v="12"/>
    <n v="192.18"/>
    <n v="86041"/>
    <n v="15.38"/>
    <x v="2"/>
  </r>
  <r>
    <x v="1073"/>
    <x v="1073"/>
    <x v="0"/>
    <n v="0.04"/>
    <n v="15.98"/>
    <x v="52"/>
    <x v="1"/>
    <x v="3"/>
    <x v="1"/>
    <x v="1"/>
    <s v="Small Box"/>
    <x v="601"/>
    <n v="0.37"/>
    <s v="United States"/>
    <x v="0"/>
    <x v="9"/>
    <s v="Albemarle"/>
    <n v="28001"/>
    <x v="166"/>
    <x v="165"/>
    <x v="1759"/>
    <n v="4"/>
    <n v="64.59"/>
    <n v="86384"/>
    <n v="15.940000000000001"/>
    <x v="0"/>
  </r>
  <r>
    <x v="1073"/>
    <x v="1073"/>
    <x v="0"/>
    <n v="0.06"/>
    <n v="22.84"/>
    <x v="240"/>
    <x v="1"/>
    <x v="3"/>
    <x v="2"/>
    <x v="7"/>
    <s v="Small Box"/>
    <x v="884"/>
    <n v="0.39"/>
    <s v="United States"/>
    <x v="0"/>
    <x v="9"/>
    <s v="Albemarle"/>
    <n v="28001"/>
    <x v="166"/>
    <x v="171"/>
    <x v="1760"/>
    <n v="20"/>
    <n v="461.94"/>
    <n v="86384"/>
    <n v="22.78"/>
    <x v="0"/>
  </r>
  <r>
    <x v="128"/>
    <x v="128"/>
    <x v="2"/>
    <n v="0.1"/>
    <n v="39.979999999999997"/>
    <x v="52"/>
    <x v="1"/>
    <x v="0"/>
    <x v="1"/>
    <x v="1"/>
    <s v="Small Box"/>
    <x v="618"/>
    <n v="0.7"/>
    <s v="United States"/>
    <x v="0"/>
    <x v="34"/>
    <s v="Knoxville"/>
    <n v="37918"/>
    <x v="166"/>
    <x v="170"/>
    <x v="1761"/>
    <n v="21"/>
    <n v="772.56"/>
    <n v="89525"/>
    <n v="39.879999999999995"/>
    <x v="0"/>
  </r>
  <r>
    <x v="1074"/>
    <x v="1074"/>
    <x v="2"/>
    <n v="0.09"/>
    <n v="30.98"/>
    <x v="99"/>
    <x v="2"/>
    <x v="1"/>
    <x v="1"/>
    <x v="1"/>
    <s v="Small Box"/>
    <x v="781"/>
    <n v="0.64"/>
    <s v="United States"/>
    <x v="2"/>
    <x v="14"/>
    <s v="West Linn"/>
    <n v="97068"/>
    <x v="166"/>
    <x v="170"/>
    <x v="1762"/>
    <n v="7"/>
    <n v="204.34"/>
    <n v="89819"/>
    <n v="30.89"/>
    <x v="2"/>
  </r>
  <r>
    <x v="1075"/>
    <x v="1075"/>
    <x v="2"/>
    <n v="0.09"/>
    <n v="12.22"/>
    <x v="387"/>
    <x v="1"/>
    <x v="1"/>
    <x v="0"/>
    <x v="11"/>
    <s v="Small Pack"/>
    <x v="662"/>
    <n v="0.55000000000000004"/>
    <s v="United States"/>
    <x v="1"/>
    <x v="7"/>
    <s v="Maplewood"/>
    <n v="55119"/>
    <x v="166"/>
    <x v="172"/>
    <x v="1763"/>
    <n v="9"/>
    <n v="102.43"/>
    <n v="86427"/>
    <n v="12.13"/>
    <x v="1"/>
  </r>
  <r>
    <x v="243"/>
    <x v="243"/>
    <x v="4"/>
    <n v="0.08"/>
    <n v="124.49"/>
    <x v="236"/>
    <x v="0"/>
    <x v="3"/>
    <x v="0"/>
    <x v="0"/>
    <s v="Jumbo Box"/>
    <x v="367"/>
    <n v="0.63"/>
    <s v="United States"/>
    <x v="2"/>
    <x v="8"/>
    <s v="Los Angeles"/>
    <n v="90008"/>
    <x v="166"/>
    <x v="165"/>
    <x v="1764"/>
    <n v="56"/>
    <n v="6831.37"/>
    <n v="359"/>
    <n v="124.41"/>
    <x v="2"/>
  </r>
  <r>
    <x v="406"/>
    <x v="406"/>
    <x v="4"/>
    <n v="0.08"/>
    <n v="124.49"/>
    <x v="236"/>
    <x v="0"/>
    <x v="3"/>
    <x v="0"/>
    <x v="0"/>
    <s v="Jumbo Box"/>
    <x v="367"/>
    <n v="0.63"/>
    <s v="United States"/>
    <x v="2"/>
    <x v="15"/>
    <s v="Pleasant Grove"/>
    <n v="84062"/>
    <x v="166"/>
    <x v="165"/>
    <x v="1765"/>
    <n v="14"/>
    <n v="1707.84"/>
    <n v="86192"/>
    <n v="124.41"/>
    <x v="2"/>
  </r>
  <r>
    <x v="1076"/>
    <x v="1076"/>
    <x v="4"/>
    <n v="0.1"/>
    <n v="10.48"/>
    <x v="208"/>
    <x v="1"/>
    <x v="3"/>
    <x v="2"/>
    <x v="2"/>
    <s v="Small Pack"/>
    <x v="317"/>
    <n v="0.6"/>
    <s v="United States"/>
    <x v="1"/>
    <x v="25"/>
    <s v="Southgate"/>
    <n v="48195"/>
    <x v="166"/>
    <x v="165"/>
    <x v="1766"/>
    <n v="4"/>
    <n v="40.29"/>
    <n v="86874"/>
    <n v="10.38"/>
    <x v="1"/>
  </r>
  <r>
    <x v="538"/>
    <x v="538"/>
    <x v="0"/>
    <n v="0.04"/>
    <n v="39.479999999999997"/>
    <x v="1"/>
    <x v="1"/>
    <x v="1"/>
    <x v="1"/>
    <x v="1"/>
    <s v="Small Pack"/>
    <x v="404"/>
    <n v="0.54"/>
    <s v="United States"/>
    <x v="1"/>
    <x v="2"/>
    <s v="Anderson"/>
    <n v="46016"/>
    <x v="167"/>
    <x v="170"/>
    <x v="1767"/>
    <n v="18"/>
    <n v="702.68"/>
    <n v="86311"/>
    <n v="39.44"/>
    <x v="1"/>
  </r>
  <r>
    <x v="538"/>
    <x v="538"/>
    <x v="0"/>
    <n v="0.04"/>
    <n v="3.7"/>
    <x v="486"/>
    <x v="1"/>
    <x v="1"/>
    <x v="0"/>
    <x v="11"/>
    <s v="Wrap Bag"/>
    <x v="885"/>
    <n v="0.44"/>
    <s v="United States"/>
    <x v="1"/>
    <x v="2"/>
    <s v="Anderson"/>
    <n v="46016"/>
    <x v="167"/>
    <x v="171"/>
    <x v="1768"/>
    <n v="18"/>
    <n v="67.239999999999995"/>
    <n v="86311"/>
    <n v="3.66"/>
    <x v="1"/>
  </r>
  <r>
    <x v="1077"/>
    <x v="1077"/>
    <x v="1"/>
    <n v="0.1"/>
    <n v="550.98"/>
    <x v="487"/>
    <x v="0"/>
    <x v="3"/>
    <x v="0"/>
    <x v="0"/>
    <s v="Jumbo Box"/>
    <x v="886"/>
    <n v="0.71"/>
    <s v="United States"/>
    <x v="3"/>
    <x v="29"/>
    <s v="Saco"/>
    <n v="4072"/>
    <x v="167"/>
    <x v="169"/>
    <x v="1769"/>
    <n v="14"/>
    <n v="6963.67"/>
    <n v="88372"/>
    <n v="550.88"/>
    <x v="3"/>
  </r>
  <r>
    <x v="1078"/>
    <x v="1078"/>
    <x v="1"/>
    <n v="0.09"/>
    <n v="40.98"/>
    <x v="99"/>
    <x v="1"/>
    <x v="1"/>
    <x v="1"/>
    <x v="1"/>
    <s v="Small Box"/>
    <x v="130"/>
    <n v="0.74"/>
    <s v="United States"/>
    <x v="2"/>
    <x v="3"/>
    <s v="Louisville"/>
    <n v="80027"/>
    <x v="167"/>
    <x v="169"/>
    <x v="1770"/>
    <n v="19"/>
    <n v="746.91"/>
    <n v="89820"/>
    <n v="40.889999999999993"/>
    <x v="2"/>
  </r>
  <r>
    <x v="513"/>
    <x v="513"/>
    <x v="3"/>
    <n v="0.1"/>
    <n v="14.42"/>
    <x v="88"/>
    <x v="1"/>
    <x v="3"/>
    <x v="2"/>
    <x v="8"/>
    <s v="Medium Box"/>
    <x v="116"/>
    <n v="0.52"/>
    <s v="United States"/>
    <x v="1"/>
    <x v="13"/>
    <s v="Papillion"/>
    <n v="68046"/>
    <x v="167"/>
    <x v="170"/>
    <x v="1771"/>
    <n v="1"/>
    <n v="15.49"/>
    <n v="86869"/>
    <n v="14.32"/>
    <x v="1"/>
  </r>
  <r>
    <x v="550"/>
    <x v="550"/>
    <x v="3"/>
    <n v="0.06"/>
    <n v="4.9800000000000004"/>
    <x v="62"/>
    <x v="2"/>
    <x v="0"/>
    <x v="1"/>
    <x v="1"/>
    <s v="Small Pack"/>
    <x v="392"/>
    <n v="0.64"/>
    <s v="United States"/>
    <x v="2"/>
    <x v="8"/>
    <s v="Coachella"/>
    <n v="92236"/>
    <x v="167"/>
    <x v="165"/>
    <x v="1772"/>
    <n v="7"/>
    <n v="38.74"/>
    <n v="88722"/>
    <n v="4.9200000000000008"/>
    <x v="2"/>
  </r>
  <r>
    <x v="1079"/>
    <x v="1079"/>
    <x v="3"/>
    <n v="0.05"/>
    <n v="4.0599999999999996"/>
    <x v="76"/>
    <x v="2"/>
    <x v="3"/>
    <x v="2"/>
    <x v="8"/>
    <s v="Small Box"/>
    <x v="410"/>
    <n v="0.6"/>
    <s v="United States"/>
    <x v="3"/>
    <x v="47"/>
    <s v="Londonderry"/>
    <n v="3053"/>
    <x v="167"/>
    <x v="169"/>
    <x v="1773"/>
    <n v="22"/>
    <n v="92.57"/>
    <n v="86796"/>
    <n v="4.01"/>
    <x v="3"/>
  </r>
  <r>
    <x v="1080"/>
    <x v="1080"/>
    <x v="3"/>
    <n v="7.0000000000000007E-2"/>
    <n v="280.98"/>
    <x v="180"/>
    <x v="0"/>
    <x v="3"/>
    <x v="0"/>
    <x v="9"/>
    <s v="Jumbo Drum"/>
    <x v="276"/>
    <n v="0.78"/>
    <s v="United States"/>
    <x v="0"/>
    <x v="12"/>
    <s v="Ponte Vedra Beach"/>
    <n v="32004"/>
    <x v="167"/>
    <x v="171"/>
    <x v="1774"/>
    <n v="14"/>
    <n v="3936.61"/>
    <n v="86491"/>
    <n v="280.91000000000003"/>
    <x v="0"/>
  </r>
  <r>
    <x v="1080"/>
    <x v="1080"/>
    <x v="3"/>
    <n v="0"/>
    <n v="4.9800000000000004"/>
    <x v="396"/>
    <x v="1"/>
    <x v="3"/>
    <x v="2"/>
    <x v="7"/>
    <s v="Small Box"/>
    <x v="684"/>
    <n v="0.36"/>
    <s v="United States"/>
    <x v="0"/>
    <x v="12"/>
    <s v="Ponte Vedra Beach"/>
    <n v="32004"/>
    <x v="167"/>
    <x v="169"/>
    <x v="1775"/>
    <n v="15"/>
    <n v="78.31"/>
    <n v="86491"/>
    <n v="4.9800000000000004"/>
    <x v="0"/>
  </r>
  <r>
    <x v="1080"/>
    <x v="1080"/>
    <x v="3"/>
    <n v="0.1"/>
    <n v="3.98"/>
    <x v="244"/>
    <x v="1"/>
    <x v="3"/>
    <x v="2"/>
    <x v="2"/>
    <s v="Wrap Bag"/>
    <x v="860"/>
    <n v="0.51"/>
    <s v="United States"/>
    <x v="0"/>
    <x v="12"/>
    <s v="Ponte Vedra Beach"/>
    <n v="32004"/>
    <x v="167"/>
    <x v="169"/>
    <x v="1776"/>
    <n v="11"/>
    <n v="42.46"/>
    <n v="86491"/>
    <n v="3.88"/>
    <x v="0"/>
  </r>
  <r>
    <x v="324"/>
    <x v="324"/>
    <x v="0"/>
    <n v="0.02"/>
    <n v="1360.14"/>
    <x v="3"/>
    <x v="0"/>
    <x v="1"/>
    <x v="1"/>
    <x v="3"/>
    <s v="Jumbo Drum"/>
    <x v="855"/>
    <n v="0.59"/>
    <s v="United States"/>
    <x v="3"/>
    <x v="11"/>
    <s v="New York City"/>
    <n v="10154"/>
    <x v="168"/>
    <x v="170"/>
    <x v="1777"/>
    <n v="22"/>
    <n v="31670.6"/>
    <n v="6562"/>
    <n v="1360.1200000000001"/>
    <x v="3"/>
  </r>
  <r>
    <x v="325"/>
    <x v="325"/>
    <x v="0"/>
    <n v="0.02"/>
    <n v="1360.14"/>
    <x v="3"/>
    <x v="0"/>
    <x v="1"/>
    <x v="1"/>
    <x v="3"/>
    <s v="Jumbo Drum"/>
    <x v="855"/>
    <n v="0.59"/>
    <s v="United States"/>
    <x v="2"/>
    <x v="4"/>
    <s v="Seattle"/>
    <n v="98115"/>
    <x v="168"/>
    <x v="170"/>
    <x v="1778"/>
    <n v="6"/>
    <n v="8637.44"/>
    <n v="88908"/>
    <n v="1360.1200000000001"/>
    <x v="2"/>
  </r>
  <r>
    <x v="87"/>
    <x v="87"/>
    <x v="0"/>
    <n v="0.06"/>
    <n v="47.98"/>
    <x v="255"/>
    <x v="1"/>
    <x v="3"/>
    <x v="1"/>
    <x v="1"/>
    <s v="Small Pack"/>
    <x v="398"/>
    <n v="0.71"/>
    <s v="United States"/>
    <x v="1"/>
    <x v="18"/>
    <s v="Denton"/>
    <n v="76201"/>
    <x v="168"/>
    <x v="170"/>
    <x v="1779"/>
    <n v="11"/>
    <n v="517.67999999999995"/>
    <n v="90167"/>
    <n v="47.919999999999995"/>
    <x v="1"/>
  </r>
  <r>
    <x v="1081"/>
    <x v="1081"/>
    <x v="0"/>
    <n v="0.06"/>
    <n v="59.76"/>
    <x v="372"/>
    <x v="1"/>
    <x v="1"/>
    <x v="2"/>
    <x v="6"/>
    <s v="Small Box"/>
    <x v="632"/>
    <n v="0.56999999999999995"/>
    <s v="United States"/>
    <x v="3"/>
    <x v="36"/>
    <s v="Cumberland"/>
    <n v="21501"/>
    <x v="168"/>
    <x v="173"/>
    <x v="1780"/>
    <n v="18"/>
    <n v="1096.6300000000001"/>
    <n v="86165"/>
    <n v="59.699999999999996"/>
    <x v="3"/>
  </r>
  <r>
    <x v="1081"/>
    <x v="1081"/>
    <x v="0"/>
    <n v="7.0000000000000007E-2"/>
    <n v="195.99"/>
    <x v="105"/>
    <x v="1"/>
    <x v="1"/>
    <x v="1"/>
    <x v="12"/>
    <s v="Small Box"/>
    <x v="871"/>
    <n v="0.56000000000000005"/>
    <s v="United States"/>
    <x v="3"/>
    <x v="36"/>
    <s v="Cumberland"/>
    <n v="21501"/>
    <x v="168"/>
    <x v="173"/>
    <x v="1781"/>
    <n v="4"/>
    <n v="632.12"/>
    <n v="86165"/>
    <n v="195.92000000000002"/>
    <x v="3"/>
  </r>
  <r>
    <x v="540"/>
    <x v="540"/>
    <x v="1"/>
    <n v="0.09"/>
    <n v="175.99"/>
    <x v="123"/>
    <x v="1"/>
    <x v="0"/>
    <x v="1"/>
    <x v="12"/>
    <s v="Small Box"/>
    <x v="402"/>
    <n v="0.59"/>
    <s v="United States"/>
    <x v="2"/>
    <x v="8"/>
    <s v="Roseville"/>
    <n v="95661"/>
    <x v="168"/>
    <x v="170"/>
    <x v="1782"/>
    <n v="22"/>
    <n v="3144.56"/>
    <n v="87016"/>
    <n v="175.9"/>
    <x v="2"/>
  </r>
  <r>
    <x v="1082"/>
    <x v="1082"/>
    <x v="1"/>
    <n v="0.09"/>
    <n v="160.97999999999999"/>
    <x v="341"/>
    <x v="0"/>
    <x v="0"/>
    <x v="0"/>
    <x v="10"/>
    <s v="Jumbo Box"/>
    <x v="561"/>
    <n v="0.72"/>
    <s v="United States"/>
    <x v="3"/>
    <x v="22"/>
    <s v="Norwich"/>
    <n v="6360"/>
    <x v="168"/>
    <x v="169"/>
    <x v="1783"/>
    <n v="18"/>
    <n v="2653.02"/>
    <n v="87016"/>
    <n v="160.88999999999999"/>
    <x v="3"/>
  </r>
  <r>
    <x v="486"/>
    <x v="486"/>
    <x v="2"/>
    <n v="7.0000000000000007E-2"/>
    <n v="10.98"/>
    <x v="299"/>
    <x v="1"/>
    <x v="3"/>
    <x v="2"/>
    <x v="15"/>
    <s v="Small Box"/>
    <x v="476"/>
    <n v="0.36"/>
    <s v="United States"/>
    <x v="1"/>
    <x v="2"/>
    <s v="Indianapolis"/>
    <n v="46203"/>
    <x v="168"/>
    <x v="174"/>
    <x v="1784"/>
    <n v="16"/>
    <n v="165.21"/>
    <n v="86827"/>
    <n v="10.91"/>
    <x v="1"/>
  </r>
  <r>
    <x v="324"/>
    <x v="324"/>
    <x v="3"/>
    <n v="0.02"/>
    <n v="9.06"/>
    <x v="412"/>
    <x v="1"/>
    <x v="1"/>
    <x v="2"/>
    <x v="7"/>
    <s v="Small Box"/>
    <x v="722"/>
    <n v="0.4"/>
    <s v="United States"/>
    <x v="3"/>
    <x v="11"/>
    <s v="New York City"/>
    <n v="10154"/>
    <x v="168"/>
    <x v="170"/>
    <x v="1785"/>
    <n v="24"/>
    <n v="239.82"/>
    <n v="42852"/>
    <n v="9.0400000000000009"/>
    <x v="3"/>
  </r>
  <r>
    <x v="325"/>
    <x v="325"/>
    <x v="3"/>
    <n v="0.02"/>
    <n v="9.06"/>
    <x v="412"/>
    <x v="1"/>
    <x v="1"/>
    <x v="2"/>
    <x v="7"/>
    <s v="Small Box"/>
    <x v="722"/>
    <n v="0.4"/>
    <s v="United States"/>
    <x v="2"/>
    <x v="4"/>
    <s v="Seattle"/>
    <n v="98115"/>
    <x v="168"/>
    <x v="170"/>
    <x v="1786"/>
    <n v="6"/>
    <n v="59.95"/>
    <n v="88908"/>
    <n v="9.0400000000000009"/>
    <x v="2"/>
  </r>
  <r>
    <x v="107"/>
    <x v="107"/>
    <x v="3"/>
    <n v="0.05"/>
    <n v="8.0399999999999991"/>
    <x v="395"/>
    <x v="1"/>
    <x v="2"/>
    <x v="2"/>
    <x v="5"/>
    <s v="Small Box"/>
    <x v="678"/>
    <n v="0.4"/>
    <s v="United States"/>
    <x v="2"/>
    <x v="3"/>
    <s v="Englewood"/>
    <n v="80112"/>
    <x v="168"/>
    <x v="170"/>
    <x v="1787"/>
    <n v="15"/>
    <n v="121.36"/>
    <n v="89449"/>
    <n v="7.9899999999999993"/>
    <x v="2"/>
  </r>
  <r>
    <x v="997"/>
    <x v="997"/>
    <x v="3"/>
    <n v="0.04"/>
    <n v="3.08"/>
    <x v="44"/>
    <x v="1"/>
    <x v="0"/>
    <x v="2"/>
    <x v="13"/>
    <s v="Small Box"/>
    <x v="204"/>
    <n v="0.37"/>
    <s v="United States"/>
    <x v="0"/>
    <x v="5"/>
    <s v="Tucker"/>
    <n v="30084"/>
    <x v="168"/>
    <x v="169"/>
    <x v="1788"/>
    <n v="14"/>
    <n v="43.41"/>
    <n v="91415"/>
    <n v="3.04"/>
    <x v="0"/>
  </r>
  <r>
    <x v="997"/>
    <x v="997"/>
    <x v="3"/>
    <n v="0.1"/>
    <n v="2.78"/>
    <x v="83"/>
    <x v="1"/>
    <x v="0"/>
    <x v="2"/>
    <x v="2"/>
    <s v="Wrap Bag"/>
    <x v="110"/>
    <n v="0.59"/>
    <s v="United States"/>
    <x v="0"/>
    <x v="5"/>
    <s v="Tucker"/>
    <n v="30084"/>
    <x v="168"/>
    <x v="169"/>
    <x v="1789"/>
    <n v="18"/>
    <n v="46.42"/>
    <n v="91415"/>
    <n v="2.6799999999999997"/>
    <x v="0"/>
  </r>
  <r>
    <x v="1083"/>
    <x v="1083"/>
    <x v="0"/>
    <n v="7.0000000000000007E-2"/>
    <n v="2.88"/>
    <x v="92"/>
    <x v="1"/>
    <x v="3"/>
    <x v="2"/>
    <x v="13"/>
    <s v="Small Box"/>
    <x v="887"/>
    <n v="0.39"/>
    <s v="United States"/>
    <x v="1"/>
    <x v="25"/>
    <s v="Kalamazoo"/>
    <n v="49001"/>
    <x v="169"/>
    <x v="175"/>
    <x v="99"/>
    <n v="9"/>
    <n v="25.26"/>
    <n v="88701"/>
    <n v="2.81"/>
    <x v="1"/>
  </r>
  <r>
    <x v="1083"/>
    <x v="1083"/>
    <x v="0"/>
    <n v="0.03"/>
    <n v="348.21"/>
    <x v="0"/>
    <x v="0"/>
    <x v="3"/>
    <x v="0"/>
    <x v="0"/>
    <s v="Jumbo Box"/>
    <x v="0"/>
    <n v="0.62"/>
    <s v="United States"/>
    <x v="1"/>
    <x v="25"/>
    <s v="Kalamazoo"/>
    <n v="49001"/>
    <x v="169"/>
    <x v="170"/>
    <x v="1790"/>
    <n v="2"/>
    <n v="736.16"/>
    <n v="88701"/>
    <n v="348.18"/>
    <x v="1"/>
  </r>
  <r>
    <x v="1084"/>
    <x v="1084"/>
    <x v="1"/>
    <n v="0.03"/>
    <n v="15.28"/>
    <x v="1"/>
    <x v="1"/>
    <x v="3"/>
    <x v="1"/>
    <x v="1"/>
    <s v="Small Pack"/>
    <x v="154"/>
    <n v="0.42"/>
    <s v="United States"/>
    <x v="0"/>
    <x v="21"/>
    <s v="Harrisonburg"/>
    <n v="22801"/>
    <x v="169"/>
    <x v="173"/>
    <x v="1791"/>
    <n v="19"/>
    <n v="290.98"/>
    <n v="88220"/>
    <n v="15.25"/>
    <x v="0"/>
  </r>
  <r>
    <x v="1084"/>
    <x v="1084"/>
    <x v="1"/>
    <n v="0.09"/>
    <n v="1.76"/>
    <x v="31"/>
    <x v="1"/>
    <x v="3"/>
    <x v="2"/>
    <x v="2"/>
    <s v="Wrap Bag"/>
    <x v="888"/>
    <n v="0.56000000000000005"/>
    <s v="United States"/>
    <x v="0"/>
    <x v="21"/>
    <s v="Harrisonburg"/>
    <n v="22801"/>
    <x v="169"/>
    <x v="175"/>
    <x v="1792"/>
    <n v="13"/>
    <n v="21.77"/>
    <n v="88220"/>
    <n v="1.67"/>
    <x v="0"/>
  </r>
  <r>
    <x v="1085"/>
    <x v="1085"/>
    <x v="1"/>
    <n v="0"/>
    <n v="90.48"/>
    <x v="7"/>
    <x v="1"/>
    <x v="0"/>
    <x v="2"/>
    <x v="15"/>
    <s v="Small Box"/>
    <x v="150"/>
    <n v="0.4"/>
    <s v="United States"/>
    <x v="1"/>
    <x v="46"/>
    <s v="Watertown"/>
    <n v="57201"/>
    <x v="169"/>
    <x v="175"/>
    <x v="1793"/>
    <n v="12"/>
    <n v="1159.79"/>
    <n v="89869"/>
    <n v="90.48"/>
    <x v="1"/>
  </r>
  <r>
    <x v="1086"/>
    <x v="1086"/>
    <x v="3"/>
    <n v="0.02"/>
    <n v="25.38"/>
    <x v="18"/>
    <x v="1"/>
    <x v="2"/>
    <x v="0"/>
    <x v="11"/>
    <s v="Small Pack"/>
    <x v="746"/>
    <n v="0.5"/>
    <s v="United States"/>
    <x v="1"/>
    <x v="10"/>
    <s v="Bolingbrook"/>
    <n v="60440"/>
    <x v="169"/>
    <x v="170"/>
    <x v="1794"/>
    <n v="1"/>
    <n v="34.11"/>
    <n v="91365"/>
    <n v="25.36"/>
    <x v="1"/>
  </r>
  <r>
    <x v="1087"/>
    <x v="1087"/>
    <x v="3"/>
    <n v="0.09"/>
    <n v="6.48"/>
    <x v="488"/>
    <x v="1"/>
    <x v="3"/>
    <x v="2"/>
    <x v="7"/>
    <s v="Small Box"/>
    <x v="889"/>
    <n v="0.36"/>
    <s v="United States"/>
    <x v="1"/>
    <x v="19"/>
    <s v="Mustang"/>
    <n v="73064"/>
    <x v="169"/>
    <x v="170"/>
    <x v="1795"/>
    <n v="16"/>
    <n v="99.92"/>
    <n v="88753"/>
    <n v="6.3900000000000006"/>
    <x v="1"/>
  </r>
  <r>
    <x v="1088"/>
    <x v="1088"/>
    <x v="0"/>
    <n v="0.09"/>
    <n v="20.98"/>
    <x v="137"/>
    <x v="1"/>
    <x v="3"/>
    <x v="2"/>
    <x v="5"/>
    <s v="Small Box"/>
    <x v="806"/>
    <n v="0.35"/>
    <s v="United States"/>
    <x v="1"/>
    <x v="2"/>
    <s v="Muncie"/>
    <n v="47302"/>
    <x v="170"/>
    <x v="175"/>
    <x v="1796"/>
    <n v="14"/>
    <n v="288.67"/>
    <n v="90303"/>
    <n v="20.89"/>
    <x v="1"/>
  </r>
  <r>
    <x v="693"/>
    <x v="693"/>
    <x v="0"/>
    <n v="0.03"/>
    <n v="304.99"/>
    <x v="7"/>
    <x v="1"/>
    <x v="2"/>
    <x v="2"/>
    <x v="5"/>
    <s v="Small Box"/>
    <x v="866"/>
    <n v="0.4"/>
    <s v="United States"/>
    <x v="1"/>
    <x v="13"/>
    <s v="La Vista"/>
    <n v="68128"/>
    <x v="170"/>
    <x v="175"/>
    <x v="1797"/>
    <n v="19"/>
    <n v="5845.81"/>
    <n v="89874"/>
    <n v="304.96000000000004"/>
    <x v="1"/>
  </r>
  <r>
    <x v="693"/>
    <x v="693"/>
    <x v="0"/>
    <n v="0.09"/>
    <n v="65.989999999999995"/>
    <x v="18"/>
    <x v="1"/>
    <x v="2"/>
    <x v="1"/>
    <x v="12"/>
    <s v="Small Box"/>
    <x v="890"/>
    <n v="0.57999999999999996"/>
    <s v="United States"/>
    <x v="1"/>
    <x v="13"/>
    <s v="La Vista"/>
    <n v="68128"/>
    <x v="170"/>
    <x v="175"/>
    <x v="1798"/>
    <n v="12"/>
    <n v="633.85"/>
    <n v="89874"/>
    <n v="65.899999999999991"/>
    <x v="1"/>
  </r>
  <r>
    <x v="1089"/>
    <x v="1089"/>
    <x v="0"/>
    <n v="0.01"/>
    <n v="7.98"/>
    <x v="99"/>
    <x v="1"/>
    <x v="1"/>
    <x v="2"/>
    <x v="6"/>
    <s v="Medium Box"/>
    <x v="891"/>
    <n v="0.59"/>
    <s v="United States"/>
    <x v="3"/>
    <x v="36"/>
    <s v="Middle River"/>
    <n v="21220"/>
    <x v="170"/>
    <x v="173"/>
    <x v="1799"/>
    <n v="4"/>
    <n v="34.909999999999997"/>
    <n v="88612"/>
    <n v="7.9700000000000006"/>
    <x v="3"/>
  </r>
  <r>
    <x v="915"/>
    <x v="915"/>
    <x v="1"/>
    <n v="0.1"/>
    <n v="180.98"/>
    <x v="410"/>
    <x v="0"/>
    <x v="3"/>
    <x v="0"/>
    <x v="9"/>
    <s v="Jumbo Drum"/>
    <x v="717"/>
    <n v="0.59"/>
    <s v="United States"/>
    <x v="1"/>
    <x v="10"/>
    <s v="Mundelein"/>
    <n v="60060"/>
    <x v="170"/>
    <x v="173"/>
    <x v="1800"/>
    <n v="3"/>
    <n v="519.41999999999996"/>
    <n v="86790"/>
    <n v="180.88"/>
    <x v="1"/>
  </r>
  <r>
    <x v="1090"/>
    <x v="1090"/>
    <x v="2"/>
    <n v="0.05"/>
    <n v="125.99"/>
    <x v="300"/>
    <x v="1"/>
    <x v="0"/>
    <x v="1"/>
    <x v="12"/>
    <s v="Small Box"/>
    <x v="667"/>
    <n v="0.56999999999999995"/>
    <s v="United States"/>
    <x v="3"/>
    <x v="35"/>
    <s v="Lunenburg"/>
    <n v="1462"/>
    <x v="170"/>
    <x v="174"/>
    <x v="1801"/>
    <n v="9"/>
    <n v="952.26"/>
    <n v="90695"/>
    <n v="125.94"/>
    <x v="3"/>
  </r>
  <r>
    <x v="423"/>
    <x v="423"/>
    <x v="2"/>
    <n v="0.04"/>
    <n v="4.71"/>
    <x v="31"/>
    <x v="1"/>
    <x v="1"/>
    <x v="2"/>
    <x v="14"/>
    <s v="Wrap Bag"/>
    <x v="840"/>
    <n v="0.8"/>
    <s v="United States"/>
    <x v="1"/>
    <x v="18"/>
    <s v="Eagle Pass"/>
    <n v="78852"/>
    <x v="170"/>
    <x v="176"/>
    <x v="1802"/>
    <n v="19"/>
    <n v="90.52"/>
    <n v="87222"/>
    <n v="4.67"/>
    <x v="1"/>
  </r>
  <r>
    <x v="1091"/>
    <x v="1091"/>
    <x v="2"/>
    <n v="0.06"/>
    <n v="4.2"/>
    <x v="134"/>
    <x v="1"/>
    <x v="1"/>
    <x v="2"/>
    <x v="7"/>
    <s v="Wrap Bag"/>
    <x v="182"/>
    <n v="0.36"/>
    <s v="United States"/>
    <x v="1"/>
    <x v="18"/>
    <s v="Edinburg"/>
    <n v="78539"/>
    <x v="170"/>
    <x v="174"/>
    <x v="1803"/>
    <n v="13"/>
    <n v="55.97"/>
    <n v="87222"/>
    <n v="4.1400000000000006"/>
    <x v="1"/>
  </r>
  <r>
    <x v="1092"/>
    <x v="1092"/>
    <x v="2"/>
    <n v="0.04"/>
    <n v="4.4800000000000004"/>
    <x v="20"/>
    <x v="2"/>
    <x v="2"/>
    <x v="2"/>
    <x v="15"/>
    <s v="Small Box"/>
    <x v="326"/>
    <n v="0.37"/>
    <s v="United States"/>
    <x v="3"/>
    <x v="28"/>
    <s v="Greensburg"/>
    <n v="15601"/>
    <x v="170"/>
    <x v="176"/>
    <x v="1804"/>
    <n v="7"/>
    <n v="35.93"/>
    <n v="85949"/>
    <n v="4.4400000000000004"/>
    <x v="3"/>
  </r>
  <r>
    <x v="1093"/>
    <x v="1093"/>
    <x v="4"/>
    <n v="0.1"/>
    <n v="19.98"/>
    <x v="52"/>
    <x v="1"/>
    <x v="1"/>
    <x v="1"/>
    <x v="1"/>
    <s v="Small Box"/>
    <x v="563"/>
    <n v="0.68"/>
    <s v="United States"/>
    <x v="3"/>
    <x v="29"/>
    <s v="Biddeford"/>
    <n v="4005"/>
    <x v="170"/>
    <x v="175"/>
    <x v="1805"/>
    <n v="16"/>
    <n v="303.58999999999997"/>
    <n v="88205"/>
    <n v="19.88"/>
    <x v="3"/>
  </r>
  <r>
    <x v="694"/>
    <x v="694"/>
    <x v="4"/>
    <n v="0.1"/>
    <n v="19.98"/>
    <x v="52"/>
    <x v="1"/>
    <x v="1"/>
    <x v="1"/>
    <x v="1"/>
    <s v="Small Box"/>
    <x v="563"/>
    <n v="0.68"/>
    <s v="United States"/>
    <x v="3"/>
    <x v="35"/>
    <s v="Boston"/>
    <n v="2129"/>
    <x v="170"/>
    <x v="175"/>
    <x v="1806"/>
    <n v="65"/>
    <n v="1233.32"/>
    <n v="3397"/>
    <n v="19.88"/>
    <x v="3"/>
  </r>
  <r>
    <x v="694"/>
    <x v="694"/>
    <x v="4"/>
    <n v="0.09"/>
    <n v="2.88"/>
    <x v="137"/>
    <x v="1"/>
    <x v="1"/>
    <x v="2"/>
    <x v="5"/>
    <s v="Small Box"/>
    <x v="892"/>
    <n v="0.36"/>
    <s v="United States"/>
    <x v="3"/>
    <x v="35"/>
    <s v="Boston"/>
    <n v="2129"/>
    <x v="170"/>
    <x v="173"/>
    <x v="1807"/>
    <n v="17"/>
    <n v="47.31"/>
    <n v="3397"/>
    <n v="2.79"/>
    <x v="3"/>
  </r>
  <r>
    <x v="1094"/>
    <x v="1094"/>
    <x v="4"/>
    <n v="0.09"/>
    <n v="2.88"/>
    <x v="137"/>
    <x v="1"/>
    <x v="1"/>
    <x v="2"/>
    <x v="5"/>
    <s v="Small Box"/>
    <x v="892"/>
    <n v="0.36"/>
    <s v="United States"/>
    <x v="3"/>
    <x v="33"/>
    <s v="Lodi"/>
    <n v="7644"/>
    <x v="170"/>
    <x v="173"/>
    <x v="1808"/>
    <n v="4"/>
    <n v="11.13"/>
    <n v="88205"/>
    <n v="2.79"/>
    <x v="3"/>
  </r>
  <r>
    <x v="1095"/>
    <x v="1095"/>
    <x v="4"/>
    <n v="0.02"/>
    <n v="150.97999999999999"/>
    <x v="59"/>
    <x v="2"/>
    <x v="0"/>
    <x v="1"/>
    <x v="3"/>
    <s v="Medium Box"/>
    <x v="248"/>
    <n v="0.38"/>
    <s v="United States"/>
    <x v="2"/>
    <x v="14"/>
    <s v="Redmond"/>
    <n v="97756"/>
    <x v="170"/>
    <x v="175"/>
    <x v="1809"/>
    <n v="3"/>
    <n v="480.37"/>
    <n v="89327"/>
    <n v="150.95999999999998"/>
    <x v="2"/>
  </r>
  <r>
    <x v="1095"/>
    <x v="1095"/>
    <x v="4"/>
    <n v="0.1"/>
    <n v="5.43"/>
    <x v="407"/>
    <x v="1"/>
    <x v="0"/>
    <x v="2"/>
    <x v="7"/>
    <s v="Wrap Bag"/>
    <x v="713"/>
    <n v="0.36"/>
    <s v="United States"/>
    <x v="2"/>
    <x v="14"/>
    <s v="Redmond"/>
    <n v="97756"/>
    <x v="170"/>
    <x v="175"/>
    <x v="1810"/>
    <n v="1"/>
    <n v="5.76"/>
    <n v="89327"/>
    <n v="5.33"/>
    <x v="2"/>
  </r>
  <r>
    <x v="1095"/>
    <x v="1095"/>
    <x v="4"/>
    <n v="0.01"/>
    <n v="179.29"/>
    <x v="125"/>
    <x v="0"/>
    <x v="0"/>
    <x v="0"/>
    <x v="0"/>
    <s v="Jumbo Box"/>
    <x v="165"/>
    <n v="0.74"/>
    <s v="United States"/>
    <x v="2"/>
    <x v="14"/>
    <s v="Redmond"/>
    <n v="97756"/>
    <x v="170"/>
    <x v="173"/>
    <x v="1811"/>
    <n v="21"/>
    <n v="3112.13"/>
    <n v="89327"/>
    <n v="179.28"/>
    <x v="2"/>
  </r>
  <r>
    <x v="734"/>
    <x v="734"/>
    <x v="1"/>
    <n v="0.09"/>
    <n v="200.98"/>
    <x v="325"/>
    <x v="0"/>
    <x v="0"/>
    <x v="0"/>
    <x v="10"/>
    <s v="Jumbo Box"/>
    <x v="526"/>
    <n v="0.75"/>
    <s v="United States"/>
    <x v="1"/>
    <x v="13"/>
    <s v="Norfolk"/>
    <n v="68701"/>
    <x v="171"/>
    <x v="175"/>
    <x v="1812"/>
    <n v="9"/>
    <n v="1766.68"/>
    <n v="88084"/>
    <n v="200.89"/>
    <x v="1"/>
  </r>
  <r>
    <x v="734"/>
    <x v="734"/>
    <x v="1"/>
    <n v="0.09"/>
    <n v="2.78"/>
    <x v="78"/>
    <x v="1"/>
    <x v="0"/>
    <x v="2"/>
    <x v="2"/>
    <s v="Wrap Bag"/>
    <x v="893"/>
    <n v="0.59"/>
    <s v="United States"/>
    <x v="1"/>
    <x v="13"/>
    <s v="Norfolk"/>
    <n v="68701"/>
    <x v="171"/>
    <x v="175"/>
    <x v="1813"/>
    <n v="11"/>
    <n v="29.02"/>
    <n v="88084"/>
    <n v="2.69"/>
    <x v="1"/>
  </r>
  <r>
    <x v="1096"/>
    <x v="1096"/>
    <x v="1"/>
    <n v="0.06"/>
    <n v="180.98"/>
    <x v="410"/>
    <x v="0"/>
    <x v="0"/>
    <x v="0"/>
    <x v="9"/>
    <s v="Jumbo Drum"/>
    <x v="717"/>
    <n v="0.59"/>
    <s v="United States"/>
    <x v="1"/>
    <x v="30"/>
    <s v="Green Bay"/>
    <n v="54302"/>
    <x v="171"/>
    <x v="175"/>
    <x v="1814"/>
    <n v="1"/>
    <n v="191.73"/>
    <n v="89611"/>
    <n v="180.92"/>
    <x v="1"/>
  </r>
  <r>
    <x v="1097"/>
    <x v="1097"/>
    <x v="2"/>
    <n v="0"/>
    <n v="599.99"/>
    <x v="4"/>
    <x v="1"/>
    <x v="3"/>
    <x v="1"/>
    <x v="4"/>
    <s v="Large Box"/>
    <x v="894"/>
    <n v="0.44"/>
    <s v="United States"/>
    <x v="1"/>
    <x v="2"/>
    <s v="Richmond"/>
    <n v="47374"/>
    <x v="171"/>
    <x v="172"/>
    <x v="1815"/>
    <n v="18"/>
    <n v="11015.82"/>
    <n v="88487"/>
    <n v="599.99"/>
    <x v="1"/>
  </r>
  <r>
    <x v="1098"/>
    <x v="1098"/>
    <x v="2"/>
    <n v="7.0000000000000007E-2"/>
    <n v="3.28"/>
    <x v="50"/>
    <x v="1"/>
    <x v="3"/>
    <x v="2"/>
    <x v="2"/>
    <s v="Wrap Bag"/>
    <x v="103"/>
    <n v="0.56000000000000005"/>
    <s v="United States"/>
    <x v="3"/>
    <x v="27"/>
    <s v="Massillon"/>
    <n v="44646"/>
    <x v="171"/>
    <x v="173"/>
    <x v="1816"/>
    <n v="4"/>
    <n v="14.76"/>
    <n v="90314"/>
    <n v="3.21"/>
    <x v="3"/>
  </r>
  <r>
    <x v="1099"/>
    <x v="1099"/>
    <x v="2"/>
    <n v="0.02"/>
    <n v="256.99"/>
    <x v="263"/>
    <x v="1"/>
    <x v="3"/>
    <x v="1"/>
    <x v="1"/>
    <s v="Small Box"/>
    <x v="811"/>
    <n v="0.51"/>
    <s v="United States"/>
    <x v="3"/>
    <x v="27"/>
    <s v="Medina"/>
    <n v="44256"/>
    <x v="171"/>
    <x v="177"/>
    <x v="1817"/>
    <n v="3"/>
    <n v="808.44"/>
    <n v="90314"/>
    <n v="256.97000000000003"/>
    <x v="3"/>
  </r>
  <r>
    <x v="1099"/>
    <x v="1099"/>
    <x v="2"/>
    <n v="0.01"/>
    <n v="6.48"/>
    <x v="85"/>
    <x v="1"/>
    <x v="3"/>
    <x v="2"/>
    <x v="7"/>
    <s v="Small Box"/>
    <x v="559"/>
    <n v="0.37"/>
    <s v="United States"/>
    <x v="3"/>
    <x v="27"/>
    <s v="Medina"/>
    <n v="44256"/>
    <x v="171"/>
    <x v="172"/>
    <x v="1818"/>
    <n v="10"/>
    <n v="67.41"/>
    <n v="90314"/>
    <n v="6.4700000000000006"/>
    <x v="3"/>
  </r>
  <r>
    <x v="1081"/>
    <x v="1081"/>
    <x v="3"/>
    <n v="0.09"/>
    <n v="71.37"/>
    <x v="193"/>
    <x v="1"/>
    <x v="2"/>
    <x v="0"/>
    <x v="0"/>
    <s v="Large Box"/>
    <x v="330"/>
    <n v="0.68"/>
    <s v="United States"/>
    <x v="3"/>
    <x v="36"/>
    <s v="Cumberland"/>
    <n v="21501"/>
    <x v="171"/>
    <x v="175"/>
    <x v="1819"/>
    <n v="19"/>
    <n v="1302.98"/>
    <n v="86166"/>
    <n v="71.28"/>
    <x v="3"/>
  </r>
  <r>
    <x v="1100"/>
    <x v="1100"/>
    <x v="2"/>
    <n v="0.09"/>
    <n v="20.99"/>
    <x v="20"/>
    <x v="1"/>
    <x v="3"/>
    <x v="1"/>
    <x v="12"/>
    <s v="Wrap Bag"/>
    <x v="385"/>
    <n v="0.81"/>
    <s v="United States"/>
    <x v="0"/>
    <x v="1"/>
    <s v="Rogers"/>
    <n v="72756"/>
    <x v="172"/>
    <x v="178"/>
    <x v="1820"/>
    <n v="6"/>
    <n v="100.11"/>
    <n v="88692"/>
    <n v="20.9"/>
    <x v="0"/>
  </r>
  <r>
    <x v="793"/>
    <x v="793"/>
    <x v="2"/>
    <n v="0"/>
    <n v="8.74"/>
    <x v="489"/>
    <x v="1"/>
    <x v="1"/>
    <x v="2"/>
    <x v="15"/>
    <s v="Small Box"/>
    <x v="127"/>
    <n v="0.38"/>
    <s v="United States"/>
    <x v="2"/>
    <x v="14"/>
    <s v="Coos Bay"/>
    <n v="97420"/>
    <x v="172"/>
    <x v="176"/>
    <x v="1821"/>
    <n v="14"/>
    <n v="131.62"/>
    <n v="90986"/>
    <n v="8.74"/>
    <x v="2"/>
  </r>
  <r>
    <x v="733"/>
    <x v="733"/>
    <x v="3"/>
    <n v="0.04"/>
    <n v="10.64"/>
    <x v="284"/>
    <x v="1"/>
    <x v="3"/>
    <x v="0"/>
    <x v="11"/>
    <s v="Small Box"/>
    <x v="585"/>
    <n v="0.56999999999999995"/>
    <s v="United States"/>
    <x v="1"/>
    <x v="2"/>
    <s v="Frankfort"/>
    <n v="46041"/>
    <x v="172"/>
    <x v="172"/>
    <x v="1822"/>
    <n v="6"/>
    <n v="66.900000000000006"/>
    <n v="91053"/>
    <n v="10.600000000000001"/>
    <x v="1"/>
  </r>
  <r>
    <x v="733"/>
    <x v="733"/>
    <x v="3"/>
    <n v="0.03"/>
    <n v="2.78"/>
    <x v="110"/>
    <x v="2"/>
    <x v="3"/>
    <x v="2"/>
    <x v="2"/>
    <s v="Wrap Bag"/>
    <x v="895"/>
    <n v="0.45"/>
    <s v="United States"/>
    <x v="1"/>
    <x v="2"/>
    <s v="Frankfort"/>
    <n v="46041"/>
    <x v="172"/>
    <x v="176"/>
    <x v="1823"/>
    <n v="15"/>
    <n v="43.13"/>
    <n v="91053"/>
    <n v="2.75"/>
    <x v="1"/>
  </r>
  <r>
    <x v="771"/>
    <x v="771"/>
    <x v="3"/>
    <n v="0.01"/>
    <n v="7.1"/>
    <x v="51"/>
    <x v="1"/>
    <x v="0"/>
    <x v="2"/>
    <x v="5"/>
    <s v="Small Box"/>
    <x v="60"/>
    <n v="0.39"/>
    <s v="United States"/>
    <x v="2"/>
    <x v="4"/>
    <s v="Lacey"/>
    <n v="98503"/>
    <x v="172"/>
    <x v="172"/>
    <x v="1824"/>
    <n v="18"/>
    <n v="133.19"/>
    <n v="89880"/>
    <n v="7.09"/>
    <x v="2"/>
  </r>
  <r>
    <x v="771"/>
    <x v="771"/>
    <x v="3"/>
    <n v="0.05"/>
    <n v="18.97"/>
    <x v="142"/>
    <x v="1"/>
    <x v="0"/>
    <x v="2"/>
    <x v="7"/>
    <s v="Small Box"/>
    <x v="195"/>
    <n v="0.37"/>
    <s v="United States"/>
    <x v="2"/>
    <x v="4"/>
    <s v="Lacey"/>
    <n v="98503"/>
    <x v="172"/>
    <x v="172"/>
    <x v="1825"/>
    <n v="5"/>
    <n v="97.33"/>
    <n v="89880"/>
    <n v="18.919999999999998"/>
    <x v="2"/>
  </r>
  <r>
    <x v="861"/>
    <x v="861"/>
    <x v="1"/>
    <n v="0.04"/>
    <n v="46.89"/>
    <x v="69"/>
    <x v="1"/>
    <x v="0"/>
    <x v="2"/>
    <x v="8"/>
    <s v="Medium Box"/>
    <x v="584"/>
    <n v="0.46"/>
    <s v="United States"/>
    <x v="1"/>
    <x v="2"/>
    <s v="Indianapolis"/>
    <n v="46203"/>
    <x v="173"/>
    <x v="174"/>
    <x v="1826"/>
    <n v="4"/>
    <n v="182.61"/>
    <n v="90540"/>
    <n v="46.85"/>
    <x v="1"/>
  </r>
  <r>
    <x v="1101"/>
    <x v="1101"/>
    <x v="2"/>
    <n v="7.0000000000000007E-2"/>
    <n v="17.7"/>
    <x v="220"/>
    <x v="1"/>
    <x v="1"/>
    <x v="2"/>
    <x v="6"/>
    <s v="Small Box"/>
    <x v="338"/>
    <n v="0.59"/>
    <s v="United States"/>
    <x v="0"/>
    <x v="0"/>
    <s v="Biloxi"/>
    <n v="39530"/>
    <x v="173"/>
    <x v="178"/>
    <x v="1827"/>
    <n v="18"/>
    <n v="300.67"/>
    <n v="87488"/>
    <n v="17.63"/>
    <x v="0"/>
  </r>
  <r>
    <x v="1102"/>
    <x v="1102"/>
    <x v="2"/>
    <n v="0.08"/>
    <n v="3.69"/>
    <x v="20"/>
    <x v="1"/>
    <x v="0"/>
    <x v="2"/>
    <x v="15"/>
    <s v="Small Box"/>
    <x v="704"/>
    <n v="0.39"/>
    <s v="United States"/>
    <x v="0"/>
    <x v="17"/>
    <s v="Shreveport"/>
    <n v="71109"/>
    <x v="173"/>
    <x v="177"/>
    <x v="1828"/>
    <n v="9"/>
    <n v="31.98"/>
    <n v="89810"/>
    <n v="3.61"/>
    <x v="0"/>
  </r>
  <r>
    <x v="852"/>
    <x v="852"/>
    <x v="2"/>
    <n v="0.02"/>
    <n v="58.14"/>
    <x v="452"/>
    <x v="0"/>
    <x v="1"/>
    <x v="0"/>
    <x v="10"/>
    <s v="Jumbo Box"/>
    <x v="798"/>
    <n v="0.61"/>
    <s v="United States"/>
    <x v="0"/>
    <x v="12"/>
    <s v="Jacksonville"/>
    <n v="32216"/>
    <x v="173"/>
    <x v="178"/>
    <x v="1829"/>
    <n v="22"/>
    <n v="1358.02"/>
    <n v="90821"/>
    <n v="58.12"/>
    <x v="0"/>
  </r>
  <r>
    <x v="852"/>
    <x v="852"/>
    <x v="2"/>
    <n v="0.03"/>
    <n v="15.57"/>
    <x v="98"/>
    <x v="1"/>
    <x v="1"/>
    <x v="2"/>
    <x v="15"/>
    <s v="Small Box"/>
    <x v="735"/>
    <n v="0.38"/>
    <s v="United States"/>
    <x v="0"/>
    <x v="12"/>
    <s v="Jacksonville"/>
    <n v="32216"/>
    <x v="173"/>
    <x v="178"/>
    <x v="1830"/>
    <n v="22"/>
    <n v="358.84"/>
    <n v="90821"/>
    <n v="15.540000000000001"/>
    <x v="0"/>
  </r>
  <r>
    <x v="1103"/>
    <x v="1103"/>
    <x v="3"/>
    <n v="0.04"/>
    <n v="130.97999999999999"/>
    <x v="34"/>
    <x v="0"/>
    <x v="3"/>
    <x v="0"/>
    <x v="9"/>
    <s v="Jumbo Drum"/>
    <x v="692"/>
    <n v="0.78"/>
    <s v="United States"/>
    <x v="1"/>
    <x v="7"/>
    <s v="Roseville"/>
    <n v="55113"/>
    <x v="173"/>
    <x v="179"/>
    <x v="1831"/>
    <n v="1"/>
    <n v="159.51"/>
    <n v="90449"/>
    <n v="130.94"/>
    <x v="1"/>
  </r>
  <r>
    <x v="1103"/>
    <x v="1103"/>
    <x v="3"/>
    <n v="0.05"/>
    <n v="200.99"/>
    <x v="105"/>
    <x v="1"/>
    <x v="3"/>
    <x v="1"/>
    <x v="12"/>
    <s v="Small Box"/>
    <x v="253"/>
    <n v="0.59"/>
    <s v="United States"/>
    <x v="1"/>
    <x v="7"/>
    <s v="Roseville"/>
    <n v="55113"/>
    <x v="173"/>
    <x v="172"/>
    <x v="1832"/>
    <n v="11"/>
    <n v="1838.85"/>
    <n v="90449"/>
    <n v="200.94"/>
    <x v="1"/>
  </r>
  <r>
    <x v="1104"/>
    <x v="1104"/>
    <x v="3"/>
    <n v="0.01"/>
    <n v="124.49"/>
    <x v="236"/>
    <x v="0"/>
    <x v="0"/>
    <x v="0"/>
    <x v="0"/>
    <s v="Jumbo Box"/>
    <x v="367"/>
    <n v="0.63"/>
    <s v="United States"/>
    <x v="1"/>
    <x v="2"/>
    <s v="Lafayette"/>
    <n v="47905"/>
    <x v="173"/>
    <x v="176"/>
    <x v="1833"/>
    <n v="18"/>
    <n v="2376.12"/>
    <n v="90540"/>
    <n v="124.47999999999999"/>
    <x v="1"/>
  </r>
  <r>
    <x v="253"/>
    <x v="253"/>
    <x v="3"/>
    <n v="0.04"/>
    <n v="177.98"/>
    <x v="44"/>
    <x v="1"/>
    <x v="3"/>
    <x v="2"/>
    <x v="8"/>
    <s v="Small Box"/>
    <x v="878"/>
    <n v="0.56000000000000005"/>
    <s v="United States"/>
    <x v="1"/>
    <x v="6"/>
    <s v="Springfield"/>
    <n v="65807"/>
    <x v="173"/>
    <x v="174"/>
    <x v="1834"/>
    <n v="15"/>
    <n v="2767.95"/>
    <n v="89076"/>
    <n v="177.94"/>
    <x v="1"/>
  </r>
  <r>
    <x v="1105"/>
    <x v="1105"/>
    <x v="3"/>
    <n v="0.06"/>
    <n v="70.89"/>
    <x v="490"/>
    <x v="0"/>
    <x v="0"/>
    <x v="0"/>
    <x v="0"/>
    <s v="Jumbo Box"/>
    <x v="896"/>
    <n v="0.72"/>
    <s v="United States"/>
    <x v="3"/>
    <x v="27"/>
    <s v="Reynoldsburg"/>
    <n v="43068"/>
    <x v="173"/>
    <x v="172"/>
    <x v="1835"/>
    <n v="6"/>
    <n v="364.26"/>
    <n v="87374"/>
    <n v="70.83"/>
    <x v="3"/>
  </r>
  <r>
    <x v="1106"/>
    <x v="1106"/>
    <x v="3"/>
    <n v="7.0000000000000007E-2"/>
    <n v="105.34"/>
    <x v="4"/>
    <x v="2"/>
    <x v="1"/>
    <x v="0"/>
    <x v="11"/>
    <s v="Large Box"/>
    <x v="213"/>
    <n v="0.61"/>
    <s v="United States"/>
    <x v="1"/>
    <x v="25"/>
    <s v="Adrian"/>
    <n v="49221"/>
    <x v="173"/>
    <x v="176"/>
    <x v="1836"/>
    <n v="10"/>
    <n v="1029.96"/>
    <n v="90296"/>
    <n v="105.27000000000001"/>
    <x v="1"/>
  </r>
  <r>
    <x v="1107"/>
    <x v="1107"/>
    <x v="0"/>
    <n v="0.08"/>
    <n v="100.97"/>
    <x v="147"/>
    <x v="1"/>
    <x v="0"/>
    <x v="1"/>
    <x v="1"/>
    <s v="Small Box"/>
    <x v="865"/>
    <n v="0.46"/>
    <s v="United States"/>
    <x v="3"/>
    <x v="11"/>
    <s v="Levittown"/>
    <n v="11756"/>
    <x v="174"/>
    <x v="174"/>
    <x v="1837"/>
    <n v="7"/>
    <n v="650.25"/>
    <n v="89176"/>
    <n v="100.89"/>
    <x v="3"/>
  </r>
  <r>
    <x v="1107"/>
    <x v="1107"/>
    <x v="0"/>
    <n v="0"/>
    <n v="13.4"/>
    <x v="58"/>
    <x v="1"/>
    <x v="0"/>
    <x v="0"/>
    <x v="11"/>
    <s v="Small Pack"/>
    <x v="387"/>
    <n v="0.37"/>
    <s v="United States"/>
    <x v="3"/>
    <x v="11"/>
    <s v="Levittown"/>
    <n v="11756"/>
    <x v="174"/>
    <x v="174"/>
    <x v="1838"/>
    <n v="19"/>
    <n v="272.12"/>
    <n v="89176"/>
    <n v="13.4"/>
    <x v="3"/>
  </r>
  <r>
    <x v="249"/>
    <x v="249"/>
    <x v="2"/>
    <n v="0.04"/>
    <n v="291.73"/>
    <x v="14"/>
    <x v="0"/>
    <x v="3"/>
    <x v="0"/>
    <x v="9"/>
    <s v="Jumbo Drum"/>
    <x v="14"/>
    <n v="0.56000000000000005"/>
    <s v="United States"/>
    <x v="0"/>
    <x v="21"/>
    <s v="Mechanicsville"/>
    <n v="23111"/>
    <x v="174"/>
    <x v="177"/>
    <x v="1839"/>
    <n v="22"/>
    <n v="6676.61"/>
    <n v="87148"/>
    <n v="291.69"/>
    <x v="0"/>
  </r>
  <r>
    <x v="454"/>
    <x v="454"/>
    <x v="3"/>
    <n v="0.02"/>
    <n v="22.72"/>
    <x v="18"/>
    <x v="1"/>
    <x v="2"/>
    <x v="0"/>
    <x v="11"/>
    <s v="Small Pack"/>
    <x v="90"/>
    <n v="0.44"/>
    <s v="United States"/>
    <x v="1"/>
    <x v="30"/>
    <s v="Manitowoc"/>
    <n v="54220"/>
    <x v="174"/>
    <x v="176"/>
    <x v="1840"/>
    <n v="12"/>
    <n v="289.88"/>
    <n v="91167"/>
    <n v="22.7"/>
    <x v="1"/>
  </r>
  <r>
    <x v="1108"/>
    <x v="1108"/>
    <x v="2"/>
    <n v="0.05"/>
    <n v="2.89"/>
    <x v="92"/>
    <x v="1"/>
    <x v="2"/>
    <x v="2"/>
    <x v="13"/>
    <s v="Small Box"/>
    <x v="230"/>
    <n v="0.38"/>
    <s v="United States"/>
    <x v="3"/>
    <x v="47"/>
    <s v="Portsmouth"/>
    <n v="3801"/>
    <x v="175"/>
    <x v="180"/>
    <x v="1841"/>
    <n v="9"/>
    <n v="26.18"/>
    <n v="88213"/>
    <n v="2.8400000000000003"/>
    <x v="3"/>
  </r>
  <r>
    <x v="382"/>
    <x v="382"/>
    <x v="3"/>
    <n v="0.05"/>
    <n v="5.98"/>
    <x v="239"/>
    <x v="1"/>
    <x v="3"/>
    <x v="2"/>
    <x v="7"/>
    <s v="Small Box"/>
    <x v="370"/>
    <n v="0.36"/>
    <s v="United States"/>
    <x v="2"/>
    <x v="8"/>
    <s v="Redlands"/>
    <n v="92374"/>
    <x v="175"/>
    <x v="174"/>
    <x v="1842"/>
    <n v="17"/>
    <n v="104.95"/>
    <n v="90589"/>
    <n v="5.9300000000000006"/>
    <x v="2"/>
  </r>
  <r>
    <x v="1109"/>
    <x v="1109"/>
    <x v="3"/>
    <n v="0.01"/>
    <n v="65.989999999999995"/>
    <x v="176"/>
    <x v="1"/>
    <x v="3"/>
    <x v="1"/>
    <x v="12"/>
    <s v="Small Box"/>
    <x v="525"/>
    <n v="0.59"/>
    <s v="United States"/>
    <x v="2"/>
    <x v="8"/>
    <s v="Redondo Beach"/>
    <n v="90278"/>
    <x v="175"/>
    <x v="179"/>
    <x v="1843"/>
    <n v="3"/>
    <n v="166.59"/>
    <n v="90589"/>
    <n v="65.97999999999999"/>
    <x v="2"/>
  </r>
  <r>
    <x v="1110"/>
    <x v="1110"/>
    <x v="3"/>
    <n v="0.1"/>
    <n v="3.25"/>
    <x v="103"/>
    <x v="1"/>
    <x v="3"/>
    <x v="2"/>
    <x v="8"/>
    <s v="Large Box"/>
    <x v="839"/>
    <n v="0.56000000000000005"/>
    <s v="United States"/>
    <x v="1"/>
    <x v="46"/>
    <s v="Aberdeen"/>
    <n v="57401"/>
    <x v="175"/>
    <x v="179"/>
    <x v="1844"/>
    <n v="6"/>
    <n v="40.69"/>
    <n v="91496"/>
    <n v="3.15"/>
    <x v="1"/>
  </r>
  <r>
    <x v="1111"/>
    <x v="1111"/>
    <x v="0"/>
    <n v="0.09"/>
    <n v="100.98"/>
    <x v="16"/>
    <x v="0"/>
    <x v="2"/>
    <x v="0"/>
    <x v="10"/>
    <s v="Jumbo Box"/>
    <x v="16"/>
    <n v="0.62"/>
    <s v="United States"/>
    <x v="1"/>
    <x v="20"/>
    <s v="West Des Moines"/>
    <n v="50265"/>
    <x v="176"/>
    <x v="179"/>
    <x v="1845"/>
    <n v="17"/>
    <n v="1700.38"/>
    <n v="91180"/>
    <n v="100.89"/>
    <x v="1"/>
  </r>
  <r>
    <x v="1111"/>
    <x v="1111"/>
    <x v="0"/>
    <n v="0.1"/>
    <n v="5.78"/>
    <x v="118"/>
    <x v="1"/>
    <x v="2"/>
    <x v="2"/>
    <x v="7"/>
    <s v="Small Box"/>
    <x v="897"/>
    <n v="0.36"/>
    <s v="United States"/>
    <x v="1"/>
    <x v="20"/>
    <s v="West Des Moines"/>
    <n v="50265"/>
    <x v="176"/>
    <x v="179"/>
    <x v="1846"/>
    <n v="6"/>
    <n v="35.96"/>
    <n v="91180"/>
    <n v="5.6800000000000006"/>
    <x v="1"/>
  </r>
  <r>
    <x v="1112"/>
    <x v="1112"/>
    <x v="0"/>
    <n v="0.03"/>
    <n v="4.9800000000000004"/>
    <x v="62"/>
    <x v="2"/>
    <x v="3"/>
    <x v="1"/>
    <x v="1"/>
    <s v="Small Pack"/>
    <x v="392"/>
    <n v="0.64"/>
    <s v="United States"/>
    <x v="2"/>
    <x v="8"/>
    <s v="Beverly Hills"/>
    <n v="90210"/>
    <x v="176"/>
    <x v="181"/>
    <x v="1847"/>
    <n v="8"/>
    <n v="44.24"/>
    <n v="90739"/>
    <n v="4.95"/>
    <x v="2"/>
  </r>
  <r>
    <x v="999"/>
    <x v="999"/>
    <x v="1"/>
    <n v="7.0000000000000007E-2"/>
    <n v="119.99"/>
    <x v="491"/>
    <x v="0"/>
    <x v="2"/>
    <x v="1"/>
    <x v="3"/>
    <s v="Jumbo Box"/>
    <x v="898"/>
    <n v="0.35"/>
    <s v="United States"/>
    <x v="1"/>
    <x v="18"/>
    <s v="Weslaco"/>
    <n v="78596"/>
    <x v="176"/>
    <x v="177"/>
    <x v="1848"/>
    <n v="15"/>
    <n v="1748.69"/>
    <n v="88185"/>
    <n v="119.92"/>
    <x v="1"/>
  </r>
  <r>
    <x v="675"/>
    <x v="675"/>
    <x v="1"/>
    <n v="0.02"/>
    <n v="30.98"/>
    <x v="492"/>
    <x v="1"/>
    <x v="0"/>
    <x v="2"/>
    <x v="7"/>
    <s v="Small Box"/>
    <x v="899"/>
    <n v="0.4"/>
    <s v="United States"/>
    <x v="3"/>
    <x v="31"/>
    <s v="Washington"/>
    <n v="20012"/>
    <x v="176"/>
    <x v="181"/>
    <x v="1849"/>
    <n v="13"/>
    <n v="438.25"/>
    <n v="59937"/>
    <n v="30.96"/>
    <x v="3"/>
  </r>
  <r>
    <x v="1113"/>
    <x v="1113"/>
    <x v="1"/>
    <n v="0.02"/>
    <n v="30.98"/>
    <x v="492"/>
    <x v="1"/>
    <x v="0"/>
    <x v="2"/>
    <x v="7"/>
    <s v="Small Box"/>
    <x v="899"/>
    <n v="0.4"/>
    <s v="United States"/>
    <x v="3"/>
    <x v="11"/>
    <s v="Hempstead"/>
    <n v="11550"/>
    <x v="176"/>
    <x v="181"/>
    <x v="1850"/>
    <n v="3"/>
    <n v="101.13"/>
    <n v="88444"/>
    <n v="30.96"/>
    <x v="3"/>
  </r>
  <r>
    <x v="1114"/>
    <x v="1114"/>
    <x v="2"/>
    <n v="0.03"/>
    <n v="28.53"/>
    <x v="137"/>
    <x v="1"/>
    <x v="0"/>
    <x v="2"/>
    <x v="5"/>
    <s v="Small Box"/>
    <x v="581"/>
    <n v="0.38"/>
    <s v="United States"/>
    <x v="3"/>
    <x v="22"/>
    <s v="New Britain"/>
    <n v="6050"/>
    <x v="176"/>
    <x v="178"/>
    <x v="1851"/>
    <n v="3"/>
    <n v="88.84"/>
    <n v="87587"/>
    <n v="28.5"/>
    <x v="3"/>
  </r>
  <r>
    <x v="426"/>
    <x v="426"/>
    <x v="2"/>
    <n v="0.09"/>
    <n v="49.99"/>
    <x v="7"/>
    <x v="1"/>
    <x v="0"/>
    <x v="1"/>
    <x v="1"/>
    <s v="Small Box"/>
    <x v="418"/>
    <n v="0.41"/>
    <s v="United States"/>
    <x v="3"/>
    <x v="31"/>
    <s v="Washington"/>
    <n v="20016"/>
    <x v="176"/>
    <x v="177"/>
    <x v="1852"/>
    <n v="48"/>
    <n v="2373.3200000000002"/>
    <n v="11206"/>
    <n v="49.9"/>
    <x v="3"/>
  </r>
  <r>
    <x v="426"/>
    <x v="426"/>
    <x v="2"/>
    <n v="0.03"/>
    <n v="28.53"/>
    <x v="137"/>
    <x v="1"/>
    <x v="0"/>
    <x v="2"/>
    <x v="5"/>
    <s v="Small Box"/>
    <x v="581"/>
    <n v="0.38"/>
    <s v="United States"/>
    <x v="3"/>
    <x v="31"/>
    <s v="Washington"/>
    <n v="20016"/>
    <x v="176"/>
    <x v="178"/>
    <x v="1853"/>
    <n v="11"/>
    <n v="325.73"/>
    <n v="11206"/>
    <n v="28.5"/>
    <x v="3"/>
  </r>
  <r>
    <x v="1115"/>
    <x v="1115"/>
    <x v="2"/>
    <n v="0.09"/>
    <n v="49.99"/>
    <x v="7"/>
    <x v="1"/>
    <x v="0"/>
    <x v="1"/>
    <x v="1"/>
    <s v="Small Box"/>
    <x v="418"/>
    <n v="0.41"/>
    <s v="United States"/>
    <x v="3"/>
    <x v="40"/>
    <s v="Cranston"/>
    <n v="2920"/>
    <x v="176"/>
    <x v="177"/>
    <x v="1854"/>
    <n v="12"/>
    <n v="593.33000000000004"/>
    <n v="87587"/>
    <n v="49.9"/>
    <x v="3"/>
  </r>
  <r>
    <x v="1116"/>
    <x v="1116"/>
    <x v="2"/>
    <n v="0"/>
    <n v="17.52"/>
    <x v="493"/>
    <x v="1"/>
    <x v="2"/>
    <x v="2"/>
    <x v="8"/>
    <s v="Medium Box"/>
    <x v="900"/>
    <n v="0.5"/>
    <s v="United States"/>
    <x v="2"/>
    <x v="41"/>
    <s v="Chandler"/>
    <n v="85224"/>
    <x v="176"/>
    <x v="180"/>
    <x v="1855"/>
    <n v="15"/>
    <n v="284.33999999999997"/>
    <n v="91049"/>
    <n v="17.52"/>
    <x v="2"/>
  </r>
  <r>
    <x v="127"/>
    <x v="127"/>
    <x v="4"/>
    <n v="0.06"/>
    <n v="22.24"/>
    <x v="1"/>
    <x v="1"/>
    <x v="0"/>
    <x v="1"/>
    <x v="1"/>
    <s v="Small Pack"/>
    <x v="901"/>
    <n v="0.43"/>
    <s v="United States"/>
    <x v="0"/>
    <x v="34"/>
    <s v="Hendersonville"/>
    <n v="37075"/>
    <x v="176"/>
    <x v="177"/>
    <x v="1856"/>
    <n v="12"/>
    <n v="255.88"/>
    <n v="86509"/>
    <n v="22.18"/>
    <x v="0"/>
  </r>
  <r>
    <x v="1117"/>
    <x v="1117"/>
    <x v="1"/>
    <n v="0.09"/>
    <n v="6.48"/>
    <x v="444"/>
    <x v="1"/>
    <x v="1"/>
    <x v="2"/>
    <x v="7"/>
    <s v="Small Box"/>
    <x v="782"/>
    <n v="0.37"/>
    <s v="United States"/>
    <x v="1"/>
    <x v="7"/>
    <s v="Edina"/>
    <n v="55410"/>
    <x v="177"/>
    <x v="178"/>
    <x v="1857"/>
    <n v="16"/>
    <n v="96.96"/>
    <n v="87790"/>
    <n v="6.3900000000000006"/>
    <x v="1"/>
  </r>
  <r>
    <x v="995"/>
    <x v="995"/>
    <x v="1"/>
    <n v="0.05"/>
    <n v="73.98"/>
    <x v="157"/>
    <x v="1"/>
    <x v="2"/>
    <x v="1"/>
    <x v="1"/>
    <s v="Small Box"/>
    <x v="232"/>
    <n v="0.67"/>
    <s v="United States"/>
    <x v="3"/>
    <x v="36"/>
    <s v="Odenton"/>
    <n v="21113"/>
    <x v="177"/>
    <x v="177"/>
    <x v="1858"/>
    <n v="8"/>
    <n v="600.4"/>
    <n v="87474"/>
    <n v="73.930000000000007"/>
    <x v="3"/>
  </r>
  <r>
    <x v="995"/>
    <x v="995"/>
    <x v="1"/>
    <n v="0"/>
    <n v="5.98"/>
    <x v="447"/>
    <x v="1"/>
    <x v="2"/>
    <x v="2"/>
    <x v="7"/>
    <s v="Small Box"/>
    <x v="786"/>
    <n v="0.36"/>
    <s v="United States"/>
    <x v="3"/>
    <x v="36"/>
    <s v="Odenton"/>
    <n v="21113"/>
    <x v="177"/>
    <x v="178"/>
    <x v="1859"/>
    <n v="5"/>
    <n v="34.25"/>
    <n v="87474"/>
    <n v="5.98"/>
    <x v="3"/>
  </r>
  <r>
    <x v="995"/>
    <x v="995"/>
    <x v="1"/>
    <n v="0.09"/>
    <n v="3.57"/>
    <x v="168"/>
    <x v="1"/>
    <x v="2"/>
    <x v="2"/>
    <x v="2"/>
    <s v="Small Pack"/>
    <x v="252"/>
    <n v="0.59"/>
    <s v="United States"/>
    <x v="3"/>
    <x v="36"/>
    <s v="Odenton"/>
    <n v="21113"/>
    <x v="177"/>
    <x v="178"/>
    <x v="1860"/>
    <n v="9"/>
    <n v="31.45"/>
    <n v="87474"/>
    <n v="3.48"/>
    <x v="3"/>
  </r>
  <r>
    <x v="865"/>
    <x v="865"/>
    <x v="2"/>
    <n v="0.08"/>
    <n v="5.84"/>
    <x v="91"/>
    <x v="2"/>
    <x v="0"/>
    <x v="2"/>
    <x v="2"/>
    <s v="Wrap Bag"/>
    <x v="902"/>
    <n v="0.38"/>
    <s v="United States"/>
    <x v="0"/>
    <x v="12"/>
    <s v="Coral Springs"/>
    <n v="33065"/>
    <x v="177"/>
    <x v="180"/>
    <x v="1861"/>
    <n v="11"/>
    <n v="61.39"/>
    <n v="89194"/>
    <n v="5.76"/>
    <x v="0"/>
  </r>
  <r>
    <x v="865"/>
    <x v="865"/>
    <x v="2"/>
    <n v="0"/>
    <n v="205.99"/>
    <x v="18"/>
    <x v="1"/>
    <x v="0"/>
    <x v="1"/>
    <x v="12"/>
    <s v="Small Box"/>
    <x v="331"/>
    <n v="0.6"/>
    <s v="United States"/>
    <x v="0"/>
    <x v="12"/>
    <s v="Coral Springs"/>
    <n v="33065"/>
    <x v="177"/>
    <x v="182"/>
    <x v="1862"/>
    <n v="13"/>
    <n v="2435.52"/>
    <n v="89194"/>
    <n v="205.99"/>
    <x v="0"/>
  </r>
  <r>
    <x v="1118"/>
    <x v="1118"/>
    <x v="4"/>
    <n v="0.08"/>
    <n v="8.3699999999999992"/>
    <x v="318"/>
    <x v="1"/>
    <x v="1"/>
    <x v="0"/>
    <x v="11"/>
    <s v="Large Box"/>
    <x v="509"/>
    <n v="0.59"/>
    <s v="United States"/>
    <x v="1"/>
    <x v="18"/>
    <s v="Laredo"/>
    <n v="78041"/>
    <x v="177"/>
    <x v="181"/>
    <x v="1863"/>
    <n v="13"/>
    <n v="108.99"/>
    <n v="86410"/>
    <n v="8.2899999999999991"/>
    <x v="1"/>
  </r>
  <r>
    <x v="1119"/>
    <x v="1119"/>
    <x v="3"/>
    <n v="0.04"/>
    <n v="35.99"/>
    <x v="116"/>
    <x v="1"/>
    <x v="2"/>
    <x v="1"/>
    <x v="12"/>
    <s v="Small Pack"/>
    <x v="612"/>
    <n v="0.39"/>
    <s v="United States"/>
    <x v="2"/>
    <x v="15"/>
    <s v="Springville"/>
    <n v="84663"/>
    <x v="177"/>
    <x v="181"/>
    <x v="1864"/>
    <n v="9"/>
    <n v="266.95"/>
    <n v="86914"/>
    <n v="35.950000000000003"/>
    <x v="2"/>
  </r>
  <r>
    <x v="247"/>
    <x v="247"/>
    <x v="1"/>
    <n v="0.01"/>
    <n v="7.89"/>
    <x v="494"/>
    <x v="1"/>
    <x v="1"/>
    <x v="2"/>
    <x v="14"/>
    <s v="Wrap Bag"/>
    <x v="903"/>
    <n v="0.4"/>
    <s v="United States"/>
    <x v="2"/>
    <x v="8"/>
    <s v="Los Angeles"/>
    <n v="90041"/>
    <x v="178"/>
    <x v="178"/>
    <x v="1865"/>
    <n v="32"/>
    <n v="274.26"/>
    <n v="36647"/>
    <n v="7.88"/>
    <x v="2"/>
  </r>
  <r>
    <x v="247"/>
    <x v="247"/>
    <x v="1"/>
    <n v="0.09"/>
    <n v="3.68"/>
    <x v="445"/>
    <x v="1"/>
    <x v="1"/>
    <x v="2"/>
    <x v="16"/>
    <s v="Wrap Bag"/>
    <x v="783"/>
    <n v="0.83"/>
    <s v="United States"/>
    <x v="2"/>
    <x v="8"/>
    <s v="Los Angeles"/>
    <n v="90041"/>
    <x v="178"/>
    <x v="178"/>
    <x v="1866"/>
    <n v="24"/>
    <n v="83.16"/>
    <n v="36647"/>
    <n v="3.5900000000000003"/>
    <x v="2"/>
  </r>
  <r>
    <x v="247"/>
    <x v="247"/>
    <x v="1"/>
    <n v="0.1"/>
    <n v="9.7100000000000009"/>
    <x v="248"/>
    <x v="1"/>
    <x v="1"/>
    <x v="2"/>
    <x v="6"/>
    <s v="Small Box"/>
    <x v="386"/>
    <n v="0.6"/>
    <s v="United States"/>
    <x v="2"/>
    <x v="8"/>
    <s v="Los Angeles"/>
    <n v="90041"/>
    <x v="178"/>
    <x v="180"/>
    <x v="1867"/>
    <n v="27"/>
    <n v="261.93"/>
    <n v="36647"/>
    <n v="9.6100000000000012"/>
    <x v="2"/>
  </r>
  <r>
    <x v="790"/>
    <x v="790"/>
    <x v="1"/>
    <n v="0.01"/>
    <n v="7.89"/>
    <x v="494"/>
    <x v="1"/>
    <x v="1"/>
    <x v="2"/>
    <x v="14"/>
    <s v="Wrap Bag"/>
    <x v="903"/>
    <n v="0.4"/>
    <s v="United States"/>
    <x v="2"/>
    <x v="8"/>
    <s v="Santa Rosa"/>
    <n v="95404"/>
    <x v="178"/>
    <x v="178"/>
    <x v="1868"/>
    <n v="8"/>
    <n v="68.56"/>
    <n v="87979"/>
    <n v="7.88"/>
    <x v="2"/>
  </r>
  <r>
    <x v="790"/>
    <x v="790"/>
    <x v="1"/>
    <n v="0.09"/>
    <n v="3.68"/>
    <x v="445"/>
    <x v="1"/>
    <x v="1"/>
    <x v="2"/>
    <x v="16"/>
    <s v="Wrap Bag"/>
    <x v="783"/>
    <n v="0.83"/>
    <s v="United States"/>
    <x v="2"/>
    <x v="8"/>
    <s v="Santa Rosa"/>
    <n v="95404"/>
    <x v="178"/>
    <x v="178"/>
    <x v="1869"/>
    <n v="6"/>
    <n v="20.79"/>
    <n v="87979"/>
    <n v="3.5900000000000003"/>
    <x v="2"/>
  </r>
  <r>
    <x v="790"/>
    <x v="790"/>
    <x v="1"/>
    <n v="0.1"/>
    <n v="9.7100000000000009"/>
    <x v="248"/>
    <x v="1"/>
    <x v="1"/>
    <x v="2"/>
    <x v="6"/>
    <s v="Small Box"/>
    <x v="386"/>
    <n v="0.6"/>
    <s v="United States"/>
    <x v="2"/>
    <x v="8"/>
    <s v="Santa Rosa"/>
    <n v="95404"/>
    <x v="178"/>
    <x v="180"/>
    <x v="1870"/>
    <n v="7"/>
    <n v="67.91"/>
    <n v="87979"/>
    <n v="9.6100000000000012"/>
    <x v="2"/>
  </r>
  <r>
    <x v="1120"/>
    <x v="1120"/>
    <x v="2"/>
    <n v="0.04"/>
    <n v="8.33"/>
    <x v="1"/>
    <x v="1"/>
    <x v="0"/>
    <x v="1"/>
    <x v="1"/>
    <s v="Small Pack"/>
    <x v="376"/>
    <n v="0.52"/>
    <s v="United States"/>
    <x v="2"/>
    <x v="14"/>
    <s v="Coos Bay"/>
    <n v="97420"/>
    <x v="178"/>
    <x v="183"/>
    <x v="1871"/>
    <n v="16"/>
    <n v="131.26"/>
    <n v="91451"/>
    <n v="8.2900000000000009"/>
    <x v="2"/>
  </r>
  <r>
    <x v="1121"/>
    <x v="1121"/>
    <x v="2"/>
    <n v="0.06"/>
    <n v="38.06"/>
    <x v="11"/>
    <x v="1"/>
    <x v="3"/>
    <x v="2"/>
    <x v="8"/>
    <s v="Small Box"/>
    <x v="904"/>
    <n v="0.56000000000000005"/>
    <s v="United States"/>
    <x v="3"/>
    <x v="11"/>
    <s v="New City"/>
    <n v="10956"/>
    <x v="178"/>
    <x v="184"/>
    <x v="1872"/>
    <n v="17"/>
    <n v="652.84"/>
    <n v="88348"/>
    <n v="38"/>
    <x v="3"/>
  </r>
  <r>
    <x v="1121"/>
    <x v="1121"/>
    <x v="2"/>
    <n v="0.08"/>
    <n v="599.99"/>
    <x v="4"/>
    <x v="1"/>
    <x v="3"/>
    <x v="1"/>
    <x v="4"/>
    <s v="Large Box"/>
    <x v="905"/>
    <n v="0.37"/>
    <s v="United States"/>
    <x v="3"/>
    <x v="11"/>
    <s v="New City"/>
    <n v="10956"/>
    <x v="178"/>
    <x v="185"/>
    <x v="1873"/>
    <n v="22"/>
    <n v="12750.99"/>
    <n v="88348"/>
    <n v="599.91"/>
    <x v="3"/>
  </r>
  <r>
    <x v="1121"/>
    <x v="1121"/>
    <x v="2"/>
    <n v="0.1"/>
    <n v="3.98"/>
    <x v="495"/>
    <x v="2"/>
    <x v="3"/>
    <x v="2"/>
    <x v="7"/>
    <s v="Wrap Bag"/>
    <x v="906"/>
    <n v="0.35"/>
    <s v="United States"/>
    <x v="3"/>
    <x v="11"/>
    <s v="New City"/>
    <n v="10956"/>
    <x v="178"/>
    <x v="186"/>
    <x v="1874"/>
    <n v="5"/>
    <n v="20.54"/>
    <n v="88348"/>
    <n v="3.88"/>
    <x v="3"/>
  </r>
  <r>
    <x v="181"/>
    <x v="181"/>
    <x v="2"/>
    <n v="0.05"/>
    <n v="63.94"/>
    <x v="377"/>
    <x v="2"/>
    <x v="1"/>
    <x v="0"/>
    <x v="11"/>
    <s v="Small Box"/>
    <x v="639"/>
    <n v="0.46"/>
    <s v="United States"/>
    <x v="0"/>
    <x v="9"/>
    <s v="Charlotte"/>
    <n v="28206"/>
    <x v="178"/>
    <x v="183"/>
    <x v="1875"/>
    <n v="21"/>
    <n v="1336.35"/>
    <n v="40224"/>
    <n v="63.89"/>
    <x v="0"/>
  </r>
  <r>
    <x v="1122"/>
    <x v="1122"/>
    <x v="2"/>
    <n v="0.05"/>
    <n v="63.94"/>
    <x v="377"/>
    <x v="2"/>
    <x v="1"/>
    <x v="0"/>
    <x v="11"/>
    <s v="Small Box"/>
    <x v="639"/>
    <n v="0.46"/>
    <s v="United States"/>
    <x v="3"/>
    <x v="27"/>
    <s v="North Royalton"/>
    <n v="44133"/>
    <x v="178"/>
    <x v="183"/>
    <x v="1876"/>
    <n v="5"/>
    <n v="318.18"/>
    <n v="87634"/>
    <n v="63.89"/>
    <x v="3"/>
  </r>
  <r>
    <x v="1017"/>
    <x v="1017"/>
    <x v="3"/>
    <n v="7.0000000000000007E-2"/>
    <n v="11.29"/>
    <x v="102"/>
    <x v="1"/>
    <x v="1"/>
    <x v="2"/>
    <x v="6"/>
    <s v="Small Box"/>
    <x v="405"/>
    <n v="0.59"/>
    <s v="United States"/>
    <x v="0"/>
    <x v="21"/>
    <s v="Alexandria"/>
    <n v="22304"/>
    <x v="178"/>
    <x v="182"/>
    <x v="1877"/>
    <n v="11"/>
    <n v="123.18"/>
    <n v="89407"/>
    <n v="11.219999999999999"/>
    <x v="0"/>
  </r>
  <r>
    <x v="965"/>
    <x v="965"/>
    <x v="3"/>
    <n v="0.02"/>
    <n v="30.98"/>
    <x v="99"/>
    <x v="2"/>
    <x v="2"/>
    <x v="1"/>
    <x v="1"/>
    <s v="Small Box"/>
    <x v="879"/>
    <n v="0.79"/>
    <s v="United States"/>
    <x v="3"/>
    <x v="27"/>
    <s v="Westlake"/>
    <n v="44145"/>
    <x v="178"/>
    <x v="178"/>
    <x v="1878"/>
    <n v="17"/>
    <n v="552.89"/>
    <n v="87078"/>
    <n v="30.96"/>
    <x v="3"/>
  </r>
  <r>
    <x v="1123"/>
    <x v="1123"/>
    <x v="3"/>
    <n v="0.01"/>
    <n v="195.99"/>
    <x v="18"/>
    <x v="1"/>
    <x v="1"/>
    <x v="1"/>
    <x v="12"/>
    <s v="Small Box"/>
    <x v="435"/>
    <n v="0.6"/>
    <s v="United States"/>
    <x v="3"/>
    <x v="11"/>
    <s v="Niagara Falls"/>
    <n v="14304"/>
    <x v="178"/>
    <x v="177"/>
    <x v="1879"/>
    <n v="22"/>
    <n v="3846.06"/>
    <n v="91502"/>
    <n v="195.98000000000002"/>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8">
  <r>
    <n v="1552"/>
    <s v="Gary Koch"/>
    <s v="Critical"/>
    <n v="0.01"/>
    <n v="348.21"/>
    <n v="40.19"/>
    <s v="Delivery Truck"/>
    <s v="Small Business"/>
    <x v="0"/>
    <s v="Tables"/>
    <s v="Jumbo Box"/>
    <s v="Bretford CR4500 Series Slim Rectangular Table"/>
    <n v="0.62"/>
    <s v="United States"/>
    <s v="South"/>
    <x v="0"/>
    <s v="Clinton"/>
    <n v="39056"/>
    <x v="0"/>
    <x v="0"/>
    <x v="0"/>
    <n v="2"/>
    <x v="0"/>
    <n v="87486"/>
    <n v="348.2"/>
    <s v="Sam"/>
  </r>
  <r>
    <n v="2124"/>
    <s v="Paige Powers"/>
    <s v="High"/>
    <n v="0.04"/>
    <n v="45.19"/>
    <n v="1.99"/>
    <s v="Regular Air"/>
    <s v="Consumer"/>
    <x v="1"/>
    <s v="Computer Peripherals"/>
    <s v="Small Pack"/>
    <s v="Verbatim DVD-RAM, 9.4GB, Rewritable, Type 1, DS, DataLife Plus"/>
    <n v="0.55000000000000004"/>
    <s v="United States"/>
    <s v="South"/>
    <x v="1"/>
    <s v="West Memphis"/>
    <n v="72301"/>
    <x v="0"/>
    <x v="1"/>
    <x v="1"/>
    <n v="13"/>
    <x v="1"/>
    <n v="89665"/>
    <n v="45.15"/>
    <s v="Sam"/>
  </r>
  <r>
    <n v="1418"/>
    <s v="Rebecca Lindsey"/>
    <s v="Low"/>
    <n v="7.0000000000000007E-2"/>
    <n v="4.84"/>
    <n v="0.71"/>
    <s v="Regular Air"/>
    <s v="Small Business"/>
    <x v="2"/>
    <s v="Pens &amp; Art Supplies"/>
    <s v="Wrap Bag"/>
    <s v="*Staples* Highlighting Markers"/>
    <n v="0.52"/>
    <s v="United States"/>
    <s v="Central"/>
    <x v="2"/>
    <s v="Kokomo"/>
    <n v="46901"/>
    <x v="0"/>
    <x v="2"/>
    <x v="2"/>
    <n v="8"/>
    <x v="2"/>
    <n v="90539"/>
    <n v="4.7699999999999996"/>
    <s v="Chris"/>
  </r>
  <r>
    <n v="1425"/>
    <s v="Gregory Crane"/>
    <s v="Low"/>
    <n v="0.04"/>
    <n v="2036.48"/>
    <n v="14.7"/>
    <s v="Delivery Truck"/>
    <s v="Small Business"/>
    <x v="1"/>
    <s v="Office Machines"/>
    <s v="Jumbo Drum"/>
    <s v="Lexmark 4227 Plus Dot Matrix Printer"/>
    <n v="0.55000000000000004"/>
    <s v="United States"/>
    <s v="West"/>
    <x v="3"/>
    <s v="Fort Collins"/>
    <n v="80525"/>
    <x v="0"/>
    <x v="3"/>
    <x v="3"/>
    <n v="1"/>
    <x v="3"/>
    <n v="89450"/>
    <n v="2036.44"/>
    <s v="William"/>
  </r>
  <r>
    <n v="3275"/>
    <s v="Tamara Dickinson"/>
    <s v="Low"/>
    <n v="0.04"/>
    <n v="449.99"/>
    <n v="24.49"/>
    <s v="Regular Air"/>
    <s v="Small Business"/>
    <x v="1"/>
    <s v="Copiers and Fax"/>
    <s v="Large Box"/>
    <s v="Canon PC940 Copier"/>
    <n v="0.52"/>
    <s v="United States"/>
    <s v="West"/>
    <x v="4"/>
    <s v="Mount Vernon"/>
    <n v="98273"/>
    <x v="0"/>
    <x v="4"/>
    <x v="4"/>
    <n v="12"/>
    <x v="4"/>
    <n v="86234"/>
    <n v="449.95"/>
    <s v="William"/>
  </r>
  <r>
    <n v="3275"/>
    <s v="Tamara Dickinson"/>
    <s v="Low"/>
    <n v="0.01"/>
    <n v="5.84"/>
    <n v="1.2"/>
    <s v="Regular Air"/>
    <s v="Small Business"/>
    <x v="2"/>
    <s v="Pens &amp; Art Supplies"/>
    <s v="Wrap Bag"/>
    <s v="Newell 312"/>
    <n v="0.55000000000000004"/>
    <s v="United States"/>
    <s v="West"/>
    <x v="4"/>
    <s v="Mount Vernon"/>
    <n v="98273"/>
    <x v="0"/>
    <x v="5"/>
    <x v="5"/>
    <n v="6"/>
    <x v="5"/>
    <n v="86234"/>
    <n v="5.83"/>
    <s v="William"/>
  </r>
  <r>
    <n v="1910"/>
    <s v="Sean Stephenson"/>
    <s v="Not Specified"/>
    <n v="0.02"/>
    <n v="29.17"/>
    <n v="6.27"/>
    <s v="Regular Air"/>
    <s v="Home Office"/>
    <x v="2"/>
    <s v="Binders and Binder Accessories"/>
    <s v="Small Box"/>
    <s v="Binding Machine Supplies"/>
    <n v="0.37"/>
    <s v="United States"/>
    <s v="South"/>
    <x v="5"/>
    <s v="Peachtree City"/>
    <n v="30269"/>
    <x v="0"/>
    <x v="1"/>
    <x v="6"/>
    <n v="2"/>
    <x v="6"/>
    <n v="91371"/>
    <n v="29.150000000000002"/>
    <s v="Sam"/>
  </r>
  <r>
    <n v="674"/>
    <s v="Albert Frost"/>
    <s v="Critical"/>
    <n v="0.06"/>
    <n v="161.55000000000001"/>
    <n v="19.989999999999998"/>
    <s v="Regular Air"/>
    <s v="Small Business"/>
    <x v="2"/>
    <s v="Storage &amp; Organization"/>
    <s v="Small Box"/>
    <s v="Fellowes Super Stor/Drawer® Files"/>
    <n v="0.66"/>
    <s v="United States"/>
    <s v="Central"/>
    <x v="6"/>
    <s v="Raytown"/>
    <n v="64133"/>
    <x v="1"/>
    <x v="2"/>
    <x v="7"/>
    <n v="3"/>
    <x v="7"/>
    <n v="88174"/>
    <n v="161.49"/>
    <s v="Chris"/>
  </r>
  <r>
    <n v="950"/>
    <s v="Jane Shah"/>
    <s v="Critical"/>
    <n v="0.06"/>
    <n v="40.98"/>
    <n v="2.99"/>
    <s v="Regular Air"/>
    <s v="Consumer"/>
    <x v="2"/>
    <s v="Binders and Binder Accessories"/>
    <s v="Small Box"/>
    <s v="Avery Trapezoid Ring Binder, 3&quot; Capacity, Black, 1040 sheets"/>
    <n v="0.36"/>
    <s v="United States"/>
    <s v="Central"/>
    <x v="7"/>
    <s v="Prior Lake"/>
    <n v="55372"/>
    <x v="1"/>
    <x v="0"/>
    <x v="8"/>
    <n v="1"/>
    <x v="8"/>
    <n v="89083"/>
    <n v="40.919999999999995"/>
    <s v="Chris"/>
  </r>
  <r>
    <n v="1155"/>
    <s v="Alex Nicholson"/>
    <s v="Critical"/>
    <n v="0.09"/>
    <n v="9.11"/>
    <n v="2.15"/>
    <s v="Express Air"/>
    <s v="Consumer"/>
    <x v="2"/>
    <s v="Paper"/>
    <s v="Wrap Bag"/>
    <s v="Black Print Carbonless Snap-Off® Rapid Letter, 8 1/2&quot; x 7&quot;"/>
    <n v="0.4"/>
    <s v="United States"/>
    <s v="West"/>
    <x v="8"/>
    <s v="Montebello"/>
    <n v="90640"/>
    <x v="1"/>
    <x v="0"/>
    <x v="9"/>
    <n v="4"/>
    <x v="9"/>
    <n v="90853"/>
    <n v="9.02"/>
    <s v="William"/>
  </r>
  <r>
    <n v="1155"/>
    <s v="Alex Nicholson"/>
    <s v="Critical"/>
    <n v="0.08"/>
    <n v="15.04"/>
    <n v="1.97"/>
    <s v="Regular Air"/>
    <s v="Consumer"/>
    <x v="2"/>
    <s v="Paper"/>
    <s v="Wrap Bag"/>
    <s v="White GlueTop Scratch Pads"/>
    <n v="0.39"/>
    <s v="United States"/>
    <s v="West"/>
    <x v="8"/>
    <s v="Montebello"/>
    <n v="90640"/>
    <x v="1"/>
    <x v="1"/>
    <x v="10"/>
    <n v="11"/>
    <x v="10"/>
    <n v="90853"/>
    <n v="14.959999999999999"/>
    <s v="William"/>
  </r>
  <r>
    <n v="2256"/>
    <s v="Lloyd Levin"/>
    <s v="Critical"/>
    <n v="7.0000000000000007E-2"/>
    <n v="60.97"/>
    <n v="4.5"/>
    <s v="Express Air"/>
    <s v="Corporate"/>
    <x v="2"/>
    <s v="Appliances"/>
    <s v="Small Box"/>
    <s v="Tripp Lite Isotel 6 Outlet Surge Protector with Fax/Modem Protection"/>
    <n v="0.56000000000000005"/>
    <s v="United States"/>
    <s v="South"/>
    <x v="9"/>
    <s v="New Bern"/>
    <n v="28560"/>
    <x v="1"/>
    <x v="0"/>
    <x v="11"/>
    <n v="6"/>
    <x v="11"/>
    <n v="87963"/>
    <n v="60.9"/>
    <s v="Sam"/>
  </r>
  <r>
    <n v="949"/>
    <s v="Ernest Oh"/>
    <s v="Critical"/>
    <n v="0.06"/>
    <n v="40.98"/>
    <n v="2.99"/>
    <s v="Regular Air"/>
    <s v="Consumer"/>
    <x v="2"/>
    <s v="Binders and Binder Accessories"/>
    <s v="Small Box"/>
    <s v="Avery Trapezoid Ring Binder, 3&quot; Capacity, Black, 1040 sheets"/>
    <n v="0.36"/>
    <s v="United States"/>
    <s v="West"/>
    <x v="8"/>
    <s v="Los Angeles"/>
    <n v="90049"/>
    <x v="1"/>
    <x v="0"/>
    <x v="12"/>
    <n v="3"/>
    <x v="12"/>
    <n v="9285"/>
    <n v="40.919999999999995"/>
    <s v="William"/>
  </r>
  <r>
    <n v="1136"/>
    <s v="Carmen McPherson"/>
    <s v="High"/>
    <n v="0.09"/>
    <n v="270.97000000000003"/>
    <n v="28.06"/>
    <s v="Delivery Truck"/>
    <s v="Consumer"/>
    <x v="1"/>
    <s v="Office Machines"/>
    <s v="Jumbo Drum"/>
    <s v="Epson LQ-570e Dot Matrix Printer"/>
    <n v="0.56000000000000005"/>
    <s v="United States"/>
    <s v="Central"/>
    <x v="10"/>
    <s v="Carol Stream"/>
    <n v="60188"/>
    <x v="1"/>
    <x v="0"/>
    <x v="13"/>
    <n v="15"/>
    <x v="13"/>
    <n v="87940"/>
    <n v="270.88000000000005"/>
    <s v="Chris"/>
  </r>
  <r>
    <n v="67"/>
    <s v="Ellen McCormick"/>
    <s v="Low"/>
    <n v="0.05"/>
    <n v="155.06"/>
    <n v="7.07"/>
    <s v="Regular Air"/>
    <s v="Corporate"/>
    <x v="2"/>
    <s v="Storage &amp; Organization"/>
    <s v="Small Box"/>
    <s v="Dual Level, Single-Width Filing Carts"/>
    <n v="0.59"/>
    <s v="United States"/>
    <s v="West"/>
    <x v="8"/>
    <s v="Napa"/>
    <n v="94559"/>
    <x v="1"/>
    <x v="6"/>
    <x v="14"/>
    <n v="8"/>
    <x v="14"/>
    <n v="87946"/>
    <n v="155.01"/>
    <s v="William"/>
  </r>
  <r>
    <n v="68"/>
    <s v="Scott Bunn"/>
    <s v="Low"/>
    <n v="0"/>
    <n v="291.73"/>
    <n v="48.8"/>
    <s v="Delivery Truck"/>
    <s v="Corporate"/>
    <x v="0"/>
    <s v="Chairs &amp; Chairmats"/>
    <s v="Jumbo Drum"/>
    <s v="Hon 4070 Series Pagoda™ Armless Upholstered Stacking Chairs"/>
    <n v="0.56000000000000005"/>
    <s v="United States"/>
    <s v="East"/>
    <x v="11"/>
    <s v="New York City"/>
    <n v="10177"/>
    <x v="1"/>
    <x v="1"/>
    <x v="15"/>
    <n v="4"/>
    <x v="15"/>
    <n v="37537"/>
    <n v="291.73"/>
    <s v="Erin"/>
  </r>
  <r>
    <n v="68"/>
    <s v="Scott Bunn"/>
    <s v="Low"/>
    <n v="7.0000000000000007E-2"/>
    <n v="100.98"/>
    <n v="45"/>
    <s v="Delivery Truck"/>
    <s v="Corporate"/>
    <x v="0"/>
    <s v="Chairs &amp; Chairmats"/>
    <s v="Jumbo Drum"/>
    <s v="Hon Valutask™ Swivel Chairs"/>
    <n v="0.69"/>
    <s v="United States"/>
    <s v="East"/>
    <x v="11"/>
    <s v="New York City"/>
    <n v="10177"/>
    <x v="1"/>
    <x v="0"/>
    <x v="16"/>
    <n v="43"/>
    <x v="16"/>
    <n v="37537"/>
    <n v="100.91000000000001"/>
    <s v="Erin"/>
  </r>
  <r>
    <n v="68"/>
    <s v="Scott Bunn"/>
    <s v="Low"/>
    <n v="0.05"/>
    <n v="155.06"/>
    <n v="7.07"/>
    <s v="Regular Air"/>
    <s v="Corporate"/>
    <x v="2"/>
    <s v="Storage &amp; Organization"/>
    <s v="Small Box"/>
    <s v="Dual Level, Single-Width Filing Carts"/>
    <n v="0.59"/>
    <s v="United States"/>
    <s v="East"/>
    <x v="11"/>
    <s v="New York City"/>
    <n v="10177"/>
    <x v="1"/>
    <x v="6"/>
    <x v="17"/>
    <n v="32"/>
    <x v="17"/>
    <n v="37537"/>
    <n v="155.01"/>
    <s v="Erin"/>
  </r>
  <r>
    <n v="164"/>
    <s v="Robin Kramer Vaughn"/>
    <s v="Medium"/>
    <n v="0.05"/>
    <n v="100.98"/>
    <n v="35.840000000000003"/>
    <s v="Delivery Truck"/>
    <s v="Home Office"/>
    <x v="0"/>
    <s v="Bookcases"/>
    <s v="Jumbo Box"/>
    <s v="Bush Westfield Collection Bookcases, Fully Assembled"/>
    <n v="0.62"/>
    <s v="United States"/>
    <s v="West"/>
    <x v="4"/>
    <s v="Richland"/>
    <n v="99352"/>
    <x v="1"/>
    <x v="0"/>
    <x v="18"/>
    <n v="7"/>
    <x v="18"/>
    <n v="89961"/>
    <n v="100.93"/>
    <s v="William"/>
  </r>
  <r>
    <n v="164"/>
    <s v="Robin Kramer Vaughn"/>
    <s v="Medium"/>
    <n v="0.02"/>
    <n v="4.9800000000000004"/>
    <n v="5.49"/>
    <s v="Regular Air"/>
    <s v="Home Office"/>
    <x v="2"/>
    <s v="Paper"/>
    <s v="Small Box"/>
    <s v="Xerox 1952"/>
    <n v="0.38"/>
    <s v="United States"/>
    <s v="West"/>
    <x v="4"/>
    <s v="Richland"/>
    <n v="99352"/>
    <x v="1"/>
    <x v="2"/>
    <x v="19"/>
    <n v="9"/>
    <x v="19"/>
    <n v="89961"/>
    <n v="4.9600000000000009"/>
    <s v="William"/>
  </r>
  <r>
    <n v="258"/>
    <s v="Allan Shields"/>
    <s v="Medium"/>
    <n v="0.05"/>
    <n v="17.48"/>
    <n v="1.99"/>
    <s v="Regular Air"/>
    <s v="Consumer"/>
    <x v="1"/>
    <s v="Computer Peripherals"/>
    <s v="Small Pack"/>
    <s v="Maxell Pro 80 Minute CD-R, 10/Pack"/>
    <n v="0.45"/>
    <s v="United States"/>
    <s v="South"/>
    <x v="12"/>
    <s v="Seminole"/>
    <n v="33772"/>
    <x v="1"/>
    <x v="0"/>
    <x v="20"/>
    <n v="3"/>
    <x v="20"/>
    <n v="85858"/>
    <n v="17.43"/>
    <s v="Sam"/>
  </r>
  <r>
    <n v="349"/>
    <s v="Kim Weiss"/>
    <s v="Medium"/>
    <n v="0.04"/>
    <n v="99.23"/>
    <n v="8.99"/>
    <s v="Regular Air"/>
    <s v="Home Office"/>
    <x v="0"/>
    <s v="Office Furnishings"/>
    <s v="Small Pack"/>
    <s v="GE 48&quot; Fluorescent Tube, Cool White Energy Saver, 34 Watts, 30/Box"/>
    <n v="0.35"/>
    <s v="United States"/>
    <s v="South"/>
    <x v="12"/>
    <s v="Miami"/>
    <n v="33132"/>
    <x v="1"/>
    <x v="0"/>
    <x v="21"/>
    <n v="54"/>
    <x v="21"/>
    <n v="11527"/>
    <n v="99.19"/>
    <s v="Sam"/>
  </r>
  <r>
    <n v="351"/>
    <s v="Juanita Coley Knox"/>
    <s v="Medium"/>
    <n v="0.04"/>
    <n v="99.23"/>
    <n v="8.99"/>
    <s v="Regular Air"/>
    <s v="Home Office"/>
    <x v="0"/>
    <s v="Office Furnishings"/>
    <s v="Small Pack"/>
    <s v="GE 48&quot; Fluorescent Tube, Cool White Energy Saver, 34 Watts, 30/Box"/>
    <n v="0.35"/>
    <s v="United States"/>
    <s v="East"/>
    <x v="11"/>
    <s v="Watertown"/>
    <n v="13601"/>
    <x v="1"/>
    <x v="0"/>
    <x v="22"/>
    <n v="14"/>
    <x v="22"/>
    <n v="88686"/>
    <n v="99.19"/>
    <s v="Erin"/>
  </r>
  <r>
    <n v="388"/>
    <s v="Roger Schwartz"/>
    <s v="Critical"/>
    <n v="0.03"/>
    <n v="5.28"/>
    <n v="5.66"/>
    <s v="Regular Air"/>
    <s v="Corporate"/>
    <x v="2"/>
    <s v="Paper"/>
    <s v="Small Box"/>
    <s v="Xerox 4200 Series MultiUse Premium Copy Paper (20Lb. and 84 Bright)"/>
    <n v="0.4"/>
    <s v="United States"/>
    <s v="Central"/>
    <x v="13"/>
    <s v="Kearney"/>
    <n v="68847"/>
    <x v="2"/>
    <x v="4"/>
    <x v="23"/>
    <n v="4"/>
    <x v="23"/>
    <n v="90337"/>
    <n v="5.25"/>
    <s v="Chris"/>
  </r>
  <r>
    <n v="388"/>
    <s v="Roger Schwartz"/>
    <s v="Critical"/>
    <n v="0.01"/>
    <n v="110.99"/>
    <n v="2.5"/>
    <s v="Regular Air"/>
    <s v="Corporate"/>
    <x v="1"/>
    <s v="Telephones and Communication"/>
    <s v="Small Box"/>
    <s v="T18"/>
    <n v="0.56999999999999995"/>
    <s v="United States"/>
    <s v="Central"/>
    <x v="13"/>
    <s v="Kearney"/>
    <n v="68847"/>
    <x v="2"/>
    <x v="3"/>
    <x v="24"/>
    <n v="2"/>
    <x v="24"/>
    <n v="90337"/>
    <n v="110.97999999999999"/>
    <s v="Chris"/>
  </r>
  <r>
    <n v="114"/>
    <s v="Ron Newton"/>
    <s v="High"/>
    <n v="0.03"/>
    <n v="4.26"/>
    <n v="1.2"/>
    <s v="Regular Air"/>
    <s v="Home Office"/>
    <x v="2"/>
    <s v="Pens &amp; Art Supplies"/>
    <s v="Wrap Bag"/>
    <s v="Dixon Prang® Watercolor Pencils, 10-Color Set with Brush"/>
    <n v="0.44"/>
    <s v="United States"/>
    <s v="West"/>
    <x v="14"/>
    <s v="Lake Oswego"/>
    <n v="97035"/>
    <x v="2"/>
    <x v="0"/>
    <x v="25"/>
    <n v="7"/>
    <x v="25"/>
    <n v="89583"/>
    <n v="4.2299999999999995"/>
    <s v="William"/>
  </r>
  <r>
    <n v="117"/>
    <s v="Linda Weiss"/>
    <s v="High"/>
    <n v="0.03"/>
    <n v="4.26"/>
    <n v="1.2"/>
    <s v="Regular Air"/>
    <s v="Home Office"/>
    <x v="2"/>
    <s v="Pens &amp; Art Supplies"/>
    <s v="Wrap Bag"/>
    <s v="Dixon Prang® Watercolor Pencils, 10-Color Set with Brush"/>
    <n v="0.44"/>
    <s v="United States"/>
    <s v="West"/>
    <x v="4"/>
    <s v="Seattle"/>
    <n v="98103"/>
    <x v="2"/>
    <x v="0"/>
    <x v="26"/>
    <n v="29"/>
    <x v="26"/>
    <n v="7909"/>
    <n v="4.2299999999999995"/>
    <s v="William"/>
  </r>
  <r>
    <n v="1988"/>
    <s v="Anna Burgess"/>
    <s v="High"/>
    <n v="0.05"/>
    <n v="20.98"/>
    <n v="21.2"/>
    <s v="Regular Air"/>
    <s v="Home Office"/>
    <x v="0"/>
    <s v="Office Furnishings"/>
    <s v="Medium Box"/>
    <s v="36X48 HARDFLOOR CHAIRMAT"/>
    <n v="0.78"/>
    <s v="United States"/>
    <s v="West"/>
    <x v="15"/>
    <s v="Draper"/>
    <n v="84020"/>
    <x v="2"/>
    <x v="0"/>
    <x v="27"/>
    <n v="3"/>
    <x v="27"/>
    <n v="89999"/>
    <n v="20.93"/>
    <s v="William"/>
  </r>
  <r>
    <n v="2131"/>
    <s v="Mary Hewitt"/>
    <s v="High"/>
    <n v="0.09"/>
    <n v="150.97999999999999"/>
    <n v="66.27"/>
    <s v="Delivery Truck"/>
    <s v="Home Office"/>
    <x v="0"/>
    <s v="Bookcases"/>
    <s v="Jumbo Box"/>
    <s v="Bush Mission Pointe Library"/>
    <n v="0.65"/>
    <s v="United States"/>
    <s v="Central"/>
    <x v="6"/>
    <s v="Gladstone"/>
    <n v="64118"/>
    <x v="2"/>
    <x v="0"/>
    <x v="28"/>
    <n v="2"/>
    <x v="28"/>
    <n v="90079"/>
    <n v="150.88999999999999"/>
    <s v="Chris"/>
  </r>
  <r>
    <n v="2302"/>
    <s v="Beth Dolan"/>
    <s v="High"/>
    <n v="0.1"/>
    <n v="12.53"/>
    <n v="0.49"/>
    <s v="Regular Air"/>
    <s v="Corporate"/>
    <x v="2"/>
    <s v="Labels"/>
    <s v="Small Box"/>
    <s v="Round Specialty Laser Printer Labels"/>
    <n v="0.38"/>
    <s v="United States"/>
    <s v="South"/>
    <x v="12"/>
    <s v="Panama City"/>
    <n v="32404"/>
    <x v="2"/>
    <x v="0"/>
    <x v="29"/>
    <n v="8"/>
    <x v="29"/>
    <n v="87696"/>
    <n v="12.43"/>
    <s v="Sam"/>
  </r>
  <r>
    <n v="2302"/>
    <s v="Beth Dolan"/>
    <s v="High"/>
    <n v="0.1"/>
    <n v="146.34"/>
    <n v="43.75"/>
    <s v="Delivery Truck"/>
    <s v="Corporate"/>
    <x v="0"/>
    <s v="Tables"/>
    <s v="Jumbo Box"/>
    <s v="Bevis Round Conference Table Top &amp; Single Column Base"/>
    <n v="0.64"/>
    <s v="United States"/>
    <s v="South"/>
    <x v="12"/>
    <s v="Panama City"/>
    <n v="32404"/>
    <x v="2"/>
    <x v="0"/>
    <x v="30"/>
    <n v="2"/>
    <x v="30"/>
    <n v="87696"/>
    <n v="146.24"/>
    <s v="Sam"/>
  </r>
  <r>
    <n v="2303"/>
    <s v="Joe Baldwin"/>
    <s v="High"/>
    <n v="0.1"/>
    <n v="146.34"/>
    <n v="43.75"/>
    <s v="Delivery Truck"/>
    <s v="Corporate"/>
    <x v="0"/>
    <s v="Tables"/>
    <s v="Jumbo Box"/>
    <s v="Bevis Round Conference Table Top &amp; Single Column Base"/>
    <n v="0.64"/>
    <s v="United States"/>
    <s v="East"/>
    <x v="11"/>
    <s v="New York City"/>
    <n v="10011"/>
    <x v="2"/>
    <x v="0"/>
    <x v="31"/>
    <n v="6"/>
    <x v="31"/>
    <n v="37987"/>
    <n v="146.24"/>
    <s v="Erin"/>
  </r>
  <r>
    <n v="2458"/>
    <s v="Troy Casey"/>
    <s v="High"/>
    <n v="0.03"/>
    <n v="6.48"/>
    <n v="8.73"/>
    <s v="Regular Air"/>
    <s v="Home Office"/>
    <x v="2"/>
    <s v="Paper"/>
    <s v="Small Box"/>
    <s v="Xerox 227"/>
    <n v="0.37"/>
    <s v="United States"/>
    <s v="Central"/>
    <x v="7"/>
    <s v="Edina"/>
    <n v="55410"/>
    <x v="2"/>
    <x v="4"/>
    <x v="32"/>
    <n v="2"/>
    <x v="32"/>
    <n v="91285"/>
    <n v="6.45"/>
    <s v="Chris"/>
  </r>
  <r>
    <n v="2460"/>
    <s v="Lucille Gibbons"/>
    <s v="High"/>
    <n v="0.03"/>
    <n v="6.48"/>
    <n v="8.73"/>
    <s v="Regular Air"/>
    <s v="Home Office"/>
    <x v="2"/>
    <s v="Paper"/>
    <s v="Small Box"/>
    <s v="Xerox 227"/>
    <n v="0.37"/>
    <s v="United States"/>
    <s v="East"/>
    <x v="11"/>
    <s v="New York City"/>
    <n v="10035"/>
    <x v="2"/>
    <x v="4"/>
    <x v="32"/>
    <n v="8"/>
    <x v="33"/>
    <n v="30785"/>
    <n v="6.45"/>
    <s v="Erin"/>
  </r>
  <r>
    <n v="2460"/>
    <s v="Lucille Gibbons"/>
    <s v="High"/>
    <n v="7.0000000000000007E-2"/>
    <n v="9.93"/>
    <n v="1.0900000000000001"/>
    <s v="Regular Air"/>
    <s v="Home Office"/>
    <x v="2"/>
    <s v="Pens &amp; Art Supplies"/>
    <s v="Wrap Bag"/>
    <s v="Peel-Off® China Markers"/>
    <n v="0.43"/>
    <s v="United States"/>
    <s v="East"/>
    <x v="11"/>
    <s v="New York City"/>
    <n v="10035"/>
    <x v="2"/>
    <x v="3"/>
    <x v="33"/>
    <n v="46"/>
    <x v="34"/>
    <n v="30785"/>
    <n v="9.86"/>
    <s v="Erin"/>
  </r>
  <r>
    <n v="2579"/>
    <s v="Marshall Sutherland"/>
    <s v="High"/>
    <n v="0.09"/>
    <n v="212.6"/>
    <n v="52.2"/>
    <s v="Delivery Truck"/>
    <s v="Home Office"/>
    <x v="0"/>
    <s v="Tables"/>
    <s v="Jumbo Box"/>
    <s v="Bush Advantage Collection® Round Conference Table"/>
    <n v="0.64"/>
    <s v="United States"/>
    <s v="South"/>
    <x v="16"/>
    <s v="Phenix City"/>
    <n v="36869"/>
    <x v="2"/>
    <x v="0"/>
    <x v="34"/>
    <n v="1"/>
    <x v="35"/>
    <n v="88296"/>
    <n v="212.51"/>
    <s v="Sam"/>
  </r>
  <r>
    <n v="169"/>
    <s v="Janice Cole"/>
    <s v="Low"/>
    <n v="0.08"/>
    <n v="43.22"/>
    <n v="16.71"/>
    <s v="Regular Air"/>
    <s v="Corporate"/>
    <x v="1"/>
    <s v="Computer Peripherals"/>
    <s v="Small Box"/>
    <s v="Fellowes Mobile Numeric Keypad, Graphite"/>
    <n v="0.66"/>
    <s v="United States"/>
    <s v="South"/>
    <x v="17"/>
    <s v="Baton Rouge"/>
    <n v="70802"/>
    <x v="2"/>
    <x v="4"/>
    <x v="35"/>
    <n v="3"/>
    <x v="36"/>
    <n v="87463"/>
    <n v="43.14"/>
    <s v="Sam"/>
  </r>
  <r>
    <n v="169"/>
    <s v="Janice Cole"/>
    <s v="Low"/>
    <n v="0.05"/>
    <n v="574.74"/>
    <n v="24.49"/>
    <s v="Regular Air"/>
    <s v="Corporate"/>
    <x v="1"/>
    <s v="Office Machines"/>
    <s v="Large Box"/>
    <s v="Polycom ViaVideo™ Desktop Video Communications Unit"/>
    <n v="0.37"/>
    <s v="United States"/>
    <s v="South"/>
    <x v="17"/>
    <s v="Baton Rouge"/>
    <n v="70802"/>
    <x v="2"/>
    <x v="5"/>
    <x v="36"/>
    <n v="12"/>
    <x v="37"/>
    <n v="87463"/>
    <n v="574.69000000000005"/>
    <s v="Sam"/>
  </r>
  <r>
    <n v="169"/>
    <s v="Janice Cole"/>
    <s v="Low"/>
    <n v="0.04"/>
    <n v="10.14"/>
    <n v="2.27"/>
    <s v="Regular Air"/>
    <s v="Corporate"/>
    <x v="2"/>
    <s v="Paper"/>
    <s v="Wrap Bag"/>
    <s v="Staples Wirebound Steno Books, 6&quot; x 9&quot;, 12/Pack"/>
    <n v="0.36"/>
    <s v="United States"/>
    <s v="South"/>
    <x v="17"/>
    <s v="Baton Rouge"/>
    <n v="70802"/>
    <x v="2"/>
    <x v="7"/>
    <x v="37"/>
    <n v="3"/>
    <x v="38"/>
    <n v="87463"/>
    <n v="10.100000000000001"/>
    <s v="Sam"/>
  </r>
  <r>
    <n v="1777"/>
    <s v="Miriam Greenberg"/>
    <s v="Low"/>
    <n v="0.02"/>
    <n v="10.06"/>
    <n v="2.06"/>
    <s v="Regular Air"/>
    <s v="Consumer"/>
    <x v="2"/>
    <s v="Paper"/>
    <s v="Wrap Bag"/>
    <s v="Riverleaf Stik-Withit® Designer Note Cubes®"/>
    <n v="0.39"/>
    <s v="United States"/>
    <s v="Central"/>
    <x v="2"/>
    <s v="Valparaiso"/>
    <n v="46383"/>
    <x v="2"/>
    <x v="8"/>
    <x v="38"/>
    <n v="13"/>
    <x v="39"/>
    <n v="89940"/>
    <n v="10.040000000000001"/>
    <s v="Chris"/>
  </r>
  <r>
    <n v="2081"/>
    <s v="Matthew Conway"/>
    <s v="Low"/>
    <n v="0.09"/>
    <n v="1.48"/>
    <n v="0.7"/>
    <s v="Regular Air"/>
    <s v="Corporate"/>
    <x v="2"/>
    <s v="Rubber Bands"/>
    <s v="Wrap Bag"/>
    <s v="Binder Clips by OIC"/>
    <n v="0.37"/>
    <s v="United States"/>
    <s v="East"/>
    <x v="11"/>
    <s v="Ithaca"/>
    <n v="14853"/>
    <x v="2"/>
    <x v="4"/>
    <x v="39"/>
    <n v="6"/>
    <x v="40"/>
    <n v="86092"/>
    <n v="1.39"/>
    <s v="Erin"/>
  </r>
  <r>
    <n v="193"/>
    <s v="Danny Hong"/>
    <s v="Not Specified"/>
    <n v="0"/>
    <n v="213.45"/>
    <n v="14.7"/>
    <s v="Delivery Truck"/>
    <s v="Corporate"/>
    <x v="1"/>
    <s v="Office Machines"/>
    <s v="Jumbo Drum"/>
    <s v="Panasonic KX-P2130 Dot Matrix Printer"/>
    <n v="0.59"/>
    <s v="United States"/>
    <s v="West"/>
    <x v="15"/>
    <s v="Layton"/>
    <n v="84041"/>
    <x v="2"/>
    <x v="4"/>
    <x v="40"/>
    <n v="1"/>
    <x v="41"/>
    <n v="90430"/>
    <n v="213.45"/>
    <s v="William"/>
  </r>
  <r>
    <n v="2203"/>
    <s v="Eddie Walker"/>
    <s v="Critical"/>
    <n v="0.03"/>
    <n v="399.98"/>
    <n v="12.06"/>
    <s v="Delivery Truck"/>
    <s v="Home Office"/>
    <x v="1"/>
    <s v="Office Machines"/>
    <s v="Jumbo Box"/>
    <s v="Okidata ML320 Series Turbo Dot Matrix Printers"/>
    <n v="0.56000000000000005"/>
    <s v="United States"/>
    <s v="Central"/>
    <x v="7"/>
    <s v="Brooklyn Park"/>
    <n v="55445"/>
    <x v="3"/>
    <x v="3"/>
    <x v="41"/>
    <n v="2"/>
    <x v="42"/>
    <n v="86052"/>
    <n v="399.95000000000005"/>
    <s v="Chris"/>
  </r>
  <r>
    <n v="3146"/>
    <s v="Maureen Stout"/>
    <s v="Critical"/>
    <n v="0.03"/>
    <n v="3.36"/>
    <n v="6.27"/>
    <s v="Regular Air"/>
    <s v="Corporate"/>
    <x v="2"/>
    <s v="Binders and Binder Accessories"/>
    <s v="Small Box"/>
    <s v="Cardinal Poly Pocket Divider Pockets for Ring Binders"/>
    <n v="0.4"/>
    <s v="United States"/>
    <s v="Central"/>
    <x v="18"/>
    <s v="Pharr"/>
    <n v="78577"/>
    <x v="3"/>
    <x v="4"/>
    <x v="42"/>
    <n v="4"/>
    <x v="43"/>
    <n v="85850"/>
    <n v="3.33"/>
    <s v="Chris"/>
  </r>
  <r>
    <n v="3146"/>
    <s v="Maureen Stout"/>
    <s v="Critical"/>
    <n v="7.0000000000000007E-2"/>
    <n v="3.71"/>
    <n v="1.93"/>
    <s v="Express Air"/>
    <s v="Corporate"/>
    <x v="2"/>
    <s v="Paper"/>
    <s v="Wrap Bag"/>
    <s v="&quot;While you Were Out&quot; Message Book, One Form per Page"/>
    <n v="0.35"/>
    <s v="United States"/>
    <s v="Central"/>
    <x v="18"/>
    <s v="Pharr"/>
    <n v="78577"/>
    <x v="3"/>
    <x v="3"/>
    <x v="43"/>
    <n v="11"/>
    <x v="44"/>
    <n v="85850"/>
    <n v="3.64"/>
    <s v="Chris"/>
  </r>
  <r>
    <n v="915"/>
    <s v="Carol Sherrill"/>
    <s v="High"/>
    <n v="0.06"/>
    <n v="350.98"/>
    <n v="30"/>
    <s v="Delivery Truck"/>
    <s v="Home Office"/>
    <x v="0"/>
    <s v="Chairs &amp; Chairmats"/>
    <s v="Jumbo Drum"/>
    <s v="Office Star - Professional Matrix Back Chair with 2-to-1 Synchro Tilt and Mesh Fabric Seat"/>
    <n v="0.61"/>
    <s v="United States"/>
    <s v="Central"/>
    <x v="18"/>
    <s v="Bryan"/>
    <n v="77803"/>
    <x v="3"/>
    <x v="4"/>
    <x v="44"/>
    <n v="1"/>
    <x v="45"/>
    <n v="86356"/>
    <n v="350.92"/>
    <s v="Chris"/>
  </r>
  <r>
    <n v="2393"/>
    <s v="Debbie Dillon"/>
    <s v="High"/>
    <n v="0.06"/>
    <n v="105.29"/>
    <n v="10.119999999999999"/>
    <s v="Regular Air"/>
    <s v="Corporate"/>
    <x v="0"/>
    <s v="Office Furnishings"/>
    <s v="Large Box"/>
    <s v="Eldon Antistatic Chair Mats for Low to Medium Pile Carpets"/>
    <n v="0.79"/>
    <s v="United States"/>
    <s v="South"/>
    <x v="5"/>
    <s v="Roswell"/>
    <n v="30076"/>
    <x v="3"/>
    <x v="3"/>
    <x v="45"/>
    <n v="12"/>
    <x v="46"/>
    <n v="86951"/>
    <n v="105.23"/>
    <s v="Sam"/>
  </r>
  <r>
    <n v="916"/>
    <s v="Marion Wilcox"/>
    <s v="Low"/>
    <n v="0.05"/>
    <n v="161.55000000000001"/>
    <n v="19.989999999999998"/>
    <s v="Regular Air"/>
    <s v="Corporate"/>
    <x v="2"/>
    <s v="Storage &amp; Organization"/>
    <s v="Small Box"/>
    <s v="Fellowes Super Stor/Drawer® Files"/>
    <n v="0.66"/>
    <s v="United States"/>
    <s v="Central"/>
    <x v="18"/>
    <s v="Burleson"/>
    <n v="76028"/>
    <x v="3"/>
    <x v="9"/>
    <x v="46"/>
    <n v="3"/>
    <x v="47"/>
    <n v="86357"/>
    <n v="161.5"/>
    <s v="Chris"/>
  </r>
  <r>
    <n v="1142"/>
    <s v="Russell Chan"/>
    <s v="Medium"/>
    <n v="0.05"/>
    <n v="363.25"/>
    <n v="19.989999999999998"/>
    <s v="Regular Air"/>
    <s v="Home Office"/>
    <x v="2"/>
    <s v="Appliances"/>
    <s v="Small Box"/>
    <s v="Hoover WindTunnel™ Plus Canister Vacuum"/>
    <n v="0.56999999999999995"/>
    <s v="United States"/>
    <s v="Central"/>
    <x v="18"/>
    <s v="Waco"/>
    <n v="76706"/>
    <x v="3"/>
    <x v="3"/>
    <x v="47"/>
    <n v="7"/>
    <x v="48"/>
    <n v="86573"/>
    <n v="363.2"/>
    <s v="Chris"/>
  </r>
  <r>
    <n v="890"/>
    <s v="Billie Fowler"/>
    <s v="Critical"/>
    <n v="0.08"/>
    <n v="1.81"/>
    <n v="0.75"/>
    <s v="Regular Air"/>
    <s v="Consumer"/>
    <x v="0"/>
    <s v="Chairs &amp; Chairmats"/>
    <s v="Jumbo Drum"/>
    <s v="Metal Folding Chairs, Beige, 4/Carton"/>
    <n v="0.57999999999999996"/>
    <s v="United States"/>
    <s v="Central"/>
    <x v="18"/>
    <s v="Bedford"/>
    <n v="76021"/>
    <x v="4"/>
    <x v="3"/>
    <x v="48"/>
    <n v="11"/>
    <x v="49"/>
    <n v="89536"/>
    <n v="1.73"/>
    <s v="Chris"/>
  </r>
  <r>
    <n v="890"/>
    <s v="Billie Fowler"/>
    <s v="Critical"/>
    <n v="0.04"/>
    <n v="125.99"/>
    <n v="5.26"/>
    <s v="Regular Air"/>
    <s v="Consumer"/>
    <x v="1"/>
    <s v="Telephones and Communication"/>
    <s v="Small Box"/>
    <s v="232"/>
    <n v="0.55000000000000004"/>
    <s v="United States"/>
    <s v="Central"/>
    <x v="18"/>
    <s v="Bedford"/>
    <n v="76021"/>
    <x v="4"/>
    <x v="4"/>
    <x v="49"/>
    <n v="6"/>
    <x v="50"/>
    <n v="89536"/>
    <n v="125.94999999999999"/>
    <s v="Chris"/>
  </r>
  <r>
    <n v="2630"/>
    <s v="Betsy Puckett"/>
    <s v="Critical"/>
    <n v="0.01"/>
    <n v="194.3"/>
    <n v="11.54"/>
    <s v="Regular Air"/>
    <s v="Small Business"/>
    <x v="0"/>
    <s v="Office Furnishings"/>
    <s v="Large Box"/>
    <s v="Electrix Halogen Magnifier Lamp"/>
    <n v="0.59"/>
    <s v="United States"/>
    <s v="Central"/>
    <x v="19"/>
    <s v="Norman"/>
    <n v="73071"/>
    <x v="4"/>
    <x v="7"/>
    <x v="50"/>
    <n v="5"/>
    <x v="51"/>
    <n v="85914"/>
    <n v="194.29000000000002"/>
    <s v="Chris"/>
  </r>
  <r>
    <n v="2630"/>
    <s v="Betsy Puckett"/>
    <s v="Critical"/>
    <n v="0.02"/>
    <n v="209.84"/>
    <n v="21.21"/>
    <s v="Regular Air"/>
    <s v="Small Business"/>
    <x v="0"/>
    <s v="Office Furnishings"/>
    <s v="Large Box"/>
    <s v="Luxo Professional Fluorescent Magnifier Lamp with Clamp-Mount Base"/>
    <n v="0.59"/>
    <s v="United States"/>
    <s v="Central"/>
    <x v="19"/>
    <s v="Norman"/>
    <n v="73071"/>
    <x v="4"/>
    <x v="3"/>
    <x v="51"/>
    <n v="10"/>
    <x v="52"/>
    <n v="85914"/>
    <n v="209.82"/>
    <s v="Chris"/>
  </r>
  <r>
    <n v="2630"/>
    <s v="Betsy Puckett"/>
    <s v="Critical"/>
    <n v="0"/>
    <n v="145.44999999999999"/>
    <n v="17.850000000000001"/>
    <s v="Delivery Truck"/>
    <s v="Small Business"/>
    <x v="1"/>
    <s v="Office Machines"/>
    <s v="Jumbo Drum"/>
    <s v="Panasonic KX-P1150 Dot Matrix Printer"/>
    <n v="0.56000000000000005"/>
    <s v="United States"/>
    <s v="Central"/>
    <x v="19"/>
    <s v="Norman"/>
    <n v="73071"/>
    <x v="4"/>
    <x v="7"/>
    <x v="52"/>
    <n v="8"/>
    <x v="53"/>
    <n v="85914"/>
    <n v="145.44999999999999"/>
    <s v="Chris"/>
  </r>
  <r>
    <n v="2206"/>
    <s v="Bobby Powell"/>
    <s v="High"/>
    <n v="0.03"/>
    <n v="28.48"/>
    <n v="1.99"/>
    <s v="Regular Air"/>
    <s v="Consumer"/>
    <x v="1"/>
    <s v="Computer Peripherals"/>
    <s v="Small Pack"/>
    <s v="Memorex 4.7GB DVD+RW, 3/Pack"/>
    <n v="0.4"/>
    <s v="United States"/>
    <s v="Central"/>
    <x v="20"/>
    <s v="Fort Dodge"/>
    <n v="50501"/>
    <x v="4"/>
    <x v="3"/>
    <x v="53"/>
    <n v="2"/>
    <x v="54"/>
    <n v="86258"/>
    <n v="28.45"/>
    <s v="Chris"/>
  </r>
  <r>
    <n v="2206"/>
    <s v="Bobby Powell"/>
    <s v="High"/>
    <n v="0.01"/>
    <n v="205.99"/>
    <n v="5.99"/>
    <s v="Regular Air"/>
    <s v="Consumer"/>
    <x v="1"/>
    <s v="Telephones and Communication"/>
    <s v="Small Box"/>
    <s v="3285"/>
    <n v="0.59"/>
    <s v="United States"/>
    <s v="Central"/>
    <x v="20"/>
    <s v="Fort Dodge"/>
    <n v="50501"/>
    <x v="4"/>
    <x v="7"/>
    <x v="54"/>
    <n v="3"/>
    <x v="55"/>
    <n v="86258"/>
    <n v="205.98000000000002"/>
    <s v="Chris"/>
  </r>
  <r>
    <n v="3125"/>
    <s v="Guy McDonald"/>
    <s v="High"/>
    <n v="0.08"/>
    <n v="120.97"/>
    <n v="26.3"/>
    <s v="Delivery Truck"/>
    <s v="Home Office"/>
    <x v="1"/>
    <s v="Office Machines"/>
    <s v="Jumbo Drum"/>
    <s v="Canon S750 Color Inkjet Printer"/>
    <n v="0.38"/>
    <s v="United States"/>
    <s v="Central"/>
    <x v="10"/>
    <s v="Mount Prospect"/>
    <n v="60056"/>
    <x v="4"/>
    <x v="7"/>
    <x v="55"/>
    <n v="2"/>
    <x v="56"/>
    <n v="87285"/>
    <n v="120.89"/>
    <s v="Chris"/>
  </r>
  <r>
    <n v="451"/>
    <s v="Joyce Murray"/>
    <s v="Low"/>
    <n v="0.01"/>
    <n v="8.8800000000000008"/>
    <n v="6.28"/>
    <s v="Regular Air"/>
    <s v="Home Office"/>
    <x v="2"/>
    <s v="Binders and Binder Accessories"/>
    <s v="Small Box"/>
    <s v="GBC Instant Index™ System for Binding Systems"/>
    <n v="0.35"/>
    <s v="United States"/>
    <s v="West"/>
    <x v="8"/>
    <s v="Los Altos"/>
    <n v="94024"/>
    <x v="4"/>
    <x v="5"/>
    <x v="56"/>
    <n v="2"/>
    <x v="57"/>
    <n v="86013"/>
    <n v="8.870000000000001"/>
    <s v="William"/>
  </r>
  <r>
    <n v="451"/>
    <s v="Joyce Murray"/>
    <s v="Low"/>
    <n v="0.06"/>
    <n v="2.88"/>
    <n v="0.99"/>
    <s v="Regular Air"/>
    <s v="Home Office"/>
    <x v="2"/>
    <s v="Labels"/>
    <s v="Small Box"/>
    <s v="Avery 514"/>
    <n v="0.36"/>
    <s v="United States"/>
    <s v="West"/>
    <x v="8"/>
    <s v="Los Altos"/>
    <n v="94024"/>
    <x v="4"/>
    <x v="10"/>
    <x v="57"/>
    <n v="8"/>
    <x v="58"/>
    <n v="86013"/>
    <n v="2.82"/>
    <s v="William"/>
  </r>
  <r>
    <n v="1314"/>
    <s v="Keith Marsh"/>
    <s v="Low"/>
    <n v="0.05"/>
    <n v="80.98"/>
    <n v="35"/>
    <s v="Regular Air"/>
    <s v="Home Office"/>
    <x v="2"/>
    <s v="Storage &amp; Organization"/>
    <s v="Large Box"/>
    <s v="Carina Double Wide Media Storage Towers in Natural &amp; Black"/>
    <n v="0.81"/>
    <s v="United States"/>
    <s v="West"/>
    <x v="8"/>
    <s v="Los Angeles"/>
    <n v="90058"/>
    <x v="4"/>
    <x v="6"/>
    <x v="58"/>
    <n v="34"/>
    <x v="59"/>
    <n v="27013"/>
    <n v="80.930000000000007"/>
    <s v="William"/>
  </r>
  <r>
    <n v="1314"/>
    <s v="Keith Marsh"/>
    <s v="Low"/>
    <n v="0.05"/>
    <n v="279.48"/>
    <n v="35"/>
    <s v="Regular Air"/>
    <s v="Home Office"/>
    <x v="2"/>
    <s v="Storage &amp; Organization"/>
    <s v="Large Box"/>
    <s v="Tennsco Snap-Together Open Shelving Units, Starter Sets and Add-On Units"/>
    <n v="0.8"/>
    <s v="United States"/>
    <s v="West"/>
    <x v="8"/>
    <s v="Los Angeles"/>
    <n v="90058"/>
    <x v="4"/>
    <x v="4"/>
    <x v="59"/>
    <n v="31"/>
    <x v="60"/>
    <n v="27013"/>
    <n v="279.43"/>
    <s v="William"/>
  </r>
  <r>
    <n v="1316"/>
    <s v="Marion Lindsey"/>
    <s v="Low"/>
    <n v="0.05"/>
    <n v="80.98"/>
    <n v="35"/>
    <s v="Regular Air"/>
    <s v="Home Office"/>
    <x v="2"/>
    <s v="Storage &amp; Organization"/>
    <s v="Large Box"/>
    <s v="Carina Double Wide Media Storage Towers in Natural &amp; Black"/>
    <n v="0.81"/>
    <s v="United States"/>
    <s v="West"/>
    <x v="3"/>
    <s v="Commerce City"/>
    <n v="80022"/>
    <x v="4"/>
    <x v="6"/>
    <x v="58"/>
    <n v="8"/>
    <x v="61"/>
    <n v="87603"/>
    <n v="80.930000000000007"/>
    <s v="William"/>
  </r>
  <r>
    <n v="1316"/>
    <s v="Marion Lindsey"/>
    <s v="Low"/>
    <n v="0.05"/>
    <n v="279.48"/>
    <n v="35"/>
    <s v="Regular Air"/>
    <s v="Home Office"/>
    <x v="2"/>
    <s v="Storage &amp; Organization"/>
    <s v="Large Box"/>
    <s v="Tennsco Snap-Together Open Shelving Units, Starter Sets and Add-On Units"/>
    <n v="0.8"/>
    <s v="United States"/>
    <s v="West"/>
    <x v="3"/>
    <s v="Commerce City"/>
    <n v="80022"/>
    <x v="4"/>
    <x v="4"/>
    <x v="59"/>
    <n v="8"/>
    <x v="62"/>
    <n v="87603"/>
    <n v="279.43"/>
    <s v="William"/>
  </r>
  <r>
    <n v="3331"/>
    <s v="Elisabeth Shaw"/>
    <s v="Medium"/>
    <n v="0.09"/>
    <n v="5.98"/>
    <n v="4.6900000000000004"/>
    <s v="Regular Air"/>
    <s v="Corporate"/>
    <x v="2"/>
    <s v="Storage &amp; Organization"/>
    <s v="Small Box"/>
    <s v="Perma STOR-ALL™ Hanging File Box, 13 1/8&quot;W x 12 1/4&quot;D x 10 1/2&quot;H"/>
    <n v="0.68"/>
    <s v="United States"/>
    <s v="South"/>
    <x v="12"/>
    <s v="Ormond Beach"/>
    <n v="32174"/>
    <x v="4"/>
    <x v="3"/>
    <x v="60"/>
    <n v="11"/>
    <x v="63"/>
    <n v="86283"/>
    <n v="5.8900000000000006"/>
    <s v="Sam"/>
  </r>
  <r>
    <n v="1085"/>
    <s v="Ted Dunlap"/>
    <s v="Not Specified"/>
    <n v="0.05"/>
    <n v="7.64"/>
    <n v="5.83"/>
    <s v="Regular Air"/>
    <s v="Home Office"/>
    <x v="2"/>
    <s v="Paper"/>
    <s v="Wrap Bag"/>
    <s v="Rediform Wirebound &quot;Phone Memo&quot; Message Book, 11 x 5-3/4"/>
    <n v="0.36"/>
    <s v="United States"/>
    <s v="East"/>
    <x v="11"/>
    <s v="Deer Park"/>
    <n v="11729"/>
    <x v="4"/>
    <x v="3"/>
    <x v="61"/>
    <n v="6"/>
    <x v="64"/>
    <n v="86122"/>
    <n v="7.59"/>
    <s v="Erin"/>
  </r>
  <r>
    <n v="2151"/>
    <s v="Melinda Rogers"/>
    <s v="Not Specified"/>
    <n v="0.08"/>
    <n v="243.98"/>
    <n v="43.32"/>
    <s v="Delivery Truck"/>
    <s v="Corporate"/>
    <x v="0"/>
    <s v="Chairs &amp; Chairmats"/>
    <s v="Jumbo Drum"/>
    <s v="Hon Deluxe Fabric Upholstered Stacking Chairs, Rounded Back"/>
    <n v="0.55000000000000004"/>
    <s v="United States"/>
    <s v="Central"/>
    <x v="20"/>
    <s v="Dubuque"/>
    <n v="52001"/>
    <x v="4"/>
    <x v="3"/>
    <x v="62"/>
    <n v="1"/>
    <x v="65"/>
    <n v="90404"/>
    <n v="243.89999999999998"/>
    <s v="Chris"/>
  </r>
  <r>
    <n v="1793"/>
    <s v="Derek Jernigan"/>
    <s v="Critical"/>
    <n v="0.04"/>
    <n v="880.98"/>
    <n v="44.55"/>
    <s v="Delivery Truck"/>
    <s v="Home Office"/>
    <x v="0"/>
    <s v="Bookcases"/>
    <s v="Jumbo Box"/>
    <s v="Riverside Palais Royal Lawyers Bookcase, Royale Cherry Finish"/>
    <n v="0.62"/>
    <s v="United States"/>
    <s v="Central"/>
    <x v="10"/>
    <s v="Galesburg"/>
    <n v="61401"/>
    <x v="5"/>
    <x v="7"/>
    <x v="63"/>
    <n v="8"/>
    <x v="66"/>
    <n v="87853"/>
    <n v="880.94"/>
    <s v="Chris"/>
  </r>
  <r>
    <n v="2418"/>
    <s v="Kyle Fink"/>
    <s v="Critical"/>
    <n v="0.03"/>
    <n v="2.1"/>
    <n v="0.7"/>
    <s v="Regular Air"/>
    <s v="Consumer"/>
    <x v="2"/>
    <s v="Pens &amp; Art Supplies"/>
    <s v="Wrap Bag"/>
    <s v="Sanford EarthWrite® Recycled Pencils, Medium Soft, #2"/>
    <n v="0.56999999999999995"/>
    <s v="United States"/>
    <s v="South"/>
    <x v="21"/>
    <s v="Petersburg"/>
    <n v="23805"/>
    <x v="5"/>
    <x v="7"/>
    <x v="64"/>
    <n v="4"/>
    <x v="67"/>
    <n v="86750"/>
    <n v="2.0700000000000003"/>
    <s v="Sam"/>
  </r>
  <r>
    <n v="1782"/>
    <s v="Lawrence Dennis"/>
    <s v="High"/>
    <n v="0.03"/>
    <n v="3.28"/>
    <n v="3.97"/>
    <s v="Regular Air"/>
    <s v="Home Office"/>
    <x v="2"/>
    <s v="Pens &amp; Art Supplies"/>
    <s v="Wrap Bag"/>
    <s v="Newell 342"/>
    <n v="0.56000000000000005"/>
    <s v="United States"/>
    <s v="West"/>
    <x v="8"/>
    <s v="San Clemente"/>
    <n v="92672"/>
    <x v="5"/>
    <x v="8"/>
    <x v="65"/>
    <n v="7"/>
    <x v="68"/>
    <n v="89856"/>
    <n v="3.25"/>
    <s v="William"/>
  </r>
  <r>
    <n v="783"/>
    <s v="Carlos Byrd"/>
    <s v="Low"/>
    <n v="0.02"/>
    <n v="100.98"/>
    <n v="35.840000000000003"/>
    <s v="Delivery Truck"/>
    <s v="Small Business"/>
    <x v="0"/>
    <s v="Bookcases"/>
    <s v="Jumbo Box"/>
    <s v="Bush Westfield Collection Bookcases, Fully Assembled"/>
    <n v="0.62"/>
    <s v="United States"/>
    <s v="East"/>
    <x v="22"/>
    <s v="Bristol"/>
    <n v="6010"/>
    <x v="5"/>
    <x v="3"/>
    <x v="66"/>
    <n v="6"/>
    <x v="69"/>
    <n v="90961"/>
    <n v="100.96000000000001"/>
    <s v="Erin"/>
  </r>
  <r>
    <n v="1828"/>
    <s v="Stacey Lucas"/>
    <s v="Low"/>
    <n v="0.05"/>
    <n v="7.1"/>
    <n v="6.05"/>
    <s v="Regular Air"/>
    <s v="Corporate"/>
    <x v="2"/>
    <s v="Binders and Binder Accessories"/>
    <s v="Small Box"/>
    <s v="Wilson Jones Hanging View Binder, White, 1&quot;"/>
    <n v="0.39"/>
    <s v="United States"/>
    <s v="Central"/>
    <x v="20"/>
    <s v="Cedar Falls"/>
    <n v="50613"/>
    <x v="5"/>
    <x v="3"/>
    <x v="67"/>
    <n v="14"/>
    <x v="70"/>
    <n v="86960"/>
    <n v="7.05"/>
    <s v="Chris"/>
  </r>
  <r>
    <n v="1828"/>
    <s v="Stacey Lucas"/>
    <s v="Low"/>
    <n v="0.04"/>
    <n v="20.95"/>
    <n v="4"/>
    <s v="Regular Air"/>
    <s v="Corporate"/>
    <x v="1"/>
    <s v="Computer Peripherals"/>
    <s v="Small Box"/>
    <s v="Fellowes Basic 104-Key Keyboard, Platinum"/>
    <n v="0.6"/>
    <s v="United States"/>
    <s v="Central"/>
    <x v="20"/>
    <s v="Cedar Falls"/>
    <n v="50613"/>
    <x v="5"/>
    <x v="9"/>
    <x v="68"/>
    <n v="7"/>
    <x v="71"/>
    <n v="86960"/>
    <n v="20.91"/>
    <s v="Chris"/>
  </r>
  <r>
    <n v="1829"/>
    <s v="Suzanne Cochran"/>
    <s v="Low"/>
    <n v="0.05"/>
    <n v="39.06"/>
    <n v="10.55"/>
    <s v="Regular Air"/>
    <s v="Corporate"/>
    <x v="2"/>
    <s v="Binders and Binder Accessories"/>
    <s v="Small Box"/>
    <s v="Ibico Recycled Linen-Style Covers"/>
    <n v="0.37"/>
    <s v="United States"/>
    <s v="Central"/>
    <x v="20"/>
    <s v="Cedar Rapids"/>
    <n v="52402"/>
    <x v="5"/>
    <x v="11"/>
    <x v="69"/>
    <n v="9"/>
    <x v="72"/>
    <n v="86960"/>
    <n v="39.010000000000005"/>
    <s v="Chris"/>
  </r>
  <r>
    <n v="1829"/>
    <s v="Suzanne Cochran"/>
    <s v="Low"/>
    <n v="0.04"/>
    <n v="3.52"/>
    <n v="6.83"/>
    <s v="Regular Air"/>
    <s v="Corporate"/>
    <x v="2"/>
    <s v="Binders and Binder Accessories"/>
    <s v="Small Box"/>
    <s v="Self-Adhesive Ring Binder Labels"/>
    <n v="0.38"/>
    <s v="United States"/>
    <s v="Central"/>
    <x v="20"/>
    <s v="Cedar Rapids"/>
    <n v="52402"/>
    <x v="5"/>
    <x v="12"/>
    <x v="70"/>
    <n v="4"/>
    <x v="73"/>
    <n v="86960"/>
    <n v="3.48"/>
    <s v="Chris"/>
  </r>
  <r>
    <n v="1829"/>
    <s v="Suzanne Cochran"/>
    <s v="Low"/>
    <n v="0.02"/>
    <n v="15.51"/>
    <n v="17.78"/>
    <s v="Regular Air"/>
    <s v="Corporate"/>
    <x v="2"/>
    <s v="Storage &amp; Organization"/>
    <s v="Small Box"/>
    <s v="Tenex File Box, Personal Filing Tote with Lid, Black"/>
    <n v="0.59"/>
    <s v="United States"/>
    <s v="Central"/>
    <x v="20"/>
    <s v="Cedar Rapids"/>
    <n v="52402"/>
    <x v="5"/>
    <x v="11"/>
    <x v="71"/>
    <n v="1"/>
    <x v="74"/>
    <n v="86960"/>
    <n v="15.49"/>
    <s v="Chris"/>
  </r>
  <r>
    <n v="2146"/>
    <s v="Courtney Boyd"/>
    <s v="Low"/>
    <n v="0.05"/>
    <n v="20.34"/>
    <n v="35"/>
    <s v="Regular Air"/>
    <s v="Corporate"/>
    <x v="2"/>
    <s v="Storage &amp; Organization"/>
    <s v="Large Box"/>
    <s v="Tennsco Commercial Shelving"/>
    <n v="0.84"/>
    <s v="United States"/>
    <s v="South"/>
    <x v="21"/>
    <s v="Fairfax"/>
    <n v="20151"/>
    <x v="5"/>
    <x v="5"/>
    <x v="72"/>
    <n v="2"/>
    <x v="75"/>
    <n v="87071"/>
    <n v="20.29"/>
    <s v="Sam"/>
  </r>
  <r>
    <n v="211"/>
    <s v="Anna Wood"/>
    <s v="Medium"/>
    <n v="0.01"/>
    <n v="10.06"/>
    <n v="2.06"/>
    <s v="Regular Air"/>
    <s v="Consumer"/>
    <x v="2"/>
    <s v="Paper"/>
    <s v="Wrap Bag"/>
    <s v="Riverleaf Stik-Withit® Designer Note Cubes®"/>
    <n v="0.39"/>
    <s v="United States"/>
    <s v="East"/>
    <x v="11"/>
    <s v="Utica"/>
    <n v="13501"/>
    <x v="5"/>
    <x v="8"/>
    <x v="73"/>
    <n v="2"/>
    <x v="76"/>
    <n v="85964"/>
    <n v="10.050000000000001"/>
    <s v="Erin"/>
  </r>
  <r>
    <n v="211"/>
    <s v="Anna Wood"/>
    <s v="Medium"/>
    <n v="0"/>
    <n v="65.989999999999995"/>
    <n v="5.92"/>
    <s v="Regular Air"/>
    <s v="Consumer"/>
    <x v="1"/>
    <s v="Telephones and Communication"/>
    <s v="Small Box"/>
    <s v="252"/>
    <n v="0.55000000000000004"/>
    <s v="United States"/>
    <s v="East"/>
    <x v="11"/>
    <s v="Utica"/>
    <n v="13501"/>
    <x v="5"/>
    <x v="8"/>
    <x v="74"/>
    <n v="3"/>
    <x v="77"/>
    <n v="85964"/>
    <n v="65.989999999999995"/>
    <s v="Erin"/>
  </r>
  <r>
    <n v="3347"/>
    <s v="Carrie McIntosh"/>
    <s v="Medium"/>
    <n v="7.0000000000000007E-2"/>
    <n v="7.68"/>
    <n v="6.16"/>
    <s v="Express Air"/>
    <s v="Consumer"/>
    <x v="2"/>
    <s v="Binders and Binder Accessories"/>
    <s v="Small Box"/>
    <s v="GBC VeloBinder Strips"/>
    <n v="0.35"/>
    <s v="United States"/>
    <s v="South"/>
    <x v="12"/>
    <s v="Royal Palm Beach"/>
    <n v="33411"/>
    <x v="5"/>
    <x v="8"/>
    <x v="75"/>
    <n v="1"/>
    <x v="78"/>
    <n v="89355"/>
    <n v="7.6099999999999994"/>
    <s v="Sam"/>
  </r>
  <r>
    <n v="3347"/>
    <s v="Carrie McIntosh"/>
    <s v="Medium"/>
    <n v="0.05"/>
    <n v="6.64"/>
    <n v="4.95"/>
    <s v="Express Air"/>
    <s v="Consumer"/>
    <x v="0"/>
    <s v="Office Furnishings"/>
    <s v="Small Pack"/>
    <s v="G.E. Longer-Life Indoor Recessed Floodlight Bulbs"/>
    <n v="0.37"/>
    <s v="United States"/>
    <s v="South"/>
    <x v="12"/>
    <s v="Royal Palm Beach"/>
    <n v="33411"/>
    <x v="5"/>
    <x v="8"/>
    <x v="76"/>
    <n v="5"/>
    <x v="79"/>
    <n v="89355"/>
    <n v="6.59"/>
    <s v="Sam"/>
  </r>
  <r>
    <n v="799"/>
    <s v="Lee McKenna Gregory"/>
    <s v="Not Specified"/>
    <n v="0.01"/>
    <n v="150.97999999999999"/>
    <n v="30"/>
    <s v="Delivery Truck"/>
    <s v="Consumer"/>
    <x v="0"/>
    <s v="Chairs &amp; Chairmats"/>
    <s v="Jumbo Drum"/>
    <s v="Novimex Swivel Fabric Task Chair"/>
    <n v="0.74"/>
    <s v="United States"/>
    <s v="South"/>
    <x v="23"/>
    <s v="Hilton Head Island"/>
    <n v="29915"/>
    <x v="5"/>
    <x v="8"/>
    <x v="77"/>
    <n v="6"/>
    <x v="80"/>
    <n v="89909"/>
    <n v="150.97"/>
    <s v="Sam"/>
  </r>
  <r>
    <n v="799"/>
    <s v="Lee McKenna Gregory"/>
    <s v="Not Specified"/>
    <n v="0.01"/>
    <n v="28.28"/>
    <n v="13.99"/>
    <s v="Express Air"/>
    <s v="Consumer"/>
    <x v="2"/>
    <s v="Storage &amp; Organization"/>
    <s v="Medium Box"/>
    <s v="Eldon Portable Mobile Manager"/>
    <n v="0.57999999999999996"/>
    <s v="United States"/>
    <s v="South"/>
    <x v="23"/>
    <s v="Hilton Head Island"/>
    <n v="29915"/>
    <x v="5"/>
    <x v="8"/>
    <x v="78"/>
    <n v="12"/>
    <x v="81"/>
    <n v="89909"/>
    <n v="28.27"/>
    <s v="Sam"/>
  </r>
  <r>
    <n v="799"/>
    <s v="Lee McKenna Gregory"/>
    <s v="Not Specified"/>
    <n v="0.03"/>
    <n v="35.99"/>
    <n v="1.1000000000000001"/>
    <s v="Regular Air"/>
    <s v="Consumer"/>
    <x v="1"/>
    <s v="Telephones and Communication"/>
    <s v="Small Box"/>
    <s v="Accessory35"/>
    <n v="0.55000000000000004"/>
    <s v="United States"/>
    <s v="South"/>
    <x v="23"/>
    <s v="Hilton Head Island"/>
    <n v="29915"/>
    <x v="5"/>
    <x v="7"/>
    <x v="79"/>
    <n v="1"/>
    <x v="82"/>
    <n v="89909"/>
    <n v="35.96"/>
    <s v="Sam"/>
  </r>
  <r>
    <n v="1950"/>
    <s v="Leslie Shannon"/>
    <s v="Not Specified"/>
    <n v="0.01"/>
    <n v="6.68"/>
    <n v="4.91"/>
    <s v="Regular Air"/>
    <s v="Small Business"/>
    <x v="2"/>
    <s v="Paper"/>
    <s v="Small Box"/>
    <s v="Xerox 1986"/>
    <n v="0.37"/>
    <s v="United States"/>
    <s v="West"/>
    <x v="24"/>
    <s v="Butte"/>
    <n v="59750"/>
    <x v="5"/>
    <x v="8"/>
    <x v="80"/>
    <n v="7"/>
    <x v="83"/>
    <n v="90414"/>
    <n v="6.67"/>
    <s v="William"/>
  </r>
  <r>
    <n v="2290"/>
    <s v="Glen Robertson"/>
    <s v="Not Specified"/>
    <n v="0"/>
    <n v="42.98"/>
    <n v="4.62"/>
    <s v="Regular Air"/>
    <s v="Home Office"/>
    <x v="2"/>
    <s v="Appliances"/>
    <s v="Small Box"/>
    <s v="Belkin F9M820V08 8 Outlet Surge"/>
    <n v="0.56000000000000005"/>
    <s v="United States"/>
    <s v="Central"/>
    <x v="7"/>
    <s v="Coon Rapids"/>
    <n v="55433"/>
    <x v="5"/>
    <x v="8"/>
    <x v="81"/>
    <n v="12"/>
    <x v="84"/>
    <n v="88163"/>
    <n v="42.98"/>
    <s v="Chris"/>
  </r>
  <r>
    <n v="2290"/>
    <s v="Glen Robertson"/>
    <s v="Not Specified"/>
    <n v="0.03"/>
    <n v="21.78"/>
    <n v="5.94"/>
    <s v="Regular Air"/>
    <s v="Home Office"/>
    <x v="2"/>
    <s v="Appliances"/>
    <s v="Medium Box"/>
    <s v="Holmes HEPA Air Purifier"/>
    <n v="0.5"/>
    <s v="United States"/>
    <s v="Central"/>
    <x v="7"/>
    <s v="Coon Rapids"/>
    <n v="55433"/>
    <x v="5"/>
    <x v="8"/>
    <x v="82"/>
    <n v="13"/>
    <x v="85"/>
    <n v="88163"/>
    <n v="21.75"/>
    <s v="Chris"/>
  </r>
  <r>
    <n v="3285"/>
    <s v="Ricky Garner"/>
    <s v="Not Specified"/>
    <n v="0.06"/>
    <n v="1.7"/>
    <n v="1.99"/>
    <s v="Regular Air"/>
    <s v="Consumer"/>
    <x v="1"/>
    <s v="Computer Peripherals"/>
    <s v="Small Pack"/>
    <s v="BASF Silver 74 Minute CD-R"/>
    <n v="0.51"/>
    <s v="United States"/>
    <s v="South"/>
    <x v="21"/>
    <s v="Herndon"/>
    <n v="20170"/>
    <x v="5"/>
    <x v="7"/>
    <x v="83"/>
    <n v="7"/>
    <x v="86"/>
    <n v="90750"/>
    <n v="1.64"/>
    <s v="Sam"/>
  </r>
  <r>
    <n v="3285"/>
    <s v="Ricky Garner"/>
    <s v="Not Specified"/>
    <n v="0.01"/>
    <n v="30.98"/>
    <n v="5.09"/>
    <s v="Regular Air"/>
    <s v="Consumer"/>
    <x v="2"/>
    <s v="Paper"/>
    <s v="Small Box"/>
    <s v="Xerox 19"/>
    <n v="0.4"/>
    <s v="United States"/>
    <s v="South"/>
    <x v="21"/>
    <s v="Herndon"/>
    <n v="20170"/>
    <x v="5"/>
    <x v="8"/>
    <x v="84"/>
    <n v="9"/>
    <x v="87"/>
    <n v="90750"/>
    <n v="30.97"/>
    <s v="Sam"/>
  </r>
  <r>
    <n v="619"/>
    <s v="Howard Rogers"/>
    <s v="Critical"/>
    <n v="0.03"/>
    <n v="14.2"/>
    <n v="5.3"/>
    <s v="Regular Air"/>
    <s v="Consumer"/>
    <x v="0"/>
    <s v="Office Furnishings"/>
    <s v="Wrap Bag"/>
    <s v="Coloredge Poster Frame"/>
    <n v="0.46"/>
    <s v="United States"/>
    <s v="Central"/>
    <x v="25"/>
    <s v="Southgate"/>
    <n v="48195"/>
    <x v="6"/>
    <x v="8"/>
    <x v="85"/>
    <n v="14"/>
    <x v="88"/>
    <n v="88196"/>
    <n v="14.17"/>
    <s v="Chris"/>
  </r>
  <r>
    <n v="3"/>
    <s v="Bonnie Potter"/>
    <s v="High"/>
    <n v="0.01"/>
    <n v="2.84"/>
    <n v="0.93"/>
    <s v="Express Air"/>
    <s v="Corporate"/>
    <x v="2"/>
    <s v="Pens &amp; Art Supplies"/>
    <s v="Wrap Bag"/>
    <s v="SANFORD Liquid Accent™ Tank-Style Highlighters"/>
    <n v="0.54"/>
    <s v="United States"/>
    <s v="West"/>
    <x v="4"/>
    <s v="Anacortes"/>
    <n v="98221"/>
    <x v="6"/>
    <x v="8"/>
    <x v="86"/>
    <n v="4"/>
    <x v="89"/>
    <n v="88522"/>
    <n v="2.83"/>
    <s v="William"/>
  </r>
  <r>
    <n v="651"/>
    <s v="Leah Clapp"/>
    <s v="High"/>
    <n v="0.08"/>
    <n v="15.99"/>
    <n v="13.18"/>
    <s v="Regular Air"/>
    <s v="Consumer"/>
    <x v="2"/>
    <s v="Binders and Binder Accessories"/>
    <s v="Small Box"/>
    <s v="GBC Pre-Punched Binding Paper, Plastic, White, 8-1/2&quot; x 11&quot;"/>
    <n v="0.37"/>
    <s v="United States"/>
    <s v="West"/>
    <x v="26"/>
    <s v="Las Vegas"/>
    <n v="89115"/>
    <x v="6"/>
    <x v="8"/>
    <x v="87"/>
    <n v="12"/>
    <x v="90"/>
    <n v="91575"/>
    <n v="15.91"/>
    <s v="William"/>
  </r>
  <r>
    <n v="2630"/>
    <s v="Betsy Puckett"/>
    <s v="High"/>
    <n v="7.0000000000000007E-2"/>
    <n v="65.989999999999995"/>
    <n v="5.99"/>
    <s v="Regular Air"/>
    <s v="Small Business"/>
    <x v="1"/>
    <s v="Telephones and Communication"/>
    <s v="Small Box"/>
    <s v="i1000"/>
    <n v="0.57999999999999996"/>
    <s v="United States"/>
    <s v="Central"/>
    <x v="19"/>
    <s v="Norman"/>
    <n v="73071"/>
    <x v="6"/>
    <x v="8"/>
    <x v="88"/>
    <n v="3"/>
    <x v="91"/>
    <n v="85915"/>
    <n v="65.92"/>
    <s v="Chris"/>
  </r>
  <r>
    <n v="1781"/>
    <s v="Jackie Capps"/>
    <s v="Low"/>
    <n v="0.03"/>
    <n v="5.08"/>
    <n v="2.0299999999999998"/>
    <s v="Regular Air"/>
    <s v="Home Office"/>
    <x v="0"/>
    <s v="Office Furnishings"/>
    <s v="Wrap Bag"/>
    <s v="Master Caster Door Stop, Brown"/>
    <n v="0.51"/>
    <s v="United States"/>
    <s v="West"/>
    <x v="8"/>
    <s v="San Carlos"/>
    <n v="94070"/>
    <x v="6"/>
    <x v="13"/>
    <x v="89"/>
    <n v="4"/>
    <x v="92"/>
    <n v="89858"/>
    <n v="5.05"/>
    <s v="William"/>
  </r>
  <r>
    <n v="3123"/>
    <s v="Jamie Manning"/>
    <s v="Low"/>
    <n v="0.02"/>
    <n v="7.1"/>
    <n v="6.05"/>
    <s v="Regular Air"/>
    <s v="Home Office"/>
    <x v="2"/>
    <s v="Binders and Binder Accessories"/>
    <s v="Small Box"/>
    <s v="Wilson Jones Hanging View Binder, White, 1&quot;"/>
    <n v="0.39"/>
    <s v="United States"/>
    <s v="Central"/>
    <x v="10"/>
    <s v="Melrose Park"/>
    <n v="60160"/>
    <x v="6"/>
    <x v="6"/>
    <x v="90"/>
    <n v="8"/>
    <x v="93"/>
    <n v="87287"/>
    <n v="7.08"/>
    <s v="Chris"/>
  </r>
  <r>
    <n v="3303"/>
    <s v="Carole Creech"/>
    <s v="Low"/>
    <n v="0.04"/>
    <n v="33.89"/>
    <n v="5.0999999999999996"/>
    <s v="Regular Air"/>
    <s v="Home Office"/>
    <x v="2"/>
    <s v="Storage &amp; Organization"/>
    <s v="Small Box"/>
    <s v="File Shuttle II and Handi-File, Black"/>
    <n v="0.6"/>
    <s v="United States"/>
    <s v="South"/>
    <x v="12"/>
    <s v="Lake Worth"/>
    <n v="33461"/>
    <x v="6"/>
    <x v="13"/>
    <x v="91"/>
    <n v="6"/>
    <x v="94"/>
    <n v="87795"/>
    <n v="33.85"/>
    <s v="Sam"/>
  </r>
  <r>
    <n v="1367"/>
    <s v="James Hunter"/>
    <s v="Medium"/>
    <n v="0.03"/>
    <n v="73.98"/>
    <n v="14.52"/>
    <s v="Regular Air"/>
    <s v="Consumer"/>
    <x v="1"/>
    <s v="Computer Peripherals"/>
    <s v="Small Box"/>
    <s v="Keytronic French Keyboard"/>
    <n v="0.65"/>
    <s v="United States"/>
    <s v="Central"/>
    <x v="18"/>
    <s v="Lubbock"/>
    <n v="79424"/>
    <x v="6"/>
    <x v="5"/>
    <x v="92"/>
    <n v="1"/>
    <x v="95"/>
    <n v="90513"/>
    <n v="73.95"/>
    <s v="Chris"/>
  </r>
  <r>
    <n v="1606"/>
    <s v="Don Rogers"/>
    <s v="Medium"/>
    <n v="0.05"/>
    <n v="1.98"/>
    <n v="4.7699999999999996"/>
    <s v="Regular Air"/>
    <s v="Home Office"/>
    <x v="2"/>
    <s v="Binders and Binder Accessories"/>
    <s v="Small Box"/>
    <s v="Avery Reinforcements for Hole-Punch Pages"/>
    <n v="0.4"/>
    <s v="United States"/>
    <s v="East"/>
    <x v="11"/>
    <s v="Franklin Square"/>
    <n v="11010"/>
    <x v="6"/>
    <x v="8"/>
    <x v="93"/>
    <n v="1"/>
    <x v="96"/>
    <n v="87993"/>
    <n v="1.93"/>
    <s v="Erin"/>
  </r>
  <r>
    <n v="1606"/>
    <s v="Don Rogers"/>
    <s v="Medium"/>
    <n v="7.0000000000000007E-2"/>
    <n v="699.99"/>
    <n v="24.49"/>
    <s v="Express Air"/>
    <s v="Home Office"/>
    <x v="1"/>
    <s v="Copiers and Fax"/>
    <s v="Large Box"/>
    <s v="Canon PC1060 Personal Laser Copier"/>
    <n v="0.41"/>
    <s v="United States"/>
    <s v="East"/>
    <x v="11"/>
    <s v="Franklin Square"/>
    <n v="11010"/>
    <x v="6"/>
    <x v="8"/>
    <x v="94"/>
    <n v="1"/>
    <x v="97"/>
    <n v="87993"/>
    <n v="699.92"/>
    <s v="Erin"/>
  </r>
  <r>
    <n v="1606"/>
    <s v="Don Rogers"/>
    <s v="Medium"/>
    <n v="7.0000000000000007E-2"/>
    <n v="6783.02"/>
    <n v="24.49"/>
    <s v="Regular Air"/>
    <s v="Home Office"/>
    <x v="1"/>
    <s v="Office Machines"/>
    <s v="Large Box"/>
    <s v="Polycom ViewStation™ ISDN Videoconferencing Unit"/>
    <n v="0.39"/>
    <s v="United States"/>
    <s v="East"/>
    <x v="11"/>
    <s v="Franklin Square"/>
    <n v="11010"/>
    <x v="6"/>
    <x v="8"/>
    <x v="95"/>
    <n v="2"/>
    <x v="98"/>
    <n v="87993"/>
    <n v="6782.9500000000007"/>
    <s v="Erin"/>
  </r>
  <r>
    <n v="3076"/>
    <s v="Peter Hardy"/>
    <s v="Medium"/>
    <n v="0"/>
    <n v="137.47999999999999"/>
    <n v="32.18"/>
    <s v="Delivery Truck"/>
    <s v="Small Business"/>
    <x v="0"/>
    <s v="Bookcases"/>
    <s v="Jumbo Box"/>
    <s v="O'Sullivan Cherrywood Estates Traditional Barrister Bookcase"/>
    <n v="0.78"/>
    <s v="United States"/>
    <s v="East"/>
    <x v="27"/>
    <s v="Stow"/>
    <n v="44224"/>
    <x v="6"/>
    <x v="8"/>
    <x v="96"/>
    <n v="2"/>
    <x v="99"/>
    <n v="88241"/>
    <n v="137.47999999999999"/>
    <s v="Erin"/>
  </r>
  <r>
    <n v="3079"/>
    <s v="Andrew Levine"/>
    <s v="Medium"/>
    <n v="0"/>
    <n v="137.47999999999999"/>
    <n v="32.18"/>
    <s v="Delivery Truck"/>
    <s v="Small Business"/>
    <x v="0"/>
    <s v="Bookcases"/>
    <s v="Jumbo Box"/>
    <s v="O'Sullivan Cherrywood Estates Traditional Barrister Bookcase"/>
    <n v="0.78"/>
    <s v="United States"/>
    <s v="East"/>
    <x v="28"/>
    <s v="Philadelphia"/>
    <n v="19112"/>
    <x v="6"/>
    <x v="8"/>
    <x v="96"/>
    <n v="10"/>
    <x v="100"/>
    <n v="12480"/>
    <n v="137.47999999999999"/>
    <s v="Erin"/>
  </r>
  <r>
    <n v="2868"/>
    <s v="Eugene Clayton"/>
    <s v="High"/>
    <n v="0.03"/>
    <n v="896.99"/>
    <n v="19.989999999999998"/>
    <s v="Regular Air"/>
    <s v="Corporate"/>
    <x v="2"/>
    <s v="Binders and Binder Accessories"/>
    <s v="Small Box"/>
    <s v="GBC DocuBind TL300 Electric Binding System"/>
    <n v="0.38"/>
    <s v="United States"/>
    <s v="West"/>
    <x v="4"/>
    <s v="Edmonds"/>
    <n v="98026"/>
    <x v="7"/>
    <x v="5"/>
    <x v="97"/>
    <n v="6"/>
    <x v="101"/>
    <n v="85826"/>
    <n v="896.96"/>
    <s v="William"/>
  </r>
  <r>
    <n v="2908"/>
    <s v="Robyn Lyon"/>
    <s v="High"/>
    <n v="7.0000000000000007E-2"/>
    <n v="4.13"/>
    <n v="0.99"/>
    <s v="Regular Air"/>
    <s v="Home Office"/>
    <x v="2"/>
    <s v="Labels"/>
    <s v="Small Box"/>
    <s v="Avery 491"/>
    <n v="0.39"/>
    <s v="United States"/>
    <s v="East"/>
    <x v="27"/>
    <s v="Garfield Heights"/>
    <n v="44125"/>
    <x v="7"/>
    <x v="8"/>
    <x v="98"/>
    <n v="4"/>
    <x v="102"/>
    <n v="88156"/>
    <n v="4.0599999999999996"/>
    <s v="Erin"/>
  </r>
  <r>
    <n v="2908"/>
    <s v="Robyn Lyon"/>
    <s v="High"/>
    <n v="0.03"/>
    <n v="22.72"/>
    <n v="8.99"/>
    <s v="Regular Air"/>
    <s v="Home Office"/>
    <x v="0"/>
    <s v="Office Furnishings"/>
    <s v="Small Pack"/>
    <s v="Executive Impressions 14&quot; Two-Color Numerals Wall Clock"/>
    <n v="0.44"/>
    <s v="United States"/>
    <s v="East"/>
    <x v="27"/>
    <s v="Garfield Heights"/>
    <n v="44125"/>
    <x v="7"/>
    <x v="8"/>
    <x v="99"/>
    <n v="1"/>
    <x v="103"/>
    <n v="88156"/>
    <n v="22.689999999999998"/>
    <s v="Erin"/>
  </r>
  <r>
    <n v="2508"/>
    <s v="Pauline Brooks"/>
    <s v="Low"/>
    <n v="0.02"/>
    <n v="5.81"/>
    <n v="8.49"/>
    <s v="Regular Air"/>
    <s v="Home Office"/>
    <x v="2"/>
    <s v="Binders and Binder Accessories"/>
    <s v="Small Box"/>
    <s v="Fellowes Black Plastic Comb Bindings"/>
    <n v="0.39"/>
    <s v="United States"/>
    <s v="East"/>
    <x v="29"/>
    <s v="Sanford"/>
    <n v="4073"/>
    <x v="7"/>
    <x v="13"/>
    <x v="100"/>
    <n v="7"/>
    <x v="104"/>
    <n v="87031"/>
    <n v="5.79"/>
    <s v="Erin"/>
  </r>
  <r>
    <n v="2099"/>
    <s v="Nathan Fox"/>
    <s v="Not Specified"/>
    <n v="7.0000000000000007E-2"/>
    <n v="14.56"/>
    <n v="3.5"/>
    <s v="Regular Air"/>
    <s v="Home Office"/>
    <x v="2"/>
    <s v="Appliances"/>
    <s v="Small Box"/>
    <s v="Acco 6 Outlet Guardian Premium Surge Suppressor"/>
    <n v="0.57999999999999996"/>
    <s v="United States"/>
    <s v="South"/>
    <x v="23"/>
    <s v="Myrtle Beach"/>
    <n v="29577"/>
    <x v="7"/>
    <x v="6"/>
    <x v="101"/>
    <n v="6"/>
    <x v="105"/>
    <n v="87888"/>
    <n v="14.49"/>
    <s v="Sam"/>
  </r>
  <r>
    <n v="806"/>
    <s v="Judy Singer"/>
    <s v="Critical"/>
    <n v="0.06"/>
    <n v="179.99"/>
    <n v="13.99"/>
    <s v="Express Air"/>
    <s v="Small Business"/>
    <x v="1"/>
    <s v="Telephones and Communication"/>
    <s v="Medium Box"/>
    <s v="VTech VT20-2481 2.4GHz Two-Line Phone System w/Answering Machine"/>
    <n v="0.56999999999999995"/>
    <s v="United States"/>
    <s v="South"/>
    <x v="12"/>
    <s v="Miami"/>
    <n v="33132"/>
    <x v="8"/>
    <x v="9"/>
    <x v="102"/>
    <n v="54"/>
    <x v="106"/>
    <n v="40547"/>
    <n v="179.93"/>
    <s v="Sam"/>
  </r>
  <r>
    <n v="1527"/>
    <s v="Neil Parker"/>
    <s v="Critical"/>
    <n v="0.03"/>
    <n v="30.98"/>
    <n v="8.99"/>
    <s v="Express Air"/>
    <s v="Small Business"/>
    <x v="2"/>
    <s v="Pens &amp; Art Supplies"/>
    <s v="Small Pack"/>
    <s v="Boston School Pro Electric Pencil Sharpener, 1670"/>
    <n v="0.57999999999999996"/>
    <s v="United States"/>
    <s v="South"/>
    <x v="16"/>
    <s v="Decatur"/>
    <n v="35601"/>
    <x v="8"/>
    <x v="9"/>
    <x v="103"/>
    <n v="5"/>
    <x v="107"/>
    <n v="86813"/>
    <n v="30.95"/>
    <s v="Sam"/>
  </r>
  <r>
    <n v="1528"/>
    <s v="Brad Stark"/>
    <s v="Critical"/>
    <n v="0.01"/>
    <n v="525.98"/>
    <n v="19.989999999999998"/>
    <s v="Regular Air"/>
    <s v="Small Business"/>
    <x v="2"/>
    <s v="Binders and Binder Accessories"/>
    <s v="Small Box"/>
    <s v="GBC DocuBind 300 Electric Binding Machine"/>
    <n v="0.37"/>
    <s v="United States"/>
    <s v="South"/>
    <x v="9"/>
    <s v="Eden"/>
    <n v="27288"/>
    <x v="8"/>
    <x v="9"/>
    <x v="104"/>
    <n v="9"/>
    <x v="108"/>
    <n v="86813"/>
    <n v="525.97"/>
    <s v="Sam"/>
  </r>
  <r>
    <n v="3017"/>
    <s v="Melvin Benton"/>
    <s v="Critical"/>
    <n v="0.01"/>
    <n v="5.58"/>
    <n v="5.3"/>
    <s v="Regular Air"/>
    <s v="Corporate"/>
    <x v="2"/>
    <s v="Envelopes"/>
    <s v="Small Box"/>
    <s v="Staples Brown Kraft Recycled Clasp Envelopes"/>
    <n v="0.35"/>
    <s v="United States"/>
    <s v="West"/>
    <x v="8"/>
    <s v="Encinitas"/>
    <n v="92024"/>
    <x v="8"/>
    <x v="5"/>
    <x v="105"/>
    <n v="1"/>
    <x v="109"/>
    <n v="89071"/>
    <n v="5.57"/>
    <s v="William"/>
  </r>
  <r>
    <n v="3017"/>
    <s v="Melvin Benton"/>
    <s v="Critical"/>
    <n v="0.03"/>
    <n v="3.98"/>
    <n v="0.7"/>
    <s v="Regular Air"/>
    <s v="Corporate"/>
    <x v="2"/>
    <s v="Pens &amp; Art Supplies"/>
    <s v="Wrap Bag"/>
    <s v="4009® Highlighters by Sanford"/>
    <n v="0.52"/>
    <s v="United States"/>
    <s v="West"/>
    <x v="8"/>
    <s v="Encinitas"/>
    <n v="92024"/>
    <x v="8"/>
    <x v="5"/>
    <x v="106"/>
    <n v="11"/>
    <x v="110"/>
    <n v="89071"/>
    <n v="3.95"/>
    <s v="William"/>
  </r>
  <r>
    <n v="833"/>
    <s v="Gerald Love"/>
    <s v="High"/>
    <n v="0"/>
    <n v="11.66"/>
    <n v="8.99"/>
    <s v="Express Air"/>
    <s v="Corporate"/>
    <x v="2"/>
    <s v="Pens &amp; Art Supplies"/>
    <s v="Small Pack"/>
    <s v="Boston 16765 Mini Stand Up Battery Pencil Sharpener"/>
    <n v="0.59"/>
    <s v="United States"/>
    <s v="West"/>
    <x v="8"/>
    <s v="Gilroy"/>
    <n v="95020"/>
    <x v="8"/>
    <x v="9"/>
    <x v="107"/>
    <n v="11"/>
    <x v="111"/>
    <n v="89770"/>
    <n v="11.66"/>
    <s v="William"/>
  </r>
  <r>
    <n v="358"/>
    <s v="Chris F Brandt"/>
    <s v="Low"/>
    <n v="0.04"/>
    <n v="125.99"/>
    <n v="8.99"/>
    <s v="Regular Air"/>
    <s v="Corporate"/>
    <x v="1"/>
    <s v="Telephones and Communication"/>
    <s v="Small Box"/>
    <s v="M70"/>
    <n v="0.59"/>
    <s v="United States"/>
    <s v="East"/>
    <x v="28"/>
    <s v="King of Prussia"/>
    <n v="19406"/>
    <x v="8"/>
    <x v="14"/>
    <x v="108"/>
    <n v="1"/>
    <x v="112"/>
    <n v="91130"/>
    <n v="125.94999999999999"/>
    <s v="Erin"/>
  </r>
  <r>
    <n v="2555"/>
    <s v="Karl Knowles"/>
    <s v="Low"/>
    <n v="0.1"/>
    <n v="2.6"/>
    <n v="2.4"/>
    <s v="Regular Air"/>
    <s v="Home Office"/>
    <x v="2"/>
    <s v="Pens &amp; Art Supplies"/>
    <s v="Wrap Bag"/>
    <s v="12 Colored Short Pencils"/>
    <n v="0.57999999999999996"/>
    <s v="United States"/>
    <s v="Central"/>
    <x v="30"/>
    <s v="Madison"/>
    <n v="53711"/>
    <x v="8"/>
    <x v="10"/>
    <x v="109"/>
    <n v="12"/>
    <x v="113"/>
    <n v="86527"/>
    <n v="2.5"/>
    <s v="Chris"/>
  </r>
  <r>
    <n v="1745"/>
    <s v="Herbert Holden"/>
    <s v="Not Specified"/>
    <n v="0.02"/>
    <n v="4.13"/>
    <n v="6.89"/>
    <s v="Regular Air"/>
    <s v="Home Office"/>
    <x v="2"/>
    <s v="Labels"/>
    <s v="Small Box"/>
    <s v="Avery 05222 Permanent Self-Adhesive File Folder Labels for Typewriters, on Rolls, White, 250/Roll"/>
    <n v="0.39"/>
    <s v="United States"/>
    <s v="South"/>
    <x v="5"/>
    <s v="Atlanta"/>
    <n v="30305"/>
    <x v="8"/>
    <x v="5"/>
    <x v="110"/>
    <n v="9"/>
    <x v="114"/>
    <n v="18561"/>
    <n v="4.1100000000000003"/>
    <s v="Sam"/>
  </r>
  <r>
    <n v="1749"/>
    <s v="Sherri P Stephens"/>
    <s v="Not Specified"/>
    <n v="0.02"/>
    <n v="4.13"/>
    <n v="6.89"/>
    <s v="Regular Air"/>
    <s v="Home Office"/>
    <x v="2"/>
    <s v="Labels"/>
    <s v="Small Box"/>
    <s v="Avery 05222 Permanent Self-Adhesive File Folder Labels for Typewriters, on Rolls, White, 250/Roll"/>
    <n v="0.39"/>
    <s v="United States"/>
    <s v="Central"/>
    <x v="19"/>
    <s v="Lawton"/>
    <n v="73505"/>
    <x v="8"/>
    <x v="5"/>
    <x v="111"/>
    <n v="2"/>
    <x v="115"/>
    <n v="87243"/>
    <n v="4.1100000000000003"/>
    <s v="Chris"/>
  </r>
  <r>
    <n v="2164"/>
    <s v="Harry Sellers"/>
    <s v="Not Specified"/>
    <n v="0.01"/>
    <n v="5.38"/>
    <n v="7.57"/>
    <s v="Regular Air"/>
    <s v="Small Business"/>
    <x v="2"/>
    <s v="Binders and Binder Accessories"/>
    <s v="Small Box"/>
    <s v="Acco PRESSTEX® Data Binder with Storage Hooks, Dark Blue, 9 1/2&quot; X 11&quot;"/>
    <n v="0.36"/>
    <s v="United States"/>
    <s v="West"/>
    <x v="8"/>
    <s v="Pasadena"/>
    <n v="91104"/>
    <x v="8"/>
    <x v="5"/>
    <x v="112"/>
    <n v="3"/>
    <x v="116"/>
    <n v="88794"/>
    <n v="5.37"/>
    <s v="William"/>
  </r>
  <r>
    <n v="2164"/>
    <s v="Harry Sellers"/>
    <s v="Not Specified"/>
    <n v="0.05"/>
    <n v="3.28"/>
    <n v="3.97"/>
    <s v="Regular Air"/>
    <s v="Small Business"/>
    <x v="2"/>
    <s v="Pens &amp; Art Supplies"/>
    <s v="Wrap Bag"/>
    <s v="Newell 337"/>
    <n v="0.56000000000000005"/>
    <s v="United States"/>
    <s v="West"/>
    <x v="8"/>
    <s v="Pasadena"/>
    <n v="91104"/>
    <x v="8"/>
    <x v="6"/>
    <x v="113"/>
    <n v="11"/>
    <x v="117"/>
    <n v="88794"/>
    <n v="3.23"/>
    <s v="William"/>
  </r>
  <r>
    <n v="2165"/>
    <s v="Melanie Knight"/>
    <s v="Not Specified"/>
    <n v="0.09"/>
    <n v="2.78"/>
    <n v="0.97"/>
    <s v="Regular Air"/>
    <s v="Small Business"/>
    <x v="2"/>
    <s v="Pens &amp; Art Supplies"/>
    <s v="Wrap Bag"/>
    <s v="Newell 339"/>
    <n v="0.59"/>
    <s v="United States"/>
    <s v="East"/>
    <x v="29"/>
    <s v="Augusta"/>
    <n v="4330"/>
    <x v="8"/>
    <x v="9"/>
    <x v="114"/>
    <n v="6"/>
    <x v="118"/>
    <n v="88794"/>
    <n v="2.69"/>
    <s v="Erin"/>
  </r>
  <r>
    <n v="3331"/>
    <s v="Elisabeth Shaw"/>
    <s v="Not Specified"/>
    <n v="0.02"/>
    <n v="4"/>
    <n v="1.3"/>
    <s v="Regular Air"/>
    <s v="Corporate"/>
    <x v="2"/>
    <s v="Paper"/>
    <s v="Wrap Bag"/>
    <s v="EcoTones® Memo Sheets"/>
    <n v="0.37"/>
    <s v="United States"/>
    <s v="South"/>
    <x v="12"/>
    <s v="Ormond Beach"/>
    <n v="32174"/>
    <x v="8"/>
    <x v="6"/>
    <x v="115"/>
    <n v="12"/>
    <x v="119"/>
    <n v="86284"/>
    <n v="3.98"/>
    <s v="Sam"/>
  </r>
  <r>
    <n v="894"/>
    <s v="Gail Rankin Cole"/>
    <s v="Critical"/>
    <n v="0.01"/>
    <n v="8.34"/>
    <n v="0.96"/>
    <s v="Regular Air"/>
    <s v="Corporate"/>
    <x v="0"/>
    <s v="Office Furnishings"/>
    <s v="Wrap Bag"/>
    <s v="Document Clip Frames"/>
    <n v="0.43"/>
    <s v="United States"/>
    <s v="East"/>
    <x v="31"/>
    <s v="Washington"/>
    <n v="20024"/>
    <x v="9"/>
    <x v="13"/>
    <x v="116"/>
    <n v="24"/>
    <x v="120"/>
    <n v="14596"/>
    <n v="8.33"/>
    <s v="Erin"/>
  </r>
  <r>
    <n v="894"/>
    <s v="Gail Rankin Cole"/>
    <s v="Critical"/>
    <n v="0.06"/>
    <n v="3.28"/>
    <n v="3.97"/>
    <s v="Regular Air"/>
    <s v="Corporate"/>
    <x v="2"/>
    <s v="Pens &amp; Art Supplies"/>
    <s v="Wrap Bag"/>
    <s v="Newell 337"/>
    <n v="0.56000000000000005"/>
    <s v="United States"/>
    <s v="East"/>
    <x v="31"/>
    <s v="Washington"/>
    <n v="20024"/>
    <x v="9"/>
    <x v="9"/>
    <x v="117"/>
    <n v="19"/>
    <x v="121"/>
    <n v="14596"/>
    <n v="3.2199999999999998"/>
    <s v="Erin"/>
  </r>
  <r>
    <n v="896"/>
    <s v="Jennifer Siegel"/>
    <s v="Critical"/>
    <n v="0.01"/>
    <n v="8.34"/>
    <n v="0.96"/>
    <s v="Regular Air"/>
    <s v="Corporate"/>
    <x v="0"/>
    <s v="Office Furnishings"/>
    <s v="Wrap Bag"/>
    <s v="Document Clip Frames"/>
    <n v="0.43"/>
    <s v="United States"/>
    <s v="Central"/>
    <x v="18"/>
    <s v="Denton"/>
    <n v="76201"/>
    <x v="9"/>
    <x v="13"/>
    <x v="118"/>
    <n v="6"/>
    <x v="122"/>
    <n v="90166"/>
    <n v="8.33"/>
    <s v="Chris"/>
  </r>
  <r>
    <n v="896"/>
    <s v="Jennifer Siegel"/>
    <s v="Critical"/>
    <n v="0.06"/>
    <n v="3.28"/>
    <n v="3.97"/>
    <s v="Regular Air"/>
    <s v="Corporate"/>
    <x v="2"/>
    <s v="Pens &amp; Art Supplies"/>
    <s v="Wrap Bag"/>
    <s v="Newell 337"/>
    <n v="0.56000000000000005"/>
    <s v="United States"/>
    <s v="Central"/>
    <x v="18"/>
    <s v="Denton"/>
    <n v="76201"/>
    <x v="9"/>
    <x v="9"/>
    <x v="119"/>
    <n v="5"/>
    <x v="123"/>
    <n v="90166"/>
    <n v="3.2199999999999998"/>
    <s v="Chris"/>
  </r>
  <r>
    <n v="1976"/>
    <s v="Sherri F Vogel"/>
    <s v="Critical"/>
    <n v="0.05"/>
    <n v="70.98"/>
    <n v="46.74"/>
    <s v="Delivery Truck"/>
    <s v="Consumer"/>
    <x v="0"/>
    <s v="Bookcases"/>
    <s v="Jumbo Box"/>
    <s v="Hon Metal Bookcases, Putty"/>
    <n v="0.56000000000000005"/>
    <s v="United States"/>
    <s v="Central"/>
    <x v="25"/>
    <s v="East Lansing"/>
    <n v="48823"/>
    <x v="9"/>
    <x v="9"/>
    <x v="120"/>
    <n v="8"/>
    <x v="124"/>
    <n v="89039"/>
    <n v="70.930000000000007"/>
    <s v="Chris"/>
  </r>
  <r>
    <n v="1976"/>
    <s v="Sherri F Vogel"/>
    <s v="Critical"/>
    <n v="0.05"/>
    <n v="11.55"/>
    <n v="2.36"/>
    <s v="Regular Air"/>
    <s v="Consumer"/>
    <x v="2"/>
    <s v="Pens &amp; Art Supplies"/>
    <s v="Wrap Bag"/>
    <s v="Newell 309"/>
    <n v="0.55000000000000004"/>
    <s v="United States"/>
    <s v="Central"/>
    <x v="25"/>
    <s v="East Lansing"/>
    <n v="48823"/>
    <x v="9"/>
    <x v="13"/>
    <x v="121"/>
    <n v="12"/>
    <x v="125"/>
    <n v="89039"/>
    <n v="11.5"/>
    <s v="Chris"/>
  </r>
  <r>
    <n v="2418"/>
    <s v="Kyle Fink"/>
    <s v="High"/>
    <n v="0.1"/>
    <n v="599.99"/>
    <n v="24.49"/>
    <s v="Regular Air"/>
    <s v="Consumer"/>
    <x v="1"/>
    <s v="Copiers and Fax"/>
    <s v="Large Box"/>
    <s v="Canon PC1080F Personal Copier"/>
    <n v="0.5"/>
    <s v="United States"/>
    <s v="South"/>
    <x v="21"/>
    <s v="Petersburg"/>
    <n v="23805"/>
    <x v="9"/>
    <x v="9"/>
    <x v="122"/>
    <n v="11"/>
    <x v="126"/>
    <n v="86753"/>
    <n v="599.89"/>
    <s v="Sam"/>
  </r>
  <r>
    <n v="2418"/>
    <s v="Kyle Fink"/>
    <s v="High"/>
    <n v="0.06"/>
    <n v="2.78"/>
    <n v="1.25"/>
    <s v="Regular Air"/>
    <s v="Consumer"/>
    <x v="2"/>
    <s v="Pens &amp; Art Supplies"/>
    <s v="Wrap Bag"/>
    <s v="Newell 318"/>
    <n v="0.59"/>
    <s v="United States"/>
    <s v="South"/>
    <x v="21"/>
    <s v="Petersburg"/>
    <n v="23805"/>
    <x v="9"/>
    <x v="13"/>
    <x v="123"/>
    <n v="10"/>
    <x v="127"/>
    <n v="86753"/>
    <n v="2.7199999999999998"/>
    <s v="Sam"/>
  </r>
  <r>
    <n v="2132"/>
    <s v="Philip Hawkins"/>
    <s v="Low"/>
    <n v="0.05"/>
    <n v="30.42"/>
    <n v="8.65"/>
    <s v="Express Air"/>
    <s v="Home Office"/>
    <x v="1"/>
    <s v="Computer Peripherals"/>
    <s v="Small Box"/>
    <s v="Fellowes Internet Keyboard, Platinum"/>
    <n v="0.74"/>
    <s v="United States"/>
    <s v="Central"/>
    <x v="6"/>
    <s v="Hazelwood"/>
    <n v="63042"/>
    <x v="9"/>
    <x v="10"/>
    <x v="124"/>
    <n v="11"/>
    <x v="128"/>
    <n v="90078"/>
    <n v="30.37"/>
    <s v="Chris"/>
  </r>
  <r>
    <n v="2346"/>
    <s v="Sylvia Kumar"/>
    <s v="Low"/>
    <n v="0.03"/>
    <n v="297.64"/>
    <n v="14.7"/>
    <s v="Delivery Truck"/>
    <s v="Corporate"/>
    <x v="1"/>
    <s v="Office Machines"/>
    <s v="Jumbo Drum"/>
    <s v="Panasonic KX-P3200 Dot Matrix Printer"/>
    <n v="0.56999999999999995"/>
    <s v="United States"/>
    <s v="South"/>
    <x v="32"/>
    <s v="Pleasure Ridge Park"/>
    <n v="40258"/>
    <x v="9"/>
    <x v="12"/>
    <x v="125"/>
    <n v="12"/>
    <x v="129"/>
    <n v="89503"/>
    <n v="297.61"/>
    <s v="Sam"/>
  </r>
  <r>
    <n v="2797"/>
    <s v="Cameron Kendall"/>
    <s v="Medium"/>
    <n v="0"/>
    <n v="5.0199999999999996"/>
    <n v="5.14"/>
    <s v="Regular Air"/>
    <s v="Consumer"/>
    <x v="1"/>
    <s v="Computer Peripherals"/>
    <s v="Small Pack"/>
    <s v="Imation 3.5, DISKETTE 44766 HGHLD3.52HD/FM, 10/Pack"/>
    <n v="0.79"/>
    <s v="United States"/>
    <s v="East"/>
    <x v="28"/>
    <s v="Pittsburgh"/>
    <n v="15122"/>
    <x v="9"/>
    <x v="9"/>
    <x v="126"/>
    <n v="8"/>
    <x v="130"/>
    <n v="87552"/>
    <n v="5.0199999999999996"/>
    <s v="Erin"/>
  </r>
  <r>
    <n v="194"/>
    <s v="Tammy Goldman"/>
    <s v="Not Specified"/>
    <n v="0.02"/>
    <n v="6.48"/>
    <n v="9.17"/>
    <s v="Regular Air"/>
    <s v="Corporate"/>
    <x v="2"/>
    <s v="Paper"/>
    <s v="Small Box"/>
    <s v="Xerox 1996"/>
    <n v="0.37"/>
    <s v="United States"/>
    <s v="West"/>
    <x v="15"/>
    <s v="Lehi"/>
    <n v="84043"/>
    <x v="9"/>
    <x v="9"/>
    <x v="127"/>
    <n v="4"/>
    <x v="131"/>
    <n v="90431"/>
    <n v="6.4600000000000009"/>
    <s v="William"/>
  </r>
  <r>
    <n v="947"/>
    <s v="Dorothy Buchanan"/>
    <s v="Critical"/>
    <n v="0.08"/>
    <n v="14.2"/>
    <n v="5.3"/>
    <s v="Express Air"/>
    <s v="Home Office"/>
    <x v="0"/>
    <s v="Office Furnishings"/>
    <s v="Wrap Bag"/>
    <s v="Coloredge Poster Frame"/>
    <n v="0.46"/>
    <s v="United States"/>
    <s v="East"/>
    <x v="33"/>
    <s v="Bayonne"/>
    <n v="7002"/>
    <x v="10"/>
    <x v="11"/>
    <x v="128"/>
    <n v="5"/>
    <x v="132"/>
    <n v="86565"/>
    <n v="14.12"/>
    <s v="Erin"/>
  </r>
  <r>
    <n v="166"/>
    <s v="Vicki Hauser"/>
    <s v="Low"/>
    <n v="0.08"/>
    <n v="399.98"/>
    <n v="12.06"/>
    <s v="Delivery Truck"/>
    <s v="Consumer"/>
    <x v="1"/>
    <s v="Office Machines"/>
    <s v="Jumbo Box"/>
    <s v="Okidata ML320 Series Turbo Dot Matrix Printers"/>
    <n v="0.56000000000000005"/>
    <s v="United States"/>
    <s v="South"/>
    <x v="34"/>
    <s v="Lebanon"/>
    <n v="37087"/>
    <x v="10"/>
    <x v="15"/>
    <x v="129"/>
    <n v="5"/>
    <x v="133"/>
    <n v="89426"/>
    <n v="399.90000000000003"/>
    <s v="Sam"/>
  </r>
  <r>
    <n v="466"/>
    <s v="Marc Nash"/>
    <s v="Not Specified"/>
    <n v="0.08"/>
    <n v="297.64"/>
    <n v="14.7"/>
    <s v="Delivery Truck"/>
    <s v="Small Business"/>
    <x v="1"/>
    <s v="Office Machines"/>
    <s v="Jumbo Drum"/>
    <s v="Panasonic KX-P3200 Dot Matrix Printer"/>
    <n v="0.56999999999999995"/>
    <s v="United States"/>
    <s v="East"/>
    <x v="35"/>
    <s v="Bellingham"/>
    <n v="2019"/>
    <x v="10"/>
    <x v="9"/>
    <x v="130"/>
    <n v="5"/>
    <x v="134"/>
    <n v="88060"/>
    <n v="297.56"/>
    <s v="Erin"/>
  </r>
  <r>
    <n v="467"/>
    <s v="Maria Thomas"/>
    <s v="Not Specified"/>
    <n v="0.02"/>
    <n v="12.99"/>
    <n v="14.37"/>
    <s v="Regular Air"/>
    <s v="Small Business"/>
    <x v="0"/>
    <s v="Office Furnishings"/>
    <s v="Large Box"/>
    <s v="Tensor &quot;Hersey Kiss&quot; Styled Floor Lamp"/>
    <n v="0.73"/>
    <s v="United States"/>
    <s v="East"/>
    <x v="35"/>
    <s v="Beverly"/>
    <n v="1915"/>
    <x v="10"/>
    <x v="13"/>
    <x v="131"/>
    <n v="11"/>
    <x v="135"/>
    <n v="88060"/>
    <n v="12.97"/>
    <s v="Erin"/>
  </r>
  <r>
    <n v="468"/>
    <s v="Craig Bennett"/>
    <s v="Not Specified"/>
    <n v="0.06"/>
    <n v="14.42"/>
    <n v="6.75"/>
    <s v="Regular Air"/>
    <s v="Small Business"/>
    <x v="2"/>
    <s v="Appliances"/>
    <s v="Medium Box"/>
    <s v="Holmes Odor Grabber"/>
    <n v="0.52"/>
    <s v="United States"/>
    <s v="East"/>
    <x v="35"/>
    <s v="Hanson"/>
    <n v="2341"/>
    <x v="10"/>
    <x v="13"/>
    <x v="132"/>
    <n v="5"/>
    <x v="136"/>
    <n v="88060"/>
    <n v="14.36"/>
    <s v="Erin"/>
  </r>
  <r>
    <n v="469"/>
    <s v="Marion Bowling"/>
    <s v="Not Specified"/>
    <n v="0.05"/>
    <n v="4.1399999999999997"/>
    <n v="6.6"/>
    <s v="Express Air"/>
    <s v="Small Business"/>
    <x v="0"/>
    <s v="Office Furnishings"/>
    <s v="Small Box"/>
    <s v="Eldon Image Series Black Desk Accessories"/>
    <n v="0.49"/>
    <s v="United States"/>
    <s v="East"/>
    <x v="33"/>
    <s v="Hawthorne"/>
    <n v="7506"/>
    <x v="10"/>
    <x v="11"/>
    <x v="133"/>
    <n v="7"/>
    <x v="137"/>
    <n v="88060"/>
    <n v="4.09"/>
    <s v="Erin"/>
  </r>
  <r>
    <n v="470"/>
    <s v="Tony Doyle"/>
    <s v="Not Specified"/>
    <n v="0.03"/>
    <n v="11.34"/>
    <n v="5.01"/>
    <s v="Regular Air"/>
    <s v="Small Business"/>
    <x v="2"/>
    <s v="Paper"/>
    <s v="Small Box"/>
    <s v="Xerox 188"/>
    <n v="0.36"/>
    <s v="United States"/>
    <s v="East"/>
    <x v="33"/>
    <s v="Trenton"/>
    <n v="8601"/>
    <x v="10"/>
    <x v="9"/>
    <x v="134"/>
    <n v="5"/>
    <x v="138"/>
    <n v="88060"/>
    <n v="11.31"/>
    <s v="Erin"/>
  </r>
  <r>
    <n v="2776"/>
    <s v="April Henson"/>
    <s v="Critical"/>
    <n v="0.03"/>
    <n v="350.98"/>
    <n v="30"/>
    <s v="Delivery Truck"/>
    <s v="Consumer"/>
    <x v="0"/>
    <s v="Chairs &amp; Chairmats"/>
    <s v="Jumbo Drum"/>
    <s v="Office Star - Professional Matrix Back Chair with 2-to-1 Synchro Tilt and Mesh Fabric Seat"/>
    <n v="0.61"/>
    <s v="United States"/>
    <s v="East"/>
    <x v="36"/>
    <s v="Gaithersburg"/>
    <n v="20877"/>
    <x v="11"/>
    <x v="12"/>
    <x v="135"/>
    <n v="11"/>
    <x v="139"/>
    <n v="91228"/>
    <n v="350.95000000000005"/>
    <s v="Erin"/>
  </r>
  <r>
    <n v="2776"/>
    <s v="April Henson"/>
    <s v="Critical"/>
    <n v="0.04"/>
    <n v="1.68"/>
    <n v="1"/>
    <s v="Regular Air"/>
    <s v="Consumer"/>
    <x v="2"/>
    <s v="Pens &amp; Art Supplies"/>
    <s v="Wrap Bag"/>
    <s v="Prang Dustless Chalk Sticks"/>
    <n v="0.35"/>
    <s v="United States"/>
    <s v="East"/>
    <x v="36"/>
    <s v="Gaithersburg"/>
    <n v="20877"/>
    <x v="11"/>
    <x v="10"/>
    <x v="136"/>
    <n v="8"/>
    <x v="140"/>
    <n v="91228"/>
    <n v="1.64"/>
    <s v="Erin"/>
  </r>
  <r>
    <n v="120"/>
    <s v="Helen H Murphy"/>
    <s v="High"/>
    <n v="0.05"/>
    <n v="6.3"/>
    <n v="0.5"/>
    <s v="Regular Air"/>
    <s v="Corporate"/>
    <x v="2"/>
    <s v="Labels"/>
    <s v="Small Box"/>
    <s v="Avery 51"/>
    <n v="0.39"/>
    <s v="United States"/>
    <s v="West"/>
    <x v="15"/>
    <s v="Layton"/>
    <n v="84041"/>
    <x v="11"/>
    <x v="11"/>
    <x v="137"/>
    <n v="10"/>
    <x v="141"/>
    <n v="86520"/>
    <n v="6.25"/>
    <s v="William"/>
  </r>
  <r>
    <n v="120"/>
    <s v="Helen H Murphy"/>
    <s v="High"/>
    <n v="0.09"/>
    <n v="205.99"/>
    <n v="3"/>
    <s v="Express Air"/>
    <s v="Corporate"/>
    <x v="1"/>
    <s v="Telephones and Communication"/>
    <s v="Small Box"/>
    <s v="6185"/>
    <n v="0.57999999999999996"/>
    <s v="United States"/>
    <s v="West"/>
    <x v="15"/>
    <s v="Layton"/>
    <n v="84041"/>
    <x v="11"/>
    <x v="10"/>
    <x v="138"/>
    <n v="10"/>
    <x v="142"/>
    <n v="86520"/>
    <n v="205.9"/>
    <s v="William"/>
  </r>
  <r>
    <n v="898"/>
    <s v="Harriet Hodges"/>
    <s v="High"/>
    <n v="0.04"/>
    <n v="90.97"/>
    <n v="28"/>
    <s v="Delivery Truck"/>
    <s v="Small Business"/>
    <x v="1"/>
    <s v="Office Machines"/>
    <s v="Jumbo Drum"/>
    <s v="Lexmark Z55se Color Inkjet Printer"/>
    <n v="0.38"/>
    <s v="United States"/>
    <s v="East"/>
    <x v="11"/>
    <s v="New York City"/>
    <n v="10039"/>
    <x v="11"/>
    <x v="11"/>
    <x v="139"/>
    <n v="6"/>
    <x v="143"/>
    <n v="33635"/>
    <n v="90.929999999999993"/>
    <s v="Erin"/>
  </r>
  <r>
    <n v="898"/>
    <s v="Harriet Hodges"/>
    <s v="High"/>
    <n v="7.0000000000000007E-2"/>
    <n v="20.34"/>
    <n v="35"/>
    <s v="Regular Air"/>
    <s v="Small Business"/>
    <x v="2"/>
    <s v="Storage &amp; Organization"/>
    <s v="Large Box"/>
    <s v="Tennsco Commercial Shelving"/>
    <n v="0.84"/>
    <s v="United States"/>
    <s v="East"/>
    <x v="11"/>
    <s v="New York City"/>
    <n v="10039"/>
    <x v="11"/>
    <x v="11"/>
    <x v="140"/>
    <n v="5"/>
    <x v="144"/>
    <n v="33635"/>
    <n v="20.27"/>
    <s v="Erin"/>
  </r>
  <r>
    <n v="899"/>
    <s v="Jordan Berry"/>
    <s v="High"/>
    <n v="0.04"/>
    <n v="90.97"/>
    <n v="28"/>
    <s v="Delivery Truck"/>
    <s v="Small Business"/>
    <x v="1"/>
    <s v="Office Machines"/>
    <s v="Jumbo Drum"/>
    <s v="Lexmark Z55se Color Inkjet Printer"/>
    <n v="0.38"/>
    <s v="United States"/>
    <s v="East"/>
    <x v="28"/>
    <s v="Altoona"/>
    <n v="16602"/>
    <x v="11"/>
    <x v="11"/>
    <x v="139"/>
    <n v="2"/>
    <x v="145"/>
    <n v="86263"/>
    <n v="90.929999999999993"/>
    <s v="Erin"/>
  </r>
  <r>
    <n v="899"/>
    <s v="Jordan Berry"/>
    <s v="High"/>
    <n v="7.0000000000000007E-2"/>
    <n v="20.34"/>
    <n v="35"/>
    <s v="Regular Air"/>
    <s v="Small Business"/>
    <x v="2"/>
    <s v="Storage &amp; Organization"/>
    <s v="Large Box"/>
    <s v="Tennsco Commercial Shelving"/>
    <n v="0.84"/>
    <s v="United States"/>
    <s v="East"/>
    <x v="28"/>
    <s v="Altoona"/>
    <n v="16602"/>
    <x v="11"/>
    <x v="11"/>
    <x v="140"/>
    <n v="1"/>
    <x v="146"/>
    <n v="86263"/>
    <n v="20.27"/>
    <s v="Erin"/>
  </r>
  <r>
    <n v="1636"/>
    <s v="Sidney Greenberg"/>
    <s v="High"/>
    <n v="0.04"/>
    <n v="136.97999999999999"/>
    <n v="24.49"/>
    <s v="Express Air"/>
    <s v="Home Office"/>
    <x v="0"/>
    <s v="Office Furnishings"/>
    <s v="Large Box"/>
    <s v="3M Polarizing Task Lamp with Clamp Arm, Light Gray"/>
    <n v="0.59"/>
    <s v="United States"/>
    <s v="West"/>
    <x v="8"/>
    <s v="Salinas"/>
    <n v="93905"/>
    <x v="11"/>
    <x v="10"/>
    <x v="141"/>
    <n v="12"/>
    <x v="147"/>
    <n v="89706"/>
    <n v="136.94"/>
    <s v="William"/>
  </r>
  <r>
    <n v="823"/>
    <s v="Christian Albright"/>
    <s v="Low"/>
    <n v="0.04"/>
    <n v="6.24"/>
    <n v="5.22"/>
    <s v="Regular Air"/>
    <s v="Small Business"/>
    <x v="0"/>
    <s v="Office Furnishings"/>
    <s v="Small Box"/>
    <s v="Eldon Expressions Mahogany Wood Desk Collection"/>
    <n v="0.6"/>
    <s v="United States"/>
    <s v="South"/>
    <x v="34"/>
    <s v="Smyrna"/>
    <n v="37167"/>
    <x v="11"/>
    <x v="16"/>
    <x v="142"/>
    <n v="13"/>
    <x v="148"/>
    <n v="89257"/>
    <n v="6.2"/>
    <s v="Sam"/>
  </r>
  <r>
    <n v="824"/>
    <s v="Joann Moser"/>
    <s v="Low"/>
    <n v="0.09"/>
    <n v="260.98"/>
    <n v="41.91"/>
    <s v="Delivery Truck"/>
    <s v="Small Business"/>
    <x v="0"/>
    <s v="Bookcases"/>
    <s v="Jumbo Box"/>
    <s v="Atlantic Metals Mobile 3-Shelf Bookcases, Custom Colors"/>
    <n v="0.59"/>
    <s v="United States"/>
    <s v="South"/>
    <x v="34"/>
    <s v="Spring Hill"/>
    <n v="37174"/>
    <x v="11"/>
    <x v="17"/>
    <x v="143"/>
    <n v="8"/>
    <x v="149"/>
    <n v="89257"/>
    <n v="260.89000000000004"/>
    <s v="Sam"/>
  </r>
  <r>
    <n v="1424"/>
    <s v="Robyn Zhou"/>
    <s v="Low"/>
    <n v="0.05"/>
    <n v="350.99"/>
    <n v="39"/>
    <s v="Delivery Truck"/>
    <s v="Home Office"/>
    <x v="0"/>
    <s v="Chairs &amp; Chairmats"/>
    <s v="Jumbo Drum"/>
    <s v="Global Leather Executive Chair"/>
    <n v="0.55000000000000004"/>
    <s v="United States"/>
    <s v="West"/>
    <x v="3"/>
    <s v="Englewood"/>
    <n v="80112"/>
    <x v="11"/>
    <x v="10"/>
    <x v="144"/>
    <n v="3"/>
    <x v="150"/>
    <n v="89448"/>
    <n v="350.94"/>
    <s v="William"/>
  </r>
  <r>
    <n v="1424"/>
    <s v="Robyn Zhou"/>
    <s v="Low"/>
    <n v="0"/>
    <n v="8.74"/>
    <n v="1.39"/>
    <s v="Regular Air"/>
    <s v="Home Office"/>
    <x v="2"/>
    <s v="Envelopes"/>
    <s v="Small Box"/>
    <s v="#10- 4 1/8&quot; x 9 1/2&quot; Recycled Envelopes"/>
    <n v="0.38"/>
    <s v="United States"/>
    <s v="West"/>
    <x v="3"/>
    <s v="Englewood"/>
    <n v="80112"/>
    <x v="11"/>
    <x v="14"/>
    <x v="145"/>
    <n v="7"/>
    <x v="151"/>
    <n v="89448"/>
    <n v="8.74"/>
    <s v="William"/>
  </r>
  <r>
    <n v="1424"/>
    <s v="Robyn Zhou"/>
    <s v="Low"/>
    <n v="0.02"/>
    <n v="1.98"/>
    <n v="0.7"/>
    <s v="Regular Air"/>
    <s v="Home Office"/>
    <x v="2"/>
    <s v="Rubber Bands"/>
    <s v="Wrap Bag"/>
    <s v="Brites Rubber Bands, 1 1/2 oz. Box"/>
    <n v="0.83"/>
    <s v="United States"/>
    <s v="West"/>
    <x v="3"/>
    <s v="Englewood"/>
    <n v="80112"/>
    <x v="11"/>
    <x v="14"/>
    <x v="146"/>
    <n v="11"/>
    <x v="152"/>
    <n v="89448"/>
    <n v="1.96"/>
    <s v="William"/>
  </r>
  <r>
    <n v="2715"/>
    <s v="Becky Farmer"/>
    <s v="Low"/>
    <n v="0.01"/>
    <n v="29.89"/>
    <n v="1.99"/>
    <s v="Regular Air"/>
    <s v="Corporate"/>
    <x v="1"/>
    <s v="Computer Peripherals"/>
    <s v="Small Pack"/>
    <s v="Verbatim DVD-RAM, 5.2GB, Rewritable, Type 1, DS"/>
    <n v="0.5"/>
    <s v="United States"/>
    <s v="Central"/>
    <x v="25"/>
    <s v="Lansing"/>
    <n v="48911"/>
    <x v="11"/>
    <x v="14"/>
    <x v="147"/>
    <n v="1"/>
    <x v="153"/>
    <n v="88702"/>
    <n v="29.88"/>
    <s v="Chris"/>
  </r>
  <r>
    <n v="2069"/>
    <s v="Elsie Boykin"/>
    <s v="Medium"/>
    <n v="0.1"/>
    <n v="40.98"/>
    <n v="6.5"/>
    <s v="Regular Air"/>
    <s v="Consumer"/>
    <x v="1"/>
    <s v="Computer Peripherals"/>
    <s v="Small Box"/>
    <s v="Targus USB Numeric Keypad"/>
    <n v="0.74"/>
    <s v="United States"/>
    <s v="South"/>
    <x v="32"/>
    <s v="Fort Thomas"/>
    <n v="41075"/>
    <x v="11"/>
    <x v="10"/>
    <x v="148"/>
    <n v="3"/>
    <x v="154"/>
    <n v="88554"/>
    <n v="40.879999999999995"/>
    <s v="Sam"/>
  </r>
  <r>
    <n v="750"/>
    <s v="Jordan Wilkinson"/>
    <s v="Not Specified"/>
    <n v="0.09"/>
    <n v="27.75"/>
    <n v="19.989999999999998"/>
    <s v="Regular Air"/>
    <s v="Corporate"/>
    <x v="2"/>
    <s v="Storage &amp; Organization"/>
    <s v="Small Box"/>
    <s v="Fellowes Super Stor/Drawer®"/>
    <n v="0.67"/>
    <s v="United States"/>
    <s v="South"/>
    <x v="32"/>
    <s v="Florence"/>
    <n v="41042"/>
    <x v="11"/>
    <x v="11"/>
    <x v="149"/>
    <n v="10"/>
    <x v="155"/>
    <n v="91200"/>
    <n v="27.66"/>
    <s v="Sam"/>
  </r>
  <r>
    <n v="2489"/>
    <s v="Craig Liu"/>
    <s v="Not Specified"/>
    <n v="7.0000000000000007E-2"/>
    <n v="65.989999999999995"/>
    <n v="8.8000000000000007"/>
    <s v="Regular Air"/>
    <s v="Home Office"/>
    <x v="1"/>
    <s v="Telephones and Communication"/>
    <s v="Small Box"/>
    <s v="6120"/>
    <n v="0.57999999999999996"/>
    <s v="United States"/>
    <s v="West"/>
    <x v="8"/>
    <s v="Concord"/>
    <n v="94521"/>
    <x v="11"/>
    <x v="13"/>
    <x v="150"/>
    <n v="9"/>
    <x v="156"/>
    <n v="86886"/>
    <n v="65.92"/>
    <s v="William"/>
  </r>
  <r>
    <n v="2490"/>
    <s v="Pauline Finch"/>
    <s v="Not Specified"/>
    <n v="0"/>
    <n v="10.01"/>
    <n v="1.99"/>
    <s v="Express Air"/>
    <s v="Home Office"/>
    <x v="1"/>
    <s v="Computer Peripherals"/>
    <s v="Small Pack"/>
    <s v="TDK 4.7GB DVD-R"/>
    <n v="0.41"/>
    <s v="United States"/>
    <s v="West"/>
    <x v="8"/>
    <s v="Costa Mesa"/>
    <n v="92627"/>
    <x v="11"/>
    <x v="10"/>
    <x v="151"/>
    <n v="11"/>
    <x v="157"/>
    <n v="86886"/>
    <n v="10.01"/>
    <s v="William"/>
  </r>
  <r>
    <n v="2491"/>
    <s v="Sean N Boyer"/>
    <s v="Not Specified"/>
    <n v="7.0000000000000007E-2"/>
    <n v="65.989999999999995"/>
    <n v="8.8000000000000007"/>
    <s v="Regular Air"/>
    <s v="Home Office"/>
    <x v="1"/>
    <s v="Telephones and Communication"/>
    <s v="Small Box"/>
    <s v="6120"/>
    <n v="0.57999999999999996"/>
    <s v="United States"/>
    <s v="West"/>
    <x v="8"/>
    <s v="Los Angeles"/>
    <n v="90045"/>
    <x v="11"/>
    <x v="13"/>
    <x v="150"/>
    <n v="37"/>
    <x v="158"/>
    <n v="23877"/>
    <n v="65.92"/>
    <s v="William"/>
  </r>
  <r>
    <n v="2491"/>
    <s v="Sean N Boyer"/>
    <s v="Not Specified"/>
    <n v="0"/>
    <n v="10.01"/>
    <n v="1.99"/>
    <s v="Express Air"/>
    <s v="Home Office"/>
    <x v="1"/>
    <s v="Computer Peripherals"/>
    <s v="Small Pack"/>
    <s v="TDK 4.7GB DVD-R"/>
    <n v="0.41"/>
    <s v="United States"/>
    <s v="West"/>
    <x v="8"/>
    <s v="Los Angeles"/>
    <n v="90045"/>
    <x v="11"/>
    <x v="10"/>
    <x v="152"/>
    <n v="42"/>
    <x v="159"/>
    <n v="23877"/>
    <n v="10.01"/>
    <s v="William"/>
  </r>
  <r>
    <n v="2338"/>
    <s v="Lynn Hines"/>
    <s v="Critical"/>
    <n v="0.06"/>
    <n v="2.08"/>
    <n v="5.33"/>
    <s v="Regular Air"/>
    <s v="Home Office"/>
    <x v="0"/>
    <s v="Office Furnishings"/>
    <s v="Small Box"/>
    <s v="Eldon® Wave Desk Accessories"/>
    <n v="0.43"/>
    <s v="United States"/>
    <s v="East"/>
    <x v="36"/>
    <s v="College Park"/>
    <n v="20740"/>
    <x v="12"/>
    <x v="11"/>
    <x v="153"/>
    <n v="4"/>
    <x v="160"/>
    <n v="91480"/>
    <n v="2.02"/>
    <s v="Erin"/>
  </r>
  <r>
    <n v="510"/>
    <s v="Gregory Rao"/>
    <s v="Low"/>
    <n v="0.02"/>
    <n v="48.04"/>
    <n v="5.09"/>
    <s v="Regular Air"/>
    <s v="Corporate"/>
    <x v="2"/>
    <s v="Paper"/>
    <s v="Small Box"/>
    <s v="Xerox 1910"/>
    <n v="0.37"/>
    <s v="United States"/>
    <s v="West"/>
    <x v="8"/>
    <s v="Manteca"/>
    <n v="95336"/>
    <x v="12"/>
    <x v="11"/>
    <x v="154"/>
    <n v="3"/>
    <x v="161"/>
    <n v="90058"/>
    <n v="48.019999999999996"/>
    <s v="William"/>
  </r>
  <r>
    <n v="570"/>
    <s v="Katharine Bass"/>
    <s v="Low"/>
    <n v="0.06"/>
    <n v="7.99"/>
    <n v="5.03"/>
    <s v="Regular Air"/>
    <s v="Consumer"/>
    <x v="1"/>
    <s v="Telephones and Communication"/>
    <s v="Medium Box"/>
    <s v="Bell Sonecor JB700 Caller ID"/>
    <n v="0.6"/>
    <s v="United States"/>
    <s v="West"/>
    <x v="26"/>
    <s v="Henderson"/>
    <n v="89015"/>
    <x v="12"/>
    <x v="11"/>
    <x v="155"/>
    <n v="10"/>
    <x v="162"/>
    <n v="88881"/>
    <n v="7.9300000000000006"/>
    <s v="William"/>
  </r>
  <r>
    <n v="576"/>
    <s v="Gordon Lyon"/>
    <s v="Low"/>
    <n v="0.06"/>
    <n v="4.4800000000000004"/>
    <n v="49"/>
    <s v="Regular Air"/>
    <s v="Corporate"/>
    <x v="2"/>
    <s v="Appliances"/>
    <s v="Large Box"/>
    <s v="Hoover Portapower™ Portable Vacuum"/>
    <n v="0.6"/>
    <s v="United States"/>
    <s v="West"/>
    <x v="8"/>
    <s v="Pomona"/>
    <n v="91767"/>
    <x v="12"/>
    <x v="16"/>
    <x v="156"/>
    <n v="4"/>
    <x v="163"/>
    <n v="88645"/>
    <n v="4.4200000000000008"/>
    <s v="William"/>
  </r>
  <r>
    <n v="2369"/>
    <s v="Mike G Hartman"/>
    <s v="Low"/>
    <n v="7.0000000000000007E-2"/>
    <n v="5.98"/>
    <n v="5.79"/>
    <s v="Regular Air"/>
    <s v="Consumer"/>
    <x v="2"/>
    <s v="Paper"/>
    <s v="Small Box"/>
    <s v="Xerox 1903"/>
    <n v="0.36"/>
    <s v="United States"/>
    <s v="South"/>
    <x v="12"/>
    <s v="Pembroke Pines"/>
    <n v="33024"/>
    <x v="12"/>
    <x v="12"/>
    <x v="157"/>
    <n v="13"/>
    <x v="164"/>
    <n v="90408"/>
    <n v="5.91"/>
    <s v="Sam"/>
  </r>
  <r>
    <n v="3340"/>
    <s v="Phillip Blum"/>
    <s v="Medium"/>
    <n v="0.08"/>
    <n v="125.99"/>
    <n v="4.2"/>
    <s v="Regular Air"/>
    <s v="Consumer"/>
    <x v="1"/>
    <s v="Telephones and Communication"/>
    <s v="Small Box"/>
    <s v="i1000plus"/>
    <n v="0.56999999999999995"/>
    <s v="United States"/>
    <s v="West"/>
    <x v="14"/>
    <s v="Troutdale"/>
    <n v="97060"/>
    <x v="12"/>
    <x v="10"/>
    <x v="158"/>
    <n v="14"/>
    <x v="165"/>
    <n v="85980"/>
    <n v="125.91"/>
    <s v="William"/>
  </r>
  <r>
    <n v="772"/>
    <s v="Jean Webster"/>
    <s v="Critical"/>
    <n v="0.08"/>
    <n v="7.77"/>
    <n v="9.23"/>
    <s v="Regular Air"/>
    <s v="Small Business"/>
    <x v="2"/>
    <s v="Appliances"/>
    <s v="Small Box"/>
    <s v="Hoover Commercial Soft Guard Upright Vacuum And Disposable Filtration Bags"/>
    <n v="0.57999999999999996"/>
    <s v="United States"/>
    <s v="East"/>
    <x v="28"/>
    <s v="Allentown"/>
    <n v="18103"/>
    <x v="13"/>
    <x v="14"/>
    <x v="159"/>
    <n v="7"/>
    <x v="166"/>
    <n v="88666"/>
    <n v="7.6899999999999995"/>
    <s v="Erin"/>
  </r>
  <r>
    <n v="772"/>
    <s v="Jean Webster"/>
    <s v="Critical"/>
    <n v="0.1"/>
    <n v="18.97"/>
    <n v="9.5399999999999991"/>
    <s v="Express Air"/>
    <s v="Small Business"/>
    <x v="2"/>
    <s v="Paper"/>
    <s v="Small Box"/>
    <s v="Xerox 1939"/>
    <n v="0.37"/>
    <s v="United States"/>
    <s v="East"/>
    <x v="28"/>
    <s v="Allentown"/>
    <n v="18103"/>
    <x v="13"/>
    <x v="14"/>
    <x v="160"/>
    <n v="3"/>
    <x v="167"/>
    <n v="88666"/>
    <n v="18.869999999999997"/>
    <s v="Erin"/>
  </r>
  <r>
    <n v="1636"/>
    <s v="Sidney Greenberg"/>
    <s v="Critical"/>
    <n v="0.08"/>
    <n v="115.99"/>
    <n v="56.14"/>
    <s v="Delivery Truck"/>
    <s v="Home Office"/>
    <x v="1"/>
    <s v="Office Machines"/>
    <s v="Jumbo Drum"/>
    <s v="Hewlett-Packard Deskjet 5550 Color Inkjet Printer"/>
    <n v="0.4"/>
    <s v="United States"/>
    <s v="West"/>
    <x v="8"/>
    <s v="Salinas"/>
    <n v="93905"/>
    <x v="13"/>
    <x v="14"/>
    <x v="161"/>
    <n v="5"/>
    <x v="168"/>
    <n v="89704"/>
    <n v="115.91"/>
    <s v="William"/>
  </r>
  <r>
    <n v="1636"/>
    <s v="Sidney Greenberg"/>
    <s v="Critical"/>
    <n v="0.08"/>
    <n v="4.28"/>
    <n v="0.94"/>
    <s v="Regular Air"/>
    <s v="Home Office"/>
    <x v="2"/>
    <s v="Pens &amp; Art Supplies"/>
    <s v="Wrap Bag"/>
    <s v="Newell 336"/>
    <n v="0.56000000000000005"/>
    <s v="United States"/>
    <s v="West"/>
    <x v="8"/>
    <s v="Salinas"/>
    <n v="93905"/>
    <x v="13"/>
    <x v="16"/>
    <x v="162"/>
    <n v="7"/>
    <x v="169"/>
    <n v="89704"/>
    <n v="4.2"/>
    <s v="William"/>
  </r>
  <r>
    <n v="463"/>
    <s v="Debbie Stevenson"/>
    <s v="Low"/>
    <n v="7.0000000000000007E-2"/>
    <n v="165.2"/>
    <n v="19.989999999999998"/>
    <s v="Regular Air"/>
    <s v="Small Business"/>
    <x v="2"/>
    <s v="Storage &amp; Organization"/>
    <s v="Small Box"/>
    <s v="Economy Rollaway Files"/>
    <n v="0.59"/>
    <s v="United States"/>
    <s v="West"/>
    <x v="8"/>
    <s v="West Hollywood"/>
    <n v="90069"/>
    <x v="13"/>
    <x v="14"/>
    <x v="163"/>
    <n v="7"/>
    <x v="170"/>
    <n v="88061"/>
    <n v="165.13"/>
    <s v="William"/>
  </r>
  <r>
    <n v="3064"/>
    <s v="Clarence Crowder"/>
    <s v="Low"/>
    <n v="0.03"/>
    <n v="6.45"/>
    <n v="1.34"/>
    <s v="Regular Air"/>
    <s v="Consumer"/>
    <x v="2"/>
    <s v="Paper"/>
    <s v="Wrap Bag"/>
    <s v="Wirebound Four 2-3/4 x 5 Forms per Page, 400 Sets per Book"/>
    <n v="0.36"/>
    <s v="United States"/>
    <s v="West"/>
    <x v="4"/>
    <s v="Lacey"/>
    <n v="98503"/>
    <x v="13"/>
    <x v="17"/>
    <x v="164"/>
    <n v="9"/>
    <x v="171"/>
    <n v="88448"/>
    <n v="6.42"/>
    <s v="William"/>
  </r>
  <r>
    <n v="3148"/>
    <s v="Leroy Field"/>
    <s v="Medium"/>
    <n v="0.06"/>
    <n v="19.989999999999998"/>
    <n v="11.17"/>
    <s v="Regular Air"/>
    <s v="Corporate"/>
    <x v="0"/>
    <s v="Office Furnishings"/>
    <s v="Large Box"/>
    <s v="Telescoping Adjustable Floor Lamp"/>
    <n v="0.6"/>
    <s v="United States"/>
    <s v="West"/>
    <x v="37"/>
    <s v="Post Falls"/>
    <n v="83854"/>
    <x v="13"/>
    <x v="10"/>
    <x v="165"/>
    <n v="7"/>
    <x v="172"/>
    <n v="89716"/>
    <n v="19.93"/>
    <s v="William"/>
  </r>
  <r>
    <n v="3149"/>
    <s v="Harriet Moore"/>
    <s v="Medium"/>
    <n v="0.06"/>
    <n v="320.98"/>
    <n v="58.95"/>
    <s v="Delivery Truck"/>
    <s v="Corporate"/>
    <x v="0"/>
    <s v="Chairs &amp; Chairmats"/>
    <s v="Jumbo Drum"/>
    <s v="Hon 4070 Series Pagoda™ Round Back Stacking Chairs"/>
    <n v="0.56999999999999995"/>
    <s v="United States"/>
    <s v="West"/>
    <x v="37"/>
    <s v="Rexburg"/>
    <n v="83440"/>
    <x v="13"/>
    <x v="14"/>
    <x v="166"/>
    <n v="6"/>
    <x v="173"/>
    <n v="89716"/>
    <n v="320.92"/>
    <s v="William"/>
  </r>
  <r>
    <n v="2820"/>
    <s v="Laurence Simon"/>
    <s v="Not Specified"/>
    <n v="0.1"/>
    <n v="22.01"/>
    <n v="5.53"/>
    <s v="Regular Air"/>
    <s v="Home Office"/>
    <x v="2"/>
    <s v="Pens &amp; Art Supplies"/>
    <s v="Small Pack"/>
    <s v="Boston 16801 Nautilus™ Battery Pencil Sharpener"/>
    <n v="0.59"/>
    <s v="United States"/>
    <s v="Central"/>
    <x v="6"/>
    <s v="Oakville"/>
    <n v="63129"/>
    <x v="13"/>
    <x v="12"/>
    <x v="167"/>
    <n v="14"/>
    <x v="174"/>
    <n v="87900"/>
    <n v="21.91"/>
    <s v="Chris"/>
  </r>
  <r>
    <n v="3225"/>
    <s v="Robyn Crawford"/>
    <s v="Not Specified"/>
    <n v="0.1"/>
    <n v="208.16"/>
    <n v="68.02"/>
    <s v="Delivery Truck"/>
    <s v="Small Business"/>
    <x v="2"/>
    <s v="Appliances"/>
    <s v="Jumbo Drum"/>
    <s v="1.7 Cubic Foot Compact &quot;Cube&quot; Office Refrigerators"/>
    <n v="0.57999999999999996"/>
    <s v="United States"/>
    <s v="South"/>
    <x v="34"/>
    <s v="Germantown"/>
    <n v="38138"/>
    <x v="13"/>
    <x v="10"/>
    <x v="168"/>
    <n v="4"/>
    <x v="175"/>
    <n v="86507"/>
    <n v="208.06"/>
    <s v="Sam"/>
  </r>
  <r>
    <n v="3226"/>
    <s v="Arthur Gold"/>
    <s v="Not Specified"/>
    <n v="7.0000000000000007E-2"/>
    <n v="90.48"/>
    <n v="19.989999999999998"/>
    <s v="Regular Air"/>
    <s v="Small Business"/>
    <x v="2"/>
    <s v="Envelopes"/>
    <s v="Small Box"/>
    <s v="Tyvek® Side-Opening Peel &amp; Seel® Expanding Envelopes"/>
    <n v="0.4"/>
    <s v="United States"/>
    <s v="South"/>
    <x v="34"/>
    <s v="Hendersonville"/>
    <n v="37075"/>
    <x v="13"/>
    <x v="12"/>
    <x v="169"/>
    <n v="2"/>
    <x v="176"/>
    <n v="86507"/>
    <n v="90.410000000000011"/>
    <s v="Sam"/>
  </r>
  <r>
    <n v="3226"/>
    <s v="Arthur Gold"/>
    <s v="Not Specified"/>
    <n v="0.01"/>
    <n v="9.48"/>
    <n v="7.29"/>
    <s v="Express Air"/>
    <s v="Small Business"/>
    <x v="0"/>
    <s v="Office Furnishings"/>
    <s v="Small Pack"/>
    <s v="DAX Two-Tone Rosewood/Black Document Frame, Desktop, 5 x 7"/>
    <n v="0.45"/>
    <s v="United States"/>
    <s v="South"/>
    <x v="34"/>
    <s v="Hendersonville"/>
    <n v="37075"/>
    <x v="13"/>
    <x v="14"/>
    <x v="170"/>
    <n v="1"/>
    <x v="177"/>
    <n v="86507"/>
    <n v="9.4700000000000006"/>
    <s v="Sam"/>
  </r>
  <r>
    <n v="3226"/>
    <s v="Arthur Gold"/>
    <s v="Not Specified"/>
    <n v="0.02"/>
    <n v="4.28"/>
    <n v="0.94"/>
    <s v="Regular Air"/>
    <s v="Small Business"/>
    <x v="2"/>
    <s v="Pens &amp; Art Supplies"/>
    <s v="Wrap Bag"/>
    <s v="Newell 336"/>
    <n v="0.56000000000000005"/>
    <s v="United States"/>
    <s v="South"/>
    <x v="34"/>
    <s v="Hendersonville"/>
    <n v="37075"/>
    <x v="13"/>
    <x v="12"/>
    <x v="171"/>
    <n v="4"/>
    <x v="178"/>
    <n v="86507"/>
    <n v="4.2600000000000007"/>
    <s v="Sam"/>
  </r>
  <r>
    <n v="152"/>
    <s v="Kent Kerr"/>
    <s v="Critical"/>
    <n v="0.09"/>
    <n v="2.88"/>
    <n v="0.7"/>
    <s v="Regular Air"/>
    <s v="Consumer"/>
    <x v="2"/>
    <s v="Pens &amp; Art Supplies"/>
    <s v="Wrap Bag"/>
    <s v="Newell 335"/>
    <n v="0.56000000000000005"/>
    <s v="United States"/>
    <s v="South"/>
    <x v="34"/>
    <s v="Knoxville"/>
    <n v="37918"/>
    <x v="14"/>
    <x v="14"/>
    <x v="172"/>
    <n v="2"/>
    <x v="179"/>
    <n v="89520"/>
    <n v="2.79"/>
    <s v="Sam"/>
  </r>
  <r>
    <n v="2791"/>
    <s v="Dawn Larson"/>
    <s v="Critical"/>
    <n v="0.09"/>
    <n v="2.88"/>
    <n v="0.7"/>
    <s v="Regular Air"/>
    <s v="Corporate"/>
    <x v="2"/>
    <s v="Pens &amp; Art Supplies"/>
    <s v="Wrap Bag"/>
    <s v="Newell 346"/>
    <n v="0.56000000000000005"/>
    <s v="United States"/>
    <s v="Central"/>
    <x v="25"/>
    <s v="Madison Heights"/>
    <n v="48071"/>
    <x v="14"/>
    <x v="12"/>
    <x v="173"/>
    <n v="7"/>
    <x v="180"/>
    <n v="88758"/>
    <n v="2.79"/>
    <s v="Chris"/>
  </r>
  <r>
    <n v="428"/>
    <s v="Ernest Barber"/>
    <s v="High"/>
    <n v="0.02"/>
    <n v="15.28"/>
    <n v="1.99"/>
    <s v="Regular Air"/>
    <s v="Corporate"/>
    <x v="1"/>
    <s v="Computer Peripherals"/>
    <s v="Small Pack"/>
    <s v="Memorex 4.7GB DVD+R, 3/Pack"/>
    <n v="0.42"/>
    <s v="United States"/>
    <s v="West"/>
    <x v="26"/>
    <s v="Carson City"/>
    <n v="89701"/>
    <x v="14"/>
    <x v="14"/>
    <x v="174"/>
    <n v="15"/>
    <x v="181"/>
    <n v="88479"/>
    <n v="15.26"/>
    <s v="William"/>
  </r>
  <r>
    <n v="428"/>
    <s v="Ernest Barber"/>
    <s v="High"/>
    <n v="0"/>
    <n v="85.99"/>
    <n v="3.3"/>
    <s v="Regular Air"/>
    <s v="Corporate"/>
    <x v="1"/>
    <s v="Telephones and Communication"/>
    <s v="Small Pack"/>
    <s v="Accessory20"/>
    <n v="0.37"/>
    <s v="United States"/>
    <s v="West"/>
    <x v="26"/>
    <s v="Carson City"/>
    <n v="89701"/>
    <x v="14"/>
    <x v="14"/>
    <x v="175"/>
    <n v="1"/>
    <x v="182"/>
    <n v="88479"/>
    <n v="85.99"/>
    <s v="William"/>
  </r>
  <r>
    <n v="1212"/>
    <s v="Eileen Fletcher"/>
    <s v="High"/>
    <n v="0.08"/>
    <n v="4.91"/>
    <n v="4.97"/>
    <s v="Regular Air"/>
    <s v="Corporate"/>
    <x v="2"/>
    <s v="Binders and Binder Accessories"/>
    <s v="Small Box"/>
    <s v="Pressboard Covers with Storage Hooks, 9 1/2&quot; x 11&quot;, Light Blue"/>
    <n v="0.38"/>
    <s v="United States"/>
    <s v="Central"/>
    <x v="2"/>
    <s v="Gary"/>
    <n v="46404"/>
    <x v="14"/>
    <x v="14"/>
    <x v="176"/>
    <n v="12"/>
    <x v="183"/>
    <n v="88600"/>
    <n v="4.83"/>
    <s v="Chris"/>
  </r>
  <r>
    <n v="1212"/>
    <s v="Eileen Fletcher"/>
    <s v="High"/>
    <n v="0.01"/>
    <n v="3499.99"/>
    <n v="24.49"/>
    <s v="Regular Air"/>
    <s v="Corporate"/>
    <x v="1"/>
    <s v="Copiers and Fax"/>
    <s v="Large Box"/>
    <s v="Canon imageCLASS 2200 Advanced Copier"/>
    <n v="0.37"/>
    <s v="United States"/>
    <s v="Central"/>
    <x v="2"/>
    <s v="Gary"/>
    <n v="46404"/>
    <x v="14"/>
    <x v="14"/>
    <x v="177"/>
    <n v="1"/>
    <x v="184"/>
    <n v="88600"/>
    <n v="3499.9799999999996"/>
    <s v="Chris"/>
  </r>
  <r>
    <n v="1213"/>
    <s v="Jeremy Pratt"/>
    <s v="High"/>
    <n v="0.03"/>
    <n v="5.84"/>
    <n v="1.2"/>
    <s v="Regular Air"/>
    <s v="Corporate"/>
    <x v="2"/>
    <s v="Pens &amp; Art Supplies"/>
    <s v="Wrap Bag"/>
    <s v="Newell 312"/>
    <n v="0.55000000000000004"/>
    <s v="United States"/>
    <s v="Central"/>
    <x v="2"/>
    <s v="Granger"/>
    <n v="46530"/>
    <x v="14"/>
    <x v="16"/>
    <x v="178"/>
    <n v="2"/>
    <x v="185"/>
    <n v="88600"/>
    <n v="5.81"/>
    <s v="Chris"/>
  </r>
  <r>
    <n v="1632"/>
    <s v="Lori Wolfe"/>
    <s v="High"/>
    <n v="0.08"/>
    <n v="8.09"/>
    <n v="7.96"/>
    <s v="Express Air"/>
    <s v="Home Office"/>
    <x v="0"/>
    <s v="Office Furnishings"/>
    <s v="Small Box"/>
    <s v="6&quot; Cubicle Wall Clock, Black"/>
    <n v="0.49"/>
    <s v="United States"/>
    <s v="South"/>
    <x v="0"/>
    <s v="Hattiesburg"/>
    <n v="39401"/>
    <x v="14"/>
    <x v="14"/>
    <x v="179"/>
    <n v="6"/>
    <x v="186"/>
    <n v="90530"/>
    <n v="8.01"/>
    <s v="Sam"/>
  </r>
  <r>
    <n v="3035"/>
    <s v="Tina Evans"/>
    <s v="Low"/>
    <n v="0.01"/>
    <n v="4.9800000000000004"/>
    <n v="4.75"/>
    <s v="Regular Air"/>
    <s v="Home Office"/>
    <x v="2"/>
    <s v="Paper"/>
    <s v="Small Box"/>
    <s v="Hammermill CopyPlus Copy Paper (20Lb. and 84 Bright)"/>
    <n v="0.36"/>
    <s v="United States"/>
    <s v="Central"/>
    <x v="10"/>
    <s v="Lombard"/>
    <n v="60148"/>
    <x v="14"/>
    <x v="18"/>
    <x v="180"/>
    <n v="10"/>
    <x v="187"/>
    <n v="89128"/>
    <n v="4.9700000000000006"/>
    <s v="Chris"/>
  </r>
  <r>
    <n v="3035"/>
    <s v="Tina Evans"/>
    <s v="Low"/>
    <n v="0.04"/>
    <n v="6.35"/>
    <n v="1.02"/>
    <s v="Regular Air"/>
    <s v="Home Office"/>
    <x v="2"/>
    <s v="Paper"/>
    <s v="Wrap Bag"/>
    <s v="Telephone Message Books with Fax/Mobile Section, 5 1/2&quot; x 3 3/16&quot;"/>
    <n v="0.39"/>
    <s v="United States"/>
    <s v="Central"/>
    <x v="10"/>
    <s v="Lombard"/>
    <n v="60148"/>
    <x v="14"/>
    <x v="18"/>
    <x v="181"/>
    <n v="12"/>
    <x v="188"/>
    <n v="89128"/>
    <n v="6.31"/>
    <s v="Chris"/>
  </r>
  <r>
    <n v="145"/>
    <s v="Rhonda Ivey"/>
    <s v="Medium"/>
    <n v="0.06"/>
    <n v="7.04"/>
    <n v="2.17"/>
    <s v="Regular Air"/>
    <s v="Small Business"/>
    <x v="2"/>
    <s v="Paper"/>
    <s v="Wrap Bag"/>
    <s v="Wirebound Message Books, 2 7/8&quot; x 5&quot;, 3 Forms per Page"/>
    <n v="0.38"/>
    <s v="United States"/>
    <s v="East"/>
    <x v="28"/>
    <s v="West Mifflin"/>
    <n v="15122"/>
    <x v="14"/>
    <x v="16"/>
    <x v="182"/>
    <n v="2"/>
    <x v="189"/>
    <n v="91086"/>
    <n v="6.98"/>
    <s v="Erin"/>
  </r>
  <r>
    <n v="1402"/>
    <s v="Wesley Tate"/>
    <s v="Not Specified"/>
    <n v="0"/>
    <n v="8.6"/>
    <n v="6.19"/>
    <s v="Regular Air"/>
    <s v="Corporate"/>
    <x v="2"/>
    <s v="Binders and Binder Accessories"/>
    <s v="Small Box"/>
    <s v="Avery Printable Repositionable Plastic Tabs"/>
    <n v="0.38"/>
    <s v="United States"/>
    <s v="Central"/>
    <x v="10"/>
    <s v="Chicago"/>
    <n v="60653"/>
    <x v="14"/>
    <x v="12"/>
    <x v="183"/>
    <n v="48"/>
    <x v="190"/>
    <n v="37729"/>
    <n v="8.6"/>
    <s v="Chris"/>
  </r>
  <r>
    <n v="1405"/>
    <s v="Crystal Floyd"/>
    <s v="Not Specified"/>
    <n v="0"/>
    <n v="8.6"/>
    <n v="6.19"/>
    <s v="Regular Air"/>
    <s v="Corporate"/>
    <x v="2"/>
    <s v="Binders and Binder Accessories"/>
    <s v="Small Box"/>
    <s v="Avery Printable Repositionable Plastic Tabs"/>
    <n v="0.38"/>
    <s v="United States"/>
    <s v="Central"/>
    <x v="25"/>
    <s v="Battle Creek"/>
    <n v="49017"/>
    <x v="14"/>
    <x v="12"/>
    <x v="184"/>
    <n v="12"/>
    <x v="191"/>
    <n v="86144"/>
    <n v="8.6"/>
    <s v="Chris"/>
  </r>
  <r>
    <n v="288"/>
    <s v="Patricia Cole Blair"/>
    <s v="Critical"/>
    <n v="0.09"/>
    <n v="28.48"/>
    <n v="1.99"/>
    <s v="Regular Air"/>
    <s v="Small Business"/>
    <x v="1"/>
    <s v="Computer Peripherals"/>
    <s v="Small Pack"/>
    <s v="Memorex 4.7GB DVD+RW, 3/Pack"/>
    <n v="0.4"/>
    <s v="United States"/>
    <s v="Central"/>
    <x v="38"/>
    <s v="Wichita"/>
    <n v="67212"/>
    <x v="15"/>
    <x v="17"/>
    <x v="185"/>
    <n v="7"/>
    <x v="192"/>
    <n v="89762"/>
    <n v="28.39"/>
    <s v="Chris"/>
  </r>
  <r>
    <n v="288"/>
    <s v="Patricia Cole Blair"/>
    <s v="Critical"/>
    <n v="0.08"/>
    <n v="65.989999999999995"/>
    <n v="4.99"/>
    <s v="Express Air"/>
    <s v="Small Business"/>
    <x v="1"/>
    <s v="Telephones and Communication"/>
    <s v="Small Box"/>
    <s v="MicroTAC 650"/>
    <n v="0.57999999999999996"/>
    <s v="United States"/>
    <s v="Central"/>
    <x v="38"/>
    <s v="Wichita"/>
    <n v="67212"/>
    <x v="15"/>
    <x v="15"/>
    <x v="186"/>
    <n v="14"/>
    <x v="193"/>
    <n v="89762"/>
    <n v="65.91"/>
    <s v="Chris"/>
  </r>
  <r>
    <n v="1603"/>
    <s v="Alex Watkins"/>
    <s v="Critical"/>
    <n v="0.09"/>
    <n v="2.1800000000000002"/>
    <n v="0.78"/>
    <s v="Regular Air"/>
    <s v="Small Business"/>
    <x v="2"/>
    <s v="Rubber Bands"/>
    <s v="Wrap Bag"/>
    <s v="Stockwell Push Pins"/>
    <n v="0.52"/>
    <s v="United States"/>
    <s v="East"/>
    <x v="11"/>
    <s v="Woodmere"/>
    <n v="11598"/>
    <x v="15"/>
    <x v="15"/>
    <x v="187"/>
    <n v="9"/>
    <x v="194"/>
    <n v="89679"/>
    <n v="2.0900000000000003"/>
    <s v="Erin"/>
  </r>
  <r>
    <n v="1603"/>
    <s v="Alex Watkins"/>
    <s v="Critical"/>
    <n v="0.05"/>
    <n v="179.29"/>
    <n v="29.21"/>
    <s v="Delivery Truck"/>
    <s v="Small Business"/>
    <x v="0"/>
    <s v="Tables"/>
    <s v="Jumbo Box"/>
    <s v="Bevis Round Conference Table Top, X-Base"/>
    <n v="0.76"/>
    <s v="United States"/>
    <s v="East"/>
    <x v="11"/>
    <s v="Woodmere"/>
    <n v="11598"/>
    <x v="15"/>
    <x v="15"/>
    <x v="188"/>
    <n v="1"/>
    <x v="195"/>
    <n v="89679"/>
    <n v="179.23999999999998"/>
    <s v="Erin"/>
  </r>
  <r>
    <n v="2924"/>
    <s v="Courtney Nelson"/>
    <s v="Critical"/>
    <n v="0.02"/>
    <n v="110.98"/>
    <n v="13.99"/>
    <s v="Regular Air"/>
    <s v="Consumer"/>
    <x v="0"/>
    <s v="Office Furnishings"/>
    <s v="Medium Box"/>
    <s v="Rubbermaid ClusterMat Chairmats, Mat Size- 66&quot; x 60&quot;, Lip 20&quot; x 11&quot; -90 Degree Angle"/>
    <n v="0.69"/>
    <s v="United States"/>
    <s v="East"/>
    <x v="36"/>
    <s v="Laurel"/>
    <n v="20707"/>
    <x v="15"/>
    <x v="15"/>
    <x v="189"/>
    <n v="2"/>
    <x v="196"/>
    <n v="86591"/>
    <n v="110.96000000000001"/>
    <s v="Erin"/>
  </r>
  <r>
    <n v="2924"/>
    <s v="Courtney Nelson"/>
    <s v="Critical"/>
    <n v="0.01"/>
    <n v="8.01"/>
    <n v="2.87"/>
    <s v="Regular Air"/>
    <s v="Consumer"/>
    <x v="2"/>
    <s v="Paper"/>
    <s v="Wrap Bag"/>
    <s v="TOPS Money Receipt Book, Consecutively Numbered in Red,"/>
    <n v="0.4"/>
    <s v="United States"/>
    <s v="East"/>
    <x v="36"/>
    <s v="Laurel"/>
    <n v="20707"/>
    <x v="15"/>
    <x v="15"/>
    <x v="190"/>
    <n v="8"/>
    <x v="197"/>
    <n v="86591"/>
    <n v="8"/>
    <s v="Erin"/>
  </r>
  <r>
    <n v="202"/>
    <s v="Max Small"/>
    <s v="High"/>
    <n v="0.03"/>
    <n v="7.37"/>
    <n v="5.53"/>
    <s v="Regular Air"/>
    <s v="Corporate"/>
    <x v="1"/>
    <s v="Computer Peripherals"/>
    <s v="Small Pack"/>
    <s v="Imation 3.5&quot; Unformatted DS/HD Diskettes, 10/Box"/>
    <n v="0.69"/>
    <s v="United States"/>
    <s v="Central"/>
    <x v="19"/>
    <s v="Bartlesville"/>
    <n v="74006"/>
    <x v="15"/>
    <x v="15"/>
    <x v="191"/>
    <n v="11"/>
    <x v="198"/>
    <n v="88972"/>
    <n v="7.34"/>
    <s v="Chris"/>
  </r>
  <r>
    <n v="665"/>
    <s v="Miriam Mueller"/>
    <s v="Low"/>
    <n v="0.04"/>
    <n v="22.72"/>
    <n v="8.99"/>
    <s v="Regular Air"/>
    <s v="Corporate"/>
    <x v="0"/>
    <s v="Office Furnishings"/>
    <s v="Small Pack"/>
    <s v="Executive Impressions 14&quot; Two-Color Numerals Wall Clock"/>
    <n v="0.44"/>
    <s v="United States"/>
    <s v="South"/>
    <x v="34"/>
    <s v="Murfreesboro"/>
    <n v="37130"/>
    <x v="15"/>
    <x v="18"/>
    <x v="192"/>
    <n v="9"/>
    <x v="199"/>
    <n v="88677"/>
    <n v="22.68"/>
    <s v="Sam"/>
  </r>
  <r>
    <n v="667"/>
    <s v="Allison Kirby"/>
    <s v="Low"/>
    <n v="0.04"/>
    <n v="22.72"/>
    <n v="8.99"/>
    <s v="Regular Air"/>
    <s v="Corporate"/>
    <x v="0"/>
    <s v="Office Furnishings"/>
    <s v="Small Pack"/>
    <s v="Executive Impressions 14&quot; Two-Color Numerals Wall Clock"/>
    <n v="0.44"/>
    <s v="United States"/>
    <s v="Central"/>
    <x v="18"/>
    <s v="Dallas"/>
    <n v="75203"/>
    <x v="15"/>
    <x v="18"/>
    <x v="193"/>
    <n v="37"/>
    <x v="200"/>
    <n v="22147"/>
    <n v="22.68"/>
    <s v="Chris"/>
  </r>
  <r>
    <n v="3385"/>
    <s v="Daniel Richmond"/>
    <s v="Low"/>
    <n v="0.04"/>
    <n v="2.98"/>
    <n v="2.0299999999999998"/>
    <s v="Express Air"/>
    <s v="Corporate"/>
    <x v="2"/>
    <s v="Pens &amp; Art Supplies"/>
    <s v="Wrap Bag"/>
    <s v="Premium Writing Pencils, Soft, #2 by Central Association for the Blind"/>
    <n v="0.56999999999999995"/>
    <s v="United States"/>
    <s v="East"/>
    <x v="27"/>
    <s v="Boardman"/>
    <n v="44512"/>
    <x v="15"/>
    <x v="14"/>
    <x v="194"/>
    <n v="5"/>
    <x v="201"/>
    <n v="88745"/>
    <n v="2.94"/>
    <s v="Erin"/>
  </r>
  <r>
    <n v="3385"/>
    <s v="Daniel Richmond"/>
    <s v="Low"/>
    <n v="0.01"/>
    <n v="125.99"/>
    <n v="8.99"/>
    <s v="Regular Air"/>
    <s v="Corporate"/>
    <x v="1"/>
    <s v="Telephones and Communication"/>
    <s v="Small Box"/>
    <s v="M70"/>
    <n v="0.59"/>
    <s v="United States"/>
    <s v="East"/>
    <x v="27"/>
    <s v="Boardman"/>
    <n v="44512"/>
    <x v="15"/>
    <x v="19"/>
    <x v="195"/>
    <n v="6"/>
    <x v="202"/>
    <n v="88745"/>
    <n v="125.97999999999999"/>
    <s v="Erin"/>
  </r>
  <r>
    <n v="1697"/>
    <s v="Holly Osborne"/>
    <s v="Medium"/>
    <n v="0"/>
    <n v="13.43"/>
    <n v="5.5"/>
    <s v="Regular Air"/>
    <s v="Home Office"/>
    <x v="2"/>
    <s v="Storage &amp; Organization"/>
    <s v="Small Box"/>
    <s v="Fellowes Personal Hanging Folder Files, Navy"/>
    <n v="0.56999999999999995"/>
    <s v="United States"/>
    <s v="South"/>
    <x v="1"/>
    <s v="Hot Springs"/>
    <n v="71901"/>
    <x v="15"/>
    <x v="16"/>
    <x v="196"/>
    <n v="9"/>
    <x v="203"/>
    <n v="86338"/>
    <n v="13.43"/>
    <s v="Sam"/>
  </r>
  <r>
    <n v="3133"/>
    <s v="Kristine Singleton"/>
    <s v="Medium"/>
    <n v="0.1"/>
    <n v="5.81"/>
    <n v="8.49"/>
    <s v="Regular Air"/>
    <s v="Corporate"/>
    <x v="2"/>
    <s v="Binders and Binder Accessories"/>
    <s v="Small Box"/>
    <s v="Fellowes Black Plastic Comb Bindings"/>
    <n v="0.39"/>
    <s v="United States"/>
    <s v="Central"/>
    <x v="10"/>
    <s v="Naperville"/>
    <n v="60540"/>
    <x v="15"/>
    <x v="16"/>
    <x v="197"/>
    <n v="12"/>
    <x v="204"/>
    <n v="86789"/>
    <n v="5.71"/>
    <s v="Chris"/>
  </r>
  <r>
    <n v="3133"/>
    <s v="Kristine Singleton"/>
    <s v="Medium"/>
    <n v="0.03"/>
    <n v="1.81"/>
    <n v="0.75"/>
    <s v="Regular Air"/>
    <s v="Corporate"/>
    <x v="2"/>
    <s v="Rubber Bands"/>
    <s v="Wrap Bag"/>
    <s v="Assorted Color Push Pins"/>
    <n v="0.52"/>
    <s v="United States"/>
    <s v="Central"/>
    <x v="10"/>
    <s v="Naperville"/>
    <n v="60540"/>
    <x v="15"/>
    <x v="16"/>
    <x v="198"/>
    <n v="10"/>
    <x v="205"/>
    <n v="86789"/>
    <n v="1.78"/>
    <s v="Chris"/>
  </r>
  <r>
    <n v="3036"/>
    <s v="Edith Reynolds"/>
    <s v="Not Specified"/>
    <n v="0.02"/>
    <n v="12.99"/>
    <n v="14.37"/>
    <s v="Regular Air"/>
    <s v="Home Office"/>
    <x v="0"/>
    <s v="Office Furnishings"/>
    <s v="Large Box"/>
    <s v="Tensor &quot;Hersey Kiss&quot; Styled Floor Lamp"/>
    <n v="0.73"/>
    <s v="United States"/>
    <s v="Central"/>
    <x v="39"/>
    <s v="Mandan"/>
    <n v="58554"/>
    <x v="15"/>
    <x v="15"/>
    <x v="199"/>
    <n v="5"/>
    <x v="206"/>
    <n v="89129"/>
    <n v="12.97"/>
    <s v="Chris"/>
  </r>
  <r>
    <n v="3036"/>
    <s v="Edith Reynolds"/>
    <s v="Not Specified"/>
    <n v="0.05"/>
    <n v="35.44"/>
    <n v="7.5"/>
    <s v="Regular Air"/>
    <s v="Home Office"/>
    <x v="2"/>
    <s v="Paper"/>
    <s v="Small Box"/>
    <s v="Xerox 1906"/>
    <n v="0.38"/>
    <s v="United States"/>
    <s v="Central"/>
    <x v="39"/>
    <s v="Mandan"/>
    <n v="58554"/>
    <x v="15"/>
    <x v="15"/>
    <x v="200"/>
    <n v="7"/>
    <x v="207"/>
    <n v="89129"/>
    <n v="35.39"/>
    <s v="Chris"/>
  </r>
  <r>
    <n v="3036"/>
    <s v="Edith Reynolds"/>
    <s v="Not Specified"/>
    <n v="0.02"/>
    <n v="12.98"/>
    <n v="3.14"/>
    <s v="Regular Air"/>
    <s v="Home Office"/>
    <x v="2"/>
    <s v="Scissors, Rulers and Trimmers"/>
    <s v="Small Pack"/>
    <s v="Acme® 8&quot; Straight Scissors"/>
    <n v="0.6"/>
    <s v="United States"/>
    <s v="Central"/>
    <x v="39"/>
    <s v="Mandan"/>
    <n v="58554"/>
    <x v="15"/>
    <x v="17"/>
    <x v="201"/>
    <n v="14"/>
    <x v="208"/>
    <n v="89129"/>
    <n v="12.96"/>
    <s v="Chris"/>
  </r>
  <r>
    <n v="592"/>
    <s v="Eva Silverman"/>
    <s v="Critical"/>
    <n v="0.08"/>
    <n v="30.53"/>
    <n v="19.989999999999998"/>
    <s v="Regular Air"/>
    <s v="Small Business"/>
    <x v="2"/>
    <s v="Labels"/>
    <s v="Small Box"/>
    <s v="Avery 4027 File Folder Labels for Dot Matrix Printers, 5000 Labels per Box, White"/>
    <n v="0.39"/>
    <s v="United States"/>
    <s v="Central"/>
    <x v="10"/>
    <s v="Wilmette"/>
    <n v="60091"/>
    <x v="16"/>
    <x v="16"/>
    <x v="202"/>
    <n v="10"/>
    <x v="209"/>
    <n v="86307"/>
    <n v="30.450000000000003"/>
    <s v="Chris"/>
  </r>
  <r>
    <n v="593"/>
    <s v="Joel Huffman"/>
    <s v="Critical"/>
    <n v="0.01"/>
    <n v="1.68"/>
    <n v="1.57"/>
    <s v="Regular Air"/>
    <s v="Small Business"/>
    <x v="2"/>
    <s v="Pens &amp; Art Supplies"/>
    <s v="Wrap Bag"/>
    <s v="Newell 323"/>
    <n v="0.59"/>
    <s v="United States"/>
    <s v="Central"/>
    <x v="10"/>
    <s v="Woodridge"/>
    <n v="60517"/>
    <x v="16"/>
    <x v="17"/>
    <x v="203"/>
    <n v="12"/>
    <x v="210"/>
    <n v="86307"/>
    <n v="1.67"/>
    <s v="Chris"/>
  </r>
  <r>
    <n v="1531"/>
    <s v="Jon Ayers"/>
    <s v="Critical"/>
    <n v="7.0000000000000007E-2"/>
    <n v="4.91"/>
    <n v="0.5"/>
    <s v="Regular Air"/>
    <s v="Consumer"/>
    <x v="2"/>
    <s v="Labels"/>
    <s v="Small Box"/>
    <s v="Avery 508"/>
    <n v="0.36"/>
    <s v="United States"/>
    <s v="South"/>
    <x v="12"/>
    <s v="Palm Coast"/>
    <n v="32137"/>
    <x v="16"/>
    <x v="15"/>
    <x v="204"/>
    <n v="6"/>
    <x v="211"/>
    <n v="88852"/>
    <n v="4.84"/>
    <s v="Sam"/>
  </r>
  <r>
    <n v="210"/>
    <s v="Floyd Dale"/>
    <s v="Low"/>
    <n v="0.05"/>
    <n v="1.86"/>
    <n v="2.58"/>
    <s v="Regular Air"/>
    <s v="Home Office"/>
    <x v="2"/>
    <s v="Rubber Bands"/>
    <s v="Wrap Bag"/>
    <s v="Super Bands, 12/Pack"/>
    <n v="0.82"/>
    <s v="United States"/>
    <s v="East"/>
    <x v="11"/>
    <s v="Troy"/>
    <n v="12180"/>
    <x v="16"/>
    <x v="19"/>
    <x v="205"/>
    <n v="9"/>
    <x v="212"/>
    <n v="85965"/>
    <n v="1.81"/>
    <s v="Erin"/>
  </r>
  <r>
    <n v="366"/>
    <s v="Patrick Rosenthal"/>
    <s v="Medium"/>
    <n v="0.05"/>
    <n v="328.14"/>
    <n v="91.05"/>
    <s v="Delivery Truck"/>
    <s v="Small Business"/>
    <x v="2"/>
    <s v="Appliances"/>
    <s v="Jumbo Drum"/>
    <s v="Sanyo Counter Height Refrigerator with Crisper, 3.6 Cubic Foot, Stainless Steel/Black"/>
    <n v="0.56999999999999995"/>
    <s v="United States"/>
    <s v="East"/>
    <x v="40"/>
    <s v="Cranston"/>
    <n v="2910"/>
    <x v="16"/>
    <x v="17"/>
    <x v="206"/>
    <n v="6"/>
    <x v="213"/>
    <n v="87347"/>
    <n v="328.09"/>
    <s v="Erin"/>
  </r>
  <r>
    <n v="744"/>
    <s v="Joy Maxwell"/>
    <s v="Medium"/>
    <n v="0.03"/>
    <n v="119.99"/>
    <n v="56.14"/>
    <s v="Delivery Truck"/>
    <s v="Consumer"/>
    <x v="1"/>
    <s v="Office Machines"/>
    <s v="Jumbo Box"/>
    <s v="Hewlett-Packard 2600DN Business Color Inkjet Printer"/>
    <n v="0.39"/>
    <s v="United States"/>
    <s v="West"/>
    <x v="41"/>
    <s v="Oro Valley"/>
    <n v="85737"/>
    <x v="16"/>
    <x v="17"/>
    <x v="207"/>
    <n v="13"/>
    <x v="214"/>
    <n v="87726"/>
    <n v="119.96"/>
    <s v="William"/>
  </r>
  <r>
    <n v="745"/>
    <s v="Mary Page"/>
    <s v="Medium"/>
    <n v="0.05"/>
    <n v="115.79"/>
    <n v="1.99"/>
    <s v="Regular Air"/>
    <s v="Consumer"/>
    <x v="1"/>
    <s v="Computer Peripherals"/>
    <s v="Small Pack"/>
    <s v="Verbatim DVD-R, 4.7GB, Spindle, WE, Blank, Ink Jet/Thermal, 20/Spindle"/>
    <n v="0.49"/>
    <s v="United States"/>
    <s v="West"/>
    <x v="41"/>
    <s v="Peoria"/>
    <n v="85345"/>
    <x v="16"/>
    <x v="17"/>
    <x v="208"/>
    <n v="3"/>
    <x v="215"/>
    <n v="87726"/>
    <n v="115.74000000000001"/>
    <s v="William"/>
  </r>
  <r>
    <n v="1702"/>
    <s v="Sandra Berry"/>
    <s v="Medium"/>
    <n v="0.05"/>
    <n v="14.81"/>
    <n v="13.32"/>
    <s v="Regular Air"/>
    <s v="Home Office"/>
    <x v="2"/>
    <s v="Appliances"/>
    <s v="Small Box"/>
    <s v="Holmes Replacement Filter for HEPA Air Cleaner, Large Room"/>
    <n v="0.43"/>
    <s v="United States"/>
    <s v="South"/>
    <x v="0"/>
    <s v="Meridian"/>
    <n v="39301"/>
    <x v="16"/>
    <x v="18"/>
    <x v="209"/>
    <n v="3"/>
    <x v="216"/>
    <n v="90473"/>
    <n v="14.76"/>
    <s v="Sam"/>
  </r>
  <r>
    <n v="1702"/>
    <s v="Sandra Berry"/>
    <s v="Medium"/>
    <n v="0.05"/>
    <n v="4.2"/>
    <n v="2.2599999999999998"/>
    <s v="Express Air"/>
    <s v="Home Office"/>
    <x v="2"/>
    <s v="Paper"/>
    <s v="Wrap Bag"/>
    <s v="Important Message Pads, 50 4-1/4 x 5-1/2 Forms per Pad"/>
    <n v="0.36"/>
    <s v="United States"/>
    <s v="South"/>
    <x v="0"/>
    <s v="Meridian"/>
    <n v="39301"/>
    <x v="16"/>
    <x v="17"/>
    <x v="210"/>
    <n v="3"/>
    <x v="217"/>
    <n v="90473"/>
    <n v="4.1500000000000004"/>
    <s v="Sam"/>
  </r>
  <r>
    <n v="1708"/>
    <s v="Lillian Day"/>
    <s v="Medium"/>
    <n v="0.05"/>
    <n v="5.68"/>
    <n v="1.39"/>
    <s v="Regular Air"/>
    <s v="Small Business"/>
    <x v="2"/>
    <s v="Envelopes"/>
    <s v="Small Box"/>
    <s v="Staples Standard Envelopes"/>
    <n v="0.38"/>
    <s v="United States"/>
    <s v="East"/>
    <x v="27"/>
    <s v="Shaker Heights"/>
    <n v="44118"/>
    <x v="16"/>
    <x v="15"/>
    <x v="211"/>
    <n v="10"/>
    <x v="218"/>
    <n v="88781"/>
    <n v="5.63"/>
    <s v="Erin"/>
  </r>
  <r>
    <n v="1719"/>
    <s v="Russell W Melton"/>
    <s v="Medium"/>
    <n v="0.06"/>
    <n v="16.48"/>
    <n v="1.99"/>
    <s v="Regular Air"/>
    <s v="Corporate"/>
    <x v="1"/>
    <s v="Computer Peripherals"/>
    <s v="Small Pack"/>
    <s v="Maxell DVD-RAM Discs"/>
    <n v="0.42"/>
    <s v="United States"/>
    <s v="South"/>
    <x v="16"/>
    <s v="Northport"/>
    <n v="35473"/>
    <x v="16"/>
    <x v="17"/>
    <x v="212"/>
    <n v="8"/>
    <x v="219"/>
    <n v="90786"/>
    <n v="16.420000000000002"/>
    <s v="Sam"/>
  </r>
  <r>
    <n v="1873"/>
    <s v="Lisa Kim"/>
    <s v="Medium"/>
    <n v="0.03"/>
    <n v="90.48"/>
    <n v="19.989999999999998"/>
    <s v="Regular Air"/>
    <s v="Corporate"/>
    <x v="2"/>
    <s v="Envelopes"/>
    <s v="Small Box"/>
    <s v="Tyvek® Side-Opening Peel &amp; Seel® Expanding Envelopes"/>
    <n v="0.4"/>
    <s v="United States"/>
    <s v="South"/>
    <x v="12"/>
    <s v="Palm Beach Gardens"/>
    <n v="33403"/>
    <x v="16"/>
    <x v="17"/>
    <x v="213"/>
    <n v="1"/>
    <x v="220"/>
    <n v="90099"/>
    <n v="90.45"/>
    <s v="Sam"/>
  </r>
  <r>
    <n v="1873"/>
    <s v="Lisa Kim"/>
    <s v="Medium"/>
    <n v="0.06"/>
    <n v="22.84"/>
    <n v="8.18"/>
    <s v="Regular Air"/>
    <s v="Corporate"/>
    <x v="2"/>
    <s v="Paper"/>
    <s v="Small Box"/>
    <s v="Xerox 1991"/>
    <n v="0.39"/>
    <s v="United States"/>
    <s v="South"/>
    <x v="12"/>
    <s v="Palm Beach Gardens"/>
    <n v="33403"/>
    <x v="16"/>
    <x v="16"/>
    <x v="214"/>
    <n v="7"/>
    <x v="221"/>
    <n v="90099"/>
    <n v="22.78"/>
    <s v="Sam"/>
  </r>
  <r>
    <n v="2579"/>
    <s v="Marshall Sutherland"/>
    <s v="Medium"/>
    <n v="7.0000000000000007E-2"/>
    <n v="1.76"/>
    <n v="4.8600000000000003"/>
    <s v="Regular Air"/>
    <s v="Home Office"/>
    <x v="0"/>
    <s v="Office Furnishings"/>
    <s v="Small Box"/>
    <s v="Regeneration Desk Collection"/>
    <n v="0.41"/>
    <s v="United States"/>
    <s v="South"/>
    <x v="16"/>
    <s v="Phenix City"/>
    <n v="36869"/>
    <x v="16"/>
    <x v="16"/>
    <x v="215"/>
    <n v="15"/>
    <x v="222"/>
    <n v="88297"/>
    <n v="1.69"/>
    <s v="Sam"/>
  </r>
  <r>
    <n v="2618"/>
    <s v="Amy Hamrick Melvin"/>
    <s v="Medium"/>
    <n v="0.1"/>
    <n v="7.64"/>
    <n v="1.39"/>
    <s v="Regular Air"/>
    <s v="Corporate"/>
    <x v="2"/>
    <s v="Envelopes"/>
    <s v="Small Box"/>
    <s v="Security-Tint Envelopes"/>
    <n v="0.36"/>
    <s v="United States"/>
    <s v="East"/>
    <x v="11"/>
    <s v="New York City"/>
    <n v="10004"/>
    <x v="16"/>
    <x v="17"/>
    <x v="216"/>
    <n v="18"/>
    <x v="223"/>
    <n v="46884"/>
    <n v="7.54"/>
    <s v="Erin"/>
  </r>
  <r>
    <n v="2618"/>
    <s v="Amy Hamrick Melvin"/>
    <s v="Medium"/>
    <n v="0"/>
    <n v="125.99"/>
    <n v="2.5"/>
    <s v="Regular Air"/>
    <s v="Corporate"/>
    <x v="1"/>
    <s v="Telephones and Communication"/>
    <s v="Small Box"/>
    <s v="6162"/>
    <n v="0.59"/>
    <s v="United States"/>
    <s v="East"/>
    <x v="11"/>
    <s v="New York City"/>
    <n v="10004"/>
    <x v="16"/>
    <x v="17"/>
    <x v="217"/>
    <n v="3"/>
    <x v="224"/>
    <n v="46884"/>
    <n v="125.99"/>
    <s v="Erin"/>
  </r>
  <r>
    <n v="2618"/>
    <s v="Amy Hamrick Melvin"/>
    <s v="Medium"/>
    <n v="0.1"/>
    <n v="11.55"/>
    <n v="2.36"/>
    <s v="Regular Air"/>
    <s v="Corporate"/>
    <x v="2"/>
    <s v="Pens &amp; Art Supplies"/>
    <s v="Wrap Bag"/>
    <s v="Newell 309"/>
    <n v="0.55000000000000004"/>
    <s v="United States"/>
    <s v="East"/>
    <x v="11"/>
    <s v="New York City"/>
    <n v="10004"/>
    <x v="16"/>
    <x v="15"/>
    <x v="218"/>
    <n v="25"/>
    <x v="225"/>
    <n v="46884"/>
    <n v="11.450000000000001"/>
    <s v="Erin"/>
  </r>
  <r>
    <n v="2628"/>
    <s v="Danielle P Rao"/>
    <s v="Medium"/>
    <n v="0.02"/>
    <n v="30.53"/>
    <n v="19.989999999999998"/>
    <s v="Express Air"/>
    <s v="Corporate"/>
    <x v="2"/>
    <s v="Labels"/>
    <s v="Small Box"/>
    <s v="Avery 4027 File Folder Labels for Dot Matrix Printers, 5000 Labels per Box, White"/>
    <n v="0.39"/>
    <s v="United States"/>
    <s v="Central"/>
    <x v="19"/>
    <s v="Moore"/>
    <n v="73160"/>
    <x v="16"/>
    <x v="17"/>
    <x v="219"/>
    <n v="14"/>
    <x v="226"/>
    <n v="85916"/>
    <n v="30.51"/>
    <s v="Chris"/>
  </r>
  <r>
    <n v="526"/>
    <s v="April Hu"/>
    <s v="Not Specified"/>
    <n v="0"/>
    <n v="1.88"/>
    <n v="1.49"/>
    <s v="Regular Air"/>
    <s v="Home Office"/>
    <x v="2"/>
    <s v="Binders and Binder Accessories"/>
    <s v="Small Box"/>
    <s v="Staples® General Use 3-Ring Binders"/>
    <n v="0.37"/>
    <s v="United States"/>
    <s v="West"/>
    <x v="41"/>
    <s v="Mesa"/>
    <n v="85204"/>
    <x v="16"/>
    <x v="15"/>
    <x v="220"/>
    <n v="13"/>
    <x v="227"/>
    <n v="90027"/>
    <n v="1.88"/>
    <s v="William"/>
  </r>
  <r>
    <n v="526"/>
    <s v="April Hu"/>
    <s v="Not Specified"/>
    <n v="0.06"/>
    <n v="5.78"/>
    <n v="5.67"/>
    <s v="Regular Air"/>
    <s v="Home Office"/>
    <x v="2"/>
    <s v="Paper"/>
    <s v="Small Box"/>
    <s v="Xerox 1978"/>
    <n v="0.36"/>
    <s v="United States"/>
    <s v="West"/>
    <x v="41"/>
    <s v="Mesa"/>
    <n v="85204"/>
    <x v="16"/>
    <x v="15"/>
    <x v="221"/>
    <n v="15"/>
    <x v="228"/>
    <n v="90027"/>
    <n v="5.7200000000000006"/>
    <s v="William"/>
  </r>
  <r>
    <n v="2059"/>
    <s v="Nathan Newton"/>
    <s v="Not Specified"/>
    <n v="0.09"/>
    <n v="28.48"/>
    <n v="1.99"/>
    <s v="Regular Air"/>
    <s v="Corporate"/>
    <x v="1"/>
    <s v="Computer Peripherals"/>
    <s v="Small Pack"/>
    <s v="Memorex 4.7GB DVD+RW, 3/Pack"/>
    <n v="0.4"/>
    <s v="United States"/>
    <s v="South"/>
    <x v="9"/>
    <s v="High Point"/>
    <n v="27260"/>
    <x v="16"/>
    <x v="15"/>
    <x v="222"/>
    <n v="13"/>
    <x v="229"/>
    <n v="88039"/>
    <n v="28.39"/>
    <s v="Sam"/>
  </r>
  <r>
    <n v="2725"/>
    <s v="Katharine Hudson"/>
    <s v="Not Specified"/>
    <n v="0.05"/>
    <n v="28.15"/>
    <n v="6.17"/>
    <s v="Regular Air"/>
    <s v="Home Office"/>
    <x v="2"/>
    <s v="Pens &amp; Art Supplies"/>
    <s v="Small Pack"/>
    <s v="Boston Model 1800 Electric Pencil Sharpener, Gray"/>
    <n v="0.55000000000000004"/>
    <s v="United States"/>
    <s v="South"/>
    <x v="34"/>
    <s v="Clarksville"/>
    <n v="37042"/>
    <x v="16"/>
    <x v="15"/>
    <x v="223"/>
    <n v="10"/>
    <x v="230"/>
    <n v="88958"/>
    <n v="28.099999999999998"/>
    <s v="Sam"/>
  </r>
  <r>
    <n v="2443"/>
    <s v="Danny Richmond"/>
    <s v="High"/>
    <n v="0.05"/>
    <n v="58.1"/>
    <n v="1.49"/>
    <s v="Regular Air"/>
    <s v="Corporate"/>
    <x v="2"/>
    <s v="Binders and Binder Accessories"/>
    <s v="Small Box"/>
    <s v="Avery Arch Ring Binders"/>
    <n v="0.38"/>
    <s v="United States"/>
    <s v="South"/>
    <x v="12"/>
    <s v="Miami"/>
    <n v="33142"/>
    <x v="17"/>
    <x v="15"/>
    <x v="224"/>
    <n v="13"/>
    <x v="231"/>
    <n v="89299"/>
    <n v="58.050000000000004"/>
    <s v="Sam"/>
  </r>
  <r>
    <n v="1971"/>
    <s v="Marsha Roy"/>
    <s v="Medium"/>
    <n v="0.02"/>
    <n v="11.58"/>
    <n v="5.72"/>
    <s v="Regular Air"/>
    <s v="Corporate"/>
    <x v="2"/>
    <s v="Envelopes"/>
    <s v="Small Box"/>
    <s v="Peel &amp; Seel® Recycled Catalog Envelopes, Brown"/>
    <n v="0.35"/>
    <s v="United States"/>
    <s v="South"/>
    <x v="0"/>
    <s v="Tupelo"/>
    <n v="38801"/>
    <x v="17"/>
    <x v="17"/>
    <x v="225"/>
    <n v="3"/>
    <x v="232"/>
    <n v="91550"/>
    <n v="11.56"/>
    <s v="Sam"/>
  </r>
  <r>
    <n v="1972"/>
    <s v="Priscilla Brandon"/>
    <s v="Medium"/>
    <n v="0.05"/>
    <n v="350.99"/>
    <n v="39"/>
    <s v="Delivery Truck"/>
    <s v="Corporate"/>
    <x v="0"/>
    <s v="Chairs &amp; Chairmats"/>
    <s v="Jumbo Drum"/>
    <s v="Global Leather Executive Chair"/>
    <n v="0.55000000000000004"/>
    <s v="United States"/>
    <s v="East"/>
    <x v="28"/>
    <s v="Willow Grove"/>
    <n v="19090"/>
    <x v="17"/>
    <x v="18"/>
    <x v="226"/>
    <n v="6"/>
    <x v="233"/>
    <n v="91550"/>
    <n v="350.94"/>
    <s v="Erin"/>
  </r>
  <r>
    <n v="1972"/>
    <s v="Priscilla Brandon"/>
    <s v="Medium"/>
    <n v="0.04"/>
    <n v="15.99"/>
    <n v="9.4"/>
    <s v="Express Air"/>
    <s v="Corporate"/>
    <x v="1"/>
    <s v="Office Machines"/>
    <s v="Small Box"/>
    <s v="AT&amp;T Black Trimline Phone, Model 210"/>
    <n v="0.49"/>
    <s v="United States"/>
    <s v="East"/>
    <x v="28"/>
    <s v="Willow Grove"/>
    <n v="19090"/>
    <x v="17"/>
    <x v="18"/>
    <x v="227"/>
    <n v="5"/>
    <x v="234"/>
    <n v="91550"/>
    <n v="15.950000000000001"/>
    <s v="Erin"/>
  </r>
  <r>
    <n v="657"/>
    <s v="Derek McCormick"/>
    <s v="Critical"/>
    <n v="0.1"/>
    <n v="18.97"/>
    <n v="9.0299999999999994"/>
    <s v="Regular Air"/>
    <s v="Consumer"/>
    <x v="2"/>
    <s v="Paper"/>
    <s v="Small Box"/>
    <s v="Computer Printout Paper with Letter-Trim Perforations"/>
    <n v="0.37"/>
    <s v="United States"/>
    <s v="East"/>
    <x v="35"/>
    <s v="Oxford"/>
    <n v="1540"/>
    <x v="18"/>
    <x v="19"/>
    <x v="228"/>
    <n v="1"/>
    <x v="235"/>
    <n v="91212"/>
    <n v="18.869999999999997"/>
    <s v="Erin"/>
  </r>
  <r>
    <n v="659"/>
    <s v="Marjorie Arthur"/>
    <s v="Critical"/>
    <n v="0"/>
    <n v="119.99"/>
    <n v="56.14"/>
    <s v="Delivery Truck"/>
    <s v="Consumer"/>
    <x v="1"/>
    <s v="Office Machines"/>
    <s v="Jumbo Box"/>
    <s v="Hewlett-Packard 2600DN Business Color Inkjet Printer"/>
    <n v="0.39"/>
    <s v="United States"/>
    <s v="East"/>
    <x v="42"/>
    <s v="South Burlington"/>
    <n v="5403"/>
    <x v="18"/>
    <x v="18"/>
    <x v="229"/>
    <n v="5"/>
    <x v="236"/>
    <n v="91212"/>
    <n v="119.99"/>
    <s v="Erin"/>
  </r>
  <r>
    <n v="3095"/>
    <s v="Milton Lindsay"/>
    <s v="Critical"/>
    <n v="0.09"/>
    <n v="207.48"/>
    <n v="0.99"/>
    <s v="Regular Air"/>
    <s v="Consumer"/>
    <x v="2"/>
    <s v="Appliances"/>
    <s v="Small Box"/>
    <s v="Kensington 7 Outlet MasterPiece Power Center with Fax/Phone Line Protection"/>
    <n v="0.55000000000000004"/>
    <s v="United States"/>
    <s v="East"/>
    <x v="27"/>
    <s v="Hamilton"/>
    <n v="45011"/>
    <x v="18"/>
    <x v="19"/>
    <x v="230"/>
    <n v="5"/>
    <x v="237"/>
    <n v="86220"/>
    <n v="207.39"/>
    <s v="Erin"/>
  </r>
  <r>
    <n v="259"/>
    <s v="Edward Pugh"/>
    <s v="Low"/>
    <n v="0.09"/>
    <n v="2.88"/>
    <n v="0.7"/>
    <s v="Regular Air"/>
    <s v="Consumer"/>
    <x v="2"/>
    <s v="Pens &amp; Art Supplies"/>
    <s v="Wrap Bag"/>
    <s v="Newell 340"/>
    <n v="0.56000000000000005"/>
    <s v="United States"/>
    <s v="West"/>
    <x v="43"/>
    <s v="Santa Fe"/>
    <n v="87505"/>
    <x v="18"/>
    <x v="17"/>
    <x v="231"/>
    <n v="10"/>
    <x v="238"/>
    <n v="85857"/>
    <n v="2.79"/>
    <s v="William"/>
  </r>
  <r>
    <n v="3155"/>
    <s v="Julian Keith Mayer"/>
    <s v="Critical"/>
    <n v="0.02"/>
    <n v="60.22"/>
    <n v="3.5"/>
    <s v="Regular Air"/>
    <s v="Corporate"/>
    <x v="2"/>
    <s v="Appliances"/>
    <s v="Small Box"/>
    <s v="Fellowes Smart Surge Ten-Outlet Protector, Platinum"/>
    <n v="0.56999999999999995"/>
    <s v="United States"/>
    <s v="South"/>
    <x v="12"/>
    <s v="Sanford"/>
    <n v="32771"/>
    <x v="19"/>
    <x v="19"/>
    <x v="232"/>
    <n v="9"/>
    <x v="239"/>
    <n v="86898"/>
    <n v="60.199999999999996"/>
    <s v="Sam"/>
  </r>
  <r>
    <n v="32"/>
    <s v="Matthew Berman"/>
    <s v="Medium"/>
    <n v="0.09"/>
    <n v="125.99"/>
    <n v="7.69"/>
    <s v="Express Air"/>
    <s v="Corporate"/>
    <x v="1"/>
    <s v="Telephones and Communication"/>
    <s v="Small Box"/>
    <s v="StarTAC 3000"/>
    <n v="0.59"/>
    <s v="United States"/>
    <s v="West"/>
    <x v="14"/>
    <s v="Grants Pass"/>
    <n v="97526"/>
    <x v="19"/>
    <x v="20"/>
    <x v="233"/>
    <n v="8"/>
    <x v="240"/>
    <n v="89202"/>
    <n v="125.89999999999999"/>
    <s v="William"/>
  </r>
  <r>
    <n v="493"/>
    <s v="Douglas Buck"/>
    <s v="Not Specified"/>
    <n v="0.02"/>
    <n v="6.48"/>
    <n v="6.6"/>
    <s v="Regular Air"/>
    <s v="Consumer"/>
    <x v="2"/>
    <s v="Paper"/>
    <s v="Small Box"/>
    <s v="Xerox 21"/>
    <n v="0.37"/>
    <s v="United States"/>
    <s v="West"/>
    <x v="4"/>
    <s v="Seatac"/>
    <n v="98158"/>
    <x v="19"/>
    <x v="20"/>
    <x v="234"/>
    <n v="10"/>
    <x v="241"/>
    <n v="88906"/>
    <n v="6.4600000000000009"/>
    <s v="William"/>
  </r>
  <r>
    <n v="493"/>
    <s v="Douglas Buck"/>
    <s v="Not Specified"/>
    <n v="0.04"/>
    <n v="17.149999999999999"/>
    <n v="4.96"/>
    <s v="Regular Air"/>
    <s v="Consumer"/>
    <x v="2"/>
    <s v="Storage &amp; Organization"/>
    <s v="Small Box"/>
    <s v="Advantus Rolling Storage Box"/>
    <n v="0.57999999999999996"/>
    <s v="United States"/>
    <s v="West"/>
    <x v="4"/>
    <s v="Seatac"/>
    <n v="98158"/>
    <x v="19"/>
    <x v="19"/>
    <x v="235"/>
    <n v="5"/>
    <x v="242"/>
    <n v="88906"/>
    <n v="17.11"/>
    <s v="William"/>
  </r>
  <r>
    <n v="524"/>
    <s v="Gina McKnight"/>
    <s v="Not Specified"/>
    <n v="0.03"/>
    <n v="1270.99"/>
    <n v="19.989999999999998"/>
    <s v="Regular Air"/>
    <s v="Consumer"/>
    <x v="2"/>
    <s v="Binders and Binder Accessories"/>
    <s v="Small Box"/>
    <s v="Fellowes PB500 Electric Punch Plastic Comb Binding Machine with Manual Bind"/>
    <n v="0.35"/>
    <s v="United States"/>
    <s v="South"/>
    <x v="34"/>
    <s v="Farragut"/>
    <n v="37922"/>
    <x v="19"/>
    <x v="20"/>
    <x v="236"/>
    <n v="2"/>
    <x v="243"/>
    <n v="91127"/>
    <n v="1270.96"/>
    <s v="Sam"/>
  </r>
  <r>
    <n v="524"/>
    <s v="Gina McKnight"/>
    <s v="Not Specified"/>
    <n v="7.0000000000000007E-2"/>
    <n v="2036.48"/>
    <n v="14.7"/>
    <s v="Delivery Truck"/>
    <s v="Consumer"/>
    <x v="1"/>
    <s v="Office Machines"/>
    <s v="Jumbo Drum"/>
    <s v="Lexmark 4227 Plus Dot Matrix Printer"/>
    <n v="0.55000000000000004"/>
    <s v="United States"/>
    <s v="South"/>
    <x v="34"/>
    <s v="Farragut"/>
    <n v="37922"/>
    <x v="19"/>
    <x v="20"/>
    <x v="237"/>
    <n v="1"/>
    <x v="244"/>
    <n v="91127"/>
    <n v="2036.41"/>
    <s v="Sam"/>
  </r>
  <r>
    <n v="549"/>
    <s v="Dennis Boykin Townsend"/>
    <s v="Not Specified"/>
    <n v="0.02"/>
    <n v="7.1"/>
    <n v="6.05"/>
    <s v="Regular Air"/>
    <s v="Corporate"/>
    <x v="2"/>
    <s v="Binders and Binder Accessories"/>
    <s v="Small Box"/>
    <s v="Wilson Jones Hanging View Binder, White, 1&quot;"/>
    <n v="0.39"/>
    <s v="United States"/>
    <s v="West"/>
    <x v="43"/>
    <s v="Roswell"/>
    <n v="88201"/>
    <x v="19"/>
    <x v="18"/>
    <x v="238"/>
    <n v="9"/>
    <x v="245"/>
    <n v="90908"/>
    <n v="7.08"/>
    <s v="William"/>
  </r>
  <r>
    <n v="2464"/>
    <s v="Joe George"/>
    <s v="Not Specified"/>
    <n v="0.05"/>
    <n v="6.28"/>
    <n v="5.36"/>
    <s v="Regular Air"/>
    <s v="Consumer"/>
    <x v="2"/>
    <s v="Binders and Binder Accessories"/>
    <s v="Small Box"/>
    <s v="GBC Standard Plastic Binding Systems' Combs"/>
    <n v="0.4"/>
    <s v="United States"/>
    <s v="South"/>
    <x v="17"/>
    <s v="Bossier City"/>
    <n v="71111"/>
    <x v="19"/>
    <x v="21"/>
    <x v="239"/>
    <n v="6"/>
    <x v="246"/>
    <n v="88714"/>
    <n v="6.23"/>
    <s v="Sam"/>
  </r>
  <r>
    <n v="2464"/>
    <s v="Joe George"/>
    <s v="Not Specified"/>
    <n v="0.04"/>
    <n v="3.08"/>
    <n v="0.99"/>
    <s v="Regular Air"/>
    <s v="Consumer"/>
    <x v="2"/>
    <s v="Labels"/>
    <s v="Small Box"/>
    <s v="Avery 481"/>
    <n v="0.37"/>
    <s v="United States"/>
    <s v="South"/>
    <x v="17"/>
    <s v="Bossier City"/>
    <n v="71111"/>
    <x v="19"/>
    <x v="19"/>
    <x v="240"/>
    <n v="14"/>
    <x v="247"/>
    <n v="88714"/>
    <n v="3.04"/>
    <s v="Sam"/>
  </r>
  <r>
    <n v="1473"/>
    <s v="Paul Puckett"/>
    <s v="Critical"/>
    <n v="0.04"/>
    <n v="9.7799999999999994"/>
    <n v="1.99"/>
    <s v="Express Air"/>
    <s v="Home Office"/>
    <x v="1"/>
    <s v="Computer Peripherals"/>
    <s v="Small Pack"/>
    <s v="Memorex Slim 80 Minute CD-R, 10/Pack"/>
    <n v="0.43"/>
    <s v="United States"/>
    <s v="East"/>
    <x v="27"/>
    <s v="Wooster"/>
    <n v="44691"/>
    <x v="20"/>
    <x v="20"/>
    <x v="241"/>
    <n v="9"/>
    <x v="248"/>
    <n v="87076"/>
    <n v="9.74"/>
    <s v="Erin"/>
  </r>
  <r>
    <n v="1788"/>
    <s v="Valerie Siegel"/>
    <s v="Critical"/>
    <n v="0.04"/>
    <n v="205.99"/>
    <n v="8.99"/>
    <s v="Regular Air"/>
    <s v="Consumer"/>
    <x v="1"/>
    <s v="Telephones and Communication"/>
    <s v="Small Box"/>
    <s v="TimeportP7382"/>
    <n v="0.56000000000000005"/>
    <s v="United States"/>
    <s v="South"/>
    <x v="5"/>
    <s v="Woodstock"/>
    <n v="30188"/>
    <x v="20"/>
    <x v="20"/>
    <x v="242"/>
    <n v="6"/>
    <x v="249"/>
    <n v="88256"/>
    <n v="205.95000000000002"/>
    <s v="Sam"/>
  </r>
  <r>
    <n v="263"/>
    <s v="Carlos Hess"/>
    <s v="High"/>
    <n v="0.05"/>
    <n v="31.76"/>
    <n v="45.51"/>
    <s v="Delivery Truck"/>
    <s v="Small Business"/>
    <x v="0"/>
    <s v="Tables"/>
    <s v="Jumbo Box"/>
    <s v="Hon iLevel™ Computer Training Table"/>
    <n v="0.65"/>
    <s v="United States"/>
    <s v="East"/>
    <x v="27"/>
    <s v="Cleveland Heights"/>
    <n v="44106"/>
    <x v="20"/>
    <x v="21"/>
    <x v="243"/>
    <n v="9"/>
    <x v="250"/>
    <n v="86297"/>
    <n v="31.71"/>
    <s v="Erin"/>
  </r>
  <r>
    <n v="2423"/>
    <s v="Nicholas Wallace"/>
    <s v="Low"/>
    <n v="0.04"/>
    <n v="100.98"/>
    <n v="7.18"/>
    <s v="Regular Air"/>
    <s v="Home Office"/>
    <x v="1"/>
    <s v="Computer Peripherals"/>
    <s v="Small Box"/>
    <s v="Logitech Cordless Elite Duo"/>
    <n v="0.4"/>
    <s v="United States"/>
    <s v="Central"/>
    <x v="18"/>
    <s v="Hurst"/>
    <n v="76053"/>
    <x v="20"/>
    <x v="22"/>
    <x v="244"/>
    <n v="4"/>
    <x v="251"/>
    <n v="89054"/>
    <n v="100.94"/>
    <s v="Chris"/>
  </r>
  <r>
    <n v="2882"/>
    <s v="Andrew Gonzalez"/>
    <s v="Low"/>
    <n v="0.02"/>
    <n v="43.98"/>
    <n v="1.99"/>
    <s v="Regular Air"/>
    <s v="Consumer"/>
    <x v="1"/>
    <s v="Computer Peripherals"/>
    <s v="Small Pack"/>
    <s v="Memorex 80 Minute CD-R Spindle, 100/Pack"/>
    <n v="0.44"/>
    <s v="United States"/>
    <s v="South"/>
    <x v="9"/>
    <s v="Charlotte"/>
    <n v="28206"/>
    <x v="20"/>
    <x v="23"/>
    <x v="245"/>
    <n v="40"/>
    <x v="252"/>
    <n v="50917"/>
    <n v="43.959999999999994"/>
    <s v="Sam"/>
  </r>
  <r>
    <n v="1402"/>
    <s v="Wesley Tate"/>
    <s v="Medium"/>
    <n v="0.04"/>
    <n v="30.73"/>
    <n v="4"/>
    <s v="Regular Air"/>
    <s v="Home Office"/>
    <x v="1"/>
    <s v="Computer Peripherals"/>
    <s v="Small Box"/>
    <s v="Fellowes 17-key keypad for PS/2 interface"/>
    <n v="0.75"/>
    <s v="United States"/>
    <s v="Central"/>
    <x v="10"/>
    <s v="Chicago"/>
    <n v="60653"/>
    <x v="20"/>
    <x v="20"/>
    <x v="246"/>
    <n v="48"/>
    <x v="253"/>
    <n v="43079"/>
    <n v="30.69"/>
    <s v="Chris"/>
  </r>
  <r>
    <n v="1405"/>
    <s v="Crystal Floyd"/>
    <s v="Medium"/>
    <n v="0.04"/>
    <n v="30.73"/>
    <n v="4"/>
    <s v="Regular Air"/>
    <s v="Home Office"/>
    <x v="1"/>
    <s v="Computer Peripherals"/>
    <s v="Small Box"/>
    <s v="Fellowes 17-key keypad for PS/2 interface"/>
    <n v="0.75"/>
    <s v="United States"/>
    <s v="Central"/>
    <x v="25"/>
    <s v="Battle Creek"/>
    <n v="49017"/>
    <x v="20"/>
    <x v="20"/>
    <x v="246"/>
    <n v="12"/>
    <x v="254"/>
    <n v="86145"/>
    <n v="30.69"/>
    <s v="Chris"/>
  </r>
  <r>
    <n v="2796"/>
    <s v="Cindy McLeod"/>
    <s v="Medium"/>
    <n v="0.02"/>
    <n v="30.44"/>
    <n v="1.49"/>
    <s v="Regular Air"/>
    <s v="Corporate"/>
    <x v="2"/>
    <s v="Binders and Binder Accessories"/>
    <s v="Small Box"/>
    <s v="Premier Elliptical Ring Binder, Black"/>
    <n v="0.37"/>
    <s v="United States"/>
    <s v="Central"/>
    <x v="20"/>
    <s v="Sioux City"/>
    <n v="51106"/>
    <x v="20"/>
    <x v="21"/>
    <x v="247"/>
    <n v="12"/>
    <x v="255"/>
    <n v="87553"/>
    <n v="30.42"/>
    <s v="Chris"/>
  </r>
  <r>
    <n v="2797"/>
    <s v="Cameron Kendall"/>
    <s v="Medium"/>
    <n v="0.02"/>
    <n v="4.91"/>
    <n v="0.5"/>
    <s v="Regular Air"/>
    <s v="Corporate"/>
    <x v="2"/>
    <s v="Labels"/>
    <s v="Small Box"/>
    <s v="Avery 508"/>
    <n v="0.36"/>
    <s v="United States"/>
    <s v="East"/>
    <x v="28"/>
    <s v="Pittsburgh"/>
    <n v="15122"/>
    <x v="20"/>
    <x v="20"/>
    <x v="248"/>
    <n v="9"/>
    <x v="256"/>
    <n v="87553"/>
    <n v="4.8900000000000006"/>
    <s v="Erin"/>
  </r>
  <r>
    <n v="2855"/>
    <s v="Vicki Womble"/>
    <s v="Medium"/>
    <n v="0.08"/>
    <n v="7.84"/>
    <n v="4.71"/>
    <s v="Regular Air"/>
    <s v="Corporate"/>
    <x v="2"/>
    <s v="Binders and Binder Accessories"/>
    <s v="Small Box"/>
    <s v="XtraLife® ClearVue™ Slant-D® Ring Binders by Cardinal"/>
    <n v="0.35"/>
    <s v="United States"/>
    <s v="West"/>
    <x v="4"/>
    <s v="Des Moines"/>
    <n v="98198"/>
    <x v="20"/>
    <x v="20"/>
    <x v="249"/>
    <n v="10"/>
    <x v="257"/>
    <n v="87316"/>
    <n v="7.76"/>
    <s v="William"/>
  </r>
  <r>
    <n v="2855"/>
    <s v="Vicki Womble"/>
    <s v="Medium"/>
    <n v="0.03"/>
    <n v="105.34"/>
    <n v="24.49"/>
    <s v="Regular Air"/>
    <s v="Corporate"/>
    <x v="0"/>
    <s v="Office Furnishings"/>
    <s v="Large Box"/>
    <s v="Deflect-o DuraMat Antistatic Studded Beveled Mat for Medium Pile Carpeting"/>
    <n v="0.61"/>
    <s v="United States"/>
    <s v="West"/>
    <x v="4"/>
    <s v="Des Moines"/>
    <n v="98198"/>
    <x v="20"/>
    <x v="20"/>
    <x v="250"/>
    <n v="10"/>
    <x v="258"/>
    <n v="87316"/>
    <n v="105.31"/>
    <s v="William"/>
  </r>
  <r>
    <n v="584"/>
    <s v="Timothy Currie"/>
    <s v="Not Specified"/>
    <n v="0.04"/>
    <n v="15.51"/>
    <n v="17.78"/>
    <s v="Regular Air"/>
    <s v="Corporate"/>
    <x v="2"/>
    <s v="Storage &amp; Organization"/>
    <s v="Small Box"/>
    <s v="Tenex File Box, Personal Filing Tote with Lid, Black"/>
    <n v="0.59"/>
    <s v="United States"/>
    <s v="East"/>
    <x v="35"/>
    <s v="Woburn"/>
    <n v="1801"/>
    <x v="20"/>
    <x v="21"/>
    <x v="251"/>
    <n v="7"/>
    <x v="259"/>
    <n v="88646"/>
    <n v="15.47"/>
    <s v="Erin"/>
  </r>
  <r>
    <n v="1709"/>
    <s v="Dennis Bowen"/>
    <s v="Not Specified"/>
    <n v="0.01"/>
    <n v="14.28"/>
    <n v="2.99"/>
    <s v="Regular Air"/>
    <s v="Consumer"/>
    <x v="2"/>
    <s v="Binders and Binder Accessories"/>
    <s v="Small Box"/>
    <s v="Avery Premier Heavy-Duty Binder with Round Locking Rings"/>
    <n v="0.39"/>
    <s v="United States"/>
    <s v="East"/>
    <x v="28"/>
    <s v="Pottstown"/>
    <n v="19464"/>
    <x v="20"/>
    <x v="20"/>
    <x v="252"/>
    <n v="2"/>
    <x v="260"/>
    <n v="88782"/>
    <n v="14.27"/>
    <s v="Erin"/>
  </r>
  <r>
    <n v="1727"/>
    <s v="Juanita Ballard"/>
    <s v="Not Specified"/>
    <n v="0.1"/>
    <n v="14.98"/>
    <n v="7.69"/>
    <s v="Express Air"/>
    <s v="Small Business"/>
    <x v="2"/>
    <s v="Storage &amp; Organization"/>
    <s v="Small Box"/>
    <s v="Super Decoflex Portable Personal File"/>
    <n v="0.56999999999999995"/>
    <s v="United States"/>
    <s v="East"/>
    <x v="27"/>
    <s v="Kent"/>
    <n v="44240"/>
    <x v="20"/>
    <x v="21"/>
    <x v="253"/>
    <n v="8"/>
    <x v="261"/>
    <n v="87194"/>
    <n v="14.88"/>
    <s v="Erin"/>
  </r>
  <r>
    <n v="1928"/>
    <s v="Gregory R Snow"/>
    <s v="Not Specified"/>
    <n v="0.1"/>
    <n v="1889.99"/>
    <n v="19.989999999999998"/>
    <s v="Regular Air"/>
    <s v="Home Office"/>
    <x v="2"/>
    <s v="Binders and Binder Accessories"/>
    <s v="Small Box"/>
    <s v="Ibico EPK-21 Electric Binding System"/>
    <n v="0.36"/>
    <s v="United States"/>
    <s v="South"/>
    <x v="23"/>
    <s v="Greer"/>
    <n v="29651"/>
    <x v="20"/>
    <x v="19"/>
    <x v="254"/>
    <n v="1"/>
    <x v="262"/>
    <n v="88580"/>
    <n v="1889.89"/>
    <s v="Sam"/>
  </r>
  <r>
    <n v="1989"/>
    <s v="David Weaver"/>
    <s v="Not Specified"/>
    <n v="0.04"/>
    <n v="355.98"/>
    <n v="58.92"/>
    <s v="Delivery Truck"/>
    <s v="Home Office"/>
    <x v="0"/>
    <s v="Chairs &amp; Chairmats"/>
    <s v="Jumbo Drum"/>
    <s v="Hon 4700 Series Mobuis™ Mid-Back Task Chairs with Adjustable Arms"/>
    <n v="0.64"/>
    <s v="United States"/>
    <s v="West"/>
    <x v="15"/>
    <s v="Holladay"/>
    <n v="84117"/>
    <x v="20"/>
    <x v="20"/>
    <x v="255"/>
    <n v="8"/>
    <x v="263"/>
    <n v="90000"/>
    <n v="355.94"/>
    <s v="William"/>
  </r>
  <r>
    <n v="1989"/>
    <s v="David Weaver"/>
    <s v="Not Specified"/>
    <n v="0.09"/>
    <n v="19.98"/>
    <n v="8.68"/>
    <s v="Regular Air"/>
    <s v="Home Office"/>
    <x v="2"/>
    <s v="Paper"/>
    <s v="Small Box"/>
    <s v="Southworth 25% Cotton Premium Laser Paper and Envelopes"/>
    <n v="0.37"/>
    <s v="United States"/>
    <s v="West"/>
    <x v="15"/>
    <s v="Holladay"/>
    <n v="84117"/>
    <x v="20"/>
    <x v="20"/>
    <x v="256"/>
    <n v="5"/>
    <x v="264"/>
    <n v="90000"/>
    <n v="19.89"/>
    <s v="William"/>
  </r>
  <r>
    <n v="3229"/>
    <s v="Sharon Kessler"/>
    <s v="Not Specified"/>
    <n v="0.01"/>
    <n v="24.95"/>
    <n v="2.99"/>
    <s v="Regular Air"/>
    <s v="Small Business"/>
    <x v="2"/>
    <s v="Binders and Binder Accessories"/>
    <s v="Small Box"/>
    <s v="Large Capacity Hanging Post Binders"/>
    <n v="0.39"/>
    <s v="United States"/>
    <s v="Central"/>
    <x v="30"/>
    <s v="Superior"/>
    <n v="54880"/>
    <x v="20"/>
    <x v="20"/>
    <x v="257"/>
    <n v="15"/>
    <x v="265"/>
    <n v="87435"/>
    <n v="24.939999999999998"/>
    <s v="Chris"/>
  </r>
  <r>
    <n v="3230"/>
    <s v="Monica Stuart"/>
    <s v="Not Specified"/>
    <n v="0"/>
    <n v="15.98"/>
    <n v="8.99"/>
    <s v="Regular Air"/>
    <s v="Small Business"/>
    <x v="1"/>
    <s v="Computer Peripherals"/>
    <s v="Small Pack"/>
    <s v="Imation 3.5&quot; DS/HD IBM Formatted Diskettes, 50/Pack"/>
    <n v="0.64"/>
    <s v="United States"/>
    <s v="Central"/>
    <x v="30"/>
    <s v="Waukesha"/>
    <n v="53186"/>
    <x v="20"/>
    <x v="21"/>
    <x v="258"/>
    <n v="9"/>
    <x v="266"/>
    <n v="87435"/>
    <n v="15.98"/>
    <s v="Chris"/>
  </r>
  <r>
    <n v="151"/>
    <s v="Geoffrey Zhu"/>
    <s v="Critical"/>
    <n v="0.09"/>
    <n v="32.979999999999997"/>
    <n v="5.5"/>
    <s v="Regular Air"/>
    <s v="Home Office"/>
    <x v="1"/>
    <s v="Computer Peripherals"/>
    <s v="Small Box"/>
    <s v="PC Concepts 116 Key Quantum 3000 Keyboard"/>
    <n v="0.75"/>
    <s v="United States"/>
    <s v="South"/>
    <x v="34"/>
    <s v="Kingsport"/>
    <n v="37664"/>
    <x v="21"/>
    <x v="21"/>
    <x v="259"/>
    <n v="2"/>
    <x v="267"/>
    <n v="89521"/>
    <n v="32.889999999999993"/>
    <s v="Sam"/>
  </r>
  <r>
    <n v="1438"/>
    <s v="Jean Weiss Diaz"/>
    <s v="Critical"/>
    <n v="0.01"/>
    <n v="80.98"/>
    <n v="35"/>
    <s v="Regular Air"/>
    <s v="Corporate"/>
    <x v="2"/>
    <s v="Storage &amp; Organization"/>
    <s v="Large Box"/>
    <s v="Carina 42&quot;Hx23 3/4&quot;W Media Storage Unit"/>
    <n v="0.83"/>
    <s v="United States"/>
    <s v="East"/>
    <x v="27"/>
    <s v="Elyria"/>
    <n v="44035"/>
    <x v="21"/>
    <x v="24"/>
    <x v="260"/>
    <n v="3"/>
    <x v="268"/>
    <n v="90120"/>
    <n v="80.97"/>
    <s v="Erin"/>
  </r>
  <r>
    <n v="1959"/>
    <s v="Bonnie Matthews Rowland"/>
    <s v="Critical"/>
    <n v="0"/>
    <n v="20.28"/>
    <n v="14.39"/>
    <s v="Regular Air"/>
    <s v="Corporate"/>
    <x v="0"/>
    <s v="Office Furnishings"/>
    <s v="Small Box"/>
    <s v="Career Cubicle Clock, 8 1/4&quot;, Black"/>
    <n v="0.47"/>
    <s v="United States"/>
    <s v="South"/>
    <x v="12"/>
    <s v="Miami"/>
    <n v="33916"/>
    <x v="21"/>
    <x v="20"/>
    <x v="261"/>
    <n v="9"/>
    <x v="269"/>
    <n v="28225"/>
    <n v="20.28"/>
    <s v="Sam"/>
  </r>
  <r>
    <n v="1764"/>
    <s v="Michele Bradshaw"/>
    <s v="High"/>
    <n v="0"/>
    <n v="115.99"/>
    <n v="5.92"/>
    <s v="Regular Air"/>
    <s v="Consumer"/>
    <x v="1"/>
    <s v="Telephones and Communication"/>
    <s v="Small Box"/>
    <s v="8890"/>
    <n v="0.57999999999999996"/>
    <s v="United States"/>
    <s v="South"/>
    <x v="12"/>
    <s v="Dunedin"/>
    <n v="34698"/>
    <x v="21"/>
    <x v="20"/>
    <x v="262"/>
    <n v="11"/>
    <x v="270"/>
    <n v="89775"/>
    <n v="115.99"/>
    <s v="Sam"/>
  </r>
  <r>
    <n v="2456"/>
    <s v="Joan Beach"/>
    <s v="High"/>
    <n v="7.0000000000000007E-2"/>
    <n v="179.99"/>
    <n v="19.989999999999998"/>
    <s v="Regular Air"/>
    <s v="Home Office"/>
    <x v="1"/>
    <s v="Computer Peripherals"/>
    <s v="Small Box"/>
    <s v="Motorola SB4200 Cable Modem"/>
    <n v="0.48"/>
    <s v="United States"/>
    <s v="South"/>
    <x v="16"/>
    <s v="Mobile"/>
    <n v="36608"/>
    <x v="21"/>
    <x v="21"/>
    <x v="263"/>
    <n v="7"/>
    <x v="271"/>
    <n v="89218"/>
    <n v="179.92000000000002"/>
    <s v="Sam"/>
  </r>
  <r>
    <n v="2456"/>
    <s v="Joan Beach"/>
    <s v="High"/>
    <n v="0.02"/>
    <n v="92.23"/>
    <n v="39.61"/>
    <s v="Express Air"/>
    <s v="Home Office"/>
    <x v="0"/>
    <s v="Office Furnishings"/>
    <s v="Medium Box"/>
    <s v="Deflect-o RollaMat Studded, Beveled Mat for Medium Pile Carpeting"/>
    <n v="0.67"/>
    <s v="United States"/>
    <s v="South"/>
    <x v="16"/>
    <s v="Mobile"/>
    <n v="36608"/>
    <x v="21"/>
    <x v="21"/>
    <x v="264"/>
    <n v="11"/>
    <x v="272"/>
    <n v="89218"/>
    <n v="92.210000000000008"/>
    <s v="Sam"/>
  </r>
  <r>
    <n v="2457"/>
    <s v="Yvonne Collier"/>
    <s v="High"/>
    <n v="0.02"/>
    <n v="15.22"/>
    <n v="9.73"/>
    <s v="Regular Air"/>
    <s v="Home Office"/>
    <x v="2"/>
    <s v="Binders and Binder Accessories"/>
    <s v="Small Box"/>
    <s v="GBC Twin Loop™ Wire Binding Elements, 9/16&quot; Spine, Black"/>
    <n v="0.36"/>
    <s v="United States"/>
    <s v="Central"/>
    <x v="7"/>
    <s v="Lino Lakes"/>
    <n v="55014"/>
    <x v="21"/>
    <x v="20"/>
    <x v="265"/>
    <n v="9"/>
    <x v="273"/>
    <n v="89218"/>
    <n v="15.200000000000001"/>
    <s v="Chris"/>
  </r>
  <r>
    <n v="2209"/>
    <s v="Sharon Thomas"/>
    <s v="Low"/>
    <n v="0.06"/>
    <n v="6.98"/>
    <n v="1.6"/>
    <s v="Regular Air"/>
    <s v="Home Office"/>
    <x v="2"/>
    <s v="Paper"/>
    <s v="Wrap Bag"/>
    <s v="Adams Phone Message Book, Professional, 400 Message Capacity, 5 3/6” x 11”"/>
    <n v="0.38"/>
    <s v="United States"/>
    <s v="South"/>
    <x v="5"/>
    <s v="College Park"/>
    <n v="30337"/>
    <x v="21"/>
    <x v="25"/>
    <x v="266"/>
    <n v="12"/>
    <x v="274"/>
    <n v="88030"/>
    <n v="6.9200000000000008"/>
    <s v="Sam"/>
  </r>
  <r>
    <n v="2896"/>
    <s v="Anna Ellis"/>
    <s v="Low"/>
    <n v="0.02"/>
    <n v="880.98"/>
    <n v="44.55"/>
    <s v="Delivery Truck"/>
    <s v="Home Office"/>
    <x v="0"/>
    <s v="Bookcases"/>
    <s v="Jumbo Box"/>
    <s v="Riverside Palais Royal Lawyers Bookcase, Royale Cherry Finish"/>
    <n v="0.62"/>
    <s v="United States"/>
    <s v="Central"/>
    <x v="7"/>
    <s v="Mankato"/>
    <n v="56001"/>
    <x v="21"/>
    <x v="22"/>
    <x v="267"/>
    <n v="8"/>
    <x v="275"/>
    <n v="86925"/>
    <n v="880.96"/>
    <s v="Chris"/>
  </r>
  <r>
    <n v="2422"/>
    <s v="Arlene Wiggins Dalton"/>
    <s v="Medium"/>
    <n v="0.09"/>
    <n v="3.89"/>
    <n v="7.01"/>
    <s v="Express Air"/>
    <s v="Home Office"/>
    <x v="2"/>
    <s v="Binders and Binder Accessories"/>
    <s v="Small Box"/>
    <s v="Avery Binder Labels"/>
    <n v="0.37"/>
    <s v="United States"/>
    <s v="Central"/>
    <x v="18"/>
    <s v="Huntsville"/>
    <n v="77340"/>
    <x v="21"/>
    <x v="24"/>
    <x v="268"/>
    <n v="10"/>
    <x v="276"/>
    <n v="89055"/>
    <n v="3.8000000000000003"/>
    <s v="Chris"/>
  </r>
  <r>
    <n v="2873"/>
    <s v="Benjamin Gunter"/>
    <s v="Medium"/>
    <n v="7.0000000000000007E-2"/>
    <n v="2.89"/>
    <n v="0.5"/>
    <s v="Regular Air"/>
    <s v="Small Business"/>
    <x v="2"/>
    <s v="Labels"/>
    <s v="Small Box"/>
    <s v="Avery 498"/>
    <n v="0.38"/>
    <s v="United States"/>
    <s v="South"/>
    <x v="12"/>
    <s v="Hialeah"/>
    <n v="33012"/>
    <x v="21"/>
    <x v="24"/>
    <x v="269"/>
    <n v="12"/>
    <x v="277"/>
    <n v="89872"/>
    <n v="2.8200000000000003"/>
    <s v="Sam"/>
  </r>
  <r>
    <n v="2873"/>
    <s v="Benjamin Gunter"/>
    <s v="Medium"/>
    <n v="0"/>
    <n v="217.85"/>
    <n v="29.1"/>
    <s v="Delivery Truck"/>
    <s v="Small Business"/>
    <x v="0"/>
    <s v="Tables"/>
    <s v="Jumbo Box"/>
    <s v="Chromcraft Bull-Nose Wood Round Conference Table Top, Wood Base"/>
    <n v="0.68"/>
    <s v="United States"/>
    <s v="South"/>
    <x v="12"/>
    <s v="Hialeah"/>
    <n v="33012"/>
    <x v="21"/>
    <x v="21"/>
    <x v="270"/>
    <n v="10"/>
    <x v="278"/>
    <n v="89872"/>
    <n v="217.85"/>
    <s v="Sam"/>
  </r>
  <r>
    <n v="3350"/>
    <s v="Amy York"/>
    <s v="Medium"/>
    <n v="0.01"/>
    <n v="73.98"/>
    <n v="12.14"/>
    <s v="Regular Air"/>
    <s v="Small Business"/>
    <x v="1"/>
    <s v="Computer Peripherals"/>
    <s v="Small Box"/>
    <s v="Keytronic 105-Key Spanish Keyboard"/>
    <n v="0.67"/>
    <s v="United States"/>
    <s v="West"/>
    <x v="4"/>
    <s v="Parkland"/>
    <n v="98444"/>
    <x v="22"/>
    <x v="23"/>
    <x v="271"/>
    <n v="5"/>
    <x v="279"/>
    <n v="91296"/>
    <n v="73.97"/>
    <s v="William"/>
  </r>
  <r>
    <n v="1692"/>
    <s v="Rhonda Schroeder"/>
    <s v="Not Specified"/>
    <n v="0"/>
    <n v="6.84"/>
    <n v="8.3699999999999992"/>
    <s v="Regular Air"/>
    <s v="Consumer"/>
    <x v="2"/>
    <s v="Scissors, Rulers and Trimmers"/>
    <s v="Small Pack"/>
    <s v="Acme Design Line 8&quot; Stainless Steel Bent Scissors w/Champagne Handles, 3-1/8&quot; Cut"/>
    <n v="0.57999999999999996"/>
    <s v="United States"/>
    <s v="Central"/>
    <x v="38"/>
    <s v="Newton"/>
    <n v="67114"/>
    <x v="22"/>
    <x v="24"/>
    <x v="272"/>
    <n v="5"/>
    <x v="280"/>
    <n v="90189"/>
    <n v="6.84"/>
    <s v="Chris"/>
  </r>
  <r>
    <n v="1693"/>
    <s v="Melinda Thornton"/>
    <s v="Not Specified"/>
    <n v="7.0000000000000007E-2"/>
    <n v="30.98"/>
    <n v="5.76"/>
    <s v="Regular Air"/>
    <s v="Consumer"/>
    <x v="2"/>
    <s v="Paper"/>
    <s v="Small Box"/>
    <s v="IBM Multi-Purpose Copy Paper, 8 1/2 x 11&quot;, Case"/>
    <n v="0.4"/>
    <s v="United States"/>
    <s v="South"/>
    <x v="21"/>
    <s v="Reston"/>
    <n v="20190"/>
    <x v="22"/>
    <x v="23"/>
    <x v="273"/>
    <n v="11"/>
    <x v="281"/>
    <n v="90189"/>
    <n v="30.91"/>
    <s v="Sam"/>
  </r>
  <r>
    <n v="604"/>
    <s v="Lindsay P Ashley"/>
    <s v="Critical"/>
    <n v="0.03"/>
    <n v="1.88"/>
    <n v="1.49"/>
    <s v="Regular Air"/>
    <s v="Home Office"/>
    <x v="2"/>
    <s v="Binders and Binder Accessories"/>
    <s v="Small Box"/>
    <s v="Staples® General Use 3-Ring Binders"/>
    <n v="0.37"/>
    <s v="United States"/>
    <s v="West"/>
    <x v="8"/>
    <s v="Los Angeles"/>
    <n v="90045"/>
    <x v="23"/>
    <x v="23"/>
    <x v="274"/>
    <n v="52"/>
    <x v="282"/>
    <n v="34882"/>
    <n v="1.8499999999999999"/>
    <s v="William"/>
  </r>
  <r>
    <n v="830"/>
    <s v="Douglas Sutton"/>
    <s v="High"/>
    <n v="0.01"/>
    <n v="14.42"/>
    <n v="6.75"/>
    <s v="Regular Air"/>
    <s v="Corporate"/>
    <x v="2"/>
    <s v="Appliances"/>
    <s v="Medium Box"/>
    <s v="Holmes Odor Grabber"/>
    <n v="0.52"/>
    <s v="United States"/>
    <s v="West"/>
    <x v="3"/>
    <s v="Wheat Ridge"/>
    <n v="80033"/>
    <x v="23"/>
    <x v="24"/>
    <x v="275"/>
    <n v="6"/>
    <x v="283"/>
    <n v="90270"/>
    <n v="14.41"/>
    <s v="William"/>
  </r>
  <r>
    <n v="997"/>
    <s v="Phillip Pollard"/>
    <s v="Low"/>
    <n v="0.08"/>
    <n v="67.84"/>
    <n v="0.99"/>
    <s v="Regular Air"/>
    <s v="Small Business"/>
    <x v="2"/>
    <s v="Appliances"/>
    <s v="Small Box"/>
    <s v="Fellowes Command Center 5-outlet power strip"/>
    <n v="0.57999999999999996"/>
    <s v="United States"/>
    <s v="East"/>
    <x v="33"/>
    <s v="Bayonne"/>
    <n v="7002"/>
    <x v="23"/>
    <x v="25"/>
    <x v="276"/>
    <n v="1"/>
    <x v="284"/>
    <n v="89431"/>
    <n v="67.760000000000005"/>
    <s v="Erin"/>
  </r>
  <r>
    <n v="1281"/>
    <s v="Pauline Denton"/>
    <s v="Low"/>
    <n v="0.03"/>
    <n v="199.99"/>
    <n v="24.49"/>
    <s v="Express Air"/>
    <s v="Small Business"/>
    <x v="1"/>
    <s v="Copiers and Fax"/>
    <s v="Large Box"/>
    <s v="Canon PC-428 Personal Copier"/>
    <n v="0.46"/>
    <s v="United States"/>
    <s v="Central"/>
    <x v="2"/>
    <s v="Vincennes"/>
    <n v="47591"/>
    <x v="23"/>
    <x v="22"/>
    <x v="277"/>
    <n v="5"/>
    <x v="285"/>
    <n v="89112"/>
    <n v="199.96"/>
    <s v="Chris"/>
  </r>
  <r>
    <n v="1282"/>
    <s v="Dana Sharpe"/>
    <s v="Low"/>
    <n v="0.03"/>
    <n v="199.99"/>
    <n v="24.49"/>
    <s v="Express Air"/>
    <s v="Small Business"/>
    <x v="1"/>
    <s v="Copiers and Fax"/>
    <s v="Large Box"/>
    <s v="Canon PC-428 Personal Copier"/>
    <n v="0.46"/>
    <s v="United States"/>
    <s v="East"/>
    <x v="28"/>
    <s v="Philadelphia"/>
    <n v="19134"/>
    <x v="23"/>
    <x v="22"/>
    <x v="278"/>
    <n v="21"/>
    <x v="286"/>
    <n v="29319"/>
    <n v="199.96"/>
    <s v="Erin"/>
  </r>
  <r>
    <n v="1690"/>
    <s v="Neil Bailey"/>
    <s v="Low"/>
    <n v="0.05"/>
    <n v="115.99"/>
    <n v="5.26"/>
    <s v="Regular Air"/>
    <s v="Corporate"/>
    <x v="1"/>
    <s v="Telephones and Communication"/>
    <s v="Small Box"/>
    <s v="636"/>
    <n v="0.56999999999999995"/>
    <s v="United States"/>
    <s v="East"/>
    <x v="28"/>
    <s v="Harrisburg"/>
    <n v="17112"/>
    <x v="23"/>
    <x v="26"/>
    <x v="279"/>
    <n v="9"/>
    <x v="287"/>
    <n v="91076"/>
    <n v="115.94"/>
    <s v="Erin"/>
  </r>
  <r>
    <n v="2613"/>
    <s v="Anthony Stanley"/>
    <s v="Low"/>
    <n v="0.02"/>
    <n v="50.98"/>
    <n v="13.66"/>
    <s v="Express Air"/>
    <s v="Corporate"/>
    <x v="2"/>
    <s v="Appliances"/>
    <s v="Small Box"/>
    <s v="Eureka The Boss® Cordless Rechargeable Stick Vac"/>
    <n v="0.57999999999999996"/>
    <s v="United States"/>
    <s v="East"/>
    <x v="33"/>
    <s v="Fords"/>
    <n v="8863"/>
    <x v="23"/>
    <x v="24"/>
    <x v="280"/>
    <n v="1"/>
    <x v="288"/>
    <n v="86119"/>
    <n v="50.959999999999994"/>
    <s v="Erin"/>
  </r>
  <r>
    <n v="3089"/>
    <s v="Sandy Cannon"/>
    <s v="Low"/>
    <n v="7.0000000000000007E-2"/>
    <n v="49.43"/>
    <n v="19.989999999999998"/>
    <s v="Regular Air"/>
    <s v="Corporate"/>
    <x v="2"/>
    <s v="Appliances"/>
    <s v="Small Box"/>
    <s v="Eureka Hand Vacuum, Bagless"/>
    <n v="0.56999999999999995"/>
    <s v="United States"/>
    <s v="Central"/>
    <x v="38"/>
    <s v="Leawood"/>
    <n v="66209"/>
    <x v="23"/>
    <x v="25"/>
    <x v="281"/>
    <n v="6"/>
    <x v="289"/>
    <n v="91219"/>
    <n v="49.36"/>
    <s v="Chris"/>
  </r>
  <r>
    <n v="2283"/>
    <s v="Nancy Holden"/>
    <s v="Medium"/>
    <n v="0.01"/>
    <n v="11.7"/>
    <n v="6.96"/>
    <s v="Regular Air"/>
    <s v="Home Office"/>
    <x v="2"/>
    <s v="Appliances"/>
    <s v="Medium Box"/>
    <s v="Harmony HEPA Quiet Air Purifiers"/>
    <n v="0.5"/>
    <s v="United States"/>
    <s v="Central"/>
    <x v="30"/>
    <s v="Franklin"/>
    <n v="53132"/>
    <x v="23"/>
    <x v="22"/>
    <x v="282"/>
    <n v="6"/>
    <x v="290"/>
    <n v="85947"/>
    <n v="11.69"/>
    <s v="Chris"/>
  </r>
  <r>
    <n v="275"/>
    <s v="Roger Blalock Cassidy"/>
    <s v="Not Specified"/>
    <n v="0.09"/>
    <n v="15.28"/>
    <n v="10.91"/>
    <s v="Regular Air"/>
    <s v="Corporate"/>
    <x v="2"/>
    <s v="Binders and Binder Accessories"/>
    <s v="Small Box"/>
    <s v="Recycled Premium Regency Composition Covers"/>
    <n v="0.36"/>
    <s v="United States"/>
    <s v="East"/>
    <x v="22"/>
    <s v="Fairfield"/>
    <n v="6824"/>
    <x v="23"/>
    <x v="23"/>
    <x v="283"/>
    <n v="4"/>
    <x v="291"/>
    <n v="89292"/>
    <n v="15.19"/>
    <s v="Erin"/>
  </r>
  <r>
    <n v="1653"/>
    <s v="Charles Cline"/>
    <s v="Not Specified"/>
    <n v="0"/>
    <n v="101.41"/>
    <n v="35"/>
    <s v="Express Air"/>
    <s v="Corporate"/>
    <x v="2"/>
    <s v="Storage &amp; Organization"/>
    <s v="Large Box"/>
    <s v="Tennsco Regal Shelving Units"/>
    <n v="0.82"/>
    <s v="United States"/>
    <s v="West"/>
    <x v="8"/>
    <s v="Thousand Oaks"/>
    <n v="91360"/>
    <x v="23"/>
    <x v="23"/>
    <x v="284"/>
    <n v="10"/>
    <x v="292"/>
    <n v="89885"/>
    <n v="101.41"/>
    <s v="William"/>
  </r>
  <r>
    <n v="1653"/>
    <s v="Charles Cline"/>
    <s v="Not Specified"/>
    <n v="0.1"/>
    <n v="95.99"/>
    <n v="4.9000000000000004"/>
    <s v="Regular Air"/>
    <s v="Corporate"/>
    <x v="1"/>
    <s v="Telephones and Communication"/>
    <s v="Small Box"/>
    <s v="T60"/>
    <n v="0.56000000000000005"/>
    <s v="United States"/>
    <s v="West"/>
    <x v="8"/>
    <s v="Thousand Oaks"/>
    <n v="91360"/>
    <x v="23"/>
    <x v="23"/>
    <x v="285"/>
    <n v="2"/>
    <x v="293"/>
    <n v="89885"/>
    <n v="95.89"/>
    <s v="William"/>
  </r>
  <r>
    <n v="1389"/>
    <s v="Jean Khan"/>
    <s v="Critical"/>
    <n v="0.06"/>
    <n v="1.74"/>
    <n v="4.08"/>
    <s v="Regular Air"/>
    <s v="Corporate"/>
    <x v="0"/>
    <s v="Office Furnishings"/>
    <s v="Small Pack"/>
    <s v="Eldon Regeneration Recycled Desk Accessories, Smoke"/>
    <n v="0.53"/>
    <s v="United States"/>
    <s v="West"/>
    <x v="8"/>
    <s v="Menlo Park"/>
    <n v="94025"/>
    <x v="24"/>
    <x v="22"/>
    <x v="286"/>
    <n v="1"/>
    <x v="294"/>
    <n v="88726"/>
    <n v="1.68"/>
    <s v="William"/>
  </r>
  <r>
    <n v="156"/>
    <s v="Diana Xu"/>
    <s v="High"/>
    <n v="0.03"/>
    <n v="10.89"/>
    <n v="4.5"/>
    <s v="Regular Air"/>
    <s v="Corporate"/>
    <x v="2"/>
    <s v="Appliances"/>
    <s v="Small Box"/>
    <s v="Belkin 6 Outlet Metallic Surge Strip"/>
    <n v="0.59"/>
    <s v="United States"/>
    <s v="West"/>
    <x v="3"/>
    <s v="Fort Collins"/>
    <n v="80525"/>
    <x v="24"/>
    <x v="22"/>
    <x v="287"/>
    <n v="3"/>
    <x v="295"/>
    <n v="87672"/>
    <n v="10.860000000000001"/>
    <s v="William"/>
  </r>
  <r>
    <n v="1997"/>
    <s v="Harriet Bowman"/>
    <s v="Not Specified"/>
    <n v="0.1"/>
    <n v="125.99"/>
    <n v="8.99"/>
    <s v="Regular Air"/>
    <s v="Consumer"/>
    <x v="1"/>
    <s v="Telephones and Communication"/>
    <s v="Small Box"/>
    <s v="5170i"/>
    <n v="0.56999999999999995"/>
    <s v="United States"/>
    <s v="South"/>
    <x v="23"/>
    <s v="Hilton Head Island"/>
    <n v="29915"/>
    <x v="24"/>
    <x v="26"/>
    <x v="288"/>
    <n v="4"/>
    <x v="296"/>
    <n v="90333"/>
    <n v="125.89"/>
    <s v="Sam"/>
  </r>
  <r>
    <n v="1360"/>
    <s v="Arlene Gibbons"/>
    <s v="High"/>
    <n v="0.03"/>
    <n v="14.34"/>
    <n v="5"/>
    <s v="Regular Air"/>
    <s v="Consumer"/>
    <x v="0"/>
    <s v="Office Furnishings"/>
    <s v="Small Pack"/>
    <s v="Nu-Dell Leatherette Frames"/>
    <n v="0.49"/>
    <s v="United States"/>
    <s v="Central"/>
    <x v="20"/>
    <s v="Muscatine"/>
    <n v="52761"/>
    <x v="25"/>
    <x v="27"/>
    <x v="289"/>
    <n v="8"/>
    <x v="297"/>
    <n v="89595"/>
    <n v="14.31"/>
    <s v="Chris"/>
  </r>
  <r>
    <n v="1361"/>
    <s v="Kristina Collier"/>
    <s v="High"/>
    <n v="0.01"/>
    <n v="2.89"/>
    <n v="0.5"/>
    <s v="Regular Air"/>
    <s v="Consumer"/>
    <x v="2"/>
    <s v="Labels"/>
    <s v="Small Box"/>
    <s v="Avery 498"/>
    <n v="0.38"/>
    <s v="United States"/>
    <s v="Central"/>
    <x v="25"/>
    <s v="Allen Park"/>
    <n v="48101"/>
    <x v="25"/>
    <x v="26"/>
    <x v="290"/>
    <n v="1"/>
    <x v="298"/>
    <n v="89595"/>
    <n v="2.8800000000000003"/>
    <s v="Chris"/>
  </r>
  <r>
    <n v="3154"/>
    <s v="Faye Manning"/>
    <s v="High"/>
    <n v="0.08"/>
    <n v="150.97999999999999"/>
    <n v="13.99"/>
    <s v="Express Air"/>
    <s v="Corporate"/>
    <x v="1"/>
    <s v="Office Machines"/>
    <s v="Medium Box"/>
    <s v="Canon MP41DH Printing Calculator"/>
    <n v="0.38"/>
    <s v="United States"/>
    <s v="South"/>
    <x v="12"/>
    <s v="Saint Petersburg"/>
    <n v="33710"/>
    <x v="25"/>
    <x v="27"/>
    <x v="291"/>
    <n v="8"/>
    <x v="299"/>
    <n v="86899"/>
    <n v="150.89999999999998"/>
    <s v="Sam"/>
  </r>
  <r>
    <n v="3155"/>
    <s v="Julian Keith Mayer"/>
    <s v="High"/>
    <n v="0.03"/>
    <n v="25.98"/>
    <n v="14.36"/>
    <s v="Delivery Truck"/>
    <s v="Corporate"/>
    <x v="0"/>
    <s v="Chairs &amp; Chairmats"/>
    <s v="Jumbo Drum"/>
    <s v="Global Stack Chair without Arms, Black"/>
    <n v="0.6"/>
    <s v="United States"/>
    <s v="South"/>
    <x v="12"/>
    <s v="Sanford"/>
    <n v="32771"/>
    <x v="25"/>
    <x v="27"/>
    <x v="292"/>
    <n v="4"/>
    <x v="300"/>
    <n v="86899"/>
    <n v="25.95"/>
    <s v="Sam"/>
  </r>
  <r>
    <n v="3155"/>
    <s v="Julian Keith Mayer"/>
    <s v="High"/>
    <n v="0.1"/>
    <n v="32.479999999999997"/>
    <n v="35"/>
    <s v="Regular Air"/>
    <s v="Corporate"/>
    <x v="2"/>
    <s v="Storage &amp; Organization"/>
    <s v="Large Box"/>
    <s v="Fellowes Neat Ideas® Storage Cubes"/>
    <n v="0.81"/>
    <s v="United States"/>
    <s v="South"/>
    <x v="12"/>
    <s v="Sanford"/>
    <n v="32771"/>
    <x v="25"/>
    <x v="27"/>
    <x v="293"/>
    <n v="10"/>
    <x v="301"/>
    <n v="86899"/>
    <n v="32.379999999999995"/>
    <s v="Sam"/>
  </r>
  <r>
    <n v="1129"/>
    <s v="Pam Patton"/>
    <s v="Low"/>
    <n v="0.02"/>
    <n v="4.9800000000000004"/>
    <n v="6.07"/>
    <s v="Regular Air"/>
    <s v="Home Office"/>
    <x v="2"/>
    <s v="Paper"/>
    <s v="Small Box"/>
    <s v="Xerox 1897"/>
    <n v="0.36"/>
    <s v="United States"/>
    <s v="East"/>
    <x v="35"/>
    <s v="Boston"/>
    <n v="2118"/>
    <x v="25"/>
    <x v="26"/>
    <x v="294"/>
    <n v="19"/>
    <x v="302"/>
    <n v="57794"/>
    <n v="4.9600000000000009"/>
    <s v="Erin"/>
  </r>
  <r>
    <n v="1133"/>
    <s v="Marjorie Owens"/>
    <s v="Low"/>
    <n v="0.02"/>
    <n v="4.9800000000000004"/>
    <n v="6.07"/>
    <s v="Regular Air"/>
    <s v="Home Office"/>
    <x v="2"/>
    <s v="Paper"/>
    <s v="Small Box"/>
    <s v="Xerox 1897"/>
    <n v="0.36"/>
    <s v="United States"/>
    <s v="Central"/>
    <x v="18"/>
    <s v="Farmers Branch"/>
    <n v="75234"/>
    <x v="25"/>
    <x v="26"/>
    <x v="294"/>
    <n v="5"/>
    <x v="303"/>
    <n v="88105"/>
    <n v="4.9600000000000009"/>
    <s v="Chris"/>
  </r>
  <r>
    <n v="2795"/>
    <s v="Harry Burns"/>
    <s v="Low"/>
    <n v="0.04"/>
    <n v="3.57"/>
    <n v="4.17"/>
    <s v="Regular Air"/>
    <s v="Corporate"/>
    <x v="2"/>
    <s v="Pens &amp; Art Supplies"/>
    <s v="Small Pack"/>
    <s v="Barrel Sharpener"/>
    <n v="0.59"/>
    <s v="United States"/>
    <s v="Central"/>
    <x v="20"/>
    <s v="Mason City"/>
    <n v="50401"/>
    <x v="25"/>
    <x v="26"/>
    <x v="295"/>
    <n v="8"/>
    <x v="304"/>
    <n v="87556"/>
    <n v="3.53"/>
    <s v="Chris"/>
  </r>
  <r>
    <n v="2795"/>
    <s v="Harry Burns"/>
    <s v="Low"/>
    <n v="0.05"/>
    <n v="200.99"/>
    <n v="4.2"/>
    <s v="Regular Air"/>
    <s v="Corporate"/>
    <x v="1"/>
    <s v="Telephones and Communication"/>
    <s v="Small Box"/>
    <s v="2160i"/>
    <n v="0.59"/>
    <s v="United States"/>
    <s v="Central"/>
    <x v="20"/>
    <s v="Mason City"/>
    <n v="50401"/>
    <x v="25"/>
    <x v="28"/>
    <x v="296"/>
    <n v="14"/>
    <x v="305"/>
    <n v="87556"/>
    <n v="200.94"/>
    <s v="Chris"/>
  </r>
  <r>
    <n v="2795"/>
    <s v="Harry Burns"/>
    <s v="Low"/>
    <n v="7.0000000000000007E-2"/>
    <n v="195.99"/>
    <n v="8.99"/>
    <s v="Regular Air"/>
    <s v="Corporate"/>
    <x v="1"/>
    <s v="Telephones and Communication"/>
    <s v="Small Box"/>
    <s v="A1228"/>
    <n v="0.57999999999999996"/>
    <s v="United States"/>
    <s v="Central"/>
    <x v="20"/>
    <s v="Mason City"/>
    <n v="50401"/>
    <x v="25"/>
    <x v="22"/>
    <x v="297"/>
    <n v="2"/>
    <x v="306"/>
    <n v="87556"/>
    <n v="195.92000000000002"/>
    <s v="Chris"/>
  </r>
  <r>
    <n v="3000"/>
    <s v="Priscilla Allen"/>
    <s v="Low"/>
    <n v="0.01"/>
    <n v="10.14"/>
    <n v="2.27"/>
    <s v="Regular Air"/>
    <s v="Consumer"/>
    <x v="2"/>
    <s v="Paper"/>
    <s v="Wrap Bag"/>
    <s v="Staples Wirebound Steno Books, 6&quot; x 9&quot;, 12/Pack"/>
    <n v="0.36"/>
    <s v="United States"/>
    <s v="Central"/>
    <x v="25"/>
    <s v="Pontiac"/>
    <n v="48342"/>
    <x v="25"/>
    <x v="26"/>
    <x v="298"/>
    <n v="4"/>
    <x v="307"/>
    <n v="87042"/>
    <n v="10.130000000000001"/>
    <s v="Chris"/>
  </r>
  <r>
    <n v="3307"/>
    <s v="Edwin Blackburn"/>
    <s v="Low"/>
    <n v="7.0000000000000007E-2"/>
    <n v="16.739999999999998"/>
    <n v="7.04"/>
    <s v="Regular Air"/>
    <s v="Small Business"/>
    <x v="2"/>
    <s v="Storage &amp; Organization"/>
    <s v="Small Box"/>
    <s v="Rogers® Profile Extra Capacity Storage Tub"/>
    <n v="0.81"/>
    <s v="United States"/>
    <s v="East"/>
    <x v="35"/>
    <s v="Agawam"/>
    <n v="1001"/>
    <x v="25"/>
    <x v="29"/>
    <x v="299"/>
    <n v="5"/>
    <x v="308"/>
    <n v="90462"/>
    <n v="16.669999999999998"/>
    <s v="Erin"/>
  </r>
  <r>
    <n v="3311"/>
    <s v="Jackie Flynn"/>
    <s v="Low"/>
    <n v="0.06"/>
    <n v="6.45"/>
    <n v="1.34"/>
    <s v="Regular Air"/>
    <s v="Small Business"/>
    <x v="2"/>
    <s v="Paper"/>
    <s v="Wrap Bag"/>
    <s v="Wirebound Four 2-3/4 x 5 Forms per Page, 400 Sets per Book"/>
    <n v="0.36"/>
    <s v="United States"/>
    <s v="East"/>
    <x v="35"/>
    <s v="Winchester"/>
    <n v="1890"/>
    <x v="25"/>
    <x v="30"/>
    <x v="300"/>
    <n v="9"/>
    <x v="309"/>
    <n v="90462"/>
    <n v="6.3900000000000006"/>
    <s v="Erin"/>
  </r>
  <r>
    <n v="3314"/>
    <s v="Billy Hale"/>
    <s v="Low"/>
    <n v="0.05"/>
    <n v="122.99"/>
    <n v="70.2"/>
    <s v="Delivery Truck"/>
    <s v="Small Business"/>
    <x v="0"/>
    <s v="Chairs &amp; Chairmats"/>
    <s v="Jumbo Drum"/>
    <s v="Global High-Back Leather Tilter, Burgundy"/>
    <n v="0.74"/>
    <s v="United States"/>
    <s v="East"/>
    <x v="33"/>
    <s v="Fort Lee"/>
    <n v="7024"/>
    <x v="25"/>
    <x v="28"/>
    <x v="301"/>
    <n v="4"/>
    <x v="310"/>
    <n v="90462"/>
    <n v="122.94"/>
    <s v="Erin"/>
  </r>
  <r>
    <n v="1946"/>
    <s v="Teresa Wallace"/>
    <s v="Medium"/>
    <n v="0.08"/>
    <n v="90.98"/>
    <n v="56.2"/>
    <s v="Regular Air"/>
    <s v="Consumer"/>
    <x v="0"/>
    <s v="Office Furnishings"/>
    <s v="Medium Box"/>
    <s v="Eldon ClusterMat Chair Mat with Cordless Antistatic Protection"/>
    <n v="0.74"/>
    <s v="United States"/>
    <s v="East"/>
    <x v="28"/>
    <s v="Mount Lebanon"/>
    <n v="15228"/>
    <x v="25"/>
    <x v="26"/>
    <x v="302"/>
    <n v="12"/>
    <x v="311"/>
    <n v="86331"/>
    <n v="90.9"/>
    <s v="Erin"/>
  </r>
  <r>
    <n v="1946"/>
    <s v="Teresa Wallace"/>
    <s v="Medium"/>
    <n v="7.0000000000000007E-2"/>
    <n v="5.98"/>
    <n v="5.35"/>
    <s v="Regular Air"/>
    <s v="Consumer"/>
    <x v="2"/>
    <s v="Paper"/>
    <s v="Small Box"/>
    <s v="Xerox 1947"/>
    <n v="0.4"/>
    <s v="United States"/>
    <s v="East"/>
    <x v="28"/>
    <s v="Mount Lebanon"/>
    <n v="15228"/>
    <x v="25"/>
    <x v="26"/>
    <x v="303"/>
    <n v="3"/>
    <x v="312"/>
    <n v="86331"/>
    <n v="5.91"/>
    <s v="Erin"/>
  </r>
  <r>
    <n v="3361"/>
    <s v="Oscar Kenney"/>
    <s v="Medium"/>
    <n v="0.04"/>
    <n v="7.96"/>
    <n v="4.95"/>
    <s v="Regular Air"/>
    <s v="Home Office"/>
    <x v="0"/>
    <s v="Office Furnishings"/>
    <s v="Small Box"/>
    <s v="Staples Plastic Wall Frames"/>
    <n v="0.41"/>
    <s v="United States"/>
    <s v="Central"/>
    <x v="30"/>
    <s v="West Bend"/>
    <n v="53095"/>
    <x v="25"/>
    <x v="22"/>
    <x v="304"/>
    <n v="15"/>
    <x v="313"/>
    <n v="91436"/>
    <n v="7.92"/>
    <s v="Chris"/>
  </r>
  <r>
    <n v="2264"/>
    <s v="Helen Dickerson"/>
    <s v="Not Specified"/>
    <n v="0.09"/>
    <n v="207.48"/>
    <n v="0.99"/>
    <s v="Regular Air"/>
    <s v="Corporate"/>
    <x v="2"/>
    <s v="Appliances"/>
    <s v="Small Box"/>
    <s v="Kensington 7 Outlet MasterPiece Power Center with Fax/Phone Line Protection"/>
    <n v="0.55000000000000004"/>
    <s v="United States"/>
    <s v="Central"/>
    <x v="6"/>
    <s v="Joplin"/>
    <n v="64804"/>
    <x v="25"/>
    <x v="25"/>
    <x v="305"/>
    <n v="3"/>
    <x v="314"/>
    <n v="86611"/>
    <n v="207.39"/>
    <s v="Chris"/>
  </r>
  <r>
    <n v="483"/>
    <s v="Edgar McKenzie"/>
    <s v="Critical"/>
    <n v="0.03"/>
    <n v="11.97"/>
    <n v="4.9800000000000004"/>
    <s v="Regular Air"/>
    <s v="Corporate"/>
    <x v="2"/>
    <s v="Appliances"/>
    <s v="Small Box"/>
    <s v="Staples 6 Outlet Surge"/>
    <n v="0.57999999999999996"/>
    <s v="United States"/>
    <s v="Central"/>
    <x v="10"/>
    <s v="Oswego"/>
    <n v="60543"/>
    <x v="26"/>
    <x v="26"/>
    <x v="306"/>
    <n v="6"/>
    <x v="315"/>
    <n v="90353"/>
    <n v="11.940000000000001"/>
    <s v="Chris"/>
  </r>
  <r>
    <n v="2979"/>
    <s v="Lloyd Dolan"/>
    <s v="Critical"/>
    <n v="0.09"/>
    <n v="2.94"/>
    <n v="0.7"/>
    <s v="Regular Air"/>
    <s v="Corporate"/>
    <x v="2"/>
    <s v="Pens &amp; Art Supplies"/>
    <s v="Wrap Bag"/>
    <s v="Newell 338"/>
    <n v="0.57999999999999996"/>
    <s v="United States"/>
    <s v="Central"/>
    <x v="39"/>
    <s v="Dickinson"/>
    <n v="58601"/>
    <x v="26"/>
    <x v="26"/>
    <x v="307"/>
    <n v="9"/>
    <x v="316"/>
    <n v="86544"/>
    <n v="2.85"/>
    <s v="Chris"/>
  </r>
  <r>
    <n v="2980"/>
    <s v="Joanna Kenney"/>
    <s v="Critical"/>
    <n v="0.03"/>
    <n v="43.98"/>
    <n v="8.99"/>
    <s v="Regular Air"/>
    <s v="Corporate"/>
    <x v="2"/>
    <s v="Pens &amp; Art Supplies"/>
    <s v="Small Pack"/>
    <s v="Boston 1645 Deluxe Heavier-Duty Electric Pencil Sharpener"/>
    <n v="0.57999999999999996"/>
    <s v="United States"/>
    <s v="East"/>
    <x v="27"/>
    <s v="Sandusky"/>
    <n v="44870"/>
    <x v="26"/>
    <x v="25"/>
    <x v="308"/>
    <n v="10"/>
    <x v="317"/>
    <n v="86544"/>
    <n v="43.949999999999996"/>
    <s v="Erin"/>
  </r>
  <r>
    <n v="2980"/>
    <s v="Joanna Kenney"/>
    <s v="Critical"/>
    <n v="0.06"/>
    <n v="1.1399999999999999"/>
    <n v="0.7"/>
    <s v="Regular Air"/>
    <s v="Corporate"/>
    <x v="2"/>
    <s v="Rubber Bands"/>
    <s v="Wrap Bag"/>
    <s v="OIC Thumb-Tacks"/>
    <n v="0.38"/>
    <s v="United States"/>
    <s v="East"/>
    <x v="27"/>
    <s v="Sandusky"/>
    <n v="44870"/>
    <x v="26"/>
    <x v="28"/>
    <x v="309"/>
    <n v="13"/>
    <x v="318"/>
    <n v="86544"/>
    <n v="1.0799999999999998"/>
    <s v="Erin"/>
  </r>
  <r>
    <n v="2254"/>
    <s v="Jeff Meadows"/>
    <s v="Low"/>
    <n v="0.1"/>
    <n v="6.3"/>
    <n v="0.5"/>
    <s v="Regular Air"/>
    <s v="Corporate"/>
    <x v="2"/>
    <s v="Labels"/>
    <s v="Small Box"/>
    <s v="Avery 48"/>
    <n v="0.39"/>
    <s v="United States"/>
    <s v="South"/>
    <x v="32"/>
    <s v="Paducah"/>
    <n v="42003"/>
    <x v="26"/>
    <x v="31"/>
    <x v="310"/>
    <n v="12"/>
    <x v="319"/>
    <n v="89278"/>
    <n v="6.2"/>
    <s v="Sam"/>
  </r>
  <r>
    <n v="2178"/>
    <s v="Judy Hall"/>
    <s v="Medium"/>
    <n v="0.08"/>
    <n v="2.94"/>
    <n v="0.96"/>
    <s v="Regular Air"/>
    <s v="Small Business"/>
    <x v="2"/>
    <s v="Pens &amp; Art Supplies"/>
    <s v="Wrap Bag"/>
    <s v="Newell 343"/>
    <n v="0.57999999999999996"/>
    <s v="United States"/>
    <s v="East"/>
    <x v="35"/>
    <s v="Worcester"/>
    <n v="1610"/>
    <x v="26"/>
    <x v="25"/>
    <x v="311"/>
    <n v="9"/>
    <x v="320"/>
    <n v="89465"/>
    <n v="2.86"/>
    <s v="Erin"/>
  </r>
  <r>
    <n v="3347"/>
    <s v="Carrie McIntosh"/>
    <s v="Medium"/>
    <n v="0.02"/>
    <n v="110.99"/>
    <n v="2.5"/>
    <s v="Regular Air"/>
    <s v="Consumer"/>
    <x v="1"/>
    <s v="Telephones and Communication"/>
    <s v="Small Box"/>
    <s v="T18"/>
    <n v="0.56999999999999995"/>
    <s v="United States"/>
    <s v="South"/>
    <x v="12"/>
    <s v="Royal Palm Beach"/>
    <n v="33411"/>
    <x v="26"/>
    <x v="25"/>
    <x v="312"/>
    <n v="1"/>
    <x v="321"/>
    <n v="89356"/>
    <n v="110.97"/>
    <s v="Sam"/>
  </r>
  <r>
    <n v="129"/>
    <s v="Kara Allison"/>
    <s v="Not Specified"/>
    <n v="0.02"/>
    <n v="1.74"/>
    <n v="4.08"/>
    <s v="Regular Air"/>
    <s v="Small Business"/>
    <x v="0"/>
    <s v="Office Furnishings"/>
    <s v="Small Pack"/>
    <s v="Eldon Regeneration Recycled Desk Accessories, Smoke"/>
    <n v="0.53"/>
    <s v="United States"/>
    <s v="Central"/>
    <x v="10"/>
    <s v="Alton"/>
    <n v="62002"/>
    <x v="26"/>
    <x v="26"/>
    <x v="313"/>
    <n v="5"/>
    <x v="322"/>
    <n v="86693"/>
    <n v="1.72"/>
    <s v="Chris"/>
  </r>
  <r>
    <n v="898"/>
    <s v="Harriet Hodges"/>
    <s v="Not Specified"/>
    <n v="0.02"/>
    <n v="12.53"/>
    <n v="0.49"/>
    <s v="Regular Air"/>
    <s v="Small Business"/>
    <x v="2"/>
    <s v="Labels"/>
    <s v="Small Box"/>
    <s v="Round Specialty Laser Printer Labels"/>
    <n v="0.38"/>
    <s v="United States"/>
    <s v="East"/>
    <x v="11"/>
    <s v="New York City"/>
    <n v="10039"/>
    <x v="26"/>
    <x v="27"/>
    <x v="314"/>
    <n v="47"/>
    <x v="323"/>
    <n v="9606"/>
    <n v="12.51"/>
    <s v="Erin"/>
  </r>
  <r>
    <n v="898"/>
    <s v="Harriet Hodges"/>
    <s v="Not Specified"/>
    <n v="7.0000000000000007E-2"/>
    <n v="5.18"/>
    <n v="2.04"/>
    <s v="Express Air"/>
    <s v="Small Business"/>
    <x v="2"/>
    <s v="Paper"/>
    <s v="Wrap Bag"/>
    <s v="Array® Memo Cubes"/>
    <n v="0.36"/>
    <s v="United States"/>
    <s v="East"/>
    <x v="11"/>
    <s v="New York City"/>
    <n v="10039"/>
    <x v="26"/>
    <x v="25"/>
    <x v="315"/>
    <n v="44"/>
    <x v="324"/>
    <n v="9606"/>
    <n v="5.1099999999999994"/>
    <s v="Erin"/>
  </r>
  <r>
    <n v="899"/>
    <s v="Jordan Berry"/>
    <s v="Not Specified"/>
    <n v="0.02"/>
    <n v="12.53"/>
    <n v="0.49"/>
    <s v="Regular Air"/>
    <s v="Small Business"/>
    <x v="2"/>
    <s v="Labels"/>
    <s v="Small Box"/>
    <s v="Round Specialty Laser Printer Labels"/>
    <n v="0.38"/>
    <s v="United States"/>
    <s v="East"/>
    <x v="28"/>
    <s v="Altoona"/>
    <n v="16602"/>
    <x v="26"/>
    <x v="27"/>
    <x v="316"/>
    <n v="12"/>
    <x v="325"/>
    <n v="86264"/>
    <n v="12.51"/>
    <s v="Erin"/>
  </r>
  <r>
    <n v="899"/>
    <s v="Jordan Berry"/>
    <s v="Not Specified"/>
    <n v="7.0000000000000007E-2"/>
    <n v="5.18"/>
    <n v="2.04"/>
    <s v="Express Air"/>
    <s v="Small Business"/>
    <x v="2"/>
    <s v="Paper"/>
    <s v="Wrap Bag"/>
    <s v="Array® Memo Cubes"/>
    <n v="0.36"/>
    <s v="United States"/>
    <s v="East"/>
    <x v="28"/>
    <s v="Altoona"/>
    <n v="16602"/>
    <x v="26"/>
    <x v="25"/>
    <x v="315"/>
    <n v="11"/>
    <x v="326"/>
    <n v="86264"/>
    <n v="5.1099999999999994"/>
    <s v="Erin"/>
  </r>
  <r>
    <n v="1351"/>
    <s v="Janet McCullough"/>
    <s v="Not Specified"/>
    <n v="0.1"/>
    <n v="110.99"/>
    <n v="8.99"/>
    <s v="Express Air"/>
    <s v="Home Office"/>
    <x v="1"/>
    <s v="Telephones and Communication"/>
    <s v="Small Box"/>
    <s v="LX 677"/>
    <n v="0.56999999999999995"/>
    <s v="United States"/>
    <s v="South"/>
    <x v="12"/>
    <s v="Coconut Creek"/>
    <n v="33063"/>
    <x v="26"/>
    <x v="25"/>
    <x v="317"/>
    <n v="7"/>
    <x v="327"/>
    <n v="88232"/>
    <n v="110.89"/>
    <s v="Sam"/>
  </r>
  <r>
    <n v="2281"/>
    <s v="Monica Harvey"/>
    <s v="Not Specified"/>
    <n v="0.08"/>
    <n v="205.99"/>
    <n v="2.5"/>
    <s v="Regular Air"/>
    <s v="Home Office"/>
    <x v="1"/>
    <s v="Telephones and Communication"/>
    <s v="Small Box"/>
    <s v="V70"/>
    <n v="0.59"/>
    <s v="United States"/>
    <s v="Central"/>
    <x v="30"/>
    <s v="Eau Claire"/>
    <n v="54703"/>
    <x v="26"/>
    <x v="26"/>
    <x v="318"/>
    <n v="10"/>
    <x v="328"/>
    <n v="85948"/>
    <n v="205.91"/>
    <s v="Chris"/>
  </r>
  <r>
    <n v="53"/>
    <s v="Sidney Russell Austin"/>
    <s v="Critical"/>
    <n v="7.0000000000000007E-2"/>
    <n v="3502.14"/>
    <n v="8.73"/>
    <s v="Delivery Truck"/>
    <s v="Corporate"/>
    <x v="1"/>
    <s v="Office Machines"/>
    <s v="Jumbo Box"/>
    <s v="Okidata Pacemark 4410N Wide Format Dot Matrix Printer"/>
    <n v="0.56999999999999995"/>
    <s v="United States"/>
    <s v="West"/>
    <x v="4"/>
    <s v="Redmond"/>
    <n v="98052"/>
    <x v="27"/>
    <x v="28"/>
    <x v="319"/>
    <n v="1"/>
    <x v="329"/>
    <n v="88425"/>
    <n v="3502.0699999999997"/>
    <s v="William"/>
  </r>
  <r>
    <n v="3266"/>
    <s v="Edgar Kumar"/>
    <s v="Critical"/>
    <n v="0"/>
    <n v="122.99"/>
    <n v="70.2"/>
    <s v="Delivery Truck"/>
    <s v="Corporate"/>
    <x v="0"/>
    <s v="Chairs &amp; Chairmats"/>
    <s v="Jumbo Drum"/>
    <s v="Global High-Back Leather Tilter, Burgundy"/>
    <n v="0.74"/>
    <s v="United States"/>
    <s v="East"/>
    <x v="29"/>
    <s v="Sanford"/>
    <n v="4073"/>
    <x v="27"/>
    <x v="25"/>
    <x v="320"/>
    <n v="14"/>
    <x v="330"/>
    <n v="89836"/>
    <n v="122.99"/>
    <s v="Erin"/>
  </r>
  <r>
    <n v="3269"/>
    <s v="Billie Stern"/>
    <s v="Critical"/>
    <n v="0.01"/>
    <n v="60.97"/>
    <n v="4.5"/>
    <s v="Express Air"/>
    <s v="Corporate"/>
    <x v="2"/>
    <s v="Appliances"/>
    <s v="Small Box"/>
    <s v="Tripp Lite Isotel 6 Outlet Surge Protector with Fax/Modem Protection"/>
    <n v="0.56000000000000005"/>
    <s v="United States"/>
    <s v="East"/>
    <x v="33"/>
    <s v="North Plainfield"/>
    <n v="7060"/>
    <x v="27"/>
    <x v="28"/>
    <x v="321"/>
    <n v="12"/>
    <x v="331"/>
    <n v="89836"/>
    <n v="60.96"/>
    <s v="Erin"/>
  </r>
  <r>
    <n v="24"/>
    <s v="Edna Thomas"/>
    <s v="High"/>
    <n v="0.06"/>
    <n v="55.48"/>
    <n v="14.3"/>
    <s v="Regular Air"/>
    <s v="Corporate"/>
    <x v="2"/>
    <s v="Paper"/>
    <s v="Small Box"/>
    <s v="Xerox 194"/>
    <n v="0.37"/>
    <s v="United States"/>
    <s v="West"/>
    <x v="8"/>
    <s v="Laguna Niguel"/>
    <n v="92677"/>
    <x v="27"/>
    <x v="25"/>
    <x v="322"/>
    <n v="1"/>
    <x v="332"/>
    <n v="87651"/>
    <n v="55.419999999999995"/>
    <s v="William"/>
  </r>
  <r>
    <n v="24"/>
    <s v="Edna Thomas"/>
    <s v="High"/>
    <n v="0.02"/>
    <n v="1.68"/>
    <n v="1.57"/>
    <s v="Regular Air"/>
    <s v="Corporate"/>
    <x v="2"/>
    <s v="Pens &amp; Art Supplies"/>
    <s v="Wrap Bag"/>
    <s v="Newell 323"/>
    <n v="0.59"/>
    <s v="United States"/>
    <s v="West"/>
    <x v="8"/>
    <s v="Laguna Niguel"/>
    <n v="92677"/>
    <x v="27"/>
    <x v="28"/>
    <x v="323"/>
    <n v="1"/>
    <x v="333"/>
    <n v="87651"/>
    <n v="1.66"/>
    <s v="William"/>
  </r>
  <r>
    <n v="744"/>
    <s v="Joy Maxwell"/>
    <s v="Low"/>
    <n v="0.02"/>
    <n v="59.98"/>
    <n v="3.99"/>
    <s v="Regular Air"/>
    <s v="Corporate"/>
    <x v="2"/>
    <s v="Appliances"/>
    <s v="Small Box"/>
    <s v="Belkin 8 Outlet SurgeMaster II Gold Surge Protector"/>
    <n v="0.56999999999999995"/>
    <s v="United States"/>
    <s v="West"/>
    <x v="41"/>
    <s v="Oro Valley"/>
    <n v="85737"/>
    <x v="27"/>
    <x v="32"/>
    <x v="324"/>
    <n v="1"/>
    <x v="334"/>
    <n v="87725"/>
    <n v="59.959999999999994"/>
    <s v="William"/>
  </r>
  <r>
    <n v="744"/>
    <s v="Joy Maxwell"/>
    <s v="Low"/>
    <n v="0.03"/>
    <n v="5.18"/>
    <n v="5.74"/>
    <s v="Regular Air"/>
    <s v="Corporate"/>
    <x v="2"/>
    <s v="Binders and Binder Accessories"/>
    <s v="Small Box"/>
    <s v="Wilson Jones Impact Binders"/>
    <n v="0.36"/>
    <s v="United States"/>
    <s v="West"/>
    <x v="41"/>
    <s v="Oro Valley"/>
    <n v="85737"/>
    <x v="27"/>
    <x v="31"/>
    <x v="325"/>
    <n v="9"/>
    <x v="335"/>
    <n v="87725"/>
    <n v="5.1499999999999995"/>
    <s v="William"/>
  </r>
  <r>
    <n v="553"/>
    <s v="Kristine Connolly"/>
    <s v="Medium"/>
    <n v="0"/>
    <n v="6.88"/>
    <n v="2"/>
    <s v="Express Air"/>
    <s v="Home Office"/>
    <x v="2"/>
    <s v="Paper"/>
    <s v="Wrap Bag"/>
    <s v="Adams Phone Message Book, 200 Message Capacity, 8 1/16” x 11”"/>
    <n v="0.39"/>
    <s v="United States"/>
    <s v="West"/>
    <x v="8"/>
    <s v="Los Angeles"/>
    <n v="90008"/>
    <x v="27"/>
    <x v="25"/>
    <x v="326"/>
    <n v="36"/>
    <x v="336"/>
    <n v="17155"/>
    <n v="6.88"/>
    <s v="William"/>
  </r>
  <r>
    <n v="556"/>
    <s v="Kristina Sanders"/>
    <s v="Medium"/>
    <n v="0"/>
    <n v="6.88"/>
    <n v="2"/>
    <s v="Express Air"/>
    <s v="Home Office"/>
    <x v="2"/>
    <s v="Paper"/>
    <s v="Wrap Bag"/>
    <s v="Adams Phone Message Book, 200 Message Capacity, 8 1/16” x 11”"/>
    <n v="0.39"/>
    <s v="United States"/>
    <s v="West"/>
    <x v="15"/>
    <s v="Provo"/>
    <n v="84604"/>
    <x v="27"/>
    <x v="25"/>
    <x v="327"/>
    <n v="9"/>
    <x v="337"/>
    <n v="86189"/>
    <n v="6.88"/>
    <s v="William"/>
  </r>
  <r>
    <n v="556"/>
    <s v="Kristina Sanders"/>
    <s v="Medium"/>
    <n v="0.03"/>
    <n v="32.479999999999997"/>
    <n v="35"/>
    <s v="Express Air"/>
    <s v="Home Office"/>
    <x v="2"/>
    <s v="Storage &amp; Organization"/>
    <s v="Large Box"/>
    <s v="Fellowes Neat Ideas® Storage Cubes"/>
    <n v="0.81"/>
    <s v="United States"/>
    <s v="West"/>
    <x v="15"/>
    <s v="Provo"/>
    <n v="84604"/>
    <x v="27"/>
    <x v="26"/>
    <x v="328"/>
    <n v="8"/>
    <x v="338"/>
    <n v="86189"/>
    <n v="32.449999999999996"/>
    <s v="William"/>
  </r>
  <r>
    <n v="1875"/>
    <s v="Martin Kirk"/>
    <s v="Critical"/>
    <n v="0.09"/>
    <n v="95.99"/>
    <n v="4.9000000000000004"/>
    <s v="Regular Air"/>
    <s v="Consumer"/>
    <x v="1"/>
    <s v="Telephones and Communication"/>
    <s v="Small Box"/>
    <s v="T60"/>
    <n v="0.56000000000000005"/>
    <s v="United States"/>
    <s v="South"/>
    <x v="21"/>
    <s v="Chesapeake"/>
    <n v="23320"/>
    <x v="28"/>
    <x v="30"/>
    <x v="329"/>
    <n v="4"/>
    <x v="339"/>
    <n v="90899"/>
    <n v="95.899999999999991"/>
    <s v="Sam"/>
  </r>
  <r>
    <n v="2265"/>
    <s v="James Davenport"/>
    <s v="Critical"/>
    <n v="0.1"/>
    <n v="7.45"/>
    <n v="6.28"/>
    <s v="Regular Air"/>
    <s v="Corporate"/>
    <x v="2"/>
    <s v="Binders and Binder Accessories"/>
    <s v="Small Box"/>
    <s v="Acco Four Pocket Poly Ring Binder with Label Holder, Smoke, 1&quot;"/>
    <n v="0.4"/>
    <s v="United States"/>
    <s v="Central"/>
    <x v="6"/>
    <s v="Kansas City"/>
    <n v="64130"/>
    <x v="28"/>
    <x v="31"/>
    <x v="330"/>
    <n v="8"/>
    <x v="340"/>
    <n v="86612"/>
    <n v="7.3500000000000005"/>
    <s v="Chris"/>
  </r>
  <r>
    <n v="2265"/>
    <s v="James Davenport"/>
    <s v="Critical"/>
    <n v="0.01"/>
    <n v="6.48"/>
    <n v="7.86"/>
    <s v="Regular Air"/>
    <s v="Corporate"/>
    <x v="2"/>
    <s v="Paper"/>
    <s v="Small Box"/>
    <s v="Xerox 213"/>
    <n v="0.37"/>
    <s v="United States"/>
    <s v="Central"/>
    <x v="6"/>
    <s v="Kansas City"/>
    <n v="64130"/>
    <x v="28"/>
    <x v="30"/>
    <x v="331"/>
    <n v="10"/>
    <x v="341"/>
    <n v="86612"/>
    <n v="6.4700000000000006"/>
    <s v="Chris"/>
  </r>
  <r>
    <n v="699"/>
    <s v="Jenny Gold"/>
    <s v="Medium"/>
    <n v="7.0000000000000007E-2"/>
    <n v="5.0199999999999996"/>
    <n v="5.14"/>
    <s v="Regular Air"/>
    <s v="Consumer"/>
    <x v="1"/>
    <s v="Computer Peripherals"/>
    <s v="Small Pack"/>
    <s v="Imation 3.5, DISKETTE 44766 HGHLD3.52HD/FM, 10/Pack"/>
    <n v="0.79"/>
    <s v="United States"/>
    <s v="West"/>
    <x v="8"/>
    <s v="Los Angeles"/>
    <n v="90041"/>
    <x v="28"/>
    <x v="30"/>
    <x v="332"/>
    <n v="42"/>
    <x v="342"/>
    <n v="32420"/>
    <n v="4.9499999999999993"/>
    <s v="William"/>
  </r>
  <r>
    <n v="699"/>
    <s v="Jenny Gold"/>
    <s v="Medium"/>
    <n v="7.0000000000000007E-2"/>
    <n v="280.98"/>
    <n v="57"/>
    <s v="Delivery Truck"/>
    <s v="Consumer"/>
    <x v="0"/>
    <s v="Chairs &amp; Chairmats"/>
    <s v="Jumbo Drum"/>
    <s v="Hon 2090 “Pillow Soft” Series Mid Back Swivel/Tilt Chairs"/>
    <n v="0.78"/>
    <s v="United States"/>
    <s v="West"/>
    <x v="8"/>
    <s v="Los Angeles"/>
    <n v="90041"/>
    <x v="28"/>
    <x v="30"/>
    <x v="333"/>
    <n v="23"/>
    <x v="343"/>
    <n v="32420"/>
    <n v="280.91000000000003"/>
    <s v="William"/>
  </r>
  <r>
    <n v="2061"/>
    <s v="Marianne Carey"/>
    <s v="Medium"/>
    <n v="0.02"/>
    <n v="240.98"/>
    <n v="60.2"/>
    <s v="Delivery Truck"/>
    <s v="Corporate"/>
    <x v="0"/>
    <s v="Bookcases"/>
    <s v="Jumbo Box"/>
    <s v="Atlantic Metals Mobile 2-Shelf Bookcases, Custom Colors"/>
    <n v="0.56000000000000005"/>
    <s v="United States"/>
    <s v="Central"/>
    <x v="13"/>
    <s v="North Platte"/>
    <n v="69101"/>
    <x v="28"/>
    <x v="30"/>
    <x v="334"/>
    <n v="1"/>
    <x v="344"/>
    <n v="87146"/>
    <n v="240.95999999999998"/>
    <s v="Chris"/>
  </r>
  <r>
    <n v="2062"/>
    <s v="Alfred Singh"/>
    <s v="Medium"/>
    <n v="0.02"/>
    <n v="420.98"/>
    <n v="19.989999999999998"/>
    <s v="Regular Air"/>
    <s v="Corporate"/>
    <x v="2"/>
    <s v="Binders and Binder Accessories"/>
    <s v="Small Box"/>
    <s v="GBC DocuBind 200 Manual Binding Machine"/>
    <n v="0.35"/>
    <s v="United States"/>
    <s v="South"/>
    <x v="21"/>
    <s v="Mechanicsville"/>
    <n v="23111"/>
    <x v="28"/>
    <x v="31"/>
    <x v="335"/>
    <n v="10"/>
    <x v="345"/>
    <n v="87146"/>
    <n v="420.96000000000004"/>
    <s v="Sam"/>
  </r>
  <r>
    <n v="767"/>
    <s v="Jeffrey Mueller"/>
    <s v="Critical"/>
    <n v="0.1"/>
    <n v="31.78"/>
    <n v="1.99"/>
    <s v="Regular Air"/>
    <s v="Corporate"/>
    <x v="1"/>
    <s v="Computer Peripherals"/>
    <s v="Small Pack"/>
    <s v="Memorex 4.7GB DVD-RAM, 3/Pack"/>
    <n v="0.42"/>
    <s v="United States"/>
    <s v="Central"/>
    <x v="10"/>
    <s v="Rock Island"/>
    <n v="61201"/>
    <x v="29"/>
    <x v="31"/>
    <x v="336"/>
    <n v="11"/>
    <x v="346"/>
    <n v="86279"/>
    <n v="31.68"/>
    <s v="Chris"/>
  </r>
  <r>
    <n v="550"/>
    <s v="Edna Monroe Talley"/>
    <s v="High"/>
    <n v="0.05"/>
    <n v="1.68"/>
    <n v="1.57"/>
    <s v="Regular Air"/>
    <s v="Corporate"/>
    <x v="2"/>
    <s v="Pens &amp; Art Supplies"/>
    <s v="Wrap Bag"/>
    <s v="Newell 323"/>
    <n v="0.59"/>
    <s v="United States"/>
    <s v="Central"/>
    <x v="18"/>
    <s v="Seguin"/>
    <n v="78155"/>
    <x v="29"/>
    <x v="30"/>
    <x v="337"/>
    <n v="11"/>
    <x v="347"/>
    <n v="90909"/>
    <n v="1.63"/>
    <s v="Chris"/>
  </r>
  <r>
    <n v="550"/>
    <s v="Edna Monroe Talley"/>
    <s v="High"/>
    <n v="0.1"/>
    <n v="218.75"/>
    <n v="69.64"/>
    <s v="Delivery Truck"/>
    <s v="Corporate"/>
    <x v="0"/>
    <s v="Tables"/>
    <s v="Jumbo Box"/>
    <s v="BoxOffice By Design Rectangular and Half-Moon Meeting Room Tables"/>
    <n v="0.77"/>
    <s v="United States"/>
    <s v="Central"/>
    <x v="18"/>
    <s v="Seguin"/>
    <n v="78155"/>
    <x v="29"/>
    <x v="31"/>
    <x v="338"/>
    <n v="1"/>
    <x v="348"/>
    <n v="90909"/>
    <n v="218.65"/>
    <s v="Chris"/>
  </r>
  <r>
    <n v="551"/>
    <s v="Peggy Chan"/>
    <s v="High"/>
    <n v="0"/>
    <n v="15.04"/>
    <n v="1.97"/>
    <s v="Regular Air"/>
    <s v="Corporate"/>
    <x v="2"/>
    <s v="Paper"/>
    <s v="Wrap Bag"/>
    <s v="White GlueTop Scratch Pads"/>
    <n v="0.39"/>
    <s v="United States"/>
    <s v="Central"/>
    <x v="18"/>
    <s v="Sherman"/>
    <n v="75090"/>
    <x v="29"/>
    <x v="31"/>
    <x v="339"/>
    <n v="2"/>
    <x v="349"/>
    <n v="90909"/>
    <n v="15.04"/>
    <s v="Chris"/>
  </r>
  <r>
    <n v="1442"/>
    <s v="Rodney Field"/>
    <s v="Low"/>
    <n v="0.02"/>
    <n v="15.99"/>
    <n v="13.18"/>
    <s v="Express Air"/>
    <s v="Corporate"/>
    <x v="2"/>
    <s v="Binders and Binder Accessories"/>
    <s v="Small Box"/>
    <s v="GBC Pre-Punched Binding Paper, Plastic, White, 8-1/2&quot; x 11&quot;"/>
    <n v="0.37"/>
    <s v="United States"/>
    <s v="Central"/>
    <x v="6"/>
    <s v="Springfield"/>
    <n v="65807"/>
    <x v="29"/>
    <x v="33"/>
    <x v="340"/>
    <n v="7"/>
    <x v="350"/>
    <n v="89077"/>
    <n v="15.97"/>
    <s v="Chris"/>
  </r>
  <r>
    <n v="1442"/>
    <s v="Rodney Field"/>
    <s v="Low"/>
    <n v="0.09"/>
    <n v="46.94"/>
    <n v="6.77"/>
    <s v="Express Air"/>
    <s v="Corporate"/>
    <x v="0"/>
    <s v="Office Furnishings"/>
    <s v="Small Box"/>
    <s v="Howard Miller 13&quot; Diameter Goldtone Round Wall Clock"/>
    <n v="0.44"/>
    <s v="United States"/>
    <s v="Central"/>
    <x v="6"/>
    <s v="Springfield"/>
    <n v="65807"/>
    <x v="29"/>
    <x v="28"/>
    <x v="341"/>
    <n v="10"/>
    <x v="351"/>
    <n v="89077"/>
    <n v="46.849999999999994"/>
    <s v="Chris"/>
  </r>
  <r>
    <n v="2775"/>
    <s v="Theodore Rubin"/>
    <s v="Low"/>
    <n v="7.0000000000000007E-2"/>
    <n v="574.74"/>
    <n v="24.49"/>
    <s v="Regular Air"/>
    <s v="Consumer"/>
    <x v="1"/>
    <s v="Office Machines"/>
    <s v="Large Box"/>
    <s v="Polycom ViaVideo™ Desktop Video Communications Unit"/>
    <n v="0.37"/>
    <s v="United States"/>
    <s v="Central"/>
    <x v="10"/>
    <s v="Franklin Park"/>
    <n v="60131"/>
    <x v="29"/>
    <x v="34"/>
    <x v="342"/>
    <n v="8"/>
    <x v="352"/>
    <n v="91229"/>
    <n v="574.66999999999996"/>
    <s v="Chris"/>
  </r>
  <r>
    <n v="256"/>
    <s v="Irene Li"/>
    <s v="Critical"/>
    <n v="0.03"/>
    <n v="8.34"/>
    <n v="2.64"/>
    <s v="Regular Air"/>
    <s v="Home Office"/>
    <x v="2"/>
    <s v="Scissors, Rulers and Trimmers"/>
    <s v="Small Pack"/>
    <s v="Acme® Elite Stainless Steel Scissors"/>
    <n v="0.59"/>
    <s v="United States"/>
    <s v="East"/>
    <x v="28"/>
    <s v="Hanover"/>
    <n v="17331"/>
    <x v="30"/>
    <x v="29"/>
    <x v="343"/>
    <n v="4"/>
    <x v="353"/>
    <n v="86267"/>
    <n v="8.31"/>
    <s v="Erin"/>
  </r>
  <r>
    <n v="343"/>
    <s v="Lynn Epstein"/>
    <s v="Critical"/>
    <n v="0.03"/>
    <n v="15.23"/>
    <n v="27.75"/>
    <s v="Delivery Truck"/>
    <s v="Corporate"/>
    <x v="0"/>
    <s v="Tables"/>
    <s v="Jumbo Box"/>
    <s v="Anderson Hickey Conga Table Tops &amp; Accessories"/>
    <n v="0.76"/>
    <s v="United States"/>
    <s v="East"/>
    <x v="29"/>
    <s v="Bangor"/>
    <n v="4401"/>
    <x v="30"/>
    <x v="31"/>
    <x v="344"/>
    <n v="7"/>
    <x v="354"/>
    <n v="88151"/>
    <n v="15.200000000000001"/>
    <s v="Erin"/>
  </r>
  <r>
    <n v="1723"/>
    <s v="Constance Flowers"/>
    <s v="Low"/>
    <n v="0.1"/>
    <n v="49.99"/>
    <n v="19.989999999999998"/>
    <s v="Express Air"/>
    <s v="Corporate"/>
    <x v="1"/>
    <s v="Computer Peripherals"/>
    <s v="Small Box"/>
    <s v="US Robotics 56K V.92 Internal PCI Faxmodem"/>
    <n v="0.45"/>
    <s v="United States"/>
    <s v="West"/>
    <x v="8"/>
    <s v="San Diego"/>
    <n v="92037"/>
    <x v="30"/>
    <x v="35"/>
    <x v="345"/>
    <n v="46"/>
    <x v="355"/>
    <n v="40101"/>
    <n v="49.89"/>
    <s v="William"/>
  </r>
  <r>
    <n v="2202"/>
    <s v="Laurie Howe"/>
    <s v="Low"/>
    <n v="0.09"/>
    <n v="160.97999999999999"/>
    <n v="30"/>
    <s v="Delivery Truck"/>
    <s v="Home Office"/>
    <x v="0"/>
    <s v="Chairs &amp; Chairmats"/>
    <s v="Jumbo Drum"/>
    <s v="Office Star - Mid Back Dual function Ergonomic High Back Chair with 2-Way Adjustable Arms"/>
    <n v="0.62"/>
    <s v="United States"/>
    <s v="Central"/>
    <x v="7"/>
    <s v="Brooklyn Center"/>
    <n v="55429"/>
    <x v="30"/>
    <x v="30"/>
    <x v="346"/>
    <n v="11"/>
    <x v="356"/>
    <n v="86050"/>
    <n v="160.88999999999999"/>
    <s v="Chris"/>
  </r>
  <r>
    <n v="2202"/>
    <s v="Laurie Howe"/>
    <s v="Low"/>
    <n v="0.09"/>
    <n v="6.3"/>
    <n v="0.5"/>
    <s v="Regular Air"/>
    <s v="Home Office"/>
    <x v="2"/>
    <s v="Labels"/>
    <s v="Small Box"/>
    <s v="Avery 51"/>
    <n v="0.39"/>
    <s v="United States"/>
    <s v="Central"/>
    <x v="7"/>
    <s v="Brooklyn Center"/>
    <n v="55429"/>
    <x v="30"/>
    <x v="30"/>
    <x v="347"/>
    <n v="10"/>
    <x v="357"/>
    <n v="86050"/>
    <n v="6.21"/>
    <s v="Chris"/>
  </r>
  <r>
    <n v="2202"/>
    <s v="Laurie Howe"/>
    <s v="Low"/>
    <n v="0"/>
    <n v="4.9800000000000004"/>
    <n v="0.8"/>
    <s v="Regular Air"/>
    <s v="Home Office"/>
    <x v="2"/>
    <s v="Paper"/>
    <s v="Wrap Bag"/>
    <s v="Rediform S.O.S. Phone Message Books"/>
    <n v="0.36"/>
    <s v="United States"/>
    <s v="Central"/>
    <x v="7"/>
    <s v="Brooklyn Center"/>
    <n v="55429"/>
    <x v="30"/>
    <x v="36"/>
    <x v="348"/>
    <n v="8"/>
    <x v="358"/>
    <n v="86050"/>
    <n v="4.9800000000000004"/>
    <s v="Chris"/>
  </r>
  <r>
    <n v="2781"/>
    <s v="Kelly Byers"/>
    <s v="Low"/>
    <n v="0.09"/>
    <n v="2.16"/>
    <n v="6.05"/>
    <s v="Regular Air"/>
    <s v="Consumer"/>
    <x v="2"/>
    <s v="Binders and Binder Accessories"/>
    <s v="Small Box"/>
    <s v="Peel &amp; Stick Add-On Corner Pockets"/>
    <n v="0.37"/>
    <s v="United States"/>
    <s v="West"/>
    <x v="14"/>
    <s v="Woodburn"/>
    <n v="97071"/>
    <x v="30"/>
    <x v="34"/>
    <x v="349"/>
    <n v="2"/>
    <x v="359"/>
    <n v="87162"/>
    <n v="2.0700000000000003"/>
    <s v="William"/>
  </r>
  <r>
    <n v="2781"/>
    <s v="Kelly Byers"/>
    <s v="Low"/>
    <n v="0.03"/>
    <n v="808.49"/>
    <n v="55.3"/>
    <s v="Delivery Truck"/>
    <s v="Consumer"/>
    <x v="1"/>
    <s v="Office Machines"/>
    <s v="Jumbo Drum"/>
    <s v="Hewlett-Packard Business Color Inkjet 3000 [N, DTN] Series Printers"/>
    <n v="0.4"/>
    <s v="United States"/>
    <s v="West"/>
    <x v="14"/>
    <s v="Woodburn"/>
    <n v="97071"/>
    <x v="30"/>
    <x v="36"/>
    <x v="350"/>
    <n v="11"/>
    <x v="360"/>
    <n v="87162"/>
    <n v="808.46"/>
    <s v="William"/>
  </r>
  <r>
    <n v="2781"/>
    <s v="Kelly Byers"/>
    <s v="Low"/>
    <n v="0"/>
    <n v="6.48"/>
    <n v="8.19"/>
    <s v="Regular Air"/>
    <s v="Consumer"/>
    <x v="2"/>
    <s v="Paper"/>
    <s v="Small Box"/>
    <s v="Xerox 217"/>
    <n v="0.37"/>
    <s v="United States"/>
    <s v="West"/>
    <x v="14"/>
    <s v="Woodburn"/>
    <n v="97071"/>
    <x v="30"/>
    <x v="36"/>
    <x v="351"/>
    <n v="3"/>
    <x v="361"/>
    <n v="87162"/>
    <n v="6.48"/>
    <s v="William"/>
  </r>
  <r>
    <n v="1238"/>
    <s v="April Bowers"/>
    <s v="Medium"/>
    <n v="0.01"/>
    <n v="160.97999999999999"/>
    <n v="30"/>
    <s v="Delivery Truck"/>
    <s v="Corporate"/>
    <x v="0"/>
    <s v="Chairs &amp; Chairmats"/>
    <s v="Jumbo Drum"/>
    <s v="Office Star - Mid Back Dual function Ergonomic High Back Chair with 2-Way Adjustable Arms"/>
    <n v="0.62"/>
    <s v="United States"/>
    <s v="Central"/>
    <x v="18"/>
    <s v="Cedar Hill"/>
    <n v="75104"/>
    <x v="30"/>
    <x v="29"/>
    <x v="352"/>
    <n v="10"/>
    <x v="362"/>
    <n v="86075"/>
    <n v="160.97"/>
    <s v="Chris"/>
  </r>
  <r>
    <n v="911"/>
    <s v="Marsha P Joyner"/>
    <s v="Not Specified"/>
    <n v="0.05"/>
    <n v="7.64"/>
    <n v="5.83"/>
    <s v="Regular Air"/>
    <s v="Corporate"/>
    <x v="2"/>
    <s v="Paper"/>
    <s v="Wrap Bag"/>
    <s v="Rediform Wirebound &quot;Phone Memo&quot; Message Book, 11 x 5-3/4"/>
    <n v="0.36"/>
    <s v="United States"/>
    <s v="East"/>
    <x v="44"/>
    <s v="Wheeling"/>
    <n v="26003"/>
    <x v="30"/>
    <x v="29"/>
    <x v="353"/>
    <n v="2"/>
    <x v="363"/>
    <n v="90185"/>
    <n v="7.59"/>
    <s v="Erin"/>
  </r>
  <r>
    <n v="911"/>
    <s v="Marsha P Joyner"/>
    <s v="Not Specified"/>
    <n v="0.04"/>
    <n v="218.75"/>
    <n v="69.64"/>
    <s v="Delivery Truck"/>
    <s v="Corporate"/>
    <x v="0"/>
    <s v="Tables"/>
    <s v="Jumbo Box"/>
    <s v="BoxOffice By Design Rectangular and Half-Moon Meeting Room Tables"/>
    <n v="0.72"/>
    <s v="United States"/>
    <s v="East"/>
    <x v="44"/>
    <s v="Wheeling"/>
    <n v="26003"/>
    <x v="30"/>
    <x v="31"/>
    <x v="354"/>
    <n v="10"/>
    <x v="364"/>
    <n v="90185"/>
    <n v="218.71"/>
    <s v="Erin"/>
  </r>
  <r>
    <n v="2137"/>
    <s v="Crystal Crabtree"/>
    <s v="Not Specified"/>
    <n v="0"/>
    <n v="6.98"/>
    <n v="1.6"/>
    <s v="Regular Air"/>
    <s v="Corporate"/>
    <x v="2"/>
    <s v="Paper"/>
    <s v="Wrap Bag"/>
    <s v="Adams Phone Message Book, Professional, 400 Message Capacity, 5 3/6” x 11”"/>
    <n v="0.38"/>
    <s v="United States"/>
    <s v="South"/>
    <x v="12"/>
    <s v="West Palm Beach"/>
    <n v="33407"/>
    <x v="30"/>
    <x v="29"/>
    <x v="355"/>
    <n v="9"/>
    <x v="365"/>
    <n v="86002"/>
    <n v="6.98"/>
    <s v="Sam"/>
  </r>
  <r>
    <n v="510"/>
    <s v="Gregory Rao"/>
    <s v="Critical"/>
    <n v="0.03"/>
    <n v="6.37"/>
    <n v="5.19"/>
    <s v="Regular Air"/>
    <s v="Corporate"/>
    <x v="2"/>
    <s v="Binders and Binder Accessories"/>
    <s v="Small Box"/>
    <s v="C-Line Peel &amp; Stick Add-On Filing Pockets, 8-3/4 x 5-1/8, 10/Pack"/>
    <n v="0.38"/>
    <s v="United States"/>
    <s v="West"/>
    <x v="8"/>
    <s v="Manteca"/>
    <n v="95336"/>
    <x v="31"/>
    <x v="29"/>
    <x v="356"/>
    <n v="14"/>
    <x v="366"/>
    <n v="90059"/>
    <n v="6.34"/>
    <s v="William"/>
  </r>
  <r>
    <n v="2122"/>
    <s v="Carolyn Fisher"/>
    <s v="Critical"/>
    <n v="0.06"/>
    <n v="80.97"/>
    <n v="33.6"/>
    <s v="Delivery Truck"/>
    <s v="Consumer"/>
    <x v="1"/>
    <s v="Office Machines"/>
    <s v="Jumbo Drum"/>
    <s v="Lexmark Z25 Color Inkjet Printer"/>
    <n v="0.37"/>
    <s v="United States"/>
    <s v="South"/>
    <x v="1"/>
    <s v="Sherwood"/>
    <n v="72116"/>
    <x v="31"/>
    <x v="33"/>
    <x v="357"/>
    <n v="10"/>
    <x v="367"/>
    <n v="89664"/>
    <n v="80.91"/>
    <s v="Sam"/>
  </r>
  <r>
    <n v="1211"/>
    <s v="Debra Proctor"/>
    <s v="Low"/>
    <n v="0.01"/>
    <n v="3.08"/>
    <n v="0.5"/>
    <s v="Regular Air"/>
    <s v="Corporate"/>
    <x v="2"/>
    <s v="Labels"/>
    <s v="Small Box"/>
    <s v="Avery 497"/>
    <n v="0.37"/>
    <s v="United States"/>
    <s v="Central"/>
    <x v="2"/>
    <s v="Fort Wayne"/>
    <n v="46806"/>
    <x v="31"/>
    <x v="32"/>
    <x v="358"/>
    <n v="4"/>
    <x v="368"/>
    <n v="88598"/>
    <n v="3.0700000000000003"/>
    <s v="Chris"/>
  </r>
  <r>
    <n v="1949"/>
    <s v="Dana Waller"/>
    <s v="Low"/>
    <n v="0.05"/>
    <n v="424.21"/>
    <n v="110.2"/>
    <s v="Delivery Truck"/>
    <s v="Small Business"/>
    <x v="0"/>
    <s v="Tables"/>
    <s v="Jumbo Box"/>
    <s v="Bush Advantage Collection® Racetrack Conference Table"/>
    <n v="0.67"/>
    <s v="United States"/>
    <s v="West"/>
    <x v="24"/>
    <s v="Bozeman"/>
    <n v="59715"/>
    <x v="31"/>
    <x v="35"/>
    <x v="359"/>
    <n v="12"/>
    <x v="369"/>
    <n v="90415"/>
    <n v="424.15999999999997"/>
    <s v="William"/>
  </r>
  <r>
    <n v="2071"/>
    <s v="Victor Cherry"/>
    <s v="Not Specified"/>
    <n v="0.03"/>
    <n v="60.98"/>
    <n v="1.99"/>
    <s v="Regular Air"/>
    <s v="Corporate"/>
    <x v="1"/>
    <s v="Computer Peripherals"/>
    <s v="Small Pack"/>
    <s v="Imation 5.2GB DVD-RAM"/>
    <n v="0.5"/>
    <s v="United States"/>
    <s v="Central"/>
    <x v="25"/>
    <s v="Farmington Hills"/>
    <n v="48336"/>
    <x v="31"/>
    <x v="31"/>
    <x v="360"/>
    <n v="23"/>
    <x v="370"/>
    <n v="88555"/>
    <n v="60.949999999999996"/>
    <s v="Chris"/>
  </r>
  <r>
    <n v="2071"/>
    <s v="Victor Cherry"/>
    <s v="Not Specified"/>
    <n v="0.04"/>
    <n v="3.08"/>
    <n v="0.99"/>
    <s v="Regular Air"/>
    <s v="Corporate"/>
    <x v="2"/>
    <s v="Labels"/>
    <s v="Small Box"/>
    <s v="Avery 481"/>
    <n v="0.37"/>
    <s v="United States"/>
    <s v="Central"/>
    <x v="25"/>
    <s v="Farmington Hills"/>
    <n v="48336"/>
    <x v="31"/>
    <x v="29"/>
    <x v="361"/>
    <n v="11"/>
    <x v="371"/>
    <n v="88555"/>
    <n v="3.04"/>
    <s v="Chris"/>
  </r>
  <r>
    <n v="2072"/>
    <s v="Malcolm S Lanier"/>
    <s v="Not Specified"/>
    <n v="0"/>
    <n v="10.31"/>
    <n v="1.79"/>
    <s v="Regular Air"/>
    <s v="Corporate"/>
    <x v="2"/>
    <s v="Paper"/>
    <s v="Wrap Bag"/>
    <s v="Speediset Carbonless Redi-Letter® 7&quot; x 8 1/2&quot;"/>
    <n v="0.38"/>
    <s v="United States"/>
    <s v="Central"/>
    <x v="25"/>
    <s v="Flint"/>
    <n v="48505"/>
    <x v="31"/>
    <x v="33"/>
    <x v="362"/>
    <n v="23"/>
    <x v="372"/>
    <n v="88555"/>
    <n v="10.31"/>
    <s v="Chris"/>
  </r>
  <r>
    <n v="397"/>
    <s v="Denise Carver"/>
    <s v="Critical"/>
    <n v="0.1"/>
    <n v="154.13"/>
    <n v="69"/>
    <s v="Regular Air"/>
    <s v="Corporate"/>
    <x v="0"/>
    <s v="Tables"/>
    <s v="Large Box"/>
    <s v="Laminate Occasional Tables"/>
    <n v="0.68"/>
    <s v="United States"/>
    <s v="East"/>
    <x v="27"/>
    <s v="Cuyahoga Falls"/>
    <n v="44221"/>
    <x v="32"/>
    <x v="33"/>
    <x v="363"/>
    <n v="8"/>
    <x v="373"/>
    <n v="89319"/>
    <n v="154.03"/>
    <s v="Erin"/>
  </r>
  <r>
    <n v="2555"/>
    <s v="Karl Knowles"/>
    <s v="Critical"/>
    <n v="0"/>
    <n v="12.97"/>
    <n v="1.49"/>
    <s v="Regular Air"/>
    <s v="Home Office"/>
    <x v="2"/>
    <s v="Binders and Binder Accessories"/>
    <s v="Small Box"/>
    <s v="Mead 1st Gear 2&quot; Zipper Binder, Asst. Colors"/>
    <n v="0.35"/>
    <s v="United States"/>
    <s v="Central"/>
    <x v="30"/>
    <s v="Madison"/>
    <n v="53711"/>
    <x v="32"/>
    <x v="33"/>
    <x v="364"/>
    <n v="19"/>
    <x v="374"/>
    <n v="86529"/>
    <n v="12.97"/>
    <s v="Chris"/>
  </r>
  <r>
    <n v="2555"/>
    <s v="Karl Knowles"/>
    <s v="Critical"/>
    <n v="0.06"/>
    <n v="4.91"/>
    <n v="0.5"/>
    <s v="Regular Air"/>
    <s v="Home Office"/>
    <x v="2"/>
    <s v="Labels"/>
    <s v="Small Box"/>
    <s v="Avery 508"/>
    <n v="0.36"/>
    <s v="United States"/>
    <s v="Central"/>
    <x v="30"/>
    <s v="Madison"/>
    <n v="53711"/>
    <x v="32"/>
    <x v="29"/>
    <x v="365"/>
    <n v="9"/>
    <x v="375"/>
    <n v="86529"/>
    <n v="4.8500000000000005"/>
    <s v="Chris"/>
  </r>
  <r>
    <n v="68"/>
    <s v="Scott Bunn"/>
    <s v="High"/>
    <n v="0.09"/>
    <n v="122.99"/>
    <n v="70.2"/>
    <s v="Delivery Truck"/>
    <s v="Corporate"/>
    <x v="0"/>
    <s v="Chairs &amp; Chairmats"/>
    <s v="Jumbo Drum"/>
    <s v="Global High-Back Leather Tilter, Burgundy"/>
    <n v="0.74"/>
    <s v="United States"/>
    <s v="East"/>
    <x v="11"/>
    <s v="New York City"/>
    <n v="10177"/>
    <x v="32"/>
    <x v="34"/>
    <x v="366"/>
    <n v="49"/>
    <x v="376"/>
    <n v="55713"/>
    <n v="122.89999999999999"/>
    <s v="Erin"/>
  </r>
  <r>
    <n v="70"/>
    <s v="Annette Boone"/>
    <s v="High"/>
    <n v="0.09"/>
    <n v="122.99"/>
    <n v="70.2"/>
    <s v="Delivery Truck"/>
    <s v="Corporate"/>
    <x v="0"/>
    <s v="Chairs &amp; Chairmats"/>
    <s v="Jumbo Drum"/>
    <s v="Global High-Back Leather Tilter, Burgundy"/>
    <n v="0.74"/>
    <s v="United States"/>
    <s v="East"/>
    <x v="42"/>
    <s v="Burlington"/>
    <n v="5401"/>
    <x v="32"/>
    <x v="34"/>
    <x v="366"/>
    <n v="12"/>
    <x v="377"/>
    <n v="87947"/>
    <n v="122.89999999999999"/>
    <s v="Erin"/>
  </r>
  <r>
    <n v="894"/>
    <s v="Gail Rankin Cole"/>
    <s v="Low"/>
    <n v="0.02"/>
    <n v="1.1399999999999999"/>
    <n v="0.7"/>
    <s v="Regular Air"/>
    <s v="Corporate"/>
    <x v="2"/>
    <s v="Rubber Bands"/>
    <s v="Wrap Bag"/>
    <s v="OIC Thumb-Tacks"/>
    <n v="0.38"/>
    <s v="United States"/>
    <s v="East"/>
    <x v="31"/>
    <s v="Washington"/>
    <n v="20024"/>
    <x v="32"/>
    <x v="29"/>
    <x v="367"/>
    <n v="38"/>
    <x v="378"/>
    <n v="38529"/>
    <n v="1.1199999999999999"/>
    <s v="Erin"/>
  </r>
  <r>
    <n v="2498"/>
    <s v="Arlene Long"/>
    <s v="Medium"/>
    <n v="0.09"/>
    <n v="6.28"/>
    <n v="5.41"/>
    <s v="Regular Air"/>
    <s v="Small Business"/>
    <x v="0"/>
    <s v="Office Furnishings"/>
    <s v="Small Box"/>
    <s v="Eldon® 200 Class™ Desk Accessories"/>
    <n v="0.53"/>
    <s v="United States"/>
    <s v="West"/>
    <x v="8"/>
    <s v="San Diego"/>
    <n v="92024"/>
    <x v="32"/>
    <x v="34"/>
    <x v="368"/>
    <n v="56"/>
    <x v="379"/>
    <n v="54567"/>
    <n v="6.19"/>
    <s v="William"/>
  </r>
  <r>
    <n v="2500"/>
    <s v="Kevin Smith"/>
    <s v="Medium"/>
    <n v="0.09"/>
    <n v="6.28"/>
    <n v="5.41"/>
    <s v="Regular Air"/>
    <s v="Small Business"/>
    <x v="0"/>
    <s v="Office Furnishings"/>
    <s v="Small Box"/>
    <s v="Eldon® 200 Class™ Desk Accessories"/>
    <n v="0.53"/>
    <s v="United States"/>
    <s v="Central"/>
    <x v="10"/>
    <s v="Lake In The Hills"/>
    <n v="60102"/>
    <x v="32"/>
    <x v="34"/>
    <x v="369"/>
    <n v="14"/>
    <x v="380"/>
    <n v="88320"/>
    <n v="6.19"/>
    <s v="Chris"/>
  </r>
  <r>
    <n v="84"/>
    <s v="Helen Stein"/>
    <s v="Not Specified"/>
    <n v="0"/>
    <n v="8.09"/>
    <n v="7.96"/>
    <s v="Regular Air"/>
    <s v="Consumer"/>
    <x v="0"/>
    <s v="Office Furnishings"/>
    <s v="Small Box"/>
    <s v="6&quot; Cubicle Wall Clock, Black"/>
    <n v="0.49"/>
    <s v="United States"/>
    <s v="East"/>
    <x v="27"/>
    <s v="Cincinnati"/>
    <n v="45231"/>
    <x v="32"/>
    <x v="33"/>
    <x v="370"/>
    <n v="11"/>
    <x v="381"/>
    <n v="87364"/>
    <n v="8.09"/>
    <s v="Erin"/>
  </r>
  <r>
    <n v="1412"/>
    <s v="Marc Ray"/>
    <s v="Not Specified"/>
    <n v="0.08"/>
    <n v="3.38"/>
    <n v="0.85"/>
    <s v="Regular Air"/>
    <s v="Corporate"/>
    <x v="2"/>
    <s v="Pens &amp; Art Supplies"/>
    <s v="Wrap Bag"/>
    <s v="Avery Hi-Liter® Fluorescent Desk Style Markers"/>
    <n v="0.48"/>
    <s v="United States"/>
    <s v="West"/>
    <x v="8"/>
    <s v="Mountain View"/>
    <n v="94043"/>
    <x v="32"/>
    <x v="34"/>
    <x v="371"/>
    <n v="12"/>
    <x v="382"/>
    <n v="87087"/>
    <n v="3.3"/>
    <s v="William"/>
  </r>
  <r>
    <n v="1413"/>
    <s v="Pamela Wiley"/>
    <s v="Not Specified"/>
    <n v="0.02"/>
    <n v="16.48"/>
    <n v="1.99"/>
    <s v="Express Air"/>
    <s v="Corporate"/>
    <x v="1"/>
    <s v="Computer Peripherals"/>
    <s v="Small Pack"/>
    <s v="Maxell DVD-RAM Discs"/>
    <n v="0.42"/>
    <s v="United States"/>
    <s v="East"/>
    <x v="35"/>
    <s v="Boston"/>
    <n v="2113"/>
    <x v="32"/>
    <x v="34"/>
    <x v="372"/>
    <n v="27"/>
    <x v="383"/>
    <n v="45539"/>
    <n v="16.46"/>
    <s v="Erin"/>
  </r>
  <r>
    <n v="3196"/>
    <s v="Rick Foster Hawkins"/>
    <s v="Not Specified"/>
    <n v="0.03"/>
    <n v="200.97"/>
    <n v="15.59"/>
    <s v="Delivery Truck"/>
    <s v="Home Office"/>
    <x v="1"/>
    <s v="Office Machines"/>
    <s v="Jumbo Drum"/>
    <s v="Hewlett-Packard Deskjet 6122 Color Inkjet Printer"/>
    <n v="0.36"/>
    <s v="United States"/>
    <s v="West"/>
    <x v="8"/>
    <s v="San Francisco"/>
    <n v="94109"/>
    <x v="32"/>
    <x v="33"/>
    <x v="373"/>
    <n v="43"/>
    <x v="384"/>
    <n v="24294"/>
    <n v="200.94"/>
    <s v="William"/>
  </r>
  <r>
    <n v="3197"/>
    <s v="Wallace Pugh"/>
    <s v="Not Specified"/>
    <n v="0.03"/>
    <n v="200.97"/>
    <n v="15.59"/>
    <s v="Delivery Truck"/>
    <s v="Home Office"/>
    <x v="1"/>
    <s v="Office Machines"/>
    <s v="Jumbo Drum"/>
    <s v="Hewlett-Packard Deskjet 6122 Color Inkjet Printer"/>
    <n v="0.36"/>
    <s v="United States"/>
    <s v="Central"/>
    <x v="10"/>
    <s v="Northbrook"/>
    <n v="60062"/>
    <x v="32"/>
    <x v="33"/>
    <x v="374"/>
    <n v="11"/>
    <x v="385"/>
    <n v="90850"/>
    <n v="200.94"/>
    <s v="Chris"/>
  </r>
  <r>
    <n v="2486"/>
    <s v="Jack Horn"/>
    <s v="Low"/>
    <n v="0"/>
    <n v="180.98"/>
    <n v="30"/>
    <s v="Delivery Truck"/>
    <s v="Small Business"/>
    <x v="0"/>
    <s v="Chairs &amp; Chairmats"/>
    <s v="Jumbo Drum"/>
    <s v="Office Star - Ergonomic Mid Back Chair with 2-Way Adjustable Arms"/>
    <n v="0.69"/>
    <s v="United States"/>
    <s v="South"/>
    <x v="5"/>
    <s v="Statesboro"/>
    <n v="30458"/>
    <x v="33"/>
    <x v="35"/>
    <x v="375"/>
    <n v="11"/>
    <x v="386"/>
    <n v="91416"/>
    <n v="180.98"/>
    <s v="Sam"/>
  </r>
  <r>
    <n v="3053"/>
    <s v="Robin Tyler"/>
    <s v="Medium"/>
    <n v="0.06"/>
    <n v="125.99"/>
    <n v="2.5"/>
    <s v="Regular Air"/>
    <s v="Corporate"/>
    <x v="1"/>
    <s v="Telephones and Communication"/>
    <s v="Small Box"/>
    <s v="i2000"/>
    <n v="0.6"/>
    <s v="United States"/>
    <s v="South"/>
    <x v="32"/>
    <s v="Murray"/>
    <n v="42071"/>
    <x v="33"/>
    <x v="35"/>
    <x v="376"/>
    <n v="11"/>
    <x v="387"/>
    <n v="86662"/>
    <n v="125.92999999999999"/>
    <s v="Sam"/>
  </r>
  <r>
    <n v="603"/>
    <s v="Gretchen Ball"/>
    <s v="Not Specified"/>
    <n v="0.02"/>
    <n v="35.99"/>
    <n v="5"/>
    <s v="Regular Air"/>
    <s v="Home Office"/>
    <x v="1"/>
    <s v="Telephones and Communication"/>
    <s v="Small Box"/>
    <s v="Accessory27"/>
    <n v="0.85"/>
    <s v="United States"/>
    <s v="West"/>
    <x v="3"/>
    <s v="Pueblo"/>
    <n v="81001"/>
    <x v="33"/>
    <x v="35"/>
    <x v="377"/>
    <n v="7"/>
    <x v="388"/>
    <n v="87020"/>
    <n v="35.97"/>
    <s v="William"/>
  </r>
  <r>
    <n v="3151"/>
    <s v="Glenda Hunter"/>
    <s v="Critical"/>
    <n v="0.01"/>
    <n v="3502.14"/>
    <n v="8.73"/>
    <s v="Delivery Truck"/>
    <s v="Corporate"/>
    <x v="1"/>
    <s v="Office Machines"/>
    <s v="Jumbo Box"/>
    <s v="Okidata Pacemark 4410N Wide Format Dot Matrix Printer"/>
    <n v="0.56999999999999995"/>
    <s v="United States"/>
    <s v="West"/>
    <x v="8"/>
    <s v="Twentynine Palms"/>
    <n v="92277"/>
    <x v="34"/>
    <x v="35"/>
    <x v="378"/>
    <n v="1"/>
    <x v="389"/>
    <n v="88544"/>
    <n v="3502.1299999999997"/>
    <s v="William"/>
  </r>
  <r>
    <n v="3151"/>
    <s v="Glenda Hunter"/>
    <s v="Critical"/>
    <n v="0.06"/>
    <n v="15.73"/>
    <n v="7.42"/>
    <s v="Regular Air"/>
    <s v="Corporate"/>
    <x v="2"/>
    <s v="Scissors, Rulers and Trimmers"/>
    <s v="Small Pack"/>
    <s v="Acme Galleria® Hot Forged Steel Scissors with Colored Handles"/>
    <n v="0.56000000000000005"/>
    <s v="United States"/>
    <s v="West"/>
    <x v="8"/>
    <s v="Twentynine Palms"/>
    <n v="92277"/>
    <x v="34"/>
    <x v="35"/>
    <x v="379"/>
    <n v="4"/>
    <x v="390"/>
    <n v="88544"/>
    <n v="15.67"/>
    <s v="William"/>
  </r>
  <r>
    <n v="3351"/>
    <s v="Nathan Wyatt"/>
    <s v="Critical"/>
    <n v="0.1"/>
    <n v="10.89"/>
    <n v="4.5"/>
    <s v="Regular Air"/>
    <s v="Small Business"/>
    <x v="2"/>
    <s v="Appliances"/>
    <s v="Small Box"/>
    <s v="Belkin 6 Outlet Metallic Surge Strip"/>
    <n v="0.59"/>
    <s v="United States"/>
    <s v="West"/>
    <x v="4"/>
    <s v="Pasco"/>
    <n v="99301"/>
    <x v="34"/>
    <x v="32"/>
    <x v="380"/>
    <n v="17"/>
    <x v="391"/>
    <n v="91297"/>
    <n v="10.790000000000001"/>
    <s v="William"/>
  </r>
  <r>
    <n v="960"/>
    <s v="Phillip Chappell"/>
    <s v="Low"/>
    <n v="0.03"/>
    <n v="2.94"/>
    <n v="0.96"/>
    <s v="Regular Air"/>
    <s v="Home Office"/>
    <x v="2"/>
    <s v="Pens &amp; Art Supplies"/>
    <s v="Wrap Bag"/>
    <s v="Newell 343"/>
    <n v="0.57999999999999996"/>
    <s v="United States"/>
    <s v="West"/>
    <x v="8"/>
    <s v="Redondo Beach"/>
    <n v="90278"/>
    <x v="34"/>
    <x v="37"/>
    <x v="381"/>
    <n v="1"/>
    <x v="392"/>
    <n v="89401"/>
    <n v="2.91"/>
    <s v="William"/>
  </r>
  <r>
    <n v="962"/>
    <s v="Yvonne Clarke"/>
    <s v="Low"/>
    <n v="0.03"/>
    <n v="2.94"/>
    <n v="0.96"/>
    <s v="Regular Air"/>
    <s v="Home Office"/>
    <x v="2"/>
    <s v="Pens &amp; Art Supplies"/>
    <s v="Wrap Bag"/>
    <s v="Newell 343"/>
    <n v="0.57999999999999996"/>
    <s v="United States"/>
    <s v="Central"/>
    <x v="10"/>
    <s v="Chicago"/>
    <n v="60610"/>
    <x v="34"/>
    <x v="37"/>
    <x v="381"/>
    <n v="2"/>
    <x v="393"/>
    <n v="17636"/>
    <n v="2.91"/>
    <s v="Chris"/>
  </r>
  <r>
    <n v="1213"/>
    <s v="Jeremy Pratt"/>
    <s v="Low"/>
    <n v="7.0000000000000007E-2"/>
    <n v="29.89"/>
    <n v="1.99"/>
    <s v="Express Air"/>
    <s v="Corporate"/>
    <x v="1"/>
    <s v="Computer Peripherals"/>
    <s v="Small Pack"/>
    <s v="Verbatim DVD-RAM, 5.2GB, Rewritable, Type 1, DS"/>
    <n v="0.5"/>
    <s v="United States"/>
    <s v="Central"/>
    <x v="2"/>
    <s v="Granger"/>
    <n v="46530"/>
    <x v="34"/>
    <x v="38"/>
    <x v="382"/>
    <n v="13"/>
    <x v="394"/>
    <n v="88599"/>
    <n v="29.82"/>
    <s v="Chris"/>
  </r>
  <r>
    <n v="1213"/>
    <s v="Jeremy Pratt"/>
    <s v="Low"/>
    <n v="0.03"/>
    <n v="8.34"/>
    <n v="4.82"/>
    <s v="Regular Air"/>
    <s v="Corporate"/>
    <x v="2"/>
    <s v="Paper"/>
    <s v="Small Box"/>
    <s v="Southworth 25% Cotton Antique Laid Paper &amp; Envelopes"/>
    <n v="0.4"/>
    <s v="United States"/>
    <s v="Central"/>
    <x v="2"/>
    <s v="Granger"/>
    <n v="46530"/>
    <x v="34"/>
    <x v="37"/>
    <x v="383"/>
    <n v="5"/>
    <x v="395"/>
    <n v="88599"/>
    <n v="8.31"/>
    <s v="Chris"/>
  </r>
  <r>
    <n v="2203"/>
    <s v="Eddie Walker"/>
    <s v="Low"/>
    <n v="0.08"/>
    <n v="145.44999999999999"/>
    <n v="17.850000000000001"/>
    <s v="Delivery Truck"/>
    <s v="Home Office"/>
    <x v="1"/>
    <s v="Office Machines"/>
    <s v="Jumbo Drum"/>
    <s v="Panasonic KX-P1150 Dot Matrix Printer"/>
    <n v="0.56000000000000005"/>
    <s v="United States"/>
    <s v="Central"/>
    <x v="7"/>
    <s v="Brooklyn Park"/>
    <n v="55445"/>
    <x v="34"/>
    <x v="34"/>
    <x v="384"/>
    <n v="8"/>
    <x v="396"/>
    <n v="86051"/>
    <n v="145.36999999999998"/>
    <s v="Chris"/>
  </r>
  <r>
    <n v="2204"/>
    <s v="Oscar Ford"/>
    <s v="Low"/>
    <n v="7.0000000000000007E-2"/>
    <n v="33.94"/>
    <n v="19.190000000000001"/>
    <s v="Delivery Truck"/>
    <s v="Home Office"/>
    <x v="0"/>
    <s v="Chairs &amp; Chairmats"/>
    <s v="Jumbo Drum"/>
    <s v="Metal Folding Chairs, Beige, 4/Carton"/>
    <n v="0.57999999999999996"/>
    <s v="United States"/>
    <s v="Central"/>
    <x v="7"/>
    <s v="Burnsville"/>
    <n v="55337"/>
    <x v="34"/>
    <x v="37"/>
    <x v="385"/>
    <n v="5"/>
    <x v="397"/>
    <n v="86051"/>
    <n v="33.869999999999997"/>
    <s v="Chris"/>
  </r>
  <r>
    <n v="689"/>
    <s v="Tommy Honeycutt"/>
    <s v="Medium"/>
    <n v="7.0000000000000007E-2"/>
    <n v="1.7"/>
    <n v="1.99"/>
    <s v="Regular Air"/>
    <s v="Small Business"/>
    <x v="1"/>
    <s v="Computer Peripherals"/>
    <s v="Small Pack"/>
    <s v="BASF Silver 74 Minute CD-R"/>
    <n v="0.51"/>
    <s v="United States"/>
    <s v="Central"/>
    <x v="6"/>
    <s v="Saint Peters"/>
    <n v="63376"/>
    <x v="34"/>
    <x v="35"/>
    <x v="386"/>
    <n v="10"/>
    <x v="398"/>
    <n v="88502"/>
    <n v="1.63"/>
    <s v="Chris"/>
  </r>
  <r>
    <n v="1363"/>
    <s v="Earl Roy"/>
    <s v="Medium"/>
    <n v="0.05"/>
    <n v="12.97"/>
    <n v="1.49"/>
    <s v="Regular Air"/>
    <s v="Consumer"/>
    <x v="2"/>
    <s v="Binders and Binder Accessories"/>
    <s v="Small Box"/>
    <s v="Mead 1st Gear 2&quot; Zipper Binder, Asst. Colors"/>
    <n v="0.35"/>
    <s v="United States"/>
    <s v="South"/>
    <x v="12"/>
    <s v="Casselberry"/>
    <n v="32707"/>
    <x v="34"/>
    <x v="32"/>
    <x v="387"/>
    <n v="2"/>
    <x v="399"/>
    <n v="89993"/>
    <n v="12.92"/>
    <s v="Sam"/>
  </r>
  <r>
    <n v="1363"/>
    <s v="Earl Roy"/>
    <s v="Medium"/>
    <n v="0.06"/>
    <n v="5.81"/>
    <n v="3.37"/>
    <s v="Regular Air"/>
    <s v="Consumer"/>
    <x v="2"/>
    <s v="Rubber Bands"/>
    <s v="Wrap Bag"/>
    <s v="Advantus Push Pins, Aluminum Head"/>
    <n v="0.54"/>
    <s v="United States"/>
    <s v="South"/>
    <x v="12"/>
    <s v="Casselberry"/>
    <n v="32707"/>
    <x v="34"/>
    <x v="32"/>
    <x v="388"/>
    <n v="9"/>
    <x v="400"/>
    <n v="89993"/>
    <n v="5.75"/>
    <s v="Sam"/>
  </r>
  <r>
    <n v="1499"/>
    <s v="Charlotte L Doyle"/>
    <s v="Medium"/>
    <n v="0.05"/>
    <n v="2.16"/>
    <n v="6.05"/>
    <s v="Regular Air"/>
    <s v="Home Office"/>
    <x v="2"/>
    <s v="Binders and Binder Accessories"/>
    <s v="Small Box"/>
    <s v="Peel &amp; Stick Add-On Corner Pockets"/>
    <n v="0.37"/>
    <s v="United States"/>
    <s v="South"/>
    <x v="12"/>
    <s v="Coral Gables"/>
    <n v="33134"/>
    <x v="34"/>
    <x v="35"/>
    <x v="389"/>
    <n v="8"/>
    <x v="401"/>
    <n v="90731"/>
    <n v="2.1100000000000003"/>
    <s v="Sam"/>
  </r>
  <r>
    <n v="1499"/>
    <s v="Charlotte L Doyle"/>
    <s v="Medium"/>
    <n v="0.03"/>
    <n v="6.48"/>
    <n v="6.6"/>
    <s v="Regular Air"/>
    <s v="Home Office"/>
    <x v="2"/>
    <s v="Paper"/>
    <s v="Small Box"/>
    <s v="Xerox 21"/>
    <n v="0.37"/>
    <s v="United States"/>
    <s v="South"/>
    <x v="12"/>
    <s v="Coral Gables"/>
    <n v="33134"/>
    <x v="34"/>
    <x v="35"/>
    <x v="390"/>
    <n v="9"/>
    <x v="402"/>
    <n v="90731"/>
    <n v="6.45"/>
    <s v="Sam"/>
  </r>
  <r>
    <n v="1499"/>
    <s v="Charlotte L Doyle"/>
    <s v="Medium"/>
    <n v="0.08"/>
    <n v="146.05000000000001"/>
    <n v="80.2"/>
    <s v="Delivery Truck"/>
    <s v="Home Office"/>
    <x v="0"/>
    <s v="Tables"/>
    <s v="Jumbo Box"/>
    <s v="BPI Conference Tables"/>
    <n v="0.71"/>
    <s v="United States"/>
    <s v="South"/>
    <x v="12"/>
    <s v="Coral Gables"/>
    <n v="33134"/>
    <x v="34"/>
    <x v="35"/>
    <x v="391"/>
    <n v="11"/>
    <x v="403"/>
    <n v="90731"/>
    <n v="145.97"/>
    <s v="Sam"/>
  </r>
  <r>
    <n v="2286"/>
    <s v="Larry Langston"/>
    <s v="Medium"/>
    <n v="0"/>
    <n v="4.91"/>
    <n v="0.5"/>
    <s v="Regular Air"/>
    <s v="Corporate"/>
    <x v="2"/>
    <s v="Labels"/>
    <s v="Small Box"/>
    <s v="Avery 493"/>
    <n v="0.36"/>
    <s v="United States"/>
    <s v="South"/>
    <x v="23"/>
    <s v="Spartanburg"/>
    <n v="29301"/>
    <x v="34"/>
    <x v="32"/>
    <x v="392"/>
    <n v="12"/>
    <x v="404"/>
    <n v="90145"/>
    <n v="4.91"/>
    <s v="Sam"/>
  </r>
  <r>
    <n v="2286"/>
    <s v="Larry Langston"/>
    <s v="Medium"/>
    <n v="0.01"/>
    <n v="7.28"/>
    <n v="11.15"/>
    <s v="Regular Air"/>
    <s v="Corporate"/>
    <x v="2"/>
    <s v="Paper"/>
    <s v="Small Box"/>
    <s v="Array® Parchment Paper, Assorted Colors"/>
    <n v="0.37"/>
    <s v="United States"/>
    <s v="South"/>
    <x v="23"/>
    <s v="Spartanburg"/>
    <n v="29301"/>
    <x v="34"/>
    <x v="35"/>
    <x v="393"/>
    <n v="6"/>
    <x v="405"/>
    <n v="90145"/>
    <n v="7.2700000000000005"/>
    <s v="Sam"/>
  </r>
  <r>
    <n v="2286"/>
    <s v="Larry Langston"/>
    <s v="Medium"/>
    <n v="0.1"/>
    <n v="6.68"/>
    <n v="6.93"/>
    <s v="Regular Air"/>
    <s v="Corporate"/>
    <x v="2"/>
    <s v="Paper"/>
    <s v="Small Box"/>
    <s v="HP Office Paper (20Lb. and 87 Bright)"/>
    <n v="0.37"/>
    <s v="United States"/>
    <s v="South"/>
    <x v="23"/>
    <s v="Spartanburg"/>
    <n v="29301"/>
    <x v="34"/>
    <x v="36"/>
    <x v="394"/>
    <n v="3"/>
    <x v="406"/>
    <n v="90145"/>
    <n v="6.58"/>
    <s v="Sam"/>
  </r>
  <r>
    <n v="2290"/>
    <s v="Glen Robertson"/>
    <s v="Medium"/>
    <n v="7.0000000000000007E-2"/>
    <n v="80.98"/>
    <n v="7.18"/>
    <s v="Regular Air"/>
    <s v="Corporate"/>
    <x v="1"/>
    <s v="Computer Peripherals"/>
    <s v="Small Box"/>
    <s v="Logitech Cordless Navigator Duo"/>
    <n v="0.48"/>
    <s v="United States"/>
    <s v="Central"/>
    <x v="7"/>
    <s v="Coon Rapids"/>
    <n v="55433"/>
    <x v="34"/>
    <x v="32"/>
    <x v="395"/>
    <n v="15"/>
    <x v="407"/>
    <n v="88164"/>
    <n v="80.910000000000011"/>
    <s v="Chris"/>
  </r>
  <r>
    <n v="3042"/>
    <s v="Tara Gold"/>
    <s v="Medium"/>
    <n v="7.0000000000000007E-2"/>
    <n v="14.48"/>
    <n v="6.46"/>
    <s v="Regular Air"/>
    <s v="Small Business"/>
    <x v="2"/>
    <s v="Binders and Binder Accessories"/>
    <s v="Small Box"/>
    <s v="GBC White Gloss Covers, Plain Front"/>
    <n v="0.38"/>
    <s v="United States"/>
    <s v="Central"/>
    <x v="38"/>
    <s v="Hutchinson"/>
    <n v="67501"/>
    <x v="34"/>
    <x v="35"/>
    <x v="396"/>
    <n v="12"/>
    <x v="408"/>
    <n v="86101"/>
    <n v="14.41"/>
    <s v="Chris"/>
  </r>
  <r>
    <n v="1776"/>
    <s v="Charlotte Patterson"/>
    <s v="Not Specified"/>
    <n v="0.08"/>
    <n v="5.78"/>
    <n v="5.67"/>
    <s v="Regular Air"/>
    <s v="Consumer"/>
    <x v="2"/>
    <s v="Paper"/>
    <s v="Small Box"/>
    <s v="Xerox 1978"/>
    <n v="0.36"/>
    <s v="United States"/>
    <s v="Central"/>
    <x v="2"/>
    <s v="Terre Haute"/>
    <n v="47802"/>
    <x v="34"/>
    <x v="35"/>
    <x v="397"/>
    <n v="19"/>
    <x v="409"/>
    <n v="89941"/>
    <n v="5.7"/>
    <s v="Chris"/>
  </r>
  <r>
    <n v="2947"/>
    <s v="Kathy Turner"/>
    <s v="Not Specified"/>
    <n v="0.01"/>
    <n v="7.64"/>
    <n v="1.39"/>
    <s v="Regular Air"/>
    <s v="Consumer"/>
    <x v="2"/>
    <s v="Envelopes"/>
    <s v="Small Box"/>
    <s v="Security-Tint Envelopes"/>
    <n v="0.36"/>
    <s v="United States"/>
    <s v="East"/>
    <x v="11"/>
    <s v="Depew"/>
    <n v="14043"/>
    <x v="34"/>
    <x v="36"/>
    <x v="398"/>
    <n v="20"/>
    <x v="410"/>
    <n v="87511"/>
    <n v="7.63"/>
    <s v="Erin"/>
  </r>
  <r>
    <n v="234"/>
    <s v="Don Cameron"/>
    <s v="Critical"/>
    <n v="0.06"/>
    <n v="279.81"/>
    <n v="23.19"/>
    <s v="Delivery Truck"/>
    <s v="Small Business"/>
    <x v="2"/>
    <s v="Appliances"/>
    <s v="Jumbo Drum"/>
    <s v="Sanyo 2.5 Cubic Foot Mid-Size Office Refrigerators"/>
    <n v="0.59"/>
    <s v="United States"/>
    <s v="Central"/>
    <x v="20"/>
    <s v="Newton"/>
    <n v="50208"/>
    <x v="35"/>
    <x v="32"/>
    <x v="399"/>
    <n v="6"/>
    <x v="411"/>
    <n v="90236"/>
    <n v="279.75"/>
    <s v="Chris"/>
  </r>
  <r>
    <n v="2359"/>
    <s v="Annie Horne"/>
    <s v="Critical"/>
    <n v="0"/>
    <n v="7.28"/>
    <n v="1.77"/>
    <s v="Regular Air"/>
    <s v="Home Office"/>
    <x v="2"/>
    <s v="Paper"/>
    <s v="Wrap Bag"/>
    <s v="Post-it® “Important Message” Note Pad, Neon Colors, 50 Sheets/Pad"/>
    <n v="0.37"/>
    <s v="United States"/>
    <s v="South"/>
    <x v="12"/>
    <s v="Fort Myers"/>
    <n v="33917"/>
    <x v="35"/>
    <x v="35"/>
    <x v="400"/>
    <n v="7"/>
    <x v="412"/>
    <n v="88265"/>
    <n v="7.28"/>
    <s v="Sam"/>
  </r>
  <r>
    <n v="672"/>
    <s v="Brian Leach"/>
    <s v="Low"/>
    <n v="7.0000000000000007E-2"/>
    <n v="2.88"/>
    <n v="1.01"/>
    <s v="Regular Air"/>
    <s v="Small Business"/>
    <x v="2"/>
    <s v="Pens &amp; Art Supplies"/>
    <s v="Wrap Bag"/>
    <s v="Sanford Colorific Colored Pencils, 12/Box"/>
    <n v="0.55000000000000004"/>
    <s v="United States"/>
    <s v="Central"/>
    <x v="20"/>
    <s v="Newton"/>
    <n v="50208"/>
    <x v="35"/>
    <x v="38"/>
    <x v="401"/>
    <n v="12"/>
    <x v="413"/>
    <n v="88173"/>
    <n v="2.81"/>
    <s v="Chris"/>
  </r>
  <r>
    <n v="672"/>
    <s v="Brian Leach"/>
    <s v="Low"/>
    <n v="0.1"/>
    <n v="195.99"/>
    <n v="3.99"/>
    <s v="Regular Air"/>
    <s v="Small Business"/>
    <x v="1"/>
    <s v="Telephones and Communication"/>
    <s v="Small Box"/>
    <s v="R380"/>
    <n v="0.57999999999999996"/>
    <s v="United States"/>
    <s v="Central"/>
    <x v="20"/>
    <s v="Newton"/>
    <n v="50208"/>
    <x v="35"/>
    <x v="39"/>
    <x v="402"/>
    <n v="2"/>
    <x v="414"/>
    <n v="88173"/>
    <n v="195.89000000000001"/>
    <s v="Chris"/>
  </r>
  <r>
    <n v="1427"/>
    <s v="Stacy Gould"/>
    <s v="Low"/>
    <n v="0.09"/>
    <n v="125.99"/>
    <n v="2.5"/>
    <s v="Regular Air"/>
    <s v="Home Office"/>
    <x v="1"/>
    <s v="Telephones and Communication"/>
    <s v="Small Box"/>
    <s v="i2000"/>
    <n v="0.6"/>
    <s v="United States"/>
    <s v="Central"/>
    <x v="25"/>
    <s v="Bay City"/>
    <n v="48708"/>
    <x v="35"/>
    <x v="38"/>
    <x v="403"/>
    <n v="18"/>
    <x v="415"/>
    <n v="90905"/>
    <n v="125.89999999999999"/>
    <s v="Chris"/>
  </r>
  <r>
    <n v="1816"/>
    <s v="Danielle Schneider"/>
    <s v="Low"/>
    <n v="0.01"/>
    <n v="10.48"/>
    <n v="2.89"/>
    <s v="Regular Air"/>
    <s v="Consumer"/>
    <x v="2"/>
    <s v="Pens &amp; Art Supplies"/>
    <s v="Small Pack"/>
    <s v="Staples Battery-Operated Desktop Pencil Sharpener"/>
    <n v="0.6"/>
    <s v="United States"/>
    <s v="Central"/>
    <x v="25"/>
    <s v="Canton"/>
    <n v="48187"/>
    <x v="35"/>
    <x v="36"/>
    <x v="404"/>
    <n v="19"/>
    <x v="416"/>
    <n v="85990"/>
    <n v="10.47"/>
    <s v="Chris"/>
  </r>
  <r>
    <n v="1821"/>
    <s v="Vanessa Boyer"/>
    <s v="Low"/>
    <n v="0.01"/>
    <n v="10.48"/>
    <n v="2.89"/>
    <s v="Regular Air"/>
    <s v="Consumer"/>
    <x v="2"/>
    <s v="Pens &amp; Art Supplies"/>
    <s v="Small Pack"/>
    <s v="Staples Battery-Operated Desktop Pencil Sharpener"/>
    <n v="0.6"/>
    <s v="United States"/>
    <s v="East"/>
    <x v="11"/>
    <s v="New York City"/>
    <n v="10177"/>
    <x v="35"/>
    <x v="36"/>
    <x v="405"/>
    <n v="76"/>
    <x v="417"/>
    <n v="34435"/>
    <n v="10.47"/>
    <s v="Erin"/>
  </r>
  <r>
    <n v="980"/>
    <s v="Howard Burnett"/>
    <s v="Medium"/>
    <n v="0"/>
    <n v="37.76"/>
    <n v="12.9"/>
    <s v="Regular Air"/>
    <s v="Corporate"/>
    <x v="2"/>
    <s v="Storage &amp; Organization"/>
    <s v="Small Box"/>
    <s v="Companion Letter/Legal File, Black"/>
    <n v="0.56999999999999995"/>
    <s v="United States"/>
    <s v="East"/>
    <x v="42"/>
    <s v="South Burlington"/>
    <n v="5403"/>
    <x v="35"/>
    <x v="32"/>
    <x v="406"/>
    <n v="12"/>
    <x v="418"/>
    <n v="87258"/>
    <n v="37.76"/>
    <s v="Erin"/>
  </r>
  <r>
    <n v="2094"/>
    <s v="Vernon Hirsch Singleton"/>
    <s v="Medium"/>
    <n v="0.08"/>
    <n v="400.98"/>
    <n v="42.52"/>
    <s v="Delivery Truck"/>
    <s v="Corporate"/>
    <x v="0"/>
    <s v="Tables"/>
    <s v="Jumbo Box"/>
    <s v="Bretford CR8500 Series Meeting Room Furniture"/>
    <n v="0.71"/>
    <s v="United States"/>
    <s v="West"/>
    <x v="8"/>
    <s v="Chico"/>
    <n v="95928"/>
    <x v="35"/>
    <x v="32"/>
    <x v="407"/>
    <n v="20"/>
    <x v="419"/>
    <n v="86629"/>
    <n v="400.90000000000003"/>
    <s v="William"/>
  </r>
  <r>
    <n v="2282"/>
    <s v="Jimmy Waters"/>
    <s v="Medium"/>
    <n v="0.04"/>
    <n v="5.98"/>
    <n v="5.79"/>
    <s v="Regular Air"/>
    <s v="Home Office"/>
    <x v="2"/>
    <s v="Paper"/>
    <s v="Small Box"/>
    <s v="Xerox 1903"/>
    <n v="0.36"/>
    <s v="United States"/>
    <s v="Central"/>
    <x v="30"/>
    <s v="Fitchburg"/>
    <n v="53713"/>
    <x v="35"/>
    <x v="36"/>
    <x v="408"/>
    <n v="14"/>
    <x v="420"/>
    <n v="85950"/>
    <n v="5.94"/>
    <s v="Chris"/>
  </r>
  <r>
    <n v="2747"/>
    <s v="Brian Grady"/>
    <s v="Medium"/>
    <n v="0.08"/>
    <n v="9.98"/>
    <n v="12.52"/>
    <s v="Regular Air"/>
    <s v="Corporate"/>
    <x v="0"/>
    <s v="Office Furnishings"/>
    <s v="Small Box"/>
    <s v="Eldon® Expressions™ Wood and Plastic Desk Accessories, Oak"/>
    <n v="0.56999999999999995"/>
    <s v="United States"/>
    <s v="East"/>
    <x v="11"/>
    <s v="New York City"/>
    <n v="10115"/>
    <x v="35"/>
    <x v="36"/>
    <x v="409"/>
    <n v="15"/>
    <x v="421"/>
    <n v="35200"/>
    <n v="9.9"/>
    <s v="Erin"/>
  </r>
  <r>
    <n v="2803"/>
    <s v="Catherine Dorsey Burnett"/>
    <s v="Medium"/>
    <n v="7.0000000000000007E-2"/>
    <n v="500.98"/>
    <n v="28.14"/>
    <s v="Delivery Truck"/>
    <s v="Small Business"/>
    <x v="1"/>
    <s v="Office Machines"/>
    <s v="Jumbo Drum"/>
    <s v="Hewlett-Packard cp1700 [D, PS] Series Color Inkjet Printers"/>
    <n v="0.38"/>
    <s v="United States"/>
    <s v="West"/>
    <x v="8"/>
    <s v="East Los Angeles"/>
    <n v="90022"/>
    <x v="35"/>
    <x v="32"/>
    <x v="410"/>
    <n v="10"/>
    <x v="422"/>
    <n v="86227"/>
    <n v="500.91"/>
    <s v="William"/>
  </r>
  <r>
    <n v="2803"/>
    <s v="Catherine Dorsey Burnett"/>
    <s v="Medium"/>
    <n v="0.1"/>
    <n v="178.47"/>
    <n v="19.989999999999998"/>
    <s v="Regular Air"/>
    <s v="Small Business"/>
    <x v="2"/>
    <s v="Storage &amp; Organization"/>
    <s v="Small Box"/>
    <s v="Hot File® 7-Pocket, Floor Stand"/>
    <n v="0.55000000000000004"/>
    <s v="United States"/>
    <s v="West"/>
    <x v="8"/>
    <s v="East Los Angeles"/>
    <n v="90022"/>
    <x v="35"/>
    <x v="36"/>
    <x v="411"/>
    <n v="1"/>
    <x v="423"/>
    <n v="86227"/>
    <n v="178.37"/>
    <s v="William"/>
  </r>
  <r>
    <n v="1117"/>
    <s v="Samantha Koch"/>
    <s v="Not Specified"/>
    <n v="0.06"/>
    <n v="64.650000000000006"/>
    <n v="35"/>
    <s v="Regular Air"/>
    <s v="Home Office"/>
    <x v="2"/>
    <s v="Storage &amp; Organization"/>
    <s v="Large Box"/>
    <s v="Space Solutions Commercial Steel Shelving"/>
    <n v="0.8"/>
    <s v="United States"/>
    <s v="West"/>
    <x v="41"/>
    <s v="Tucson"/>
    <n v="85705"/>
    <x v="35"/>
    <x v="32"/>
    <x v="412"/>
    <n v="4"/>
    <x v="424"/>
    <n v="86768"/>
    <n v="64.59"/>
    <s v="William"/>
  </r>
  <r>
    <n v="2498"/>
    <s v="Arlene Long"/>
    <s v="Not Specified"/>
    <n v="0.08"/>
    <n v="1.68"/>
    <n v="1.57"/>
    <s v="Regular Air"/>
    <s v="Small Business"/>
    <x v="2"/>
    <s v="Pens &amp; Art Supplies"/>
    <s v="Wrap Bag"/>
    <s v="Newell 323"/>
    <n v="0.59"/>
    <s v="United States"/>
    <s v="West"/>
    <x v="8"/>
    <s v="San Diego"/>
    <n v="92024"/>
    <x v="35"/>
    <x v="32"/>
    <x v="413"/>
    <n v="88"/>
    <x v="425"/>
    <n v="20007"/>
    <n v="1.5999999999999999"/>
    <s v="William"/>
  </r>
  <r>
    <n v="421"/>
    <s v="Scott Feldman"/>
    <s v="Critical"/>
    <n v="0.09"/>
    <n v="999.99"/>
    <n v="13.99"/>
    <s v="Regular Air"/>
    <s v="Small Business"/>
    <x v="1"/>
    <s v="Office Machines"/>
    <s v="Medium Box"/>
    <s v="Polycom Soundstation EX Audio-Conferencing Telephone, Black"/>
    <n v="0.36"/>
    <s v="United States"/>
    <s v="East"/>
    <x v="33"/>
    <s v="Elizabeth"/>
    <n v="7201"/>
    <x v="36"/>
    <x v="37"/>
    <x v="414"/>
    <n v="1"/>
    <x v="426"/>
    <n v="87700"/>
    <n v="999.9"/>
    <s v="Erin"/>
  </r>
  <r>
    <n v="1020"/>
    <s v="Julie Porter"/>
    <s v="Critical"/>
    <n v="7.0000000000000007E-2"/>
    <n v="4.13"/>
    <n v="5.04"/>
    <s v="Regular Air"/>
    <s v="Small Business"/>
    <x v="2"/>
    <s v="Binders and Binder Accessories"/>
    <s v="Small Box"/>
    <s v="ACCOHIDE® 3-Ring Binder, Blue, 1&quot;"/>
    <n v="0.38"/>
    <s v="United States"/>
    <s v="Central"/>
    <x v="38"/>
    <s v="Pittsburg"/>
    <n v="66762"/>
    <x v="36"/>
    <x v="36"/>
    <x v="415"/>
    <n v="20"/>
    <x v="427"/>
    <n v="88634"/>
    <n v="4.0599999999999996"/>
    <s v="Chris"/>
  </r>
  <r>
    <n v="1020"/>
    <s v="Julie Porter"/>
    <s v="Critical"/>
    <n v="0"/>
    <n v="4.4800000000000004"/>
    <n v="2.5"/>
    <s v="Regular Air"/>
    <s v="Small Business"/>
    <x v="2"/>
    <s v="Envelopes"/>
    <s v="Small Box"/>
    <s v="Ampad #10 Peel &amp; Seel® Holiday Envelopes"/>
    <n v="0.37"/>
    <s v="United States"/>
    <s v="Central"/>
    <x v="38"/>
    <s v="Pittsburg"/>
    <n v="66762"/>
    <x v="36"/>
    <x v="37"/>
    <x v="416"/>
    <n v="14"/>
    <x v="428"/>
    <n v="88634"/>
    <n v="4.4800000000000004"/>
    <s v="Chris"/>
  </r>
  <r>
    <n v="1533"/>
    <s v="Nicole Reid"/>
    <s v="High"/>
    <n v="0.02"/>
    <n v="4.8899999999999997"/>
    <n v="4.93"/>
    <s v="Regular Air"/>
    <s v="Corporate"/>
    <x v="1"/>
    <s v="Computer Peripherals"/>
    <s v="Small Pack"/>
    <s v="Maxell 3.5&quot; DS/HD IBM-Formatted Diskettes, 10/Pack"/>
    <n v="0.66"/>
    <s v="United States"/>
    <s v="Central"/>
    <x v="6"/>
    <s v="University City"/>
    <n v="63130"/>
    <x v="36"/>
    <x v="36"/>
    <x v="417"/>
    <n v="14"/>
    <x v="429"/>
    <n v="91328"/>
    <n v="4.87"/>
    <s v="Chris"/>
  </r>
  <r>
    <n v="1533"/>
    <s v="Nicole Reid"/>
    <s v="High"/>
    <n v="7.0000000000000007E-2"/>
    <n v="10.06"/>
    <n v="2.06"/>
    <s v="Regular Air"/>
    <s v="Corporate"/>
    <x v="2"/>
    <s v="Paper"/>
    <s v="Wrap Bag"/>
    <s v="Riverleaf Stik-Withit® Designer Note Cubes®"/>
    <n v="0.39"/>
    <s v="United States"/>
    <s v="Central"/>
    <x v="6"/>
    <s v="University City"/>
    <n v="63130"/>
    <x v="36"/>
    <x v="36"/>
    <x v="418"/>
    <n v="5"/>
    <x v="430"/>
    <n v="91328"/>
    <n v="9.99"/>
    <s v="Chris"/>
  </r>
  <r>
    <n v="1927"/>
    <s v="Earl Alston"/>
    <s v="High"/>
    <n v="0.02"/>
    <n v="259.70999999999998"/>
    <n v="66.67"/>
    <s v="Delivery Truck"/>
    <s v="Home Office"/>
    <x v="0"/>
    <s v="Tables"/>
    <s v="Jumbo Box"/>
    <s v="Bevis Round Bullnose 29&quot; High Table Top"/>
    <n v="0.65"/>
    <s v="United States"/>
    <s v="South"/>
    <x v="23"/>
    <s v="Greenville"/>
    <n v="29611"/>
    <x v="36"/>
    <x v="32"/>
    <x v="419"/>
    <n v="8"/>
    <x v="431"/>
    <n v="88579"/>
    <n v="259.69"/>
    <s v="Sam"/>
  </r>
  <r>
    <n v="2135"/>
    <s v="Melvin Kendall"/>
    <s v="High"/>
    <n v="0.01"/>
    <n v="28.99"/>
    <n v="8.59"/>
    <s v="Regular Air"/>
    <s v="Home Office"/>
    <x v="1"/>
    <s v="Telephones and Communication"/>
    <s v="Medium Box"/>
    <s v="SouthWestern Bell FA970 Digital Answering Machine with Time/Day Stamp"/>
    <n v="0.56000000000000005"/>
    <s v="United States"/>
    <s v="West"/>
    <x v="43"/>
    <s v="Clovis"/>
    <n v="88101"/>
    <x v="36"/>
    <x v="36"/>
    <x v="420"/>
    <n v="21"/>
    <x v="432"/>
    <n v="91583"/>
    <n v="28.979999999999997"/>
    <s v="William"/>
  </r>
  <r>
    <n v="2486"/>
    <s v="Jack Horn"/>
    <s v="High"/>
    <n v="0.02"/>
    <n v="71.37"/>
    <n v="69"/>
    <s v="Regular Air"/>
    <s v="Small Business"/>
    <x v="0"/>
    <s v="Tables"/>
    <s v="Large Box"/>
    <s v="Lesro Sheffield Collection Coffee Table, End Table, Center Table, Corner Table"/>
    <n v="0.68"/>
    <s v="United States"/>
    <s v="South"/>
    <x v="5"/>
    <s v="Statesboro"/>
    <n v="30458"/>
    <x v="36"/>
    <x v="36"/>
    <x v="421"/>
    <n v="4"/>
    <x v="433"/>
    <n v="91414"/>
    <n v="71.350000000000009"/>
    <s v="Sam"/>
  </r>
  <r>
    <n v="2486"/>
    <s v="Jack Horn"/>
    <s v="High"/>
    <n v="0.03"/>
    <n v="205.99"/>
    <n v="8.99"/>
    <s v="Express Air"/>
    <s v="Small Business"/>
    <x v="1"/>
    <s v="Telephones and Communication"/>
    <s v="Small Box"/>
    <s v="StarTAC 8000"/>
    <n v="0.6"/>
    <s v="United States"/>
    <s v="South"/>
    <x v="5"/>
    <s v="Statesboro"/>
    <n v="30458"/>
    <x v="36"/>
    <x v="37"/>
    <x v="422"/>
    <n v="1"/>
    <x v="434"/>
    <n v="91414"/>
    <n v="205.96"/>
    <s v="Sam"/>
  </r>
  <r>
    <n v="389"/>
    <s v="Joel Buckley"/>
    <s v="Low"/>
    <n v="0.03"/>
    <n v="160.97999999999999"/>
    <n v="30"/>
    <s v="Delivery Truck"/>
    <s v="Corporate"/>
    <x v="0"/>
    <s v="Chairs &amp; Chairmats"/>
    <s v="Jumbo Drum"/>
    <s v="Office Star - Mid Back Dual function Ergonomic High Back Chair with 2-Way Adjustable Arms"/>
    <n v="0.62"/>
    <s v="United States"/>
    <s v="Central"/>
    <x v="13"/>
    <s v="Lincoln"/>
    <n v="68502"/>
    <x v="36"/>
    <x v="40"/>
    <x v="423"/>
    <n v="11"/>
    <x v="435"/>
    <n v="90338"/>
    <n v="160.94999999999999"/>
    <s v="Chris"/>
  </r>
  <r>
    <n v="1607"/>
    <s v="Kathleen Huang Hall"/>
    <s v="Low"/>
    <n v="0.1"/>
    <n v="5.68"/>
    <n v="3.6"/>
    <s v="Express Air"/>
    <s v="Home Office"/>
    <x v="2"/>
    <s v="Scissors, Rulers and Trimmers"/>
    <s v="Small Pack"/>
    <s v="Acme® Preferred Stainless Steel Scissors"/>
    <n v="0.56000000000000005"/>
    <s v="United States"/>
    <s v="East"/>
    <x v="11"/>
    <s v="Freeport"/>
    <n v="11520"/>
    <x v="36"/>
    <x v="40"/>
    <x v="424"/>
    <n v="21"/>
    <x v="436"/>
    <n v="87995"/>
    <n v="5.58"/>
    <s v="Erin"/>
  </r>
  <r>
    <n v="2270"/>
    <s v="Kristine Holden"/>
    <s v="Low"/>
    <n v="0.01"/>
    <n v="20.48"/>
    <n v="6.32"/>
    <s v="Regular Air"/>
    <s v="Small Business"/>
    <x v="2"/>
    <s v="Appliances"/>
    <s v="Small Box"/>
    <s v="Kensington 6 Outlet Guardian Standard Surge Protector"/>
    <n v="0.57999999999999996"/>
    <s v="United States"/>
    <s v="South"/>
    <x v="23"/>
    <s v="Mauldin"/>
    <n v="29662"/>
    <x v="36"/>
    <x v="37"/>
    <x v="425"/>
    <n v="18"/>
    <x v="437"/>
    <n v="89572"/>
    <n v="20.47"/>
    <s v="Sam"/>
  </r>
  <r>
    <n v="2270"/>
    <s v="Kristine Holden"/>
    <s v="Low"/>
    <n v="0.09"/>
    <n v="1.86"/>
    <n v="2.58"/>
    <s v="Regular Air"/>
    <s v="Small Business"/>
    <x v="2"/>
    <s v="Rubber Bands"/>
    <s v="Wrap Bag"/>
    <s v="Super Bands, 12/Pack"/>
    <n v="0.82"/>
    <s v="United States"/>
    <s v="South"/>
    <x v="23"/>
    <s v="Mauldin"/>
    <n v="29662"/>
    <x v="36"/>
    <x v="41"/>
    <x v="426"/>
    <n v="12"/>
    <x v="438"/>
    <n v="89572"/>
    <n v="1.77"/>
    <s v="Sam"/>
  </r>
  <r>
    <n v="2270"/>
    <s v="Kristine Holden"/>
    <s v="Low"/>
    <n v="0.08"/>
    <n v="205.99"/>
    <n v="2.5"/>
    <s v="Regular Air"/>
    <s v="Small Business"/>
    <x v="1"/>
    <s v="Telephones and Communication"/>
    <s v="Small Box"/>
    <s v="V70"/>
    <n v="0.59"/>
    <s v="United States"/>
    <s v="South"/>
    <x v="23"/>
    <s v="Mauldin"/>
    <n v="29662"/>
    <x v="36"/>
    <x v="41"/>
    <x v="427"/>
    <n v="17"/>
    <x v="439"/>
    <n v="89572"/>
    <n v="205.91"/>
    <s v="Sam"/>
  </r>
  <r>
    <n v="697"/>
    <s v="Adam G Sawyer"/>
    <s v="Critical"/>
    <n v="0.08"/>
    <n v="14.81"/>
    <n v="13.32"/>
    <s v="Regular Air"/>
    <s v="Corporate"/>
    <x v="2"/>
    <s v="Appliances"/>
    <s v="Small Box"/>
    <s v="Holmes Replacement Filter for HEPA Air Cleaner, Large Room"/>
    <n v="0.43"/>
    <s v="United States"/>
    <s v="Central"/>
    <x v="2"/>
    <s v="East Chicago"/>
    <n v="46312"/>
    <x v="37"/>
    <x v="38"/>
    <x v="428"/>
    <n v="20"/>
    <x v="440"/>
    <n v="89849"/>
    <n v="14.73"/>
    <s v="Chris"/>
  </r>
  <r>
    <n v="698"/>
    <s v="Nelson Hensley"/>
    <s v="Critical"/>
    <n v="0.08"/>
    <n v="14.81"/>
    <n v="13.32"/>
    <s v="Regular Air"/>
    <s v="Corporate"/>
    <x v="2"/>
    <s v="Appliances"/>
    <s v="Small Box"/>
    <s v="Holmes Replacement Filter for HEPA Air Cleaner, Large Room"/>
    <n v="0.43"/>
    <s v="United States"/>
    <s v="West"/>
    <x v="4"/>
    <s v="Seattle"/>
    <n v="98105"/>
    <x v="37"/>
    <x v="38"/>
    <x v="429"/>
    <n v="79"/>
    <x v="441"/>
    <n v="53410"/>
    <n v="14.73"/>
    <s v="William"/>
  </r>
  <r>
    <n v="2626"/>
    <s v="Lillian Fischer"/>
    <s v="High"/>
    <n v="0.1"/>
    <n v="41.94"/>
    <n v="2.99"/>
    <s v="Regular Air"/>
    <s v="Consumer"/>
    <x v="2"/>
    <s v="Binders and Binder Accessories"/>
    <s v="Small Box"/>
    <s v="Avery Trapezoid Extra Heavy Duty 4&quot; Binders"/>
    <n v="0.35"/>
    <s v="United States"/>
    <s v="West"/>
    <x v="8"/>
    <s v="Menlo Park"/>
    <n v="94025"/>
    <x v="37"/>
    <x v="37"/>
    <x v="430"/>
    <n v="6"/>
    <x v="442"/>
    <n v="90927"/>
    <n v="41.839999999999996"/>
    <s v="William"/>
  </r>
  <r>
    <n v="3351"/>
    <s v="Nathan Wyatt"/>
    <s v="High"/>
    <n v="0.06"/>
    <n v="6.7"/>
    <n v="1.56"/>
    <s v="Express Air"/>
    <s v="Small Business"/>
    <x v="2"/>
    <s v="Pens &amp; Art Supplies"/>
    <s v="Wrap Bag"/>
    <s v="Turquoise Lead Holder with Pocket Clip"/>
    <n v="0.52"/>
    <s v="United States"/>
    <s v="West"/>
    <x v="4"/>
    <s v="Pasco"/>
    <n v="99301"/>
    <x v="37"/>
    <x v="38"/>
    <x v="431"/>
    <n v="12"/>
    <x v="443"/>
    <n v="91298"/>
    <n v="6.6400000000000006"/>
    <s v="William"/>
  </r>
  <r>
    <n v="1121"/>
    <s v="Tonya Proctor"/>
    <s v="Low"/>
    <n v="0.04"/>
    <n v="19.98"/>
    <n v="8.68"/>
    <s v="Regular Air"/>
    <s v="Consumer"/>
    <x v="2"/>
    <s v="Paper"/>
    <s v="Small Box"/>
    <s v="Southworth 25% Cotton Premium Laser Paper and Envelopes"/>
    <n v="0.37"/>
    <s v="United States"/>
    <s v="West"/>
    <x v="8"/>
    <s v="Temecula"/>
    <n v="92592"/>
    <x v="37"/>
    <x v="42"/>
    <x v="432"/>
    <n v="8"/>
    <x v="444"/>
    <n v="86767"/>
    <n v="19.940000000000001"/>
    <s v="William"/>
  </r>
  <r>
    <n v="1121"/>
    <s v="Tonya Proctor"/>
    <s v="Low"/>
    <n v="0.08"/>
    <n v="125.99"/>
    <n v="7.69"/>
    <s v="Regular Air"/>
    <s v="Consumer"/>
    <x v="1"/>
    <s v="Telephones and Communication"/>
    <s v="Small Box"/>
    <s v="Timeport L7089"/>
    <n v="0.57999999999999996"/>
    <s v="United States"/>
    <s v="West"/>
    <x v="8"/>
    <s v="Temecula"/>
    <n v="92592"/>
    <x v="37"/>
    <x v="38"/>
    <x v="433"/>
    <n v="7"/>
    <x v="445"/>
    <n v="86767"/>
    <n v="125.91"/>
    <s v="William"/>
  </r>
  <r>
    <n v="1723"/>
    <s v="Constance Flowers"/>
    <s v="Medium"/>
    <n v="0.05"/>
    <n v="6.68"/>
    <n v="5.66"/>
    <s v="Regular Air"/>
    <s v="Corporate"/>
    <x v="2"/>
    <s v="Paper"/>
    <s v="Small Box"/>
    <s v="Xerox 1923"/>
    <n v="0.37"/>
    <s v="United States"/>
    <s v="West"/>
    <x v="8"/>
    <s v="San Diego"/>
    <n v="92037"/>
    <x v="37"/>
    <x v="38"/>
    <x v="434"/>
    <n v="46"/>
    <x v="446"/>
    <n v="44002"/>
    <n v="6.63"/>
    <s v="William"/>
  </r>
  <r>
    <n v="1723"/>
    <s v="Constance Flowers"/>
    <s v="Medium"/>
    <n v="0.03"/>
    <n v="17.7"/>
    <n v="9.4700000000000006"/>
    <s v="Regular Air"/>
    <s v="Corporate"/>
    <x v="2"/>
    <s v="Storage &amp; Organization"/>
    <s v="Small Box"/>
    <s v="Portfile® Personal File Boxes"/>
    <n v="0.59"/>
    <s v="United States"/>
    <s v="West"/>
    <x v="8"/>
    <s v="San Diego"/>
    <n v="92037"/>
    <x v="37"/>
    <x v="36"/>
    <x v="435"/>
    <n v="14"/>
    <x v="447"/>
    <n v="44002"/>
    <n v="17.669999999999998"/>
    <s v="William"/>
  </r>
  <r>
    <n v="2813"/>
    <s v="Marjorie Burnette"/>
    <s v="Medium"/>
    <n v="7.0000000000000007E-2"/>
    <n v="30.56"/>
    <n v="2.99"/>
    <s v="Regular Air"/>
    <s v="Corporate"/>
    <x v="2"/>
    <s v="Binders and Binder Accessories"/>
    <s v="Small Box"/>
    <s v="Surelock™ Post Binders"/>
    <n v="0.35"/>
    <s v="United States"/>
    <s v="South"/>
    <x v="34"/>
    <s v="Cleveland"/>
    <n v="37311"/>
    <x v="37"/>
    <x v="36"/>
    <x v="436"/>
    <n v="12"/>
    <x v="448"/>
    <n v="88819"/>
    <n v="30.49"/>
    <s v="Sam"/>
  </r>
  <r>
    <n v="1026"/>
    <s v="Eugene Kerr"/>
    <s v="Not Specified"/>
    <n v="0.08"/>
    <n v="65.989999999999995"/>
    <n v="5.92"/>
    <s v="Regular Air"/>
    <s v="Small Business"/>
    <x v="1"/>
    <s v="Telephones and Communication"/>
    <s v="Small Box"/>
    <s v="i500plus"/>
    <n v="0.57999999999999996"/>
    <s v="United States"/>
    <s v="East"/>
    <x v="11"/>
    <s v="Central Islip"/>
    <n v="11722"/>
    <x v="37"/>
    <x v="36"/>
    <x v="437"/>
    <n v="22"/>
    <x v="449"/>
    <n v="89005"/>
    <n v="65.91"/>
    <s v="Erin"/>
  </r>
  <r>
    <n v="3403"/>
    <s v="Tammy Buckley"/>
    <s v="High"/>
    <n v="0.1"/>
    <n v="105.98"/>
    <n v="13.99"/>
    <s v="Express Air"/>
    <s v="Consumer"/>
    <x v="0"/>
    <s v="Office Furnishings"/>
    <s v="Medium Box"/>
    <s v="Tenex 46&quot; x 60&quot; Computer Anti-Static Chairmat, Rectangular Shaped"/>
    <n v="0.65"/>
    <s v="United States"/>
    <s v="West"/>
    <x v="45"/>
    <s v="Cheyenne"/>
    <n v="82001"/>
    <x v="38"/>
    <x v="41"/>
    <x v="438"/>
    <n v="5"/>
    <x v="450"/>
    <n v="87530"/>
    <n v="105.88000000000001"/>
    <s v="William"/>
  </r>
  <r>
    <n v="471"/>
    <s v="Ross Simpson"/>
    <s v="Not Specified"/>
    <n v="7.0000000000000007E-2"/>
    <n v="179.99"/>
    <n v="19.989999999999998"/>
    <s v="Express Air"/>
    <s v="Consumer"/>
    <x v="1"/>
    <s v="Computer Peripherals"/>
    <s v="Small Box"/>
    <s v="Motorola SB4200 Cable Modem"/>
    <n v="0.48"/>
    <s v="United States"/>
    <s v="South"/>
    <x v="5"/>
    <s v="Atlanta"/>
    <n v="30318"/>
    <x v="38"/>
    <x v="37"/>
    <x v="439"/>
    <n v="4"/>
    <x v="451"/>
    <n v="3138"/>
    <n v="179.92000000000002"/>
    <s v="Sam"/>
  </r>
  <r>
    <n v="472"/>
    <s v="Donna Craven"/>
    <s v="Not Specified"/>
    <n v="7.0000000000000007E-2"/>
    <n v="179.99"/>
    <n v="19.989999999999998"/>
    <s v="Express Air"/>
    <s v="Consumer"/>
    <x v="1"/>
    <s v="Computer Peripherals"/>
    <s v="Small Box"/>
    <s v="Motorola SB4200 Cable Modem"/>
    <n v="0.48"/>
    <s v="United States"/>
    <s v="East"/>
    <x v="36"/>
    <s v="Randallstown"/>
    <n v="21133"/>
    <x v="38"/>
    <x v="37"/>
    <x v="440"/>
    <n v="1"/>
    <x v="452"/>
    <n v="88023"/>
    <n v="179.92000000000002"/>
    <s v="Erin"/>
  </r>
  <r>
    <n v="2151"/>
    <s v="Melinda Rogers"/>
    <s v="High"/>
    <n v="0.08"/>
    <n v="5.74"/>
    <n v="5.01"/>
    <s v="Regular Air"/>
    <s v="Corporate"/>
    <x v="2"/>
    <s v="Binders and Binder Accessories"/>
    <s v="Small Box"/>
    <s v="Binder Posts"/>
    <n v="0.39"/>
    <s v="United States"/>
    <s v="Central"/>
    <x v="20"/>
    <s v="Dubuque"/>
    <n v="52001"/>
    <x v="39"/>
    <x v="41"/>
    <x v="441"/>
    <n v="1"/>
    <x v="453"/>
    <n v="90405"/>
    <n v="5.66"/>
    <s v="Chris"/>
  </r>
  <r>
    <n v="1671"/>
    <s v="Mitchell Ross"/>
    <s v="Low"/>
    <n v="0.1"/>
    <n v="4.13"/>
    <n v="0.99"/>
    <s v="Regular Air"/>
    <s v="Small Business"/>
    <x v="2"/>
    <s v="Labels"/>
    <s v="Small Box"/>
    <s v="Avery 491"/>
    <n v="0.39"/>
    <s v="United States"/>
    <s v="South"/>
    <x v="21"/>
    <s v="Burke"/>
    <n v="22015"/>
    <x v="39"/>
    <x v="43"/>
    <x v="442"/>
    <n v="13"/>
    <x v="454"/>
    <n v="86724"/>
    <n v="4.03"/>
    <s v="Sam"/>
  </r>
  <r>
    <n v="1574"/>
    <s v="Sherry Hurley"/>
    <s v="Medium"/>
    <n v="7.0000000000000007E-2"/>
    <n v="20.95"/>
    <n v="5.99"/>
    <s v="Regular Air"/>
    <s v="Consumer"/>
    <x v="1"/>
    <s v="Computer Peripherals"/>
    <s v="Small Box"/>
    <s v="Fellowes Basic 104-Key Keyboard, Platinum"/>
    <n v="0.65"/>
    <s v="United States"/>
    <s v="South"/>
    <x v="9"/>
    <s v="Fayetteville"/>
    <n v="28314"/>
    <x v="39"/>
    <x v="40"/>
    <x v="443"/>
    <n v="19"/>
    <x v="455"/>
    <n v="86966"/>
    <n v="20.88"/>
    <s v="Sam"/>
  </r>
  <r>
    <n v="2619"/>
    <s v="Brandon E Shepherd"/>
    <s v="Not Specified"/>
    <n v="0.1"/>
    <n v="30.98"/>
    <n v="8.99"/>
    <s v="Regular Air"/>
    <s v="Corporate"/>
    <x v="2"/>
    <s v="Pens &amp; Art Supplies"/>
    <s v="Small Pack"/>
    <s v="Boston School Pro Electric Pencil Sharpener, 1670"/>
    <n v="0.57999999999999996"/>
    <s v="United States"/>
    <s v="Central"/>
    <x v="46"/>
    <s v="Sioux Falls"/>
    <n v="57103"/>
    <x v="39"/>
    <x v="41"/>
    <x v="444"/>
    <n v="4"/>
    <x v="456"/>
    <n v="88015"/>
    <n v="30.88"/>
    <s v="Chris"/>
  </r>
  <r>
    <n v="491"/>
    <s v="Toni Swanson"/>
    <s v="Critical"/>
    <n v="0.01"/>
    <n v="4.9800000000000004"/>
    <n v="6.07"/>
    <s v="Regular Air"/>
    <s v="Consumer"/>
    <x v="2"/>
    <s v="Paper"/>
    <s v="Small Box"/>
    <s v="Xerox 1897"/>
    <n v="0.36"/>
    <s v="United States"/>
    <s v="East"/>
    <x v="11"/>
    <s v="New York City"/>
    <n v="10154"/>
    <x v="40"/>
    <x v="41"/>
    <x v="445"/>
    <n v="41"/>
    <x v="457"/>
    <n v="10464"/>
    <n v="4.9700000000000006"/>
    <s v="Erin"/>
  </r>
  <r>
    <n v="494"/>
    <s v="Jimmy Alston Holder"/>
    <s v="Critical"/>
    <n v="0.01"/>
    <n v="4.9800000000000004"/>
    <n v="6.07"/>
    <s v="Regular Air"/>
    <s v="Consumer"/>
    <x v="2"/>
    <s v="Paper"/>
    <s v="Small Box"/>
    <s v="Xerox 1897"/>
    <n v="0.36"/>
    <s v="United States"/>
    <s v="West"/>
    <x v="4"/>
    <s v="Seattle"/>
    <n v="98115"/>
    <x v="40"/>
    <x v="41"/>
    <x v="446"/>
    <n v="10"/>
    <x v="187"/>
    <n v="88907"/>
    <n v="4.9700000000000006"/>
    <s v="William"/>
  </r>
  <r>
    <n v="1267"/>
    <s v="Rosemary Branch"/>
    <s v="Critical"/>
    <n v="0.01"/>
    <n v="13.99"/>
    <n v="7.51"/>
    <s v="Regular Air"/>
    <s v="Corporate"/>
    <x v="1"/>
    <s v="Office Machines"/>
    <s v="Medium Box"/>
    <s v="Sharp EL500L Fraction Calculator"/>
    <n v="0.39"/>
    <s v="United States"/>
    <s v="South"/>
    <x v="12"/>
    <s v="Boca Raton"/>
    <n v="33433"/>
    <x v="40"/>
    <x v="41"/>
    <x v="447"/>
    <n v="2"/>
    <x v="458"/>
    <n v="89514"/>
    <n v="13.98"/>
    <s v="Sam"/>
  </r>
  <r>
    <n v="1361"/>
    <s v="Kristina Collier"/>
    <s v="Critical"/>
    <n v="0.01"/>
    <n v="6.48"/>
    <n v="6.22"/>
    <s v="Express Air"/>
    <s v="Consumer"/>
    <x v="2"/>
    <s v="Paper"/>
    <s v="Small Box"/>
    <s v="Xerox 1894"/>
    <n v="0.37"/>
    <s v="United States"/>
    <s v="Central"/>
    <x v="25"/>
    <s v="Allen Park"/>
    <n v="48101"/>
    <x v="40"/>
    <x v="41"/>
    <x v="448"/>
    <n v="9"/>
    <x v="459"/>
    <n v="89596"/>
    <n v="6.4700000000000006"/>
    <s v="Chris"/>
  </r>
  <r>
    <n v="1361"/>
    <s v="Kristina Collier"/>
    <s v="Critical"/>
    <n v="0.03"/>
    <n v="85.99"/>
    <n v="3.3"/>
    <s v="Regular Air"/>
    <s v="Consumer"/>
    <x v="1"/>
    <s v="Telephones and Communication"/>
    <s v="Small Pack"/>
    <s v="Accessory20"/>
    <n v="0.37"/>
    <s v="United States"/>
    <s v="Central"/>
    <x v="25"/>
    <s v="Allen Park"/>
    <n v="48101"/>
    <x v="40"/>
    <x v="39"/>
    <x v="449"/>
    <n v="16"/>
    <x v="460"/>
    <n v="89596"/>
    <n v="85.96"/>
    <s v="Chris"/>
  </r>
  <r>
    <n v="2204"/>
    <s v="Oscar Ford"/>
    <s v="Critical"/>
    <n v="0.04"/>
    <n v="296.18"/>
    <n v="154.12"/>
    <s v="Delivery Truck"/>
    <s v="Consumer"/>
    <x v="0"/>
    <s v="Tables"/>
    <s v="Jumbo Box"/>
    <s v="Hon 94000 Series Round Tables"/>
    <n v="0.76"/>
    <s v="United States"/>
    <s v="Central"/>
    <x v="7"/>
    <s v="Burnsville"/>
    <n v="55337"/>
    <x v="40"/>
    <x v="41"/>
    <x v="450"/>
    <n v="20"/>
    <x v="461"/>
    <n v="86053"/>
    <n v="296.14"/>
    <s v="Chris"/>
  </r>
  <r>
    <n v="1526"/>
    <s v="Larry Hall"/>
    <s v="High"/>
    <n v="0.04"/>
    <n v="11.34"/>
    <n v="5.01"/>
    <s v="Regular Air"/>
    <s v="Home Office"/>
    <x v="2"/>
    <s v="Paper"/>
    <s v="Small Box"/>
    <s v="Xerox 188"/>
    <n v="0.36"/>
    <s v="United States"/>
    <s v="South"/>
    <x v="16"/>
    <s v="Birmingham"/>
    <n v="35211"/>
    <x v="40"/>
    <x v="41"/>
    <x v="451"/>
    <n v="10"/>
    <x v="462"/>
    <n v="86812"/>
    <n v="11.3"/>
    <s v="Sam"/>
  </r>
  <r>
    <n v="1338"/>
    <s v="Denise McIntosh"/>
    <s v="Low"/>
    <n v="0.02"/>
    <n v="55.99"/>
    <n v="3.3"/>
    <s v="Regular Air"/>
    <s v="Home Office"/>
    <x v="1"/>
    <s v="Telephones and Communication"/>
    <s v="Small Pack"/>
    <s v="Accessory24"/>
    <n v="0.59"/>
    <s v="United States"/>
    <s v="Central"/>
    <x v="10"/>
    <s v="Chicago"/>
    <n v="60623"/>
    <x v="40"/>
    <x v="40"/>
    <x v="452"/>
    <n v="16"/>
    <x v="463"/>
    <n v="91244"/>
    <n v="55.97"/>
    <s v="Chris"/>
  </r>
  <r>
    <n v="1340"/>
    <s v="Marie Bass"/>
    <s v="Low"/>
    <n v="0"/>
    <n v="22.38"/>
    <n v="15.1"/>
    <s v="Express Air"/>
    <s v="Home Office"/>
    <x v="2"/>
    <s v="Binders and Binder Accessories"/>
    <s v="Small Box"/>
    <s v="Avery Flip-Chart Easel Binder, Black"/>
    <n v="0.38"/>
    <s v="United States"/>
    <s v="East"/>
    <x v="11"/>
    <s v="New York City"/>
    <n v="10170"/>
    <x v="40"/>
    <x v="44"/>
    <x v="453"/>
    <n v="29"/>
    <x v="464"/>
    <n v="21636"/>
    <n v="22.38"/>
    <s v="Erin"/>
  </r>
  <r>
    <n v="1340"/>
    <s v="Marie Bass"/>
    <s v="Low"/>
    <n v="7.0000000000000007E-2"/>
    <n v="5.98"/>
    <n v="4.6900000000000004"/>
    <s v="Regular Air"/>
    <s v="Home Office"/>
    <x v="2"/>
    <s v="Storage &amp; Organization"/>
    <s v="Small Box"/>
    <s v="Perma STOR-ALL™ Hanging File Box, 13 1/8&quot;W x 12 1/4&quot;D x 10 1/2&quot;H"/>
    <n v="0.68"/>
    <s v="United States"/>
    <s v="East"/>
    <x v="11"/>
    <s v="New York City"/>
    <n v="10170"/>
    <x v="40"/>
    <x v="45"/>
    <x v="454"/>
    <n v="11"/>
    <x v="465"/>
    <n v="21636"/>
    <n v="5.91"/>
    <s v="Erin"/>
  </r>
  <r>
    <n v="1340"/>
    <s v="Marie Bass"/>
    <s v="Low"/>
    <n v="0.02"/>
    <n v="55.99"/>
    <n v="3.3"/>
    <s v="Regular Air"/>
    <s v="Home Office"/>
    <x v="1"/>
    <s v="Telephones and Communication"/>
    <s v="Small Pack"/>
    <s v="Accessory24"/>
    <n v="0.59"/>
    <s v="United States"/>
    <s v="East"/>
    <x v="11"/>
    <s v="New York City"/>
    <n v="10170"/>
    <x v="40"/>
    <x v="40"/>
    <x v="455"/>
    <n v="63"/>
    <x v="466"/>
    <n v="21636"/>
    <n v="55.97"/>
    <s v="Erin"/>
  </r>
  <r>
    <n v="1341"/>
    <s v="Edward Bynum"/>
    <s v="Low"/>
    <n v="7.0000000000000007E-2"/>
    <n v="5.98"/>
    <n v="4.6900000000000004"/>
    <s v="Regular Air"/>
    <s v="Home Office"/>
    <x v="2"/>
    <s v="Storage &amp; Organization"/>
    <s v="Small Box"/>
    <s v="Perma STOR-ALL™ Hanging File Box, 13 1/8&quot;W x 12 1/4&quot;D x 10 1/2&quot;H"/>
    <n v="0.68"/>
    <s v="United States"/>
    <s v="East"/>
    <x v="28"/>
    <s v="Chambersburg"/>
    <n v="17201"/>
    <x v="40"/>
    <x v="45"/>
    <x v="456"/>
    <n v="3"/>
    <x v="467"/>
    <n v="91244"/>
    <n v="5.91"/>
    <s v="Erin"/>
  </r>
  <r>
    <n v="3004"/>
    <s v="Maurice Everett"/>
    <s v="Low"/>
    <n v="0.08"/>
    <n v="6.48"/>
    <n v="6.81"/>
    <s v="Regular Air"/>
    <s v="Corporate"/>
    <x v="2"/>
    <s v="Paper"/>
    <s v="Small Box"/>
    <s v="Xerox 1930"/>
    <n v="0.36"/>
    <s v="United States"/>
    <s v="West"/>
    <x v="8"/>
    <s v="Los Angeles"/>
    <n v="90049"/>
    <x v="40"/>
    <x v="45"/>
    <x v="457"/>
    <n v="58"/>
    <x v="468"/>
    <n v="54949"/>
    <n v="6.4"/>
    <s v="William"/>
  </r>
  <r>
    <n v="3004"/>
    <s v="Maurice Everett"/>
    <s v="Low"/>
    <n v="0.09"/>
    <n v="20.98"/>
    <n v="53.03"/>
    <s v="Delivery Truck"/>
    <s v="Corporate"/>
    <x v="2"/>
    <s v="Storage &amp; Organization"/>
    <s v="Jumbo Drum"/>
    <s v="Tennsco Lockers, Gray"/>
    <n v="0.78"/>
    <s v="United States"/>
    <s v="West"/>
    <x v="8"/>
    <s v="Los Angeles"/>
    <n v="90049"/>
    <x v="40"/>
    <x v="44"/>
    <x v="458"/>
    <n v="13"/>
    <x v="469"/>
    <n v="54949"/>
    <n v="20.89"/>
    <s v="William"/>
  </r>
  <r>
    <n v="3006"/>
    <s v="Thomas Spence"/>
    <s v="Low"/>
    <n v="0.08"/>
    <n v="6.48"/>
    <n v="6.81"/>
    <s v="Regular Air"/>
    <s v="Corporate"/>
    <x v="2"/>
    <s v="Paper"/>
    <s v="Small Box"/>
    <s v="Xerox 1930"/>
    <n v="0.36"/>
    <s v="United States"/>
    <s v="West"/>
    <x v="37"/>
    <s v="Idaho Falls"/>
    <n v="83402"/>
    <x v="40"/>
    <x v="45"/>
    <x v="459"/>
    <n v="14"/>
    <x v="470"/>
    <n v="91388"/>
    <n v="6.4"/>
    <s v="William"/>
  </r>
  <r>
    <n v="3006"/>
    <s v="Thomas Spence"/>
    <s v="Low"/>
    <n v="0.09"/>
    <n v="20.98"/>
    <n v="53.03"/>
    <s v="Delivery Truck"/>
    <s v="Corporate"/>
    <x v="2"/>
    <s v="Storage &amp; Organization"/>
    <s v="Jumbo Drum"/>
    <s v="Tennsco Lockers, Gray"/>
    <n v="0.78"/>
    <s v="United States"/>
    <s v="West"/>
    <x v="37"/>
    <s v="Idaho Falls"/>
    <n v="83402"/>
    <x v="40"/>
    <x v="44"/>
    <x v="460"/>
    <n v="3"/>
    <x v="471"/>
    <n v="91388"/>
    <n v="20.89"/>
    <s v="William"/>
  </r>
  <r>
    <n v="1132"/>
    <s v="Michael Robbins"/>
    <s v="Medium"/>
    <n v="0.06"/>
    <n v="6.37"/>
    <n v="5.19"/>
    <s v="Regular Air"/>
    <s v="Corporate"/>
    <x v="2"/>
    <s v="Binders and Binder Accessories"/>
    <s v="Small Box"/>
    <s v="C-Line Peel &amp; Stick Add-On Filing Pockets, 8-3/4 x 5-1/8, 10/Pack"/>
    <n v="0.38"/>
    <s v="United States"/>
    <s v="Central"/>
    <x v="18"/>
    <s v="Euless"/>
    <n v="76039"/>
    <x v="40"/>
    <x v="41"/>
    <x v="461"/>
    <n v="6"/>
    <x v="472"/>
    <n v="88101"/>
    <n v="6.3100000000000005"/>
    <s v="Chris"/>
  </r>
  <r>
    <n v="2145"/>
    <s v="Kerry Hardy"/>
    <s v="Medium"/>
    <n v="0"/>
    <n v="20.28"/>
    <n v="14.39"/>
    <s v="Regular Air"/>
    <s v="Corporate"/>
    <x v="0"/>
    <s v="Office Furnishings"/>
    <s v="Small Box"/>
    <s v="Career Cubicle Clock, 8 1/4&quot;, Black"/>
    <n v="0.47"/>
    <s v="United States"/>
    <s v="South"/>
    <x v="12"/>
    <s v="Fort Lauderdale"/>
    <n v="33311"/>
    <x v="40"/>
    <x v="39"/>
    <x v="462"/>
    <n v="11"/>
    <x v="473"/>
    <n v="87072"/>
    <n v="20.28"/>
    <s v="Sam"/>
  </r>
  <r>
    <n v="1633"/>
    <s v="Gerald Raynor"/>
    <s v="Not Specified"/>
    <n v="0.03"/>
    <n v="5.98"/>
    <n v="3.85"/>
    <s v="Regular Air"/>
    <s v="Home Office"/>
    <x v="1"/>
    <s v="Computer Peripherals"/>
    <s v="Small Pack"/>
    <s v="Imation 3.5&quot; IBM-Formatted Diskettes, 10/Pack"/>
    <n v="0.68"/>
    <s v="United States"/>
    <s v="South"/>
    <x v="0"/>
    <s v="Horn Lake"/>
    <n v="38637"/>
    <x v="40"/>
    <x v="39"/>
    <x v="463"/>
    <n v="6"/>
    <x v="474"/>
    <n v="90531"/>
    <n v="5.95"/>
    <s v="Sam"/>
  </r>
  <r>
    <n v="2302"/>
    <s v="Beth Dolan"/>
    <s v="Critical"/>
    <n v="7.0000000000000007E-2"/>
    <n v="270.98"/>
    <n v="50"/>
    <s v="Delivery Truck"/>
    <s v="Corporate"/>
    <x v="0"/>
    <s v="Chairs &amp; Chairmats"/>
    <s v="Jumbo Drum"/>
    <s v="Global Enterprise Series Seating High-Back Swivel/Tilt Chairs"/>
    <n v="0.77"/>
    <s v="United States"/>
    <s v="South"/>
    <x v="12"/>
    <s v="Panama City"/>
    <n v="32404"/>
    <x v="41"/>
    <x v="43"/>
    <x v="464"/>
    <n v="9"/>
    <x v="475"/>
    <n v="87695"/>
    <n v="270.91000000000003"/>
    <s v="Sam"/>
  </r>
  <r>
    <n v="2303"/>
    <s v="Joe Baldwin"/>
    <s v="Critical"/>
    <n v="7.0000000000000007E-2"/>
    <n v="270.98"/>
    <n v="50"/>
    <s v="Delivery Truck"/>
    <s v="Corporate"/>
    <x v="0"/>
    <s v="Chairs &amp; Chairmats"/>
    <s v="Jumbo Drum"/>
    <s v="Global Enterprise Series Seating High-Back Swivel/Tilt Chairs"/>
    <n v="0.77"/>
    <s v="United States"/>
    <s v="East"/>
    <x v="11"/>
    <s v="New York City"/>
    <n v="10011"/>
    <x v="41"/>
    <x v="43"/>
    <x v="465"/>
    <n v="36"/>
    <x v="476"/>
    <n v="47493"/>
    <n v="270.91000000000003"/>
    <s v="Erin"/>
  </r>
  <r>
    <n v="1354"/>
    <s v="Aaron Dillon"/>
    <s v="High"/>
    <n v="0.1"/>
    <n v="4.13"/>
    <n v="0.99"/>
    <s v="Regular Air"/>
    <s v="Consumer"/>
    <x v="2"/>
    <s v="Labels"/>
    <s v="Small Box"/>
    <s v="Avery 491"/>
    <n v="0.39"/>
    <s v="United States"/>
    <s v="Central"/>
    <x v="18"/>
    <s v="Weatherford"/>
    <n v="76086"/>
    <x v="41"/>
    <x v="41"/>
    <x v="466"/>
    <n v="2"/>
    <x v="477"/>
    <n v="91209"/>
    <n v="4.03"/>
    <s v="Chris"/>
  </r>
  <r>
    <n v="1354"/>
    <s v="Aaron Dillon"/>
    <s v="High"/>
    <n v="0.04"/>
    <n v="4.9800000000000004"/>
    <n v="0.49"/>
    <s v="Regular Air"/>
    <s v="Consumer"/>
    <x v="2"/>
    <s v="Labels"/>
    <s v="Small Box"/>
    <s v="Avery White Multi-Purpose Labels"/>
    <n v="0.39"/>
    <s v="United States"/>
    <s v="Central"/>
    <x v="18"/>
    <s v="Weatherford"/>
    <n v="76086"/>
    <x v="41"/>
    <x v="43"/>
    <x v="467"/>
    <n v="2"/>
    <x v="478"/>
    <n v="91209"/>
    <n v="4.9400000000000004"/>
    <s v="Chris"/>
  </r>
  <r>
    <n v="2072"/>
    <s v="Malcolm S Lanier"/>
    <s v="High"/>
    <n v="0.09"/>
    <n v="260.98"/>
    <n v="41.91"/>
    <s v="Delivery Truck"/>
    <s v="Corporate"/>
    <x v="0"/>
    <s v="Bookcases"/>
    <s v="Jumbo Box"/>
    <s v="Atlantic Metals Mobile 3-Shelf Bookcases, Custom Colors"/>
    <n v="0.59"/>
    <s v="United States"/>
    <s v="Central"/>
    <x v="25"/>
    <s v="Flint"/>
    <n v="48505"/>
    <x v="41"/>
    <x v="43"/>
    <x v="468"/>
    <n v="14"/>
    <x v="479"/>
    <n v="88556"/>
    <n v="260.89000000000004"/>
    <s v="Chris"/>
  </r>
  <r>
    <n v="2072"/>
    <s v="Malcolm S Lanier"/>
    <s v="High"/>
    <n v="0.01"/>
    <n v="10.52"/>
    <n v="7.94"/>
    <s v="Regular Air"/>
    <s v="Corporate"/>
    <x v="0"/>
    <s v="Office Furnishings"/>
    <s v="Small Pack"/>
    <s v="Ultra Door Pull Handle"/>
    <n v="0.52"/>
    <s v="United States"/>
    <s v="Central"/>
    <x v="25"/>
    <s v="Flint"/>
    <n v="48505"/>
    <x v="41"/>
    <x v="43"/>
    <x v="469"/>
    <n v="11"/>
    <x v="480"/>
    <n v="88556"/>
    <n v="10.51"/>
    <s v="Chris"/>
  </r>
  <r>
    <n v="2072"/>
    <s v="Malcolm S Lanier"/>
    <s v="High"/>
    <n v="0.02"/>
    <n v="5.98"/>
    <n v="7.5"/>
    <s v="Express Air"/>
    <s v="Corporate"/>
    <x v="2"/>
    <s v="Paper"/>
    <s v="Small Box"/>
    <s v="Xerox 1920"/>
    <n v="0.4"/>
    <s v="United States"/>
    <s v="Central"/>
    <x v="25"/>
    <s v="Flint"/>
    <n v="48505"/>
    <x v="41"/>
    <x v="43"/>
    <x v="470"/>
    <n v="14"/>
    <x v="481"/>
    <n v="88556"/>
    <n v="5.9600000000000009"/>
    <s v="Chris"/>
  </r>
  <r>
    <n v="2489"/>
    <s v="Craig Liu"/>
    <s v="High"/>
    <n v="0.01"/>
    <n v="2036.48"/>
    <n v="14.7"/>
    <s v="Delivery Truck"/>
    <s v="Consumer"/>
    <x v="1"/>
    <s v="Office Machines"/>
    <s v="Jumbo Drum"/>
    <s v="Lexmark 4227 Plus Dot Matrix Printer"/>
    <n v="0.55000000000000004"/>
    <s v="United States"/>
    <s v="West"/>
    <x v="8"/>
    <s v="Concord"/>
    <n v="94521"/>
    <x v="41"/>
    <x v="43"/>
    <x v="471"/>
    <n v="2"/>
    <x v="482"/>
    <n v="86883"/>
    <n v="2036.47"/>
    <s v="William"/>
  </r>
  <r>
    <n v="2778"/>
    <s v="Alison Jones"/>
    <s v="High"/>
    <n v="0.05"/>
    <n v="205.99"/>
    <n v="8.99"/>
    <s v="Express Air"/>
    <s v="Consumer"/>
    <x v="1"/>
    <s v="Telephones and Communication"/>
    <s v="Small Box"/>
    <s v="Talkabout T8097"/>
    <n v="0.57999999999999996"/>
    <s v="United States"/>
    <s v="South"/>
    <x v="9"/>
    <s v="Wilmington"/>
    <n v="28403"/>
    <x v="41"/>
    <x v="39"/>
    <x v="472"/>
    <n v="12"/>
    <x v="483"/>
    <n v="87160"/>
    <n v="205.94"/>
    <s v="Sam"/>
  </r>
  <r>
    <n v="2778"/>
    <s v="Alison Jones"/>
    <s v="High"/>
    <n v="0.08"/>
    <n v="205.99"/>
    <n v="8.99"/>
    <s v="Regular Air"/>
    <s v="Consumer"/>
    <x v="1"/>
    <s v="Telephones and Communication"/>
    <s v="Small Box"/>
    <s v="TimeportP7382"/>
    <n v="0.56000000000000005"/>
    <s v="United States"/>
    <s v="South"/>
    <x v="9"/>
    <s v="Wilmington"/>
    <n v="28403"/>
    <x v="41"/>
    <x v="39"/>
    <x v="473"/>
    <n v="5"/>
    <x v="484"/>
    <n v="87160"/>
    <n v="205.91"/>
    <s v="Sam"/>
  </r>
  <r>
    <n v="1815"/>
    <s v="Marvin Yang"/>
    <s v="Medium"/>
    <n v="0.06"/>
    <n v="90.97"/>
    <n v="14"/>
    <s v="Delivery Truck"/>
    <s v="Home Office"/>
    <x v="1"/>
    <s v="Office Machines"/>
    <s v="Jumbo Drum"/>
    <s v="Lexmark Z54se Color Inkjet Printer"/>
    <n v="0.36"/>
    <s v="United States"/>
    <s v="South"/>
    <x v="0"/>
    <s v="Pearl"/>
    <n v="39208"/>
    <x v="41"/>
    <x v="39"/>
    <x v="474"/>
    <n v="14"/>
    <x v="485"/>
    <n v="90525"/>
    <n v="90.91"/>
    <s v="Sam"/>
  </r>
  <r>
    <n v="757"/>
    <s v="Neil Hogan"/>
    <s v="Not Specified"/>
    <n v="0.03"/>
    <n v="37.94"/>
    <n v="5.08"/>
    <s v="Regular Air"/>
    <s v="Home Office"/>
    <x v="2"/>
    <s v="Paper"/>
    <s v="Wrap Bag"/>
    <s v="Snap-A-Way® Black Print Carbonless Ruled Speed Letter, Triplicate"/>
    <n v="0.38"/>
    <s v="United States"/>
    <s v="West"/>
    <x v="14"/>
    <s v="Tualatin"/>
    <n v="97062"/>
    <x v="41"/>
    <x v="43"/>
    <x v="475"/>
    <n v="1"/>
    <x v="486"/>
    <n v="90258"/>
    <n v="37.909999999999997"/>
    <s v="William"/>
  </r>
  <r>
    <n v="16"/>
    <s v="Sarah Ramsey"/>
    <s v="High"/>
    <n v="0.04"/>
    <n v="2.98"/>
    <n v="1.58"/>
    <s v="Regular Air"/>
    <s v="Small Business"/>
    <x v="2"/>
    <s v="Rubber Bands"/>
    <s v="Wrap Bag"/>
    <s v="Staples Gold Paper Clips"/>
    <n v="0.39"/>
    <s v="United States"/>
    <s v="East"/>
    <x v="11"/>
    <s v="Syracuse"/>
    <n v="13210"/>
    <x v="42"/>
    <x v="45"/>
    <x v="476"/>
    <n v="6"/>
    <x v="487"/>
    <n v="86836"/>
    <n v="2.94"/>
    <s v="Erin"/>
  </r>
  <r>
    <n v="16"/>
    <s v="Sarah Ramsey"/>
    <s v="High"/>
    <n v="0.05"/>
    <n v="115.99"/>
    <n v="2.5"/>
    <s v="Regular Air"/>
    <s v="Small Business"/>
    <x v="1"/>
    <s v="Telephones and Communication"/>
    <s v="Small Box"/>
    <s v="StarTAC 7797"/>
    <n v="0.55000000000000004"/>
    <s v="United States"/>
    <s v="East"/>
    <x v="11"/>
    <s v="Syracuse"/>
    <n v="13210"/>
    <x v="42"/>
    <x v="42"/>
    <x v="477"/>
    <n v="10"/>
    <x v="488"/>
    <n v="86836"/>
    <n v="115.94"/>
    <s v="Erin"/>
  </r>
  <r>
    <n v="190"/>
    <s v="Lloyd Norris"/>
    <s v="High"/>
    <n v="0.1"/>
    <n v="58.1"/>
    <n v="1.49"/>
    <s v="Regular Air"/>
    <s v="Corporate"/>
    <x v="2"/>
    <s v="Binders and Binder Accessories"/>
    <s v="Small Box"/>
    <s v="Avery Arch Ring Binders"/>
    <n v="0.38"/>
    <s v="United States"/>
    <s v="Central"/>
    <x v="10"/>
    <s v="Arlington Heights"/>
    <n v="60004"/>
    <x v="42"/>
    <x v="43"/>
    <x v="478"/>
    <n v="3"/>
    <x v="489"/>
    <n v="89092"/>
    <n v="58"/>
    <s v="Chris"/>
  </r>
  <r>
    <n v="191"/>
    <s v="Gerald Kearney"/>
    <s v="High"/>
    <n v="0.01"/>
    <n v="80.48"/>
    <n v="4.5"/>
    <s v="Regular Air"/>
    <s v="Corporate"/>
    <x v="2"/>
    <s v="Appliances"/>
    <s v="Small Box"/>
    <s v="APC 7 Outlet Network SurgeArrest Surge Protector"/>
    <n v="0.55000000000000004"/>
    <s v="United States"/>
    <s v="Central"/>
    <x v="10"/>
    <s v="Aurora"/>
    <n v="60505"/>
    <x v="42"/>
    <x v="45"/>
    <x v="479"/>
    <n v="1"/>
    <x v="490"/>
    <n v="89092"/>
    <n v="80.47"/>
    <s v="Chris"/>
  </r>
  <r>
    <n v="3046"/>
    <s v="Andrew Pearce"/>
    <s v="High"/>
    <n v="0.05"/>
    <n v="120.98"/>
    <n v="30"/>
    <s v="Delivery Truck"/>
    <s v="Small Business"/>
    <x v="0"/>
    <s v="Chairs &amp; Chairmats"/>
    <s v="Jumbo Drum"/>
    <s v="Hon Every-Day® Chair Series Swivel Task Chairs"/>
    <n v="0.64"/>
    <s v="United States"/>
    <s v="Central"/>
    <x v="38"/>
    <s v="Leawood"/>
    <n v="66209"/>
    <x v="42"/>
    <x v="42"/>
    <x v="480"/>
    <n v="2"/>
    <x v="491"/>
    <n v="86103"/>
    <n v="120.93"/>
    <s v="Chris"/>
  </r>
  <r>
    <n v="954"/>
    <s v="Tony Chandler"/>
    <s v="Low"/>
    <n v="0.1"/>
    <n v="7.31"/>
    <n v="0.49"/>
    <s v="Regular Air"/>
    <s v="Small Business"/>
    <x v="2"/>
    <s v="Labels"/>
    <s v="Small Box"/>
    <s v="Self-Adhesive Address Labels for Typewriters by Universal"/>
    <n v="0.38"/>
    <s v="United States"/>
    <s v="Central"/>
    <x v="18"/>
    <s v="Highland Village"/>
    <n v="75067"/>
    <x v="42"/>
    <x v="46"/>
    <x v="481"/>
    <n v="4"/>
    <x v="492"/>
    <n v="90771"/>
    <n v="7.21"/>
    <s v="Chris"/>
  </r>
  <r>
    <n v="954"/>
    <s v="Tony Chandler"/>
    <s v="Low"/>
    <n v="0.08"/>
    <n v="6.7"/>
    <n v="1.56"/>
    <s v="Regular Air"/>
    <s v="Small Business"/>
    <x v="2"/>
    <s v="Pens &amp; Art Supplies"/>
    <s v="Wrap Bag"/>
    <s v="Turquoise Lead Holder with Pocket Clip"/>
    <n v="0.52"/>
    <s v="United States"/>
    <s v="Central"/>
    <x v="18"/>
    <s v="Highland Village"/>
    <n v="75067"/>
    <x v="42"/>
    <x v="39"/>
    <x v="482"/>
    <n v="5"/>
    <x v="493"/>
    <n v="90771"/>
    <n v="6.62"/>
    <s v="Chris"/>
  </r>
  <r>
    <n v="1743"/>
    <s v="Paige Jacobs"/>
    <s v="Medium"/>
    <n v="0"/>
    <n v="55.99"/>
    <n v="2.5"/>
    <s v="Regular Air"/>
    <s v="Consumer"/>
    <x v="1"/>
    <s v="Telephones and Communication"/>
    <s v="Small Pack"/>
    <s v="Accessory28"/>
    <n v="0.83"/>
    <s v="United States"/>
    <s v="Central"/>
    <x v="18"/>
    <s v="Friendswood"/>
    <n v="77546"/>
    <x v="42"/>
    <x v="42"/>
    <x v="483"/>
    <n v="1"/>
    <x v="494"/>
    <n v="91025"/>
    <n v="55.99"/>
    <s v="Chris"/>
  </r>
  <r>
    <n v="2553"/>
    <s v="Virginia McNeill"/>
    <s v="Medium"/>
    <n v="0.03"/>
    <n v="12.53"/>
    <n v="7.17"/>
    <s v="Regular Air"/>
    <s v="Home Office"/>
    <x v="2"/>
    <s v="Binders and Binder Accessories"/>
    <s v="Small Box"/>
    <s v="GBC ProClick Spines for 32-Hole Punch"/>
    <n v="0.38"/>
    <s v="United States"/>
    <s v="Central"/>
    <x v="30"/>
    <s v="Kenosha"/>
    <n v="53142"/>
    <x v="42"/>
    <x v="43"/>
    <x v="484"/>
    <n v="1"/>
    <x v="495"/>
    <n v="86528"/>
    <n v="12.5"/>
    <s v="Chris"/>
  </r>
  <r>
    <n v="3324"/>
    <s v="Leslie Jacobson"/>
    <s v="Medium"/>
    <n v="0.05"/>
    <n v="6.48"/>
    <n v="8.19"/>
    <s v="Regular Air"/>
    <s v="Consumer"/>
    <x v="2"/>
    <s v="Paper"/>
    <s v="Small Box"/>
    <s v="Xerox 217"/>
    <n v="0.37"/>
    <s v="United States"/>
    <s v="West"/>
    <x v="41"/>
    <s v="El Mirage"/>
    <n v="85335"/>
    <x v="42"/>
    <x v="45"/>
    <x v="485"/>
    <n v="9"/>
    <x v="496"/>
    <n v="90985"/>
    <n v="6.4300000000000006"/>
    <s v="William"/>
  </r>
  <r>
    <n v="3369"/>
    <s v="Stacy Byrne"/>
    <s v="Medium"/>
    <n v="0.06"/>
    <n v="7.1"/>
    <n v="6.05"/>
    <s v="Regular Air"/>
    <s v="Home Office"/>
    <x v="2"/>
    <s v="Binders and Binder Accessories"/>
    <s v="Small Box"/>
    <s v="Wilson Jones Hanging View Binder, White, 1&quot;"/>
    <n v="0.39"/>
    <s v="United States"/>
    <s v="East"/>
    <x v="27"/>
    <s v="Westerville"/>
    <n v="43081"/>
    <x v="42"/>
    <x v="43"/>
    <x v="486"/>
    <n v="4"/>
    <x v="497"/>
    <n v="90500"/>
    <n v="7.04"/>
    <s v="Erin"/>
  </r>
  <r>
    <n v="1298"/>
    <s v="Herbert Beard"/>
    <s v="Not Specified"/>
    <n v="0.04"/>
    <n v="150.97999999999999"/>
    <n v="13.99"/>
    <s v="Regular Air"/>
    <s v="Home Office"/>
    <x v="1"/>
    <s v="Office Machines"/>
    <s v="Medium Box"/>
    <s v="Canon MP41DH Printing Calculator"/>
    <n v="0.38"/>
    <s v="United States"/>
    <s v="Central"/>
    <x v="18"/>
    <s v="Sulphur Springs"/>
    <n v="75482"/>
    <x v="42"/>
    <x v="45"/>
    <x v="487"/>
    <n v="6"/>
    <x v="498"/>
    <n v="90662"/>
    <n v="150.94"/>
    <s v="Chris"/>
  </r>
  <r>
    <n v="1298"/>
    <s v="Herbert Beard"/>
    <s v="Not Specified"/>
    <n v="0.04"/>
    <n v="176.19"/>
    <n v="11.87"/>
    <s v="Regular Air"/>
    <s v="Home Office"/>
    <x v="2"/>
    <s v="Storage &amp; Organization"/>
    <s v="Small Box"/>
    <s v="Fellowes High-Stak® Drawer Files"/>
    <n v="0.62"/>
    <s v="United States"/>
    <s v="Central"/>
    <x v="18"/>
    <s v="Sulphur Springs"/>
    <n v="75482"/>
    <x v="42"/>
    <x v="42"/>
    <x v="488"/>
    <n v="4"/>
    <x v="499"/>
    <n v="90662"/>
    <n v="176.15"/>
    <s v="Chris"/>
  </r>
  <r>
    <n v="2020"/>
    <s v="Erika Jordan"/>
    <s v="Critical"/>
    <n v="0.02"/>
    <n v="120.98"/>
    <n v="58.64"/>
    <s v="Delivery Truck"/>
    <s v="Home Office"/>
    <x v="0"/>
    <s v="Bookcases"/>
    <s v="Jumbo Box"/>
    <s v="O'Sullivan Living Dimensions 2-Shelf Bookcases"/>
    <n v="0.75"/>
    <s v="United States"/>
    <s v="East"/>
    <x v="28"/>
    <s v="Plum"/>
    <n v="15239"/>
    <x v="43"/>
    <x v="45"/>
    <x v="489"/>
    <n v="11"/>
    <x v="500"/>
    <n v="86933"/>
    <n v="120.96000000000001"/>
    <s v="Erin"/>
  </r>
  <r>
    <n v="3342"/>
    <s v="Paul Tate"/>
    <s v="Critical"/>
    <n v="0.03"/>
    <n v="194.3"/>
    <n v="11.54"/>
    <s v="Regular Air"/>
    <s v="Home Office"/>
    <x v="0"/>
    <s v="Office Furnishings"/>
    <s v="Large Box"/>
    <s v="Electrix Halogen Magnifier Lamp"/>
    <n v="0.59"/>
    <s v="United States"/>
    <s v="East"/>
    <x v="31"/>
    <s v="Washington"/>
    <n v="20006"/>
    <x v="43"/>
    <x v="45"/>
    <x v="490"/>
    <n v="42"/>
    <x v="501"/>
    <n v="21572"/>
    <n v="194.27"/>
    <s v="Erin"/>
  </r>
  <r>
    <n v="3344"/>
    <s v="Jim Hinson"/>
    <s v="Critical"/>
    <n v="0.03"/>
    <n v="194.3"/>
    <n v="11.54"/>
    <s v="Regular Air"/>
    <s v="Home Office"/>
    <x v="0"/>
    <s v="Office Furnishings"/>
    <s v="Large Box"/>
    <s v="Electrix Halogen Magnifier Lamp"/>
    <n v="0.59"/>
    <s v="United States"/>
    <s v="Central"/>
    <x v="25"/>
    <s v="Rochester Hills"/>
    <n v="48307"/>
    <x v="43"/>
    <x v="45"/>
    <x v="491"/>
    <n v="11"/>
    <x v="502"/>
    <n v="89928"/>
    <n v="194.27"/>
    <s v="Chris"/>
  </r>
  <r>
    <n v="1554"/>
    <s v="Joan Floyd"/>
    <s v="High"/>
    <n v="0.03"/>
    <n v="124.49"/>
    <n v="51.94"/>
    <s v="Delivery Truck"/>
    <s v="Consumer"/>
    <x v="0"/>
    <s v="Tables"/>
    <s v="Jumbo Box"/>
    <s v="Bevis 36 x 72 Conference Tables"/>
    <n v="0.63"/>
    <s v="United States"/>
    <s v="South"/>
    <x v="0"/>
    <s v="Gulfport"/>
    <n v="39503"/>
    <x v="43"/>
    <x v="42"/>
    <x v="492"/>
    <n v="7"/>
    <x v="503"/>
    <n v="87487"/>
    <n v="124.46"/>
    <s v="Sam"/>
  </r>
  <r>
    <n v="2897"/>
    <s v="Betty Giles"/>
    <s v="High"/>
    <n v="0.05"/>
    <n v="80.97"/>
    <n v="30.06"/>
    <s v="Delivery Truck"/>
    <s v="Home Office"/>
    <x v="1"/>
    <s v="Office Machines"/>
    <s v="Jumbo Box"/>
    <s v="Hewlett-Packard Deskjet 940 REFURBISHED Color Inkjet Printer"/>
    <n v="0.4"/>
    <s v="United States"/>
    <s v="Central"/>
    <x v="7"/>
    <s v="Maple Grove"/>
    <n v="55369"/>
    <x v="43"/>
    <x v="42"/>
    <x v="493"/>
    <n v="11"/>
    <x v="504"/>
    <n v="86926"/>
    <n v="80.92"/>
    <s v="Chris"/>
  </r>
  <r>
    <n v="2897"/>
    <s v="Betty Giles"/>
    <s v="High"/>
    <n v="0"/>
    <n v="6.48"/>
    <n v="10.050000000000001"/>
    <s v="Regular Air"/>
    <s v="Home Office"/>
    <x v="2"/>
    <s v="Paper"/>
    <s v="Small Box"/>
    <s v="Xerox 1997"/>
    <n v="0.37"/>
    <s v="United States"/>
    <s v="Central"/>
    <x v="7"/>
    <s v="Maple Grove"/>
    <n v="55369"/>
    <x v="43"/>
    <x v="45"/>
    <x v="494"/>
    <n v="2"/>
    <x v="505"/>
    <n v="86926"/>
    <n v="6.48"/>
    <s v="Chris"/>
  </r>
  <r>
    <n v="2058"/>
    <s v="Louise Webster Sharma"/>
    <s v="Medium"/>
    <n v="7.0000000000000007E-2"/>
    <n v="5.98"/>
    <n v="5.46"/>
    <s v="Regular Air"/>
    <s v="Corporate"/>
    <x v="2"/>
    <s v="Paper"/>
    <s v="Small Box"/>
    <s v="Xerox 1983"/>
    <n v="0.36"/>
    <s v="United States"/>
    <s v="South"/>
    <x v="9"/>
    <s v="Hickory"/>
    <n v="28601"/>
    <x v="43"/>
    <x v="45"/>
    <x v="495"/>
    <n v="5"/>
    <x v="506"/>
    <n v="88040"/>
    <n v="5.91"/>
    <s v="Sam"/>
  </r>
  <r>
    <n v="3170"/>
    <s v="Lawrence Haas"/>
    <s v="Medium"/>
    <n v="0.1"/>
    <n v="7.28"/>
    <n v="5.47"/>
    <s v="Regular Air"/>
    <s v="Corporate"/>
    <x v="2"/>
    <s v="Paper"/>
    <s v="Small Box"/>
    <s v="Southworth Structures Collection™"/>
    <n v="0.35"/>
    <s v="United States"/>
    <s v="South"/>
    <x v="12"/>
    <s v="Port Saint Lucie"/>
    <n v="34952"/>
    <x v="43"/>
    <x v="43"/>
    <x v="496"/>
    <n v="12"/>
    <x v="507"/>
    <n v="86489"/>
    <n v="7.1800000000000006"/>
    <s v="Sam"/>
  </r>
  <r>
    <n v="2190"/>
    <s v="Marvin Patrick"/>
    <s v="Critical"/>
    <n v="0.05"/>
    <n v="16.98"/>
    <n v="7.78"/>
    <s v="Regular Air"/>
    <s v="Home Office"/>
    <x v="2"/>
    <s v="Pens &amp; Art Supplies"/>
    <s v="Small Pack"/>
    <s v="Stanley Bostitch Contemporary Electric Pencil Sharpeners"/>
    <n v="0.56999999999999995"/>
    <s v="United States"/>
    <s v="Central"/>
    <x v="25"/>
    <s v="Detroit"/>
    <n v="48227"/>
    <x v="44"/>
    <x v="47"/>
    <x v="497"/>
    <n v="45"/>
    <x v="508"/>
    <n v="41636"/>
    <n v="16.93"/>
    <s v="Chris"/>
  </r>
  <r>
    <n v="2190"/>
    <s v="Marvin Patrick"/>
    <s v="Critical"/>
    <n v="0.03"/>
    <n v="115.99"/>
    <n v="4.2300000000000004"/>
    <s v="Regular Air"/>
    <s v="Home Office"/>
    <x v="1"/>
    <s v="Telephones and Communication"/>
    <s v="Small Box"/>
    <s v="282"/>
    <n v="0.56000000000000005"/>
    <s v="United States"/>
    <s v="Central"/>
    <x v="25"/>
    <s v="Detroit"/>
    <n v="48227"/>
    <x v="44"/>
    <x v="47"/>
    <x v="498"/>
    <n v="49"/>
    <x v="509"/>
    <n v="41636"/>
    <n v="115.96"/>
    <s v="Chris"/>
  </r>
  <r>
    <n v="2193"/>
    <s v="Donald Melton"/>
    <s v="Critical"/>
    <n v="0.05"/>
    <n v="16.98"/>
    <n v="7.78"/>
    <s v="Regular Air"/>
    <s v="Home Office"/>
    <x v="2"/>
    <s v="Pens &amp; Art Supplies"/>
    <s v="Small Pack"/>
    <s v="Stanley Bostitch Contemporary Electric Pencil Sharpeners"/>
    <n v="0.56999999999999995"/>
    <s v="United States"/>
    <s v="South"/>
    <x v="9"/>
    <s v="New Bern"/>
    <n v="28560"/>
    <x v="44"/>
    <x v="47"/>
    <x v="499"/>
    <n v="11"/>
    <x v="510"/>
    <n v="90685"/>
    <n v="16.93"/>
    <s v="Sam"/>
  </r>
  <r>
    <n v="2193"/>
    <s v="Donald Melton"/>
    <s v="Critical"/>
    <n v="0.03"/>
    <n v="115.99"/>
    <n v="4.2300000000000004"/>
    <s v="Regular Air"/>
    <s v="Home Office"/>
    <x v="1"/>
    <s v="Telephones and Communication"/>
    <s v="Small Box"/>
    <s v="282"/>
    <n v="0.56000000000000005"/>
    <s v="United States"/>
    <s v="South"/>
    <x v="9"/>
    <s v="New Bern"/>
    <n v="28560"/>
    <x v="44"/>
    <x v="47"/>
    <x v="500"/>
    <n v="12"/>
    <x v="511"/>
    <n v="90685"/>
    <n v="115.96"/>
    <s v="Sam"/>
  </r>
  <r>
    <n v="2358"/>
    <s v="Danielle Baird"/>
    <s v="Critical"/>
    <n v="0.05"/>
    <n v="2.08"/>
    <n v="2.56"/>
    <s v="Regular Air"/>
    <s v="Home Office"/>
    <x v="2"/>
    <s v="Scissors, Rulers and Trimmers"/>
    <s v="Small Pack"/>
    <s v="Kleencut® Forged Office Shears by Acme United Corporation"/>
    <n v="0.55000000000000004"/>
    <s v="United States"/>
    <s v="South"/>
    <x v="12"/>
    <s v="Fort Lauderdale"/>
    <n v="33311"/>
    <x v="44"/>
    <x v="47"/>
    <x v="501"/>
    <n v="19"/>
    <x v="512"/>
    <n v="88268"/>
    <n v="2.0300000000000002"/>
    <s v="Sam"/>
  </r>
  <r>
    <n v="2490"/>
    <s v="Pauline Finch"/>
    <s v="Critical"/>
    <n v="0.09"/>
    <n v="348.21"/>
    <n v="40.19"/>
    <s v="Delivery Truck"/>
    <s v="Home Office"/>
    <x v="0"/>
    <s v="Tables"/>
    <s v="Jumbo Box"/>
    <s v="Bretford CR4500 Series Slim Rectangular Table"/>
    <n v="0.62"/>
    <s v="United States"/>
    <s v="West"/>
    <x v="8"/>
    <s v="Costa Mesa"/>
    <n v="92627"/>
    <x v="44"/>
    <x v="47"/>
    <x v="502"/>
    <n v="2"/>
    <x v="513"/>
    <n v="86884"/>
    <n v="348.12"/>
    <s v="William"/>
  </r>
  <r>
    <n v="2491"/>
    <s v="Sean N Boyer"/>
    <s v="Critical"/>
    <n v="0.09"/>
    <n v="348.21"/>
    <n v="40.19"/>
    <s v="Delivery Truck"/>
    <s v="Home Office"/>
    <x v="0"/>
    <s v="Tables"/>
    <s v="Jumbo Box"/>
    <s v="Bretford CR4500 Series Slim Rectangular Table"/>
    <n v="0.62"/>
    <s v="United States"/>
    <s v="West"/>
    <x v="8"/>
    <s v="Los Angeles"/>
    <n v="90045"/>
    <x v="44"/>
    <x v="47"/>
    <x v="502"/>
    <n v="8"/>
    <x v="514"/>
    <n v="48836"/>
    <n v="348.12"/>
    <s v="William"/>
  </r>
  <r>
    <n v="3069"/>
    <s v="Tiffany Merrill"/>
    <s v="Critical"/>
    <n v="0.09"/>
    <n v="1.82"/>
    <n v="0.83"/>
    <s v="Regular Air"/>
    <s v="Consumer"/>
    <x v="2"/>
    <s v="Pens &amp; Art Supplies"/>
    <s v="Wrap Bag"/>
    <s v="Newell 307"/>
    <n v="0.56999999999999995"/>
    <s v="United States"/>
    <s v="Central"/>
    <x v="7"/>
    <s v="Oakdale"/>
    <n v="55128"/>
    <x v="44"/>
    <x v="45"/>
    <x v="503"/>
    <n v="22"/>
    <x v="515"/>
    <n v="88192"/>
    <n v="1.73"/>
    <s v="Chris"/>
  </r>
  <r>
    <n v="3393"/>
    <s v="Irene Murphy"/>
    <s v="Critical"/>
    <n v="0.08"/>
    <n v="4.4800000000000004"/>
    <n v="2.5"/>
    <s v="Regular Air"/>
    <s v="Consumer"/>
    <x v="2"/>
    <s v="Envelopes"/>
    <s v="Small Box"/>
    <s v="Ampad #10 Peel &amp; Seel® Holiday Envelopes"/>
    <n v="0.37"/>
    <s v="United States"/>
    <s v="West"/>
    <x v="4"/>
    <s v="Pullman"/>
    <n v="99163"/>
    <x v="44"/>
    <x v="45"/>
    <x v="504"/>
    <n v="19"/>
    <x v="516"/>
    <n v="87909"/>
    <n v="4.4000000000000004"/>
    <s v="William"/>
  </r>
  <r>
    <n v="306"/>
    <s v="Thomas McAllister"/>
    <s v="High"/>
    <n v="0.01"/>
    <n v="8.33"/>
    <n v="1.99"/>
    <s v="Regular Air"/>
    <s v="Small Business"/>
    <x v="1"/>
    <s v="Computer Peripherals"/>
    <s v="Small Pack"/>
    <s v="80 Minute Slim Jewel Case CD-R , 10/Pack - Staples"/>
    <n v="0.52"/>
    <s v="United States"/>
    <s v="East"/>
    <x v="36"/>
    <s v="Pikesville"/>
    <n v="21208"/>
    <x v="44"/>
    <x v="45"/>
    <x v="505"/>
    <n v="8"/>
    <x v="517"/>
    <n v="87057"/>
    <n v="8.32"/>
    <s v="Erin"/>
  </r>
  <r>
    <n v="306"/>
    <s v="Thomas McAllister"/>
    <s v="High"/>
    <n v="0.04"/>
    <n v="85.99"/>
    <n v="0.99"/>
    <s v="Regular Air"/>
    <s v="Small Business"/>
    <x v="1"/>
    <s v="Telephones and Communication"/>
    <s v="Wrap Bag"/>
    <s v="Accessory34"/>
    <n v="0.55000000000000004"/>
    <s v="United States"/>
    <s v="East"/>
    <x v="36"/>
    <s v="Pikesville"/>
    <n v="21208"/>
    <x v="44"/>
    <x v="47"/>
    <x v="506"/>
    <n v="17"/>
    <x v="518"/>
    <n v="87057"/>
    <n v="85.949999999999989"/>
    <s v="Erin"/>
  </r>
  <r>
    <n v="308"/>
    <s v="Glen Caldwell"/>
    <s v="High"/>
    <n v="0.01"/>
    <n v="8.33"/>
    <n v="1.99"/>
    <s v="Regular Air"/>
    <s v="Small Business"/>
    <x v="1"/>
    <s v="Computer Peripherals"/>
    <s v="Small Pack"/>
    <s v="80 Minute Slim Jewel Case CD-R , 10/Pack - Staples"/>
    <n v="0.52"/>
    <s v="United States"/>
    <s v="West"/>
    <x v="4"/>
    <s v="Seattle"/>
    <n v="98115"/>
    <x v="44"/>
    <x v="45"/>
    <x v="507"/>
    <n v="32"/>
    <x v="519"/>
    <n v="37760"/>
    <n v="8.32"/>
    <s v="William"/>
  </r>
  <r>
    <n v="1156"/>
    <s v="Edith Forbes"/>
    <s v="High"/>
    <n v="0.06"/>
    <n v="175.99"/>
    <n v="8.99"/>
    <s v="Regular Air"/>
    <s v="Consumer"/>
    <x v="1"/>
    <s v="Telephones and Communication"/>
    <s v="Small Box"/>
    <s v="2180"/>
    <n v="0.56999999999999995"/>
    <s v="United States"/>
    <s v="East"/>
    <x v="35"/>
    <s v="Tewksbury"/>
    <n v="1876"/>
    <x v="44"/>
    <x v="45"/>
    <x v="508"/>
    <n v="7"/>
    <x v="520"/>
    <n v="90855"/>
    <n v="175.93"/>
    <s v="Erin"/>
  </r>
  <r>
    <n v="1745"/>
    <s v="Herbert Holden"/>
    <s v="Low"/>
    <n v="0.04"/>
    <n v="60.65"/>
    <n v="12.23"/>
    <s v="Regular Air"/>
    <s v="Home Office"/>
    <x v="0"/>
    <s v="Office Furnishings"/>
    <s v="Medium Box"/>
    <s v="Tenex Traditional Chairmats for Medium Pile Carpet, Standard Lip, 36&quot; x 48&quot;"/>
    <n v="0.64"/>
    <s v="United States"/>
    <s v="South"/>
    <x v="5"/>
    <s v="Atlanta"/>
    <n v="30305"/>
    <x v="44"/>
    <x v="47"/>
    <x v="509"/>
    <n v="4"/>
    <x v="521"/>
    <n v="13408"/>
    <n v="60.61"/>
    <s v="Sam"/>
  </r>
  <r>
    <n v="1749"/>
    <s v="Sherri P Stephens"/>
    <s v="Low"/>
    <n v="0.04"/>
    <n v="60.65"/>
    <n v="12.23"/>
    <s v="Regular Air"/>
    <s v="Home Office"/>
    <x v="0"/>
    <s v="Office Furnishings"/>
    <s v="Medium Box"/>
    <s v="Tenex Traditional Chairmats for Medium Pile Carpet, Standard Lip, 36&quot; x 48&quot;"/>
    <n v="0.64"/>
    <s v="United States"/>
    <s v="Central"/>
    <x v="19"/>
    <s v="Lawton"/>
    <n v="73505"/>
    <x v="44"/>
    <x v="47"/>
    <x v="510"/>
    <n v="1"/>
    <x v="522"/>
    <n v="87244"/>
    <n v="60.61"/>
    <s v="Chris"/>
  </r>
  <r>
    <n v="639"/>
    <s v="Lois Rowland"/>
    <s v="Not Specified"/>
    <n v="0"/>
    <n v="236.97"/>
    <n v="59.24"/>
    <s v="Delivery Truck"/>
    <s v="Consumer"/>
    <x v="0"/>
    <s v="Tables"/>
    <s v="Jumbo Box"/>
    <s v="Chromcraft Rectangular Conference Tables"/>
    <n v="0.61"/>
    <s v="United States"/>
    <s v="West"/>
    <x v="8"/>
    <s v="Santa Maria"/>
    <n v="93454"/>
    <x v="44"/>
    <x v="45"/>
    <x v="511"/>
    <n v="9"/>
    <x v="523"/>
    <n v="87952"/>
    <n v="236.97"/>
    <s v="William"/>
  </r>
  <r>
    <n v="640"/>
    <s v="Neal Wolfe"/>
    <s v="Not Specified"/>
    <n v="0"/>
    <n v="236.97"/>
    <n v="59.24"/>
    <s v="Delivery Truck"/>
    <s v="Consumer"/>
    <x v="0"/>
    <s v="Tables"/>
    <s v="Jumbo Box"/>
    <s v="Chromcraft Rectangular Conference Tables"/>
    <n v="0.61"/>
    <s v="United States"/>
    <s v="West"/>
    <x v="4"/>
    <s v="Seattle"/>
    <n v="98119"/>
    <x v="44"/>
    <x v="45"/>
    <x v="511"/>
    <n v="34"/>
    <x v="524"/>
    <n v="56452"/>
    <n v="236.97"/>
    <s v="William"/>
  </r>
  <r>
    <n v="1682"/>
    <s v="Julie Edwards"/>
    <s v="Not Specified"/>
    <n v="0.04"/>
    <n v="6.28"/>
    <n v="5.41"/>
    <s v="Regular Air"/>
    <s v="Consumer"/>
    <x v="0"/>
    <s v="Office Furnishings"/>
    <s v="Small Box"/>
    <s v="Eldon® 200 Class™ Desk Accessories"/>
    <n v="0.53"/>
    <s v="United States"/>
    <s v="Central"/>
    <x v="10"/>
    <s v="Chicago"/>
    <n v="60611"/>
    <x v="44"/>
    <x v="47"/>
    <x v="512"/>
    <n v="43"/>
    <x v="525"/>
    <n v="14115"/>
    <n v="6.24"/>
    <s v="Chris"/>
  </r>
  <r>
    <n v="1683"/>
    <s v="Wesley Corbett"/>
    <s v="Not Specified"/>
    <n v="0.04"/>
    <n v="6.28"/>
    <n v="5.41"/>
    <s v="Regular Air"/>
    <s v="Consumer"/>
    <x v="0"/>
    <s v="Office Furnishings"/>
    <s v="Small Box"/>
    <s v="Eldon® 200 Class™ Desk Accessories"/>
    <n v="0.53"/>
    <s v="United States"/>
    <s v="Central"/>
    <x v="18"/>
    <s v="Conroe"/>
    <n v="77301"/>
    <x v="44"/>
    <x v="47"/>
    <x v="513"/>
    <n v="11"/>
    <x v="526"/>
    <n v="90612"/>
    <n v="6.24"/>
    <s v="Chris"/>
  </r>
  <r>
    <n v="11"/>
    <s v="Marcus Dunlap"/>
    <s v="Critical"/>
    <n v="0.06"/>
    <n v="9.48"/>
    <n v="7.29"/>
    <s v="Regular Air"/>
    <s v="Home Office"/>
    <x v="0"/>
    <s v="Office Furnishings"/>
    <s v="Small Pack"/>
    <s v="DAX Two-Tone Rosewood/Black Document Frame, Desktop, 5 x 7"/>
    <n v="0.45"/>
    <s v="United States"/>
    <s v="East"/>
    <x v="33"/>
    <s v="Roselle"/>
    <n v="7203"/>
    <x v="45"/>
    <x v="44"/>
    <x v="514"/>
    <n v="22"/>
    <x v="527"/>
    <n v="90192"/>
    <n v="9.42"/>
    <s v="Erin"/>
  </r>
  <r>
    <n v="596"/>
    <s v="Doris Fitzpatrick"/>
    <s v="Critical"/>
    <n v="0.03"/>
    <n v="3.8"/>
    <n v="1.49"/>
    <s v="Regular Air"/>
    <s v="Consumer"/>
    <x v="2"/>
    <s v="Binders and Binder Accessories"/>
    <s v="Small Box"/>
    <s v="Durable Pressboard Binders"/>
    <n v="0.38"/>
    <s v="United States"/>
    <s v="Central"/>
    <x v="2"/>
    <s v="Carmel"/>
    <n v="46032"/>
    <x v="45"/>
    <x v="44"/>
    <x v="515"/>
    <n v="6"/>
    <x v="528"/>
    <n v="86308"/>
    <n v="3.77"/>
    <s v="Chris"/>
  </r>
  <r>
    <n v="596"/>
    <s v="Doris Fitzpatrick"/>
    <s v="Critical"/>
    <n v="7.0000000000000007E-2"/>
    <n v="7.98"/>
    <n v="1.25"/>
    <s v="Regular Air"/>
    <s v="Consumer"/>
    <x v="2"/>
    <s v="Paper"/>
    <s v="Wrap Bag"/>
    <s v="Adams Telephone Message Book w/Frequently-Called Numbers Space, 400 Messages per Book"/>
    <n v="0.35"/>
    <s v="United States"/>
    <s v="Central"/>
    <x v="2"/>
    <s v="Carmel"/>
    <n v="46032"/>
    <x v="45"/>
    <x v="44"/>
    <x v="516"/>
    <n v="5"/>
    <x v="529"/>
    <n v="86308"/>
    <n v="7.91"/>
    <s v="Chris"/>
  </r>
  <r>
    <n v="596"/>
    <s v="Doris Fitzpatrick"/>
    <s v="Critical"/>
    <n v="7.0000000000000007E-2"/>
    <n v="417.4"/>
    <n v="75.23"/>
    <s v="Delivery Truck"/>
    <s v="Consumer"/>
    <x v="0"/>
    <s v="Tables"/>
    <s v="Jumbo Box"/>
    <s v="Bretford “Just In Time” Height-Adjustable Multi-Task Work Tables"/>
    <n v="0.79"/>
    <s v="United States"/>
    <s v="Central"/>
    <x v="2"/>
    <s v="Carmel"/>
    <n v="46032"/>
    <x v="45"/>
    <x v="47"/>
    <x v="517"/>
    <n v="12"/>
    <x v="530"/>
    <n v="86308"/>
    <n v="417.33"/>
    <s v="Chris"/>
  </r>
  <r>
    <n v="2260"/>
    <s v="Geoffrey H Wong"/>
    <s v="Critical"/>
    <n v="0.02"/>
    <n v="4.9800000000000004"/>
    <n v="0.49"/>
    <s v="Regular Air"/>
    <s v="Corporate"/>
    <x v="2"/>
    <s v="Labels"/>
    <s v="Small Box"/>
    <s v="Avery White Multi-Purpose Labels"/>
    <n v="0.39"/>
    <s v="United States"/>
    <s v="South"/>
    <x v="5"/>
    <s v="Rome"/>
    <n v="30161"/>
    <x v="45"/>
    <x v="47"/>
    <x v="518"/>
    <n v="17"/>
    <x v="531"/>
    <n v="89601"/>
    <n v="4.9600000000000009"/>
    <s v="Sam"/>
  </r>
  <r>
    <n v="2260"/>
    <s v="Geoffrey H Wong"/>
    <s v="Critical"/>
    <n v="0.01"/>
    <n v="20.99"/>
    <n v="0.99"/>
    <s v="Regular Air"/>
    <s v="Corporate"/>
    <x v="1"/>
    <s v="Telephones and Communication"/>
    <s v="Small Pack"/>
    <s v="Accessory15"/>
    <n v="0.83"/>
    <s v="United States"/>
    <s v="South"/>
    <x v="5"/>
    <s v="Rome"/>
    <n v="30161"/>
    <x v="45"/>
    <x v="47"/>
    <x v="519"/>
    <n v="9"/>
    <x v="532"/>
    <n v="89601"/>
    <n v="20.979999999999997"/>
    <s v="Sam"/>
  </r>
  <r>
    <n v="3211"/>
    <s v="Jonathan Crabtree"/>
    <s v="High"/>
    <n v="0.1"/>
    <n v="7.31"/>
    <n v="0.49"/>
    <s v="Regular Air"/>
    <s v="Corporate"/>
    <x v="2"/>
    <s v="Labels"/>
    <s v="Small Box"/>
    <s v="Self-Adhesive Address Labels for Typewriters by Universal"/>
    <n v="0.38"/>
    <s v="United States"/>
    <s v="Central"/>
    <x v="10"/>
    <s v="Addison"/>
    <n v="60101"/>
    <x v="45"/>
    <x v="47"/>
    <x v="520"/>
    <n v="12"/>
    <x v="533"/>
    <n v="91522"/>
    <n v="7.21"/>
    <s v="Chris"/>
  </r>
  <r>
    <n v="3211"/>
    <s v="Jonathan Crabtree"/>
    <s v="High"/>
    <n v="0.1"/>
    <n v="20.99"/>
    <n v="2.5"/>
    <s v="Regular Air"/>
    <s v="Corporate"/>
    <x v="1"/>
    <s v="Telephones and Communication"/>
    <s v="Wrap Bag"/>
    <s v="Accessory37"/>
    <n v="0.81"/>
    <s v="United States"/>
    <s v="Central"/>
    <x v="10"/>
    <s v="Addison"/>
    <n v="60101"/>
    <x v="45"/>
    <x v="47"/>
    <x v="521"/>
    <n v="23"/>
    <x v="534"/>
    <n v="91522"/>
    <n v="20.889999999999997"/>
    <s v="Chris"/>
  </r>
  <r>
    <n v="393"/>
    <s v="Shawn Combs"/>
    <s v="Low"/>
    <n v="7.0000000000000007E-2"/>
    <n v="9.7100000000000009"/>
    <n v="9.4499999999999993"/>
    <s v="Regular Air"/>
    <s v="Corporate"/>
    <x v="2"/>
    <s v="Storage &amp; Organization"/>
    <s v="Small Box"/>
    <s v="Filing/Storage Totes and Swivel Casters"/>
    <n v="0.6"/>
    <s v="United States"/>
    <s v="East"/>
    <x v="11"/>
    <s v="Auburn"/>
    <n v="13021"/>
    <x v="45"/>
    <x v="48"/>
    <x v="522"/>
    <n v="3"/>
    <x v="535"/>
    <n v="86382"/>
    <n v="9.64"/>
    <s v="Erin"/>
  </r>
  <r>
    <n v="651"/>
    <s v="Leah Clapp"/>
    <s v="Low"/>
    <n v="0.04"/>
    <n v="880.98"/>
    <n v="44.55"/>
    <s v="Delivery Truck"/>
    <s v="Consumer"/>
    <x v="0"/>
    <s v="Bookcases"/>
    <s v="Jumbo Box"/>
    <s v="Riverside Palais Royal Lawyers Bookcase, Royale Cherry Finish"/>
    <n v="0.62"/>
    <s v="United States"/>
    <s v="West"/>
    <x v="26"/>
    <s v="Las Vegas"/>
    <n v="89115"/>
    <x v="45"/>
    <x v="49"/>
    <x v="523"/>
    <n v="8"/>
    <x v="536"/>
    <n v="91576"/>
    <n v="880.94"/>
    <s v="William"/>
  </r>
  <r>
    <n v="651"/>
    <s v="Leah Clapp"/>
    <s v="Low"/>
    <n v="7.0000000000000007E-2"/>
    <n v="13.4"/>
    <n v="4.95"/>
    <s v="Regular Air"/>
    <s v="Consumer"/>
    <x v="0"/>
    <s v="Office Furnishings"/>
    <s v="Small Pack"/>
    <s v="Electrix 20W Halogen Replacement Bulb for Zoom-In Desk Lamp"/>
    <n v="0.37"/>
    <s v="United States"/>
    <s v="West"/>
    <x v="26"/>
    <s v="Las Vegas"/>
    <n v="89115"/>
    <x v="45"/>
    <x v="50"/>
    <x v="524"/>
    <n v="11"/>
    <x v="537"/>
    <n v="91576"/>
    <n v="13.33"/>
    <s v="William"/>
  </r>
  <r>
    <n v="651"/>
    <s v="Leah Clapp"/>
    <s v="Low"/>
    <n v="0.01"/>
    <n v="15.99"/>
    <n v="11.28"/>
    <s v="Regular Air"/>
    <s v="Consumer"/>
    <x v="1"/>
    <s v="Office Machines"/>
    <s v="Medium Box"/>
    <s v="210 Trimline Phone, White"/>
    <n v="0.38"/>
    <s v="United States"/>
    <s v="West"/>
    <x v="26"/>
    <s v="Las Vegas"/>
    <n v="89115"/>
    <x v="45"/>
    <x v="48"/>
    <x v="525"/>
    <n v="12"/>
    <x v="538"/>
    <n v="91576"/>
    <n v="15.98"/>
    <s v="William"/>
  </r>
  <r>
    <n v="2684"/>
    <s v="Edna Michael"/>
    <s v="Low"/>
    <n v="0.09"/>
    <n v="8.74"/>
    <n v="1.39"/>
    <s v="Express Air"/>
    <s v="Small Business"/>
    <x v="2"/>
    <s v="Envelopes"/>
    <s v="Small Box"/>
    <s v="#10- 4 1/8&quot; x 9 1/2&quot; Recycled Envelopes"/>
    <n v="0.38"/>
    <s v="United States"/>
    <s v="South"/>
    <x v="12"/>
    <s v="Port Charlotte"/>
    <n v="33952"/>
    <x v="45"/>
    <x v="50"/>
    <x v="526"/>
    <n v="1"/>
    <x v="539"/>
    <n v="89146"/>
    <n v="8.65"/>
    <s v="Sam"/>
  </r>
  <r>
    <n v="2684"/>
    <s v="Edna Michael"/>
    <s v="Low"/>
    <n v="0.09"/>
    <n v="18.97"/>
    <n v="9.0299999999999994"/>
    <s v="Regular Air"/>
    <s v="Small Business"/>
    <x v="2"/>
    <s v="Paper"/>
    <s v="Small Box"/>
    <s v="Computer Printout Paper with Letter-Trim Perforations"/>
    <n v="0.37"/>
    <s v="United States"/>
    <s v="South"/>
    <x v="12"/>
    <s v="Port Charlotte"/>
    <n v="33952"/>
    <x v="45"/>
    <x v="50"/>
    <x v="527"/>
    <n v="1"/>
    <x v="540"/>
    <n v="89146"/>
    <n v="18.88"/>
    <s v="Sam"/>
  </r>
  <r>
    <n v="2951"/>
    <s v="Jordan Womble"/>
    <s v="Medium"/>
    <n v="7.0000000000000007E-2"/>
    <n v="42.98"/>
    <n v="4.62"/>
    <s v="Express Air"/>
    <s v="Corporate"/>
    <x v="2"/>
    <s v="Appliances"/>
    <s v="Small Box"/>
    <s v="Belkin F9M820V08 8 Outlet Surge"/>
    <n v="0.56000000000000005"/>
    <s v="United States"/>
    <s v="Central"/>
    <x v="38"/>
    <s v="Hays"/>
    <n v="67601"/>
    <x v="45"/>
    <x v="44"/>
    <x v="528"/>
    <n v="19"/>
    <x v="541"/>
    <n v="91397"/>
    <n v="42.91"/>
    <s v="Chris"/>
  </r>
  <r>
    <n v="2951"/>
    <s v="Jordan Womble"/>
    <s v="Medium"/>
    <n v="0.03"/>
    <n v="89.99"/>
    <n v="42"/>
    <s v="Delivery Truck"/>
    <s v="Corporate"/>
    <x v="0"/>
    <s v="Chairs &amp; Chairmats"/>
    <s v="Jumbo Drum"/>
    <s v="Global Leather Task Chair, Black"/>
    <n v="0.66"/>
    <s v="United States"/>
    <s v="Central"/>
    <x v="38"/>
    <s v="Hays"/>
    <n v="67601"/>
    <x v="45"/>
    <x v="51"/>
    <x v="529"/>
    <n v="19"/>
    <x v="542"/>
    <n v="91397"/>
    <n v="89.96"/>
    <s v="Chris"/>
  </r>
  <r>
    <n v="2355"/>
    <s v="Clyde Burnett"/>
    <s v="Not Specified"/>
    <n v="0.1"/>
    <n v="78.69"/>
    <n v="19.989999999999998"/>
    <s v="Regular Air"/>
    <s v="Consumer"/>
    <x v="0"/>
    <s v="Office Furnishings"/>
    <s v="Small Box"/>
    <s v="Howard Miller 12-3/4 Diameter Accuwave DS ™ Wall Clock"/>
    <n v="0.43"/>
    <s v="United States"/>
    <s v="West"/>
    <x v="8"/>
    <s v="Coachella"/>
    <n v="92236"/>
    <x v="45"/>
    <x v="47"/>
    <x v="530"/>
    <n v="9"/>
    <x v="543"/>
    <n v="91304"/>
    <n v="78.59"/>
    <s v="William"/>
  </r>
  <r>
    <n v="1129"/>
    <s v="Pam Patton"/>
    <s v="Low"/>
    <n v="0.04"/>
    <n v="8.6"/>
    <n v="6.19"/>
    <s v="Regular Air"/>
    <s v="Home Office"/>
    <x v="2"/>
    <s v="Binders and Binder Accessories"/>
    <s v="Small Box"/>
    <s v="Avery Printable Repositionable Plastic Tabs"/>
    <n v="0.38"/>
    <s v="United States"/>
    <s v="East"/>
    <x v="35"/>
    <s v="Boston"/>
    <n v="2118"/>
    <x v="46"/>
    <x v="52"/>
    <x v="531"/>
    <n v="37"/>
    <x v="544"/>
    <n v="32037"/>
    <n v="8.56"/>
    <s v="Erin"/>
  </r>
  <r>
    <n v="1129"/>
    <s v="Pam Patton"/>
    <s v="Low"/>
    <n v="7.0000000000000007E-2"/>
    <n v="699.99"/>
    <n v="24.49"/>
    <s v="Regular Air"/>
    <s v="Home Office"/>
    <x v="1"/>
    <s v="Copiers and Fax"/>
    <s v="Large Box"/>
    <s v="Canon Imageclass D680 Copier / Fax"/>
    <n v="0.54"/>
    <s v="United States"/>
    <s v="East"/>
    <x v="35"/>
    <s v="Boston"/>
    <n v="2118"/>
    <x v="46"/>
    <x v="50"/>
    <x v="532"/>
    <n v="15"/>
    <x v="545"/>
    <n v="32037"/>
    <n v="699.92"/>
    <s v="Erin"/>
  </r>
  <r>
    <n v="1132"/>
    <s v="Michael Robbins"/>
    <s v="Low"/>
    <n v="0.04"/>
    <n v="8.6"/>
    <n v="6.19"/>
    <s v="Regular Air"/>
    <s v="Home Office"/>
    <x v="2"/>
    <s v="Binders and Binder Accessories"/>
    <s v="Small Box"/>
    <s v="Avery Printable Repositionable Plastic Tabs"/>
    <n v="0.38"/>
    <s v="United States"/>
    <s v="Central"/>
    <x v="18"/>
    <s v="Euless"/>
    <n v="76039"/>
    <x v="46"/>
    <x v="52"/>
    <x v="531"/>
    <n v="9"/>
    <x v="546"/>
    <n v="88102"/>
    <n v="8.56"/>
    <s v="Chris"/>
  </r>
  <r>
    <n v="1132"/>
    <s v="Michael Robbins"/>
    <s v="Low"/>
    <n v="7.0000000000000007E-2"/>
    <n v="699.99"/>
    <n v="24.49"/>
    <s v="Regular Air"/>
    <s v="Home Office"/>
    <x v="1"/>
    <s v="Copiers and Fax"/>
    <s v="Large Box"/>
    <s v="Canon Imageclass D680 Copier / Fax"/>
    <n v="0.54"/>
    <s v="United States"/>
    <s v="Central"/>
    <x v="18"/>
    <s v="Euless"/>
    <n v="76039"/>
    <x v="46"/>
    <x v="50"/>
    <x v="532"/>
    <n v="4"/>
    <x v="547"/>
    <n v="88102"/>
    <n v="699.92"/>
    <s v="Chris"/>
  </r>
  <r>
    <n v="1580"/>
    <s v="Ronnie Nolan"/>
    <s v="Low"/>
    <n v="0.1"/>
    <n v="11.58"/>
    <n v="6.97"/>
    <s v="Regular Air"/>
    <s v="Corporate"/>
    <x v="2"/>
    <s v="Envelopes"/>
    <s v="Small Box"/>
    <s v="Peel &amp; Seel® Recycled Catalog Envelopes, Brown"/>
    <n v="0.35"/>
    <s v="United States"/>
    <s v="East"/>
    <x v="29"/>
    <s v="Waterville"/>
    <n v="4901"/>
    <x v="46"/>
    <x v="50"/>
    <x v="533"/>
    <n v="1"/>
    <x v="318"/>
    <n v="90934"/>
    <n v="11.48"/>
    <s v="Erin"/>
  </r>
  <r>
    <n v="1138"/>
    <s v="Malcolm Floyd"/>
    <s v="Medium"/>
    <n v="0.02"/>
    <n v="160.97999999999999"/>
    <n v="30"/>
    <s v="Delivery Truck"/>
    <s v="Home Office"/>
    <x v="0"/>
    <s v="Chairs &amp; Chairmats"/>
    <s v="Jumbo Drum"/>
    <s v="Office Star - Mid Back Dual function Ergonomic High Back Chair with 2-Way Adjustable Arms"/>
    <n v="0.62"/>
    <s v="United States"/>
    <s v="Central"/>
    <x v="18"/>
    <s v="The Colony"/>
    <n v="75056"/>
    <x v="46"/>
    <x v="49"/>
    <x v="534"/>
    <n v="1"/>
    <x v="548"/>
    <n v="86574"/>
    <n v="160.95999999999998"/>
    <s v="Chris"/>
  </r>
  <r>
    <n v="1228"/>
    <s v="Hazel Jennings"/>
    <s v="Medium"/>
    <n v="0"/>
    <n v="7.1"/>
    <n v="6.05"/>
    <s v="Regular Air"/>
    <s v="Small Business"/>
    <x v="2"/>
    <s v="Binders and Binder Accessories"/>
    <s v="Small Box"/>
    <s v="Wilson Jones Hanging View Binder, White, 1&quot;"/>
    <n v="0.39"/>
    <s v="United States"/>
    <s v="East"/>
    <x v="28"/>
    <s v="Philadelphia"/>
    <n v="19140"/>
    <x v="46"/>
    <x v="44"/>
    <x v="535"/>
    <n v="28"/>
    <x v="549"/>
    <n v="55874"/>
    <n v="7.1"/>
    <s v="Erin"/>
  </r>
  <r>
    <n v="1228"/>
    <s v="Hazel Jennings"/>
    <s v="Medium"/>
    <n v="0.01"/>
    <n v="4.9800000000000004"/>
    <n v="4.62"/>
    <s v="Express Air"/>
    <s v="Small Business"/>
    <x v="1"/>
    <s v="Computer Peripherals"/>
    <s v="Small Pack"/>
    <s v="Imation 3.5&quot;, DISKETTE 44766 HGHLD3.52HD/FM, 10/Pack"/>
    <n v="0.64"/>
    <s v="United States"/>
    <s v="East"/>
    <x v="28"/>
    <s v="Philadelphia"/>
    <n v="19140"/>
    <x v="46"/>
    <x v="51"/>
    <x v="536"/>
    <n v="41"/>
    <x v="550"/>
    <n v="55874"/>
    <n v="4.9700000000000006"/>
    <s v="Erin"/>
  </r>
  <r>
    <n v="1228"/>
    <s v="Hazel Jennings"/>
    <s v="Medium"/>
    <n v="0.06"/>
    <n v="5.68"/>
    <n v="1.39"/>
    <s v="Regular Air"/>
    <s v="Small Business"/>
    <x v="2"/>
    <s v="Envelopes"/>
    <s v="Small Box"/>
    <s v="Staples Standard Envelopes"/>
    <n v="0.38"/>
    <s v="United States"/>
    <s v="East"/>
    <x v="28"/>
    <s v="Philadelphia"/>
    <n v="19140"/>
    <x v="46"/>
    <x v="47"/>
    <x v="537"/>
    <n v="24"/>
    <x v="551"/>
    <n v="55874"/>
    <n v="5.62"/>
    <s v="Erin"/>
  </r>
  <r>
    <n v="1229"/>
    <s v="Patrick Byrne"/>
    <s v="Medium"/>
    <n v="0.01"/>
    <n v="4.9800000000000004"/>
    <n v="4.62"/>
    <s v="Express Air"/>
    <s v="Small Business"/>
    <x v="1"/>
    <s v="Computer Peripherals"/>
    <s v="Small Pack"/>
    <s v="Imation 3.5&quot;, DISKETTE 44766 HGHLD3.52HD/FM, 10/Pack"/>
    <n v="0.64"/>
    <s v="United States"/>
    <s v="Central"/>
    <x v="18"/>
    <s v="Sulphur Springs"/>
    <n v="75482"/>
    <x v="46"/>
    <x v="51"/>
    <x v="536"/>
    <n v="10"/>
    <x v="552"/>
    <n v="90378"/>
    <n v="4.9700000000000006"/>
    <s v="Chris"/>
  </r>
  <r>
    <n v="1625"/>
    <s v="Molly Browning"/>
    <s v="Medium"/>
    <n v="0"/>
    <n v="209.37"/>
    <n v="69"/>
    <s v="Regular Air"/>
    <s v="Home Office"/>
    <x v="0"/>
    <s v="Tables"/>
    <s v="Large Box"/>
    <s v="Hon 2111 Invitation™ Series Corner Table"/>
    <n v="0.79"/>
    <s v="United States"/>
    <s v="East"/>
    <x v="11"/>
    <s v="Glen Cove"/>
    <n v="11542"/>
    <x v="46"/>
    <x v="51"/>
    <x v="538"/>
    <n v="11"/>
    <x v="553"/>
    <n v="90601"/>
    <n v="209.37"/>
    <s v="Erin"/>
  </r>
  <r>
    <n v="3151"/>
    <s v="Glenda Hunter"/>
    <s v="Not Specified"/>
    <n v="0.05"/>
    <n v="25.99"/>
    <n v="5.37"/>
    <s v="Express Air"/>
    <s v="Corporate"/>
    <x v="2"/>
    <s v="Pens &amp; Art Supplies"/>
    <s v="Small Box"/>
    <s v="BOSTON® Ranger® #55 Pencil Sharpener, Black"/>
    <n v="0.56000000000000005"/>
    <s v="United States"/>
    <s v="West"/>
    <x v="8"/>
    <s v="Twentynine Palms"/>
    <n v="92277"/>
    <x v="46"/>
    <x v="51"/>
    <x v="539"/>
    <n v="18"/>
    <x v="554"/>
    <n v="88545"/>
    <n v="25.939999999999998"/>
    <s v="William"/>
  </r>
  <r>
    <n v="936"/>
    <s v="Robyn Garner"/>
    <s v="Critical"/>
    <n v="0.05"/>
    <n v="6.04"/>
    <n v="2.14"/>
    <s v="Express Air"/>
    <s v="Corporate"/>
    <x v="2"/>
    <s v="Paper"/>
    <s v="Wrap Bag"/>
    <s v="Adams Telephone Message Books, 5 1/4” x 11”"/>
    <n v="0.38"/>
    <s v="United States"/>
    <s v="West"/>
    <x v="8"/>
    <s v="Redlands"/>
    <n v="92374"/>
    <x v="47"/>
    <x v="49"/>
    <x v="540"/>
    <n v="1"/>
    <x v="555"/>
    <n v="90588"/>
    <n v="5.99"/>
    <s v="William"/>
  </r>
  <r>
    <n v="1305"/>
    <s v="Chris Pritchard"/>
    <s v="High"/>
    <n v="0.04"/>
    <n v="62.18"/>
    <n v="10.84"/>
    <s v="Regular Air"/>
    <s v="Consumer"/>
    <x v="0"/>
    <s v="Office Furnishings"/>
    <s v="Medium Box"/>
    <s v="Deflect-o Glass Clear Studded Chair Mats"/>
    <n v="0.63"/>
    <s v="United States"/>
    <s v="West"/>
    <x v="15"/>
    <s v="West Valley City"/>
    <n v="84120"/>
    <x v="47"/>
    <x v="49"/>
    <x v="541"/>
    <n v="3"/>
    <x v="556"/>
    <n v="87002"/>
    <n v="62.14"/>
    <s v="William"/>
  </r>
  <r>
    <n v="2427"/>
    <s v="John Merritt"/>
    <s v="High"/>
    <n v="0.03"/>
    <n v="40.99"/>
    <n v="19.989999999999998"/>
    <s v="Regular Air"/>
    <s v="Corporate"/>
    <x v="2"/>
    <s v="Paper"/>
    <s v="Small Box"/>
    <s v="White Dual Perf Computer Printout Paper, 2700 Sheets, 1 Part, Heavyweight, 20 lbs., 14 7/8 x 11"/>
    <n v="0.36"/>
    <s v="United States"/>
    <s v="Central"/>
    <x v="18"/>
    <s v="Keller"/>
    <n v="76248"/>
    <x v="47"/>
    <x v="51"/>
    <x v="542"/>
    <n v="21"/>
    <x v="557"/>
    <n v="90860"/>
    <n v="40.96"/>
    <s v="Chris"/>
  </r>
  <r>
    <n v="1065"/>
    <s v="Vicki Bond"/>
    <s v="Critical"/>
    <n v="0.01"/>
    <n v="15.99"/>
    <n v="13.18"/>
    <s v="Regular Air"/>
    <s v="Corporate"/>
    <x v="2"/>
    <s v="Binders and Binder Accessories"/>
    <s v="Small Box"/>
    <s v="GBC Pre-Punched Binding Paper, Plastic, White, 8-1/2&quot; x 11&quot;"/>
    <n v="0.37"/>
    <s v="United States"/>
    <s v="Central"/>
    <x v="10"/>
    <s v="Burbank"/>
    <n v="60459"/>
    <x v="48"/>
    <x v="50"/>
    <x v="543"/>
    <n v="23"/>
    <x v="558"/>
    <n v="88899"/>
    <n v="15.98"/>
    <s v="Chris"/>
  </r>
  <r>
    <n v="3255"/>
    <s v="Maureen Whitley"/>
    <s v="Critical"/>
    <n v="0.06"/>
    <n v="47.98"/>
    <n v="3.61"/>
    <s v="Regular Air"/>
    <s v="Home Office"/>
    <x v="1"/>
    <s v="Computer Peripherals"/>
    <s v="Small Pack"/>
    <s v="DS/HD IBM Formatted Diskettes, 200/Pack - Staples"/>
    <n v="0.71"/>
    <s v="United States"/>
    <s v="South"/>
    <x v="12"/>
    <s v="Tamarac"/>
    <n v="33319"/>
    <x v="48"/>
    <x v="50"/>
    <x v="544"/>
    <n v="2"/>
    <x v="559"/>
    <n v="90488"/>
    <n v="47.919999999999995"/>
    <s v="Sam"/>
  </r>
  <r>
    <n v="2141"/>
    <s v="Molly Webster"/>
    <s v="High"/>
    <n v="0.01"/>
    <n v="5.44"/>
    <n v="7.46"/>
    <s v="Regular Air"/>
    <s v="Home Office"/>
    <x v="2"/>
    <s v="Binders and Binder Accessories"/>
    <s v="Small Box"/>
    <s v="Wilson Jones Custom Binder Spines &amp; Labels"/>
    <n v="0.36"/>
    <s v="United States"/>
    <s v="West"/>
    <x v="3"/>
    <s v="Durango"/>
    <n v="81301"/>
    <x v="48"/>
    <x v="49"/>
    <x v="545"/>
    <n v="3"/>
    <x v="560"/>
    <n v="87570"/>
    <n v="5.4300000000000006"/>
    <s v="William"/>
  </r>
  <r>
    <n v="2141"/>
    <s v="Molly Webster"/>
    <s v="High"/>
    <n v="0.02"/>
    <n v="549.99"/>
    <n v="49"/>
    <s v="Delivery Truck"/>
    <s v="Home Office"/>
    <x v="1"/>
    <s v="Copiers and Fax"/>
    <s v="Jumbo Drum"/>
    <s v="Sharp 1540cs Digital Laser Copier"/>
    <n v="0.35"/>
    <s v="United States"/>
    <s v="West"/>
    <x v="3"/>
    <s v="Durango"/>
    <n v="81301"/>
    <x v="48"/>
    <x v="50"/>
    <x v="546"/>
    <n v="18"/>
    <x v="561"/>
    <n v="87570"/>
    <n v="549.97"/>
    <s v="William"/>
  </r>
  <r>
    <n v="2141"/>
    <s v="Molly Webster"/>
    <s v="High"/>
    <n v="0.03"/>
    <n v="22.01"/>
    <n v="5.53"/>
    <s v="Express Air"/>
    <s v="Home Office"/>
    <x v="2"/>
    <s v="Pens &amp; Art Supplies"/>
    <s v="Small Pack"/>
    <s v="Boston 16801 Nautilus™ Battery Pencil Sharpener"/>
    <n v="0.59"/>
    <s v="United States"/>
    <s v="West"/>
    <x v="3"/>
    <s v="Durango"/>
    <n v="81301"/>
    <x v="48"/>
    <x v="49"/>
    <x v="547"/>
    <n v="7"/>
    <x v="562"/>
    <n v="87570"/>
    <n v="21.98"/>
    <s v="William"/>
  </r>
  <r>
    <n v="2141"/>
    <s v="Molly Webster"/>
    <s v="High"/>
    <n v="0.09"/>
    <n v="34.76"/>
    <n v="8.2200000000000006"/>
    <s v="Regular Air"/>
    <s v="Home Office"/>
    <x v="2"/>
    <s v="Storage &amp; Organization"/>
    <s v="Small Box"/>
    <s v="Multi-Use Personal File Cart and Caster Set, Three Stacking Bins"/>
    <n v="0.56999999999999995"/>
    <s v="United States"/>
    <s v="West"/>
    <x v="3"/>
    <s v="Durango"/>
    <n v="81301"/>
    <x v="48"/>
    <x v="50"/>
    <x v="548"/>
    <n v="7"/>
    <x v="563"/>
    <n v="87570"/>
    <n v="34.669999999999995"/>
    <s v="William"/>
  </r>
  <r>
    <n v="91"/>
    <s v="Wallace Werner"/>
    <s v="Medium"/>
    <n v="0.05"/>
    <n v="5.18"/>
    <n v="2.04"/>
    <s v="Regular Air"/>
    <s v="Home Office"/>
    <x v="2"/>
    <s v="Paper"/>
    <s v="Wrap Bag"/>
    <s v="Array® Memo Cubes"/>
    <n v="0.36"/>
    <s v="United States"/>
    <s v="West"/>
    <x v="8"/>
    <s v="Vallejo"/>
    <n v="94591"/>
    <x v="48"/>
    <x v="50"/>
    <x v="549"/>
    <n v="10"/>
    <x v="564"/>
    <n v="87176"/>
    <n v="5.13"/>
    <s v="William"/>
  </r>
  <r>
    <n v="2521"/>
    <s v="Shawn Meyer"/>
    <s v="Medium"/>
    <n v="0"/>
    <n v="175.99"/>
    <n v="4.99"/>
    <s v="Regular Air"/>
    <s v="Home Office"/>
    <x v="1"/>
    <s v="Telephones and Communication"/>
    <s v="Small Box"/>
    <s v="5165"/>
    <n v="0.59"/>
    <s v="United States"/>
    <s v="Central"/>
    <x v="18"/>
    <s v="Corsicana"/>
    <n v="75109"/>
    <x v="48"/>
    <x v="46"/>
    <x v="550"/>
    <n v="15"/>
    <x v="565"/>
    <n v="87032"/>
    <n v="175.99"/>
    <s v="Chris"/>
  </r>
  <r>
    <n v="2498"/>
    <s v="Arlene Long"/>
    <s v="Not Specified"/>
    <n v="0.09"/>
    <n v="355.98"/>
    <n v="58.92"/>
    <s v="Delivery Truck"/>
    <s v="Corporate"/>
    <x v="0"/>
    <s v="Chairs &amp; Chairmats"/>
    <s v="Jumbo Drum"/>
    <s v="Hon 4700 Series Mobuis™ Mid-Back Task Chairs with Adjustable Arms"/>
    <n v="0.64"/>
    <s v="United States"/>
    <s v="West"/>
    <x v="8"/>
    <s v="San Diego"/>
    <n v="92024"/>
    <x v="48"/>
    <x v="50"/>
    <x v="551"/>
    <n v="30"/>
    <x v="566"/>
    <n v="16547"/>
    <n v="355.89000000000004"/>
    <s v="William"/>
  </r>
  <r>
    <n v="2498"/>
    <s v="Arlene Long"/>
    <s v="Not Specified"/>
    <n v="0.04"/>
    <n v="218.75"/>
    <n v="69.64"/>
    <s v="Delivery Truck"/>
    <s v="Corporate"/>
    <x v="0"/>
    <s v="Tables"/>
    <s v="Jumbo Box"/>
    <s v="BoxOffice By Design Rectangular and Half-Moon Meeting Room Tables"/>
    <n v="0.77"/>
    <s v="United States"/>
    <s v="West"/>
    <x v="8"/>
    <s v="San Diego"/>
    <n v="92024"/>
    <x v="48"/>
    <x v="51"/>
    <x v="552"/>
    <n v="8"/>
    <x v="567"/>
    <n v="16547"/>
    <n v="218.71"/>
    <s v="William"/>
  </r>
  <r>
    <n v="2499"/>
    <s v="Geoffrey Koch"/>
    <s v="Not Specified"/>
    <n v="0.09"/>
    <n v="355.98"/>
    <n v="58.92"/>
    <s v="Delivery Truck"/>
    <s v="Corporate"/>
    <x v="0"/>
    <s v="Chairs &amp; Chairmats"/>
    <s v="Jumbo Drum"/>
    <s v="Hon 4700 Series Mobuis™ Mid-Back Task Chairs with Adjustable Arms"/>
    <n v="0.64"/>
    <s v="United States"/>
    <s v="Central"/>
    <x v="10"/>
    <s v="Kankakee"/>
    <n v="60901"/>
    <x v="48"/>
    <x v="50"/>
    <x v="551"/>
    <n v="8"/>
    <x v="568"/>
    <n v="88319"/>
    <n v="355.89000000000004"/>
    <s v="Chris"/>
  </r>
  <r>
    <n v="993"/>
    <s v="Gail Currin"/>
    <s v="High"/>
    <n v="0.05"/>
    <n v="4.28"/>
    <n v="5.17"/>
    <s v="Regular Air"/>
    <s v="Small Business"/>
    <x v="2"/>
    <s v="Paper"/>
    <s v="Small Box"/>
    <s v="Xerox 1971"/>
    <n v="0.4"/>
    <s v="United States"/>
    <s v="West"/>
    <x v="8"/>
    <s v="Oxnard"/>
    <n v="93030"/>
    <x v="49"/>
    <x v="49"/>
    <x v="553"/>
    <n v="9"/>
    <x v="569"/>
    <n v="89432"/>
    <n v="4.2300000000000004"/>
    <s v="William"/>
  </r>
  <r>
    <n v="1303"/>
    <s v="Cindy Harvey"/>
    <s v="High"/>
    <n v="0.03"/>
    <n v="39.479999999999997"/>
    <n v="1.99"/>
    <s v="Regular Air"/>
    <s v="Consumer"/>
    <x v="1"/>
    <s v="Computer Peripherals"/>
    <s v="Small Pack"/>
    <s v="80 Minute CD-R Spindle, 100/Pack - Staples"/>
    <n v="0.54"/>
    <s v="United States"/>
    <s v="West"/>
    <x v="15"/>
    <s v="Tooele"/>
    <n v="84074"/>
    <x v="49"/>
    <x v="46"/>
    <x v="554"/>
    <n v="12"/>
    <x v="570"/>
    <n v="87003"/>
    <n v="39.449999999999996"/>
    <s v="William"/>
  </r>
  <r>
    <n v="2828"/>
    <s v="Monica Howard"/>
    <s v="High"/>
    <n v="0.05"/>
    <n v="11.29"/>
    <n v="5.03"/>
    <s v="Regular Air"/>
    <s v="Corporate"/>
    <x v="2"/>
    <s v="Storage &amp; Organization"/>
    <s v="Small Box"/>
    <s v="X-Rack™ File for Hanging Folders"/>
    <n v="0.59"/>
    <s v="United States"/>
    <s v="West"/>
    <x v="8"/>
    <s v="El Centro"/>
    <n v="92243"/>
    <x v="49"/>
    <x v="46"/>
    <x v="555"/>
    <n v="8"/>
    <x v="571"/>
    <n v="87720"/>
    <n v="11.239999999999998"/>
    <s v="William"/>
  </r>
  <r>
    <n v="1303"/>
    <s v="Cindy Harvey"/>
    <s v="Low"/>
    <n v="0.01"/>
    <n v="65.989999999999995"/>
    <n v="5.31"/>
    <s v="Regular Air"/>
    <s v="Consumer"/>
    <x v="1"/>
    <s v="Telephones and Communication"/>
    <s v="Small Box"/>
    <s v="3390"/>
    <n v="0.56999999999999995"/>
    <s v="United States"/>
    <s v="West"/>
    <x v="15"/>
    <s v="Tooele"/>
    <n v="84074"/>
    <x v="49"/>
    <x v="53"/>
    <x v="556"/>
    <n v="9"/>
    <x v="572"/>
    <n v="87005"/>
    <n v="65.97999999999999"/>
    <s v="William"/>
  </r>
  <r>
    <n v="2287"/>
    <s v="Samuel Newman"/>
    <s v="Low"/>
    <n v="0.1"/>
    <n v="54.1"/>
    <n v="19.989999999999998"/>
    <s v="Regular Air"/>
    <s v="Corporate"/>
    <x v="2"/>
    <s v="Storage &amp; Organization"/>
    <s v="Small Box"/>
    <s v="Desktop 3-Pocket Hot File®"/>
    <n v="0.59"/>
    <s v="United States"/>
    <s v="South"/>
    <x v="23"/>
    <s v="Summerville"/>
    <n v="29483"/>
    <x v="49"/>
    <x v="54"/>
    <x v="326"/>
    <n v="9"/>
    <x v="573"/>
    <n v="90147"/>
    <n v="54"/>
    <s v="Sam"/>
  </r>
  <r>
    <n v="1827"/>
    <s v="Vincent Hale"/>
    <s v="Not Specified"/>
    <n v="0"/>
    <n v="5.98"/>
    <n v="0.96"/>
    <s v="Regular Air"/>
    <s v="Corporate"/>
    <x v="2"/>
    <s v="Pens &amp; Art Supplies"/>
    <s v="Wrap Bag"/>
    <s v="Newell 315"/>
    <n v="0.6"/>
    <s v="United States"/>
    <s v="Central"/>
    <x v="20"/>
    <s v="Burlington"/>
    <n v="52601"/>
    <x v="49"/>
    <x v="50"/>
    <x v="557"/>
    <n v="9"/>
    <x v="574"/>
    <n v="86956"/>
    <n v="5.98"/>
    <s v="Chris"/>
  </r>
  <r>
    <n v="1828"/>
    <s v="Stacey Lucas"/>
    <s v="Not Specified"/>
    <n v="0.02"/>
    <n v="5.98"/>
    <n v="5.46"/>
    <s v="Regular Air"/>
    <s v="Corporate"/>
    <x v="2"/>
    <s v="Paper"/>
    <s v="Small Box"/>
    <s v="Xerox 1983"/>
    <n v="0.36"/>
    <s v="United States"/>
    <s v="Central"/>
    <x v="20"/>
    <s v="Cedar Falls"/>
    <n v="50613"/>
    <x v="49"/>
    <x v="50"/>
    <x v="558"/>
    <n v="7"/>
    <x v="575"/>
    <n v="86956"/>
    <n v="5.9600000000000009"/>
    <s v="Chris"/>
  </r>
  <r>
    <n v="2052"/>
    <s v="Francis Kendall"/>
    <s v="Not Specified"/>
    <n v="7.0000000000000007E-2"/>
    <n v="31.78"/>
    <n v="1.99"/>
    <s v="Regular Air"/>
    <s v="Home Office"/>
    <x v="1"/>
    <s v="Computer Peripherals"/>
    <s v="Small Pack"/>
    <s v="Memorex 4.7GB DVD-RAM, 3/Pack"/>
    <n v="0.42"/>
    <s v="United States"/>
    <s v="West"/>
    <x v="43"/>
    <s v="Albuquerque"/>
    <n v="87105"/>
    <x v="49"/>
    <x v="46"/>
    <x v="559"/>
    <n v="13"/>
    <x v="279"/>
    <n v="87234"/>
    <n v="31.71"/>
    <s v="William"/>
  </r>
  <r>
    <n v="2052"/>
    <s v="Francis Kendall"/>
    <s v="Not Specified"/>
    <n v="0"/>
    <n v="5.98"/>
    <n v="2.5"/>
    <s v="Regular Air"/>
    <s v="Home Office"/>
    <x v="2"/>
    <s v="Envelopes"/>
    <s v="Small Box"/>
    <s v="Wausau Papers Astrobrights® Colored Envelopes"/>
    <n v="0.36"/>
    <s v="United States"/>
    <s v="West"/>
    <x v="43"/>
    <s v="Albuquerque"/>
    <n v="87105"/>
    <x v="49"/>
    <x v="50"/>
    <x v="560"/>
    <n v="5"/>
    <x v="576"/>
    <n v="87234"/>
    <n v="5.98"/>
    <s v="William"/>
  </r>
  <r>
    <n v="2052"/>
    <s v="Francis Kendall"/>
    <s v="Not Specified"/>
    <n v="0.1"/>
    <n v="35.99"/>
    <n v="1.1000000000000001"/>
    <s v="Express Air"/>
    <s v="Home Office"/>
    <x v="1"/>
    <s v="Telephones and Communication"/>
    <s v="Small Box"/>
    <s v="Accessory35"/>
    <n v="0.55000000000000004"/>
    <s v="United States"/>
    <s v="West"/>
    <x v="43"/>
    <s v="Albuquerque"/>
    <n v="87105"/>
    <x v="49"/>
    <x v="50"/>
    <x v="561"/>
    <n v="19"/>
    <x v="577"/>
    <n v="87234"/>
    <n v="35.89"/>
    <s v="William"/>
  </r>
  <r>
    <n v="2882"/>
    <s v="Andrew Gonzalez"/>
    <s v="High"/>
    <n v="0.03"/>
    <n v="4.0599999999999996"/>
    <n v="6.89"/>
    <s v="Regular Air"/>
    <s v="Consumer"/>
    <x v="2"/>
    <s v="Appliances"/>
    <s v="Small Box"/>
    <s v="Eureka Disposable Bags for Sanitaire® Vibra Groomer I® Upright Vac"/>
    <n v="0.6"/>
    <s v="United States"/>
    <s v="South"/>
    <x v="9"/>
    <s v="Charlotte"/>
    <n v="28206"/>
    <x v="50"/>
    <x v="48"/>
    <x v="562"/>
    <n v="37"/>
    <x v="578"/>
    <n v="55300"/>
    <n v="4.0299999999999994"/>
    <s v="Sam"/>
  </r>
  <r>
    <n v="2882"/>
    <s v="Andrew Gonzalez"/>
    <s v="High"/>
    <n v="0.01"/>
    <n v="3.75"/>
    <n v="0.5"/>
    <s v="Regular Air"/>
    <s v="Consumer"/>
    <x v="2"/>
    <s v="Labels"/>
    <s v="Small Box"/>
    <s v="Avery 510"/>
    <n v="0.37"/>
    <s v="United States"/>
    <s v="South"/>
    <x v="9"/>
    <s v="Charlotte"/>
    <n v="28206"/>
    <x v="50"/>
    <x v="46"/>
    <x v="563"/>
    <n v="48"/>
    <x v="579"/>
    <n v="55300"/>
    <n v="3.74"/>
    <s v="Sam"/>
  </r>
  <r>
    <n v="2882"/>
    <s v="Andrew Gonzalez"/>
    <s v="High"/>
    <n v="0.02"/>
    <n v="10.68"/>
    <n v="13.04"/>
    <s v="Regular Air"/>
    <s v="Consumer"/>
    <x v="0"/>
    <s v="Office Furnishings"/>
    <s v="Large Box"/>
    <s v="Dana Swing-Arm Lamps"/>
    <n v="0.6"/>
    <s v="United States"/>
    <s v="South"/>
    <x v="9"/>
    <s v="Charlotte"/>
    <n v="28206"/>
    <x v="50"/>
    <x v="48"/>
    <x v="564"/>
    <n v="31"/>
    <x v="580"/>
    <n v="55300"/>
    <n v="10.66"/>
    <s v="Sam"/>
  </r>
  <r>
    <n v="2886"/>
    <s v="Gretchen McKinney"/>
    <s v="High"/>
    <n v="0.03"/>
    <n v="4.0599999999999996"/>
    <n v="6.89"/>
    <s v="Regular Air"/>
    <s v="Consumer"/>
    <x v="2"/>
    <s v="Appliances"/>
    <s v="Small Box"/>
    <s v="Eureka Disposable Bags for Sanitaire® Vibra Groomer I® Upright Vac"/>
    <n v="0.6"/>
    <s v="United States"/>
    <s v="East"/>
    <x v="27"/>
    <s v="Parma"/>
    <n v="44134"/>
    <x v="50"/>
    <x v="48"/>
    <x v="565"/>
    <n v="9"/>
    <x v="581"/>
    <n v="87630"/>
    <n v="4.0299999999999994"/>
    <s v="Erin"/>
  </r>
  <r>
    <n v="2886"/>
    <s v="Gretchen McKinney"/>
    <s v="High"/>
    <n v="0.01"/>
    <n v="3.75"/>
    <n v="0.5"/>
    <s v="Regular Air"/>
    <s v="Consumer"/>
    <x v="2"/>
    <s v="Labels"/>
    <s v="Small Box"/>
    <s v="Avery 510"/>
    <n v="0.37"/>
    <s v="United States"/>
    <s v="East"/>
    <x v="27"/>
    <s v="Parma"/>
    <n v="44134"/>
    <x v="50"/>
    <x v="46"/>
    <x v="566"/>
    <n v="12"/>
    <x v="582"/>
    <n v="87630"/>
    <n v="3.74"/>
    <s v="Erin"/>
  </r>
  <r>
    <n v="2886"/>
    <s v="Gretchen McKinney"/>
    <s v="High"/>
    <n v="0.02"/>
    <n v="10.68"/>
    <n v="13.04"/>
    <s v="Regular Air"/>
    <s v="Consumer"/>
    <x v="0"/>
    <s v="Office Furnishings"/>
    <s v="Large Box"/>
    <s v="Dana Swing-Arm Lamps"/>
    <n v="0.6"/>
    <s v="United States"/>
    <s v="East"/>
    <x v="27"/>
    <s v="Parma"/>
    <n v="44134"/>
    <x v="50"/>
    <x v="48"/>
    <x v="567"/>
    <n v="8"/>
    <x v="583"/>
    <n v="87630"/>
    <n v="10.66"/>
    <s v="Erin"/>
  </r>
  <r>
    <n v="3284"/>
    <s v="Michael Shaffer"/>
    <s v="High"/>
    <n v="0.05"/>
    <n v="19.23"/>
    <n v="6.15"/>
    <s v="Express Air"/>
    <s v="Corporate"/>
    <x v="0"/>
    <s v="Office Furnishings"/>
    <s v="Small Pack"/>
    <s v="Executive Impressions 13&quot; Clairmont Wall Clock"/>
    <n v="0.44"/>
    <s v="United States"/>
    <s v="South"/>
    <x v="12"/>
    <s v="Kissimmee"/>
    <n v="34741"/>
    <x v="50"/>
    <x v="48"/>
    <x v="568"/>
    <n v="6"/>
    <x v="584"/>
    <n v="90751"/>
    <n v="19.18"/>
    <s v="Sam"/>
  </r>
  <r>
    <n v="233"/>
    <s v="Michele Bullard"/>
    <s v="Medium"/>
    <n v="7.0000000000000007E-2"/>
    <n v="5.81"/>
    <n v="8.49"/>
    <s v="Regular Air"/>
    <s v="Small Business"/>
    <x v="2"/>
    <s v="Binders and Binder Accessories"/>
    <s v="Small Box"/>
    <s v="Fellowes Black Plastic Comb Bindings"/>
    <n v="0.39"/>
    <s v="United States"/>
    <s v="Central"/>
    <x v="10"/>
    <s v="Orland Park"/>
    <n v="60462"/>
    <x v="50"/>
    <x v="48"/>
    <x v="569"/>
    <n v="10"/>
    <x v="585"/>
    <n v="90237"/>
    <n v="5.7399999999999993"/>
    <s v="Chris"/>
  </r>
  <r>
    <n v="233"/>
    <s v="Michele Bullard"/>
    <s v="Medium"/>
    <n v="0.04"/>
    <n v="9.65"/>
    <n v="6.22"/>
    <s v="Regular Air"/>
    <s v="Small Business"/>
    <x v="0"/>
    <s v="Office Furnishings"/>
    <s v="Small Box"/>
    <s v="Eldon Expressions™ Desk Accessory, Wood Pencil Holder, Oak"/>
    <n v="0.55000000000000004"/>
    <s v="United States"/>
    <s v="Central"/>
    <x v="10"/>
    <s v="Orland Park"/>
    <n v="60462"/>
    <x v="50"/>
    <x v="46"/>
    <x v="570"/>
    <n v="12"/>
    <x v="586"/>
    <n v="90237"/>
    <n v="9.6100000000000012"/>
    <s v="Chris"/>
  </r>
  <r>
    <n v="1485"/>
    <s v="Wayne Sutherland"/>
    <s v="Not Specified"/>
    <n v="0.04"/>
    <n v="11.5"/>
    <n v="7.19"/>
    <s v="Regular Air"/>
    <s v="Home Office"/>
    <x v="2"/>
    <s v="Binders and Binder Accessories"/>
    <s v="Small Box"/>
    <s v="Ibico Covers for Plastic or Wire Binding Elements"/>
    <n v="0.4"/>
    <s v="United States"/>
    <s v="Central"/>
    <x v="10"/>
    <s v="Downers Grove"/>
    <n v="60516"/>
    <x v="50"/>
    <x v="52"/>
    <x v="571"/>
    <n v="14"/>
    <x v="587"/>
    <n v="91236"/>
    <n v="11.46"/>
    <s v="Chris"/>
  </r>
  <r>
    <n v="1485"/>
    <s v="Wayne Sutherland"/>
    <s v="Not Specified"/>
    <n v="0.02"/>
    <n v="15.7"/>
    <n v="11.25"/>
    <s v="Regular Air"/>
    <s v="Home Office"/>
    <x v="2"/>
    <s v="Storage &amp; Organization"/>
    <s v="Small Box"/>
    <s v="Hanging Personal Folder File"/>
    <n v="0.6"/>
    <s v="United States"/>
    <s v="Central"/>
    <x v="10"/>
    <s v="Downers Grove"/>
    <n v="60516"/>
    <x v="50"/>
    <x v="46"/>
    <x v="572"/>
    <n v="1"/>
    <x v="588"/>
    <n v="91236"/>
    <n v="15.68"/>
    <s v="Chris"/>
  </r>
  <r>
    <n v="1485"/>
    <s v="Wayne Sutherland"/>
    <s v="Not Specified"/>
    <n v="0.05"/>
    <n v="225.02"/>
    <n v="28.66"/>
    <s v="Delivery Truck"/>
    <s v="Home Office"/>
    <x v="2"/>
    <s v="Storage &amp; Organization"/>
    <s v="Jumbo Drum"/>
    <s v="Tennsco Double-Tier Lockers"/>
    <n v="0.72"/>
    <s v="United States"/>
    <s v="Central"/>
    <x v="10"/>
    <s v="Downers Grove"/>
    <n v="60516"/>
    <x v="50"/>
    <x v="48"/>
    <x v="573"/>
    <n v="21"/>
    <x v="589"/>
    <n v="91236"/>
    <n v="224.97"/>
    <s v="Chris"/>
  </r>
  <r>
    <n v="181"/>
    <s v="Wesley Waller"/>
    <s v="Critical"/>
    <n v="0.02"/>
    <n v="49.99"/>
    <n v="19.989999999999998"/>
    <s v="Regular Air"/>
    <s v="Small Business"/>
    <x v="1"/>
    <s v="Computer Peripherals"/>
    <s v="Small Box"/>
    <s v="Zoom V.92 USB External Faxmodem"/>
    <n v="0.41"/>
    <s v="United States"/>
    <s v="West"/>
    <x v="8"/>
    <s v="San Francisco"/>
    <n v="94122"/>
    <x v="51"/>
    <x v="46"/>
    <x v="574"/>
    <n v="18"/>
    <x v="590"/>
    <n v="38087"/>
    <n v="49.97"/>
    <s v="William"/>
  </r>
  <r>
    <n v="184"/>
    <s v="Phillip Holmes"/>
    <s v="Critical"/>
    <n v="0.02"/>
    <n v="49.99"/>
    <n v="19.989999999999998"/>
    <s v="Regular Air"/>
    <s v="Small Business"/>
    <x v="1"/>
    <s v="Computer Peripherals"/>
    <s v="Small Box"/>
    <s v="Zoom V.92 USB External Faxmodem"/>
    <n v="0.41"/>
    <s v="United States"/>
    <s v="East"/>
    <x v="35"/>
    <s v="Arlington"/>
    <n v="2474"/>
    <x v="51"/>
    <x v="46"/>
    <x v="574"/>
    <n v="5"/>
    <x v="591"/>
    <n v="88360"/>
    <n v="49.97"/>
    <s v="Erin"/>
  </r>
  <r>
    <n v="2225"/>
    <s v="Sean McKenna"/>
    <s v="Critical"/>
    <n v="0"/>
    <n v="100.89"/>
    <n v="42"/>
    <s v="Delivery Truck"/>
    <s v="Small Business"/>
    <x v="0"/>
    <s v="Chairs &amp; Chairmats"/>
    <s v="Jumbo Drum"/>
    <s v="Office Star Flex Back Scooter Chair with Aluminum Finish Frame"/>
    <n v="0.61"/>
    <s v="United States"/>
    <s v="West"/>
    <x v="43"/>
    <s v="Hobbs"/>
    <n v="88240"/>
    <x v="51"/>
    <x v="48"/>
    <x v="575"/>
    <n v="15"/>
    <x v="592"/>
    <n v="89970"/>
    <n v="100.89"/>
    <s v="William"/>
  </r>
  <r>
    <n v="875"/>
    <s v="Erika Fink"/>
    <s v="High"/>
    <n v="0.04"/>
    <n v="4.37"/>
    <n v="5.15"/>
    <s v="Regular Air"/>
    <s v="Small Business"/>
    <x v="2"/>
    <s v="Appliances"/>
    <s v="Small Box"/>
    <s v="Eureka Sanitaire ® Multi-Pro Heavy-Duty Upright, Disposable Bags"/>
    <n v="0.59"/>
    <s v="United States"/>
    <s v="West"/>
    <x v="15"/>
    <s v="Salt Lake City"/>
    <n v="84106"/>
    <x v="51"/>
    <x v="48"/>
    <x v="576"/>
    <n v="18"/>
    <x v="593"/>
    <n v="89059"/>
    <n v="4.33"/>
    <s v="William"/>
  </r>
  <r>
    <n v="875"/>
    <s v="Erika Fink"/>
    <s v="High"/>
    <n v="0.09"/>
    <n v="155.99"/>
    <n v="8.99"/>
    <s v="Regular Air"/>
    <s v="Small Business"/>
    <x v="1"/>
    <s v="Telephones and Communication"/>
    <s v="Small Box"/>
    <s v="CF 688"/>
    <n v="0.57999999999999996"/>
    <s v="United States"/>
    <s v="West"/>
    <x v="15"/>
    <s v="Salt Lake City"/>
    <n v="84106"/>
    <x v="51"/>
    <x v="52"/>
    <x v="577"/>
    <n v="4"/>
    <x v="594"/>
    <n v="89059"/>
    <n v="155.9"/>
    <s v="William"/>
  </r>
  <r>
    <n v="2472"/>
    <s v="Ricky Sanders"/>
    <s v="Low"/>
    <n v="0.1"/>
    <n v="4.91"/>
    <n v="0.5"/>
    <s v="Express Air"/>
    <s v="Home Office"/>
    <x v="2"/>
    <s v="Labels"/>
    <s v="Small Box"/>
    <s v="Avery 493"/>
    <n v="0.36"/>
    <s v="United States"/>
    <s v="Central"/>
    <x v="10"/>
    <s v="Joliet"/>
    <n v="60432"/>
    <x v="51"/>
    <x v="46"/>
    <x v="578"/>
    <n v="10"/>
    <x v="595"/>
    <n v="86514"/>
    <n v="4.8100000000000005"/>
    <s v="Chris"/>
  </r>
  <r>
    <n v="553"/>
    <s v="Kristine Connolly"/>
    <s v="Not Specified"/>
    <n v="7.0000000000000007E-2"/>
    <n v="2036.48"/>
    <n v="14.7"/>
    <s v="Delivery Truck"/>
    <s v="Corporate"/>
    <x v="1"/>
    <s v="Office Machines"/>
    <s v="Jumbo Drum"/>
    <s v="Lexmark 4227 Plus Dot Matrix Printer"/>
    <n v="0.55000000000000004"/>
    <s v="United States"/>
    <s v="West"/>
    <x v="8"/>
    <s v="Los Angeles"/>
    <n v="90008"/>
    <x v="51"/>
    <x v="46"/>
    <x v="579"/>
    <n v="25"/>
    <x v="596"/>
    <n v="2433"/>
    <n v="2036.41"/>
    <s v="William"/>
  </r>
  <r>
    <n v="555"/>
    <s v="Walter Young"/>
    <s v="Not Specified"/>
    <n v="7.0000000000000007E-2"/>
    <n v="2036.48"/>
    <n v="14.7"/>
    <s v="Delivery Truck"/>
    <s v="Corporate"/>
    <x v="1"/>
    <s v="Office Machines"/>
    <s v="Jumbo Drum"/>
    <s v="Lexmark 4227 Plus Dot Matrix Printer"/>
    <n v="0.55000000000000004"/>
    <s v="United States"/>
    <s v="West"/>
    <x v="15"/>
    <s v="Pleasant Grove"/>
    <n v="84062"/>
    <x v="51"/>
    <x v="46"/>
    <x v="580"/>
    <n v="6"/>
    <x v="597"/>
    <n v="86190"/>
    <n v="2036.41"/>
    <s v="William"/>
  </r>
  <r>
    <n v="3136"/>
    <s v="Lee Hancock"/>
    <s v="Critical"/>
    <n v="0.03"/>
    <n v="150.88999999999999"/>
    <n v="60.2"/>
    <s v="Delivery Truck"/>
    <s v="Consumer"/>
    <x v="0"/>
    <s v="Chairs &amp; Chairmats"/>
    <s v="Jumbo Drum"/>
    <s v="Global Leather &amp; Oak Executive Chair, Burgundy"/>
    <n v="0.77"/>
    <s v="United States"/>
    <s v="East"/>
    <x v="29"/>
    <s v="Sanford"/>
    <n v="4073"/>
    <x v="52"/>
    <x v="48"/>
    <x v="581"/>
    <n v="23"/>
    <x v="598"/>
    <n v="86791"/>
    <n v="150.85999999999999"/>
    <s v="Erin"/>
  </r>
  <r>
    <n v="32"/>
    <s v="Matthew Berman"/>
    <s v="High"/>
    <n v="0.08"/>
    <n v="34.99"/>
    <n v="7.73"/>
    <s v="Regular Air"/>
    <s v="Corporate"/>
    <x v="2"/>
    <s v="Pens &amp; Art Supplies"/>
    <s v="Small Box"/>
    <s v="Hunt Boston® Vacuum Mount KS Pencil Sharpener"/>
    <n v="0.59"/>
    <s v="United States"/>
    <s v="West"/>
    <x v="14"/>
    <s v="Grants Pass"/>
    <n v="97526"/>
    <x v="52"/>
    <x v="52"/>
    <x v="582"/>
    <n v="13"/>
    <x v="599"/>
    <n v="89199"/>
    <n v="34.910000000000004"/>
    <s v="William"/>
  </r>
  <r>
    <n v="1728"/>
    <s v="Carrie Lewis"/>
    <s v="High"/>
    <n v="0.04"/>
    <n v="55.48"/>
    <n v="6.79"/>
    <s v="Regular Air"/>
    <s v="Corporate"/>
    <x v="2"/>
    <s v="Paper"/>
    <s v="Small Box"/>
    <s v="Eaton Premium Continuous-Feed Paper, 25% Cotton, Letter Size, White, 1000 Shts/Box"/>
    <n v="0.37"/>
    <s v="United States"/>
    <s v="East"/>
    <x v="27"/>
    <s v="Kettering"/>
    <n v="45429"/>
    <x v="52"/>
    <x v="54"/>
    <x v="583"/>
    <n v="10"/>
    <x v="600"/>
    <n v="87195"/>
    <n v="55.44"/>
    <s v="Erin"/>
  </r>
  <r>
    <n v="1991"/>
    <s v="Paula Hubbard"/>
    <s v="Medium"/>
    <n v="0"/>
    <n v="47.9"/>
    <n v="5.86"/>
    <s v="Regular Air"/>
    <s v="Home Office"/>
    <x v="2"/>
    <s v="Paper"/>
    <s v="Small Box"/>
    <s v="Xerox 1938"/>
    <n v="0.37"/>
    <s v="United States"/>
    <s v="West"/>
    <x v="15"/>
    <s v="Kearns"/>
    <n v="84118"/>
    <x v="52"/>
    <x v="54"/>
    <x v="584"/>
    <n v="18"/>
    <x v="601"/>
    <n v="90002"/>
    <n v="47.9"/>
    <s v="William"/>
  </r>
  <r>
    <n v="236"/>
    <s v="Shawn McIntyre"/>
    <s v="Not Specified"/>
    <n v="0"/>
    <n v="442.14"/>
    <n v="14.7"/>
    <s v="Delivery Truck"/>
    <s v="Corporate"/>
    <x v="1"/>
    <s v="Office Machines"/>
    <s v="Jumbo Drum"/>
    <s v="Okidata ML390 Turbo Dot Matrix Printers"/>
    <n v="0.56000000000000005"/>
    <s v="United States"/>
    <s v="West"/>
    <x v="3"/>
    <s v="Louisville"/>
    <n v="80027"/>
    <x v="52"/>
    <x v="48"/>
    <x v="585"/>
    <n v="10"/>
    <x v="602"/>
    <n v="86621"/>
    <n v="442.14"/>
    <s v="William"/>
  </r>
  <r>
    <n v="829"/>
    <s v="Monica Law Thompson"/>
    <s v="Not Specified"/>
    <n v="0.01"/>
    <n v="5.18"/>
    <n v="2.04"/>
    <s v="Regular Air"/>
    <s v="Corporate"/>
    <x v="2"/>
    <s v="Paper"/>
    <s v="Wrap Bag"/>
    <s v="Array® Memo Cubes"/>
    <n v="0.36"/>
    <s v="United States"/>
    <s v="South"/>
    <x v="1"/>
    <s v="Texarkana"/>
    <n v="71854"/>
    <x v="52"/>
    <x v="54"/>
    <x v="586"/>
    <n v="5"/>
    <x v="603"/>
    <n v="90271"/>
    <n v="5.17"/>
    <s v="Sam"/>
  </r>
  <r>
    <n v="2653"/>
    <s v="Leo Kane"/>
    <s v="Not Specified"/>
    <n v="0.05"/>
    <n v="4.9800000000000004"/>
    <n v="4.62"/>
    <s v="Regular Air"/>
    <s v="Consumer"/>
    <x v="1"/>
    <s v="Computer Peripherals"/>
    <s v="Small Pack"/>
    <s v="Imation 3.5&quot;, DISKETTE 44766 HGHLD3.52HD/FM, 10/Pack"/>
    <n v="0.64"/>
    <s v="United States"/>
    <s v="Central"/>
    <x v="38"/>
    <s v="Derby"/>
    <n v="67037"/>
    <x v="52"/>
    <x v="52"/>
    <x v="587"/>
    <n v="7"/>
    <x v="604"/>
    <n v="89360"/>
    <n v="4.9300000000000006"/>
    <s v="Chris"/>
  </r>
  <r>
    <n v="2653"/>
    <s v="Leo Kane"/>
    <s v="Not Specified"/>
    <n v="0.02"/>
    <n v="34.229999999999997"/>
    <n v="5.0199999999999996"/>
    <s v="Regular Air"/>
    <s v="Consumer"/>
    <x v="0"/>
    <s v="Office Furnishings"/>
    <s v="Small Box"/>
    <s v="Hand-Finished Solid Wood Document Frame"/>
    <n v="0.55000000000000004"/>
    <s v="United States"/>
    <s v="Central"/>
    <x v="38"/>
    <s v="Derby"/>
    <n v="67037"/>
    <x v="52"/>
    <x v="54"/>
    <x v="588"/>
    <n v="11"/>
    <x v="534"/>
    <n v="89360"/>
    <n v="34.209999999999994"/>
    <s v="Chris"/>
  </r>
  <r>
    <n v="2968"/>
    <s v="Miriam Bowman"/>
    <s v="Not Specified"/>
    <n v="0.08"/>
    <n v="9.68"/>
    <n v="2.0299999999999998"/>
    <s v="Regular Air"/>
    <s v="Small Business"/>
    <x v="2"/>
    <s v="Paper"/>
    <s v="Wrap Bag"/>
    <s v="Wirebound Service Call Books, 5 1/2&quot; x 4&quot;"/>
    <n v="0.37"/>
    <s v="United States"/>
    <s v="South"/>
    <x v="12"/>
    <s v="Hollywood"/>
    <n v="33021"/>
    <x v="52"/>
    <x v="54"/>
    <x v="589"/>
    <n v="1"/>
    <x v="605"/>
    <n v="86085"/>
    <n v="9.6"/>
    <s v="Sam"/>
  </r>
  <r>
    <n v="2968"/>
    <s v="Miriam Bowman"/>
    <s v="Not Specified"/>
    <n v="0.04"/>
    <n v="150.97999999999999"/>
    <n v="16.010000000000002"/>
    <s v="Delivery Truck"/>
    <s v="Small Business"/>
    <x v="0"/>
    <s v="Tables"/>
    <s v="Jumbo Box"/>
    <s v="Iceberg OfficeWorks 42&quot; Round Tables"/>
    <n v="0.7"/>
    <s v="United States"/>
    <s v="South"/>
    <x v="12"/>
    <s v="Hollywood"/>
    <n v="33021"/>
    <x v="52"/>
    <x v="52"/>
    <x v="590"/>
    <n v="5"/>
    <x v="606"/>
    <n v="86085"/>
    <n v="150.94"/>
    <s v="Sam"/>
  </r>
  <r>
    <n v="2697"/>
    <s v="Ricky W Clements"/>
    <s v="Critical"/>
    <n v="0.04"/>
    <n v="1.74"/>
    <n v="4.08"/>
    <s v="Regular Air"/>
    <s v="Corporate"/>
    <x v="0"/>
    <s v="Office Furnishings"/>
    <s v="Small Pack"/>
    <s v="Eldon Regeneration Recycled Desk Accessories, Smoke"/>
    <n v="0.53"/>
    <s v="United States"/>
    <s v="South"/>
    <x v="16"/>
    <s v="Vestavia Hills"/>
    <n v="35216"/>
    <x v="53"/>
    <x v="55"/>
    <x v="591"/>
    <n v="16"/>
    <x v="607"/>
    <n v="87678"/>
    <n v="1.7"/>
    <s v="Sam"/>
  </r>
  <r>
    <n v="2697"/>
    <s v="Ricky W Clements"/>
    <s v="Critical"/>
    <n v="0.01"/>
    <n v="119.99"/>
    <n v="56.14"/>
    <s v="Delivery Truck"/>
    <s v="Corporate"/>
    <x v="1"/>
    <s v="Office Machines"/>
    <s v="Jumbo Box"/>
    <s v="Hewlett-Packard 2600DN Business Color Inkjet Printer"/>
    <n v="0.39"/>
    <s v="United States"/>
    <s v="South"/>
    <x v="16"/>
    <s v="Vestavia Hills"/>
    <n v="35216"/>
    <x v="53"/>
    <x v="54"/>
    <x v="592"/>
    <n v="21"/>
    <x v="608"/>
    <n v="87678"/>
    <n v="119.97999999999999"/>
    <s v="Sam"/>
  </r>
  <r>
    <n v="2865"/>
    <s v="Roberta Mitchell"/>
    <s v="Critical"/>
    <n v="0.01"/>
    <n v="13.79"/>
    <n v="8.7799999999999994"/>
    <s v="Regular Air"/>
    <s v="Corporate"/>
    <x v="0"/>
    <s v="Office Furnishings"/>
    <s v="Small Box"/>
    <s v="9-3/4 Diameter Round Wall Clock"/>
    <n v="0.43"/>
    <s v="United States"/>
    <s v="Central"/>
    <x v="18"/>
    <s v="Paris"/>
    <n v="75460"/>
    <x v="53"/>
    <x v="55"/>
    <x v="593"/>
    <n v="4"/>
    <x v="609"/>
    <n v="90871"/>
    <n v="13.78"/>
    <s v="Chris"/>
  </r>
  <r>
    <n v="2865"/>
    <s v="Roberta Mitchell"/>
    <s v="Critical"/>
    <n v="0.04"/>
    <n v="33.29"/>
    <n v="8.74"/>
    <s v="Regular Air"/>
    <s v="Corporate"/>
    <x v="2"/>
    <s v="Storage &amp; Organization"/>
    <s v="Small Box"/>
    <s v="Fellowes Bases and Tops For Staxonsteel®/High-Stak® Systems"/>
    <n v="0.61"/>
    <s v="United States"/>
    <s v="Central"/>
    <x v="18"/>
    <s v="Paris"/>
    <n v="75460"/>
    <x v="53"/>
    <x v="54"/>
    <x v="594"/>
    <n v="8"/>
    <x v="610"/>
    <n v="90871"/>
    <n v="33.25"/>
    <s v="Chris"/>
  </r>
  <r>
    <n v="508"/>
    <s v="Cameron Owens"/>
    <s v="High"/>
    <n v="0.01"/>
    <n v="20.98"/>
    <n v="53.03"/>
    <s v="Delivery Truck"/>
    <s v="Corporate"/>
    <x v="2"/>
    <s v="Storage &amp; Organization"/>
    <s v="Jumbo Drum"/>
    <s v="Tennsco Lockers, Gray"/>
    <n v="0.78"/>
    <s v="United States"/>
    <s v="South"/>
    <x v="32"/>
    <s v="Covington"/>
    <n v="41011"/>
    <x v="53"/>
    <x v="52"/>
    <x v="595"/>
    <n v="5"/>
    <x v="611"/>
    <n v="87356"/>
    <n v="20.97"/>
    <s v="Sam"/>
  </r>
  <r>
    <n v="2892"/>
    <s v="Benjamin Porter"/>
    <s v="High"/>
    <n v="0.1"/>
    <n v="209.37"/>
    <n v="69"/>
    <s v="Regular Air"/>
    <s v="Consumer"/>
    <x v="0"/>
    <s v="Tables"/>
    <s v="Large Box"/>
    <s v="Hon 2111 Invitation™ Series Corner Table"/>
    <n v="0.79"/>
    <s v="United States"/>
    <s v="Central"/>
    <x v="25"/>
    <s v="Livonia"/>
    <n v="48154"/>
    <x v="53"/>
    <x v="55"/>
    <x v="596"/>
    <n v="11"/>
    <x v="612"/>
    <n v="90011"/>
    <n v="209.27"/>
    <s v="Chris"/>
  </r>
  <r>
    <n v="2893"/>
    <s v="Kathryn Tate"/>
    <s v="High"/>
    <n v="7.0000000000000007E-2"/>
    <n v="4.9800000000000004"/>
    <n v="4.7"/>
    <s v="Regular Air"/>
    <s v="Consumer"/>
    <x v="2"/>
    <s v="Paper"/>
    <s v="Small Box"/>
    <s v="Staples Copy Paper (20Lb. and 84 Bright)"/>
    <n v="0.38"/>
    <s v="United States"/>
    <s v="Central"/>
    <x v="25"/>
    <s v="Madison Heights"/>
    <n v="48071"/>
    <x v="53"/>
    <x v="54"/>
    <x v="597"/>
    <n v="9"/>
    <x v="613"/>
    <n v="90011"/>
    <n v="4.91"/>
    <s v="Chris"/>
  </r>
  <r>
    <n v="247"/>
    <s v="Marshall Brandt Briggs"/>
    <s v="Medium"/>
    <n v="0.02"/>
    <n v="146.05000000000001"/>
    <n v="80.2"/>
    <s v="Delivery Truck"/>
    <s v="Corporate"/>
    <x v="0"/>
    <s v="Tables"/>
    <s v="Jumbo Box"/>
    <s v="BPI Conference Tables"/>
    <n v="0.71"/>
    <s v="United States"/>
    <s v="South"/>
    <x v="34"/>
    <s v="Maryville"/>
    <n v="37804"/>
    <x v="53"/>
    <x v="52"/>
    <x v="598"/>
    <n v="5"/>
    <x v="614"/>
    <n v="89139"/>
    <n v="146.03"/>
    <s v="Sam"/>
  </r>
  <r>
    <n v="247"/>
    <s v="Marshall Brandt Briggs"/>
    <s v="Medium"/>
    <n v="0.06"/>
    <n v="65.989999999999995"/>
    <n v="5.92"/>
    <s v="Regular Air"/>
    <s v="Corporate"/>
    <x v="1"/>
    <s v="Telephones and Communication"/>
    <s v="Small Box"/>
    <s v="252"/>
    <n v="0.55000000000000004"/>
    <s v="United States"/>
    <s v="South"/>
    <x v="34"/>
    <s v="Maryville"/>
    <n v="37804"/>
    <x v="53"/>
    <x v="54"/>
    <x v="599"/>
    <n v="14"/>
    <x v="615"/>
    <n v="89139"/>
    <n v="65.929999999999993"/>
    <s v="Sam"/>
  </r>
  <r>
    <n v="1649"/>
    <s v="Roy Hardison"/>
    <s v="Critical"/>
    <n v="0.03"/>
    <n v="48.58"/>
    <n v="3.99"/>
    <s v="Express Air"/>
    <s v="Corporate"/>
    <x v="2"/>
    <s v="Appliances"/>
    <s v="Small Box"/>
    <s v="Belkin Premiere Surge Master II 8-outlet surge protector"/>
    <n v="0.56000000000000005"/>
    <s v="United States"/>
    <s v="East"/>
    <x v="11"/>
    <s v="Woodmere"/>
    <n v="11598"/>
    <x v="54"/>
    <x v="53"/>
    <x v="600"/>
    <n v="3"/>
    <x v="616"/>
    <n v="91041"/>
    <n v="48.55"/>
    <s v="Erin"/>
  </r>
  <r>
    <n v="1894"/>
    <s v="Maureen Herbert Hood"/>
    <s v="Critical"/>
    <n v="0"/>
    <n v="300.98"/>
    <n v="164.73"/>
    <s v="Delivery Truck"/>
    <s v="Home Office"/>
    <x v="0"/>
    <s v="Chairs &amp; Chairmats"/>
    <s v="Jumbo Drum"/>
    <s v="Global Leather and Oak Executive Chair, Black"/>
    <n v="0.56000000000000005"/>
    <s v="United States"/>
    <s v="Central"/>
    <x v="30"/>
    <s v="Appleton"/>
    <n v="54915"/>
    <x v="54"/>
    <x v="55"/>
    <x v="601"/>
    <n v="12"/>
    <x v="617"/>
    <n v="91261"/>
    <n v="300.98"/>
    <s v="Chris"/>
  </r>
  <r>
    <n v="1894"/>
    <s v="Maureen Herbert Hood"/>
    <s v="Critical"/>
    <n v="0.09"/>
    <n v="2.94"/>
    <n v="0.96"/>
    <s v="Regular Air"/>
    <s v="Home Office"/>
    <x v="2"/>
    <s v="Pens &amp; Art Supplies"/>
    <s v="Wrap Bag"/>
    <s v="Newell 343"/>
    <n v="0.57999999999999996"/>
    <s v="United States"/>
    <s v="Central"/>
    <x v="30"/>
    <s v="Appleton"/>
    <n v="54915"/>
    <x v="54"/>
    <x v="53"/>
    <x v="602"/>
    <n v="1"/>
    <x v="618"/>
    <n v="91261"/>
    <n v="2.85"/>
    <s v="Chris"/>
  </r>
  <r>
    <n v="1919"/>
    <s v="Nathan Jenkins"/>
    <s v="High"/>
    <n v="0"/>
    <n v="195.99"/>
    <n v="8.99"/>
    <s v="Regular Air"/>
    <s v="Home Office"/>
    <x v="1"/>
    <s v="Telephones and Communication"/>
    <s v="Small Box"/>
    <s v="T28 WORLD"/>
    <n v="0.6"/>
    <s v="United States"/>
    <s v="South"/>
    <x v="1"/>
    <s v="Pine Bluff"/>
    <n v="71603"/>
    <x v="54"/>
    <x v="55"/>
    <x v="603"/>
    <n v="5"/>
    <x v="619"/>
    <n v="85896"/>
    <n v="195.99"/>
    <s v="Sam"/>
  </r>
  <r>
    <n v="1127"/>
    <s v="Ray Grady"/>
    <s v="Medium"/>
    <n v="0.02"/>
    <n v="4.0599999999999996"/>
    <n v="6.89"/>
    <s v="Regular Air"/>
    <s v="Consumer"/>
    <x v="2"/>
    <s v="Appliances"/>
    <s v="Small Box"/>
    <s v="Eureka Disposable Bags for Sanitaire® Vibra Groomer I® Upright Vac"/>
    <n v="0.6"/>
    <s v="United States"/>
    <s v="Central"/>
    <x v="18"/>
    <s v="Eagle Pass"/>
    <n v="78852"/>
    <x v="54"/>
    <x v="53"/>
    <x v="604"/>
    <n v="16"/>
    <x v="620"/>
    <n v="87221"/>
    <n v="4.04"/>
    <s v="Chris"/>
  </r>
  <r>
    <n v="961"/>
    <s v="Benjamin Chan"/>
    <s v="Not Specified"/>
    <n v="0.05"/>
    <n v="124.49"/>
    <n v="51.94"/>
    <s v="Delivery Truck"/>
    <s v="Home Office"/>
    <x v="0"/>
    <s v="Tables"/>
    <s v="Jumbo Box"/>
    <s v="Bevis 36 x 72 Conference Tables"/>
    <n v="0.63"/>
    <s v="United States"/>
    <s v="West"/>
    <x v="8"/>
    <s v="Redwood City"/>
    <n v="94061"/>
    <x v="54"/>
    <x v="54"/>
    <x v="605"/>
    <n v="1"/>
    <x v="621"/>
    <n v="89402"/>
    <n v="124.44"/>
    <s v="William"/>
  </r>
  <r>
    <n v="2398"/>
    <s v="Julian F Wolfe"/>
    <s v="Not Specified"/>
    <n v="0.03"/>
    <n v="7.64"/>
    <n v="5.83"/>
    <s v="Regular Air"/>
    <s v="Corporate"/>
    <x v="2"/>
    <s v="Paper"/>
    <s v="Wrap Bag"/>
    <s v="Rediform Wirebound &quot;Phone Memo&quot; Message Book, 11 x 5-3/4"/>
    <n v="0.36"/>
    <s v="United States"/>
    <s v="Central"/>
    <x v="10"/>
    <s v="Hanover Park"/>
    <n v="60103"/>
    <x v="54"/>
    <x v="53"/>
    <x v="606"/>
    <n v="12"/>
    <x v="622"/>
    <n v="86373"/>
    <n v="7.6099999999999994"/>
    <s v="Chris"/>
  </r>
  <r>
    <n v="1193"/>
    <s v="Louis Parrish"/>
    <s v="High"/>
    <n v="0.05"/>
    <n v="52.4"/>
    <n v="16.11"/>
    <s v="Regular Air"/>
    <s v="Consumer"/>
    <x v="2"/>
    <s v="Binders and Binder Accessories"/>
    <s v="Small Box"/>
    <s v="Ibico Laser Imprintable Binding System Covers"/>
    <n v="0.39"/>
    <s v="United States"/>
    <s v="East"/>
    <x v="31"/>
    <s v="Washington"/>
    <n v="20016"/>
    <x v="55"/>
    <x v="56"/>
    <x v="607"/>
    <n v="85"/>
    <x v="623"/>
    <n v="29350"/>
    <n v="52.35"/>
    <s v="Erin"/>
  </r>
  <r>
    <n v="1193"/>
    <s v="Louis Parrish"/>
    <s v="High"/>
    <n v="0.05"/>
    <n v="36.549999999999997"/>
    <n v="13.89"/>
    <s v="Express Air"/>
    <s v="Consumer"/>
    <x v="2"/>
    <s v="Pens &amp; Art Supplies"/>
    <s v="Wrap Bag"/>
    <s v="Dixon Ticonderoga Core-Lock Colored Pencils, 48-Color Set"/>
    <n v="0.41"/>
    <s v="United States"/>
    <s v="East"/>
    <x v="31"/>
    <s v="Washington"/>
    <n v="20016"/>
    <x v="55"/>
    <x v="53"/>
    <x v="608"/>
    <n v="83"/>
    <x v="624"/>
    <n v="29350"/>
    <n v="36.5"/>
    <s v="Erin"/>
  </r>
  <r>
    <n v="1199"/>
    <s v="Edward Lamm"/>
    <s v="High"/>
    <n v="0.1"/>
    <n v="15.14"/>
    <n v="4.53"/>
    <s v="Regular Air"/>
    <s v="Consumer"/>
    <x v="2"/>
    <s v="Storage &amp; Organization"/>
    <s v="Small Box"/>
    <s v="Eldon® Gobal File Keepers"/>
    <n v="0.81"/>
    <s v="United States"/>
    <s v="East"/>
    <x v="47"/>
    <s v="Nashua"/>
    <n v="3060"/>
    <x v="55"/>
    <x v="57"/>
    <x v="609"/>
    <n v="5"/>
    <x v="625"/>
    <n v="87585"/>
    <n v="15.040000000000001"/>
    <s v="Erin"/>
  </r>
  <r>
    <n v="1200"/>
    <s v="Beth English"/>
    <s v="High"/>
    <n v="0.05"/>
    <n v="52.4"/>
    <n v="16.11"/>
    <s v="Regular Air"/>
    <s v="Consumer"/>
    <x v="2"/>
    <s v="Binders and Binder Accessories"/>
    <s v="Small Box"/>
    <s v="Ibico Laser Imprintable Binding System Covers"/>
    <n v="0.39"/>
    <s v="United States"/>
    <s v="East"/>
    <x v="33"/>
    <s v="Elmwood Park"/>
    <n v="7407"/>
    <x v="55"/>
    <x v="56"/>
    <x v="610"/>
    <n v="21"/>
    <x v="626"/>
    <n v="87585"/>
    <n v="52.35"/>
    <s v="Erin"/>
  </r>
  <r>
    <n v="1202"/>
    <s v="Faye Wolf"/>
    <s v="High"/>
    <n v="0.05"/>
    <n v="36.549999999999997"/>
    <n v="13.89"/>
    <s v="Express Air"/>
    <s v="Consumer"/>
    <x v="2"/>
    <s v="Pens &amp; Art Supplies"/>
    <s v="Wrap Bag"/>
    <s v="Dixon Ticonderoga Core-Lock Colored Pencils, 48-Color Set"/>
    <n v="0.41"/>
    <s v="United States"/>
    <s v="East"/>
    <x v="33"/>
    <s v="South Orange"/>
    <n v="7079"/>
    <x v="55"/>
    <x v="53"/>
    <x v="611"/>
    <n v="21"/>
    <x v="627"/>
    <n v="87585"/>
    <n v="36.5"/>
    <s v="Erin"/>
  </r>
  <r>
    <n v="2361"/>
    <s v="Vincent Daniel"/>
    <s v="High"/>
    <n v="0.06"/>
    <n v="8.33"/>
    <n v="1.99"/>
    <s v="Regular Air"/>
    <s v="Corporate"/>
    <x v="1"/>
    <s v="Computer Peripherals"/>
    <s v="Small Pack"/>
    <s v="80 Minute Slim Jewel Case CD-R , 10/Pack - Staples"/>
    <n v="0.52"/>
    <s v="United States"/>
    <s v="South"/>
    <x v="12"/>
    <s v="Fruit Cove"/>
    <n v="32259"/>
    <x v="55"/>
    <x v="53"/>
    <x v="612"/>
    <n v="1"/>
    <x v="628"/>
    <n v="88266"/>
    <n v="8.27"/>
    <s v="Sam"/>
  </r>
  <r>
    <n v="851"/>
    <s v="Helen H Heller"/>
    <s v="Low"/>
    <n v="0.1"/>
    <n v="50.98"/>
    <n v="22.24"/>
    <s v="Regular Air"/>
    <s v="Corporate"/>
    <x v="0"/>
    <s v="Office Furnishings"/>
    <s v="Large Box"/>
    <s v="Dana Fluorescent Magnifying Lamp, White, 36&quot;"/>
    <n v="0.55000000000000004"/>
    <s v="United States"/>
    <s v="West"/>
    <x v="8"/>
    <s v="Hacienda Heights"/>
    <n v="91745"/>
    <x v="55"/>
    <x v="56"/>
    <x v="613"/>
    <n v="6"/>
    <x v="629"/>
    <n v="88568"/>
    <n v="50.879999999999995"/>
    <s v="William"/>
  </r>
  <r>
    <n v="2980"/>
    <s v="Joanna Kenney"/>
    <s v="Medium"/>
    <n v="7.0000000000000007E-2"/>
    <n v="2.61"/>
    <n v="0.5"/>
    <s v="Regular Air"/>
    <s v="Corporate"/>
    <x v="2"/>
    <s v="Labels"/>
    <s v="Small Box"/>
    <s v="Avery 494"/>
    <n v="0.39"/>
    <s v="United States"/>
    <s v="East"/>
    <x v="27"/>
    <s v="Sandusky"/>
    <n v="44870"/>
    <x v="55"/>
    <x v="56"/>
    <x v="614"/>
    <n v="6"/>
    <x v="630"/>
    <n v="86547"/>
    <n v="2.54"/>
    <s v="Erin"/>
  </r>
  <r>
    <n v="868"/>
    <s v="Sharon Ellis"/>
    <s v="Not Specified"/>
    <n v="0.04"/>
    <n v="29.18"/>
    <n v="8.5500000000000007"/>
    <s v="Express Air"/>
    <s v="Corporate"/>
    <x v="0"/>
    <s v="Office Furnishings"/>
    <s v="Small Box"/>
    <s v="Deflect-o SuperTray™ Unbreakable Stackable Tray, Letter, Black"/>
    <n v="0.42"/>
    <s v="United States"/>
    <s v="Central"/>
    <x v="7"/>
    <s v="Shoreview"/>
    <n v="55126"/>
    <x v="55"/>
    <x v="56"/>
    <x v="615"/>
    <n v="10"/>
    <x v="631"/>
    <n v="91194"/>
    <n v="29.14"/>
    <s v="Chris"/>
  </r>
  <r>
    <n v="868"/>
    <s v="Sharon Ellis"/>
    <s v="Not Specified"/>
    <n v="0"/>
    <n v="80.98"/>
    <n v="35"/>
    <s v="Regular Air"/>
    <s v="Corporate"/>
    <x v="2"/>
    <s v="Storage &amp; Organization"/>
    <s v="Large Box"/>
    <s v="Carina 42&quot;Hx23 3/4&quot;W Media Storage Unit"/>
    <n v="0.83"/>
    <s v="United States"/>
    <s v="Central"/>
    <x v="7"/>
    <s v="Shoreview"/>
    <n v="55126"/>
    <x v="55"/>
    <x v="56"/>
    <x v="616"/>
    <n v="8"/>
    <x v="632"/>
    <n v="91194"/>
    <n v="80.98"/>
    <s v="Chris"/>
  </r>
  <r>
    <n v="907"/>
    <s v="Rachel Casey"/>
    <s v="Critical"/>
    <n v="0.09"/>
    <n v="35.99"/>
    <n v="5.99"/>
    <s v="Regular Air"/>
    <s v="Home Office"/>
    <x v="1"/>
    <s v="Telephones and Communication"/>
    <s v="Wrap Bag"/>
    <s v="Accessory41"/>
    <n v="0.38"/>
    <s v="United States"/>
    <s v="South"/>
    <x v="32"/>
    <s v="Henderson"/>
    <n v="42420"/>
    <x v="56"/>
    <x v="56"/>
    <x v="617"/>
    <n v="5"/>
    <x v="633"/>
    <n v="86459"/>
    <n v="35.9"/>
    <s v="Sam"/>
  </r>
  <r>
    <n v="1639"/>
    <s v="Marvin Rollins"/>
    <s v="Critical"/>
    <n v="0.08"/>
    <n v="55.48"/>
    <n v="6.79"/>
    <s v="Regular Air"/>
    <s v="Home Office"/>
    <x v="2"/>
    <s v="Paper"/>
    <s v="Small Box"/>
    <s v="Eaton Premium Continuous-Feed Paper, 25% Cotton, Letter Size, White, 1000 Shts/Box"/>
    <n v="0.37"/>
    <s v="United States"/>
    <s v="East"/>
    <x v="22"/>
    <s v="Stamford"/>
    <n v="6901"/>
    <x v="56"/>
    <x v="57"/>
    <x v="618"/>
    <n v="4"/>
    <x v="634"/>
    <n v="89705"/>
    <n v="55.4"/>
    <s v="Erin"/>
  </r>
  <r>
    <n v="2114"/>
    <s v="Paige Mason"/>
    <s v="Critical"/>
    <n v="7.0000000000000007E-2"/>
    <n v="226.67"/>
    <n v="28.16"/>
    <s v="Delivery Truck"/>
    <s v="Corporate"/>
    <x v="0"/>
    <s v="Chairs &amp; Chairmats"/>
    <s v="Jumbo Drum"/>
    <s v="Hon GuestStacker Chair"/>
    <n v="0.59"/>
    <s v="United States"/>
    <s v="South"/>
    <x v="21"/>
    <s v="Norfolk"/>
    <n v="23518"/>
    <x v="56"/>
    <x v="56"/>
    <x v="619"/>
    <n v="1"/>
    <x v="635"/>
    <n v="88405"/>
    <n v="226.6"/>
    <s v="Sam"/>
  </r>
  <r>
    <n v="2114"/>
    <s v="Paige Mason"/>
    <s v="Critical"/>
    <n v="0.08"/>
    <n v="20.98"/>
    <n v="53.03"/>
    <s v="Delivery Truck"/>
    <s v="Corporate"/>
    <x v="2"/>
    <s v="Storage &amp; Organization"/>
    <s v="Jumbo Drum"/>
    <s v="Tennsco Lockers, Gray"/>
    <n v="0.78"/>
    <s v="United States"/>
    <s v="South"/>
    <x v="21"/>
    <s v="Norfolk"/>
    <n v="23518"/>
    <x v="56"/>
    <x v="57"/>
    <x v="620"/>
    <n v="20"/>
    <x v="636"/>
    <n v="88405"/>
    <n v="20.900000000000002"/>
    <s v="Sam"/>
  </r>
  <r>
    <n v="2979"/>
    <s v="Lloyd Dolan"/>
    <s v="Critical"/>
    <n v="0.02"/>
    <n v="5.34"/>
    <n v="2.99"/>
    <s v="Regular Air"/>
    <s v="Corporate"/>
    <x v="2"/>
    <s v="Binders and Binder Accessories"/>
    <s v="Small Box"/>
    <s v="Wilson Jones 14 Line Acrylic Coated Pressboard Data Binders"/>
    <n v="0.38"/>
    <s v="United States"/>
    <s v="Central"/>
    <x v="39"/>
    <s v="Dickinson"/>
    <n v="58601"/>
    <x v="56"/>
    <x v="57"/>
    <x v="621"/>
    <n v="6"/>
    <x v="637"/>
    <n v="86545"/>
    <n v="5.32"/>
    <s v="Chris"/>
  </r>
  <r>
    <n v="2979"/>
    <s v="Lloyd Dolan"/>
    <s v="Critical"/>
    <n v="0.03"/>
    <n v="40.98"/>
    <n v="7.47"/>
    <s v="Regular Air"/>
    <s v="Corporate"/>
    <x v="2"/>
    <s v="Binders and Binder Accessories"/>
    <s v="Small Box"/>
    <s v="Wilson Jones Ledger-Size, Piano-Hinge Binder, 2&quot;, Blue"/>
    <n v="0.37"/>
    <s v="United States"/>
    <s v="Central"/>
    <x v="39"/>
    <s v="Dickinson"/>
    <n v="58601"/>
    <x v="56"/>
    <x v="56"/>
    <x v="622"/>
    <n v="6"/>
    <x v="638"/>
    <n v="86545"/>
    <n v="40.949999999999996"/>
    <s v="Chris"/>
  </r>
  <r>
    <n v="573"/>
    <s v="Vanessa Winstead"/>
    <s v="High"/>
    <n v="0.08"/>
    <n v="415.88"/>
    <n v="11.37"/>
    <s v="Regular Air"/>
    <s v="Corporate"/>
    <x v="2"/>
    <s v="Storage &amp; Organization"/>
    <s v="Small Box"/>
    <s v="Deluxe Rollaway Locking File with Drawer"/>
    <n v="0.56999999999999995"/>
    <s v="United States"/>
    <s v="Central"/>
    <x v="10"/>
    <s v="Pekin"/>
    <n v="61554"/>
    <x v="56"/>
    <x v="56"/>
    <x v="623"/>
    <n v="1"/>
    <x v="639"/>
    <n v="86556"/>
    <n v="415.8"/>
    <s v="Chris"/>
  </r>
  <r>
    <n v="1665"/>
    <s v="Elsie Pridgen"/>
    <s v="High"/>
    <n v="0.1"/>
    <n v="3.6"/>
    <n v="2.2000000000000002"/>
    <s v="Regular Air"/>
    <s v="Consumer"/>
    <x v="2"/>
    <s v="Paper"/>
    <s v="Wrap Bag"/>
    <s v="Telephone Message Books with Fax/Mobile Section, 4 1/4&quot; x 6&quot;"/>
    <n v="0.39"/>
    <s v="United States"/>
    <s v="West"/>
    <x v="8"/>
    <s v="Laguna Hills"/>
    <n v="92653"/>
    <x v="56"/>
    <x v="56"/>
    <x v="624"/>
    <n v="2"/>
    <x v="640"/>
    <n v="90678"/>
    <n v="3.5"/>
    <s v="William"/>
  </r>
  <r>
    <n v="865"/>
    <s v="Dana Burgess"/>
    <s v="Low"/>
    <n v="0.04"/>
    <n v="6.48"/>
    <n v="5.16"/>
    <s v="Express Air"/>
    <s v="Corporate"/>
    <x v="2"/>
    <s v="Paper"/>
    <s v="Small Box"/>
    <s v="Xerox 1985"/>
    <n v="0.37"/>
    <s v="United States"/>
    <s v="Central"/>
    <x v="2"/>
    <s v="East Chicago"/>
    <n v="46312"/>
    <x v="56"/>
    <x v="58"/>
    <x v="625"/>
    <n v="12"/>
    <x v="641"/>
    <n v="90675"/>
    <n v="6.44"/>
    <s v="Chris"/>
  </r>
  <r>
    <n v="621"/>
    <s v="Heather Stern"/>
    <s v="Medium"/>
    <n v="0.1"/>
    <n v="6.88"/>
    <n v="2"/>
    <s v="Regular Air"/>
    <s v="Home Office"/>
    <x v="2"/>
    <s v="Paper"/>
    <s v="Wrap Bag"/>
    <s v="Adams Phone Message Book, 200 Message Capacity, 8 1/16” x 11”"/>
    <n v="0.39"/>
    <s v="United States"/>
    <s v="East"/>
    <x v="22"/>
    <s v="Newington"/>
    <n v="6111"/>
    <x v="56"/>
    <x v="56"/>
    <x v="626"/>
    <n v="5"/>
    <x v="642"/>
    <n v="91432"/>
    <n v="6.78"/>
    <s v="Erin"/>
  </r>
  <r>
    <n v="622"/>
    <s v="Hazel Khan"/>
    <s v="Medium"/>
    <n v="0.06"/>
    <n v="195.99"/>
    <n v="8.99"/>
    <s v="Regular Air"/>
    <s v="Home Office"/>
    <x v="1"/>
    <s v="Telephones and Communication"/>
    <s v="Small Box"/>
    <s v="T28 WORLD"/>
    <n v="0.6"/>
    <s v="United States"/>
    <s v="East"/>
    <x v="29"/>
    <s v="Auburn"/>
    <n v="4210"/>
    <x v="56"/>
    <x v="57"/>
    <x v="627"/>
    <n v="6"/>
    <x v="643"/>
    <n v="91432"/>
    <n v="195.93"/>
    <s v="Erin"/>
  </r>
  <r>
    <n v="3063"/>
    <s v="Ann Steele"/>
    <s v="Medium"/>
    <n v="7.0000000000000007E-2"/>
    <n v="8.33"/>
    <n v="1.99"/>
    <s v="Regular Air"/>
    <s v="Consumer"/>
    <x v="1"/>
    <s v="Computer Peripherals"/>
    <s v="Small Pack"/>
    <s v="80 Minute Slim Jewel Case CD-R , 10/Pack - Staples"/>
    <n v="0.52"/>
    <s v="United States"/>
    <s v="West"/>
    <x v="4"/>
    <s v="Kirkland"/>
    <n v="98034"/>
    <x v="56"/>
    <x v="57"/>
    <x v="628"/>
    <n v="6"/>
    <x v="644"/>
    <n v="88447"/>
    <n v="8.26"/>
    <s v="William"/>
  </r>
  <r>
    <n v="3063"/>
    <s v="Ann Steele"/>
    <s v="Medium"/>
    <n v="0.03"/>
    <n v="499.99"/>
    <n v="24.49"/>
    <s v="Regular Air"/>
    <s v="Consumer"/>
    <x v="1"/>
    <s v="Copiers and Fax"/>
    <s v="Large Box"/>
    <s v="Sharp AL-1530CS Digital Copier"/>
    <n v="0.36"/>
    <s v="United States"/>
    <s v="West"/>
    <x v="4"/>
    <s v="Kirkland"/>
    <n v="98034"/>
    <x v="56"/>
    <x v="56"/>
    <x v="629"/>
    <n v="5"/>
    <x v="645"/>
    <n v="88447"/>
    <n v="499.96000000000004"/>
    <s v="William"/>
  </r>
  <r>
    <n v="1916"/>
    <s v="Marcia Feldman"/>
    <s v="Critical"/>
    <n v="0.03"/>
    <n v="11.99"/>
    <n v="5.99"/>
    <s v="Regular Air"/>
    <s v="Home Office"/>
    <x v="1"/>
    <s v="Office Machines"/>
    <s v="Medium Box"/>
    <s v="TI 30X Scientific Calculator"/>
    <n v="0.36"/>
    <s v="United States"/>
    <s v="South"/>
    <x v="1"/>
    <s v="Little Rock"/>
    <n v="72209"/>
    <x v="57"/>
    <x v="57"/>
    <x v="630"/>
    <n v="7"/>
    <x v="646"/>
    <n v="85893"/>
    <n v="11.96"/>
    <s v="Sam"/>
  </r>
  <r>
    <n v="1005"/>
    <s v="Lloyd Dickson"/>
    <s v="High"/>
    <n v="0.02"/>
    <n v="40.99"/>
    <n v="17.48"/>
    <s v="Regular Air"/>
    <s v="Small Business"/>
    <x v="2"/>
    <s v="Paper"/>
    <s v="Small Box"/>
    <s v="Xerox 1893"/>
    <n v="0.36"/>
    <s v="United States"/>
    <s v="Central"/>
    <x v="10"/>
    <s v="Buffalo Grove"/>
    <n v="60089"/>
    <x v="57"/>
    <x v="57"/>
    <x v="631"/>
    <n v="23"/>
    <x v="647"/>
    <n v="90044"/>
    <n v="40.97"/>
    <s v="Chris"/>
  </r>
  <r>
    <n v="1044"/>
    <s v="Erin Ballard"/>
    <s v="High"/>
    <n v="0"/>
    <n v="6.68"/>
    <n v="5.66"/>
    <s v="Regular Air"/>
    <s v="Home Office"/>
    <x v="2"/>
    <s v="Paper"/>
    <s v="Small Box"/>
    <s v="Xerox 1923"/>
    <n v="0.37"/>
    <s v="United States"/>
    <s v="West"/>
    <x v="8"/>
    <s v="Los Angeles"/>
    <n v="90004"/>
    <x v="57"/>
    <x v="57"/>
    <x v="632"/>
    <n v="90"/>
    <x v="648"/>
    <n v="47813"/>
    <n v="6.68"/>
    <s v="William"/>
  </r>
  <r>
    <n v="1047"/>
    <s v="Gayle Pearson"/>
    <s v="High"/>
    <n v="0"/>
    <n v="6.68"/>
    <n v="5.66"/>
    <s v="Regular Air"/>
    <s v="Home Office"/>
    <x v="2"/>
    <s v="Paper"/>
    <s v="Small Box"/>
    <s v="Xerox 1923"/>
    <n v="0.37"/>
    <s v="United States"/>
    <s v="East"/>
    <x v="35"/>
    <s v="Boston"/>
    <n v="2109"/>
    <x v="57"/>
    <x v="57"/>
    <x v="633"/>
    <n v="23"/>
    <x v="649"/>
    <n v="89389"/>
    <n v="6.68"/>
    <s v="Erin"/>
  </r>
  <r>
    <n v="751"/>
    <s v="David Wrenn"/>
    <s v="Low"/>
    <n v="0.06"/>
    <n v="130.97999999999999"/>
    <n v="54.74"/>
    <s v="Delivery Truck"/>
    <s v="Corporate"/>
    <x v="0"/>
    <s v="Bookcases"/>
    <s v="Jumbo Box"/>
    <s v="O'Sullivan Elevations Bookcase, Cherry Finish"/>
    <n v="0.69"/>
    <s v="United States"/>
    <s v="South"/>
    <x v="32"/>
    <s v="Georgetown"/>
    <n v="40324"/>
    <x v="57"/>
    <x v="59"/>
    <x v="634"/>
    <n v="3"/>
    <x v="650"/>
    <n v="91201"/>
    <n v="130.91999999999999"/>
    <s v="Sam"/>
  </r>
  <r>
    <n v="1754"/>
    <s v="Nelson Hong"/>
    <s v="Low"/>
    <n v="0.04"/>
    <n v="8.5"/>
    <n v="1.99"/>
    <s v="Regular Air"/>
    <s v="Consumer"/>
    <x v="1"/>
    <s v="Computer Peripherals"/>
    <s v="Small Pack"/>
    <s v="Hewlett-Packard 4.7GB DVD+R Discs"/>
    <n v="0.49"/>
    <s v="United States"/>
    <s v="West"/>
    <x v="8"/>
    <s v="Torrance"/>
    <n v="90503"/>
    <x v="57"/>
    <x v="57"/>
    <x v="635"/>
    <n v="14"/>
    <x v="651"/>
    <n v="90178"/>
    <n v="8.4600000000000009"/>
    <s v="William"/>
  </r>
  <r>
    <n v="1754"/>
    <s v="Nelson Hong"/>
    <s v="Low"/>
    <n v="0.1"/>
    <n v="15.99"/>
    <n v="9.4"/>
    <s v="Regular Air"/>
    <s v="Consumer"/>
    <x v="1"/>
    <s v="Office Machines"/>
    <s v="Small Box"/>
    <s v="AT&amp;T Black Trimline Phone, Model 210"/>
    <n v="0.49"/>
    <s v="United States"/>
    <s v="West"/>
    <x v="8"/>
    <s v="Torrance"/>
    <n v="90503"/>
    <x v="57"/>
    <x v="56"/>
    <x v="636"/>
    <n v="5"/>
    <x v="652"/>
    <n v="90178"/>
    <n v="15.89"/>
    <s v="William"/>
  </r>
  <r>
    <n v="1754"/>
    <s v="Nelson Hong"/>
    <s v="Low"/>
    <n v="0.09"/>
    <n v="95.99"/>
    <n v="8.99"/>
    <s v="Regular Air"/>
    <s v="Consumer"/>
    <x v="1"/>
    <s v="Telephones and Communication"/>
    <s v="Small Box"/>
    <s v="600 Series Flip"/>
    <n v="0.56999999999999995"/>
    <s v="United States"/>
    <s v="West"/>
    <x v="8"/>
    <s v="Torrance"/>
    <n v="90503"/>
    <x v="57"/>
    <x v="60"/>
    <x v="637"/>
    <n v="8"/>
    <x v="653"/>
    <n v="90178"/>
    <n v="95.899999999999991"/>
    <s v="William"/>
  </r>
  <r>
    <n v="2466"/>
    <s v="Gilbert Godfrey"/>
    <s v="Medium"/>
    <n v="0.04"/>
    <n v="2.08"/>
    <n v="1.49"/>
    <s v="Regular Air"/>
    <s v="Corporate"/>
    <x v="2"/>
    <s v="Binders and Binder Accessories"/>
    <s v="Small Box"/>
    <s v="Economy Binders"/>
    <n v="0.36"/>
    <s v="United States"/>
    <s v="Central"/>
    <x v="25"/>
    <s v="Sault Sainte Marie"/>
    <n v="49783"/>
    <x v="57"/>
    <x v="57"/>
    <x v="638"/>
    <n v="7"/>
    <x v="654"/>
    <n v="88136"/>
    <n v="2.04"/>
    <s v="Chris"/>
  </r>
  <r>
    <n v="2466"/>
    <s v="Gilbert Godfrey"/>
    <s v="Medium"/>
    <n v="0.02"/>
    <n v="53.98"/>
    <n v="5.5"/>
    <s v="Express Air"/>
    <s v="Corporate"/>
    <x v="1"/>
    <s v="Computer Peripherals"/>
    <s v="Small Box"/>
    <s v="Nu-Form 106-Key Ergonomic Keyboard w/ Touchpad"/>
    <n v="0.62"/>
    <s v="United States"/>
    <s v="Central"/>
    <x v="25"/>
    <s v="Sault Sainte Marie"/>
    <n v="49783"/>
    <x v="57"/>
    <x v="57"/>
    <x v="639"/>
    <n v="8"/>
    <x v="655"/>
    <n v="88136"/>
    <n v="53.959999999999994"/>
    <s v="Chris"/>
  </r>
  <r>
    <n v="2466"/>
    <s v="Gilbert Godfrey"/>
    <s v="Medium"/>
    <n v="0.05"/>
    <n v="4.9800000000000004"/>
    <n v="5.0199999999999996"/>
    <s v="Regular Air"/>
    <s v="Corporate"/>
    <x v="2"/>
    <s v="Paper"/>
    <s v="Small Box"/>
    <s v="Xerox 1989"/>
    <n v="0.38"/>
    <s v="United States"/>
    <s v="Central"/>
    <x v="25"/>
    <s v="Sault Sainte Marie"/>
    <n v="49783"/>
    <x v="57"/>
    <x v="56"/>
    <x v="640"/>
    <n v="7"/>
    <x v="656"/>
    <n v="88136"/>
    <n v="4.9300000000000006"/>
    <s v="Chris"/>
  </r>
  <r>
    <n v="972"/>
    <s v="Gregory Holden"/>
    <s v="Low"/>
    <n v="0.03"/>
    <n v="284.98"/>
    <n v="69.55"/>
    <s v="Delivery Truck"/>
    <s v="Corporate"/>
    <x v="0"/>
    <s v="Chairs &amp; Chairmats"/>
    <s v="Jumbo Drum"/>
    <s v="Global Commerce™ Series High-Back Swivel/Tilt Chairs"/>
    <n v="0.6"/>
    <s v="United States"/>
    <s v="West"/>
    <x v="8"/>
    <s v="Riverside"/>
    <n v="92503"/>
    <x v="58"/>
    <x v="61"/>
    <x v="641"/>
    <n v="2"/>
    <x v="657"/>
    <n v="87259"/>
    <n v="284.95000000000005"/>
    <s v="William"/>
  </r>
  <r>
    <n v="972"/>
    <s v="Gregory Holden"/>
    <s v="Low"/>
    <n v="0"/>
    <n v="12.99"/>
    <n v="14.37"/>
    <s v="Regular Air"/>
    <s v="Corporate"/>
    <x v="0"/>
    <s v="Office Furnishings"/>
    <s v="Large Box"/>
    <s v="Tensor &quot;Hersey Kiss&quot; Styled Floor Lamp"/>
    <n v="0.73"/>
    <s v="United States"/>
    <s v="West"/>
    <x v="8"/>
    <s v="Riverside"/>
    <n v="92503"/>
    <x v="58"/>
    <x v="57"/>
    <x v="642"/>
    <n v="1"/>
    <x v="658"/>
    <n v="87259"/>
    <n v="12.99"/>
    <s v="William"/>
  </r>
  <r>
    <n v="2220"/>
    <s v="Jennifer Stanton"/>
    <s v="Low"/>
    <n v="0.09"/>
    <n v="14.2"/>
    <n v="5.3"/>
    <s v="Regular Air"/>
    <s v="Consumer"/>
    <x v="0"/>
    <s v="Office Furnishings"/>
    <s v="Wrap Bag"/>
    <s v="Coloredge Poster Frame"/>
    <n v="0.46"/>
    <s v="United States"/>
    <s v="South"/>
    <x v="12"/>
    <s v="Winter Garden"/>
    <n v="34787"/>
    <x v="58"/>
    <x v="62"/>
    <x v="643"/>
    <n v="4"/>
    <x v="659"/>
    <n v="91036"/>
    <n v="14.11"/>
    <s v="Sam"/>
  </r>
  <r>
    <n v="3075"/>
    <s v="Gordon Brandt"/>
    <s v="Low"/>
    <n v="0.06"/>
    <n v="19.23"/>
    <n v="6.15"/>
    <s v="Regular Air"/>
    <s v="Corporate"/>
    <x v="0"/>
    <s v="Office Furnishings"/>
    <s v="Small Pack"/>
    <s v="Executive Impressions 13&quot; Clairmont Wall Clock"/>
    <n v="0.44"/>
    <s v="United States"/>
    <s v="West"/>
    <x v="8"/>
    <s v="Los Angeles"/>
    <n v="90061"/>
    <x v="58"/>
    <x v="57"/>
    <x v="644"/>
    <n v="4"/>
    <x v="660"/>
    <n v="14756"/>
    <n v="19.170000000000002"/>
    <s v="William"/>
  </r>
  <r>
    <n v="3098"/>
    <s v="Lorraine Boykin"/>
    <s v="Low"/>
    <n v="0.06"/>
    <n v="2.89"/>
    <n v="0.5"/>
    <s v="Regular Air"/>
    <s v="Consumer"/>
    <x v="2"/>
    <s v="Labels"/>
    <s v="Small Box"/>
    <s v="Avery 498"/>
    <n v="0.38"/>
    <s v="United States"/>
    <s v="East"/>
    <x v="11"/>
    <s v="Shirley"/>
    <n v="11967"/>
    <x v="58"/>
    <x v="57"/>
    <x v="645"/>
    <n v="5"/>
    <x v="661"/>
    <n v="89316"/>
    <n v="2.83"/>
    <s v="Erin"/>
  </r>
  <r>
    <n v="3355"/>
    <s v="Glenda Simon"/>
    <s v="Low"/>
    <n v="0.1"/>
    <n v="120.98"/>
    <n v="9.07"/>
    <s v="Regular Air"/>
    <s v="Corporate"/>
    <x v="2"/>
    <s v="Binders and Binder Accessories"/>
    <s v="Small Box"/>
    <s v="GBC VeloBinder Electric Binding Machine"/>
    <n v="0.35"/>
    <s v="United States"/>
    <s v="West"/>
    <x v="8"/>
    <s v="Camarillo"/>
    <n v="93010"/>
    <x v="58"/>
    <x v="63"/>
    <x v="646"/>
    <n v="5"/>
    <x v="662"/>
    <n v="88587"/>
    <n v="120.88000000000001"/>
    <s v="William"/>
  </r>
  <r>
    <n v="3355"/>
    <s v="Glenda Simon"/>
    <s v="Low"/>
    <n v="0.08"/>
    <n v="8.32"/>
    <n v="2.38"/>
    <s v="Express Air"/>
    <s v="Corporate"/>
    <x v="1"/>
    <s v="Computer Peripherals"/>
    <s v="Small Pack"/>
    <s v="Imation 3.5 IBM Formatted Diskettes, 10/Box"/>
    <n v="0.74"/>
    <s v="United States"/>
    <s v="West"/>
    <x v="8"/>
    <s v="Camarillo"/>
    <n v="93010"/>
    <x v="58"/>
    <x v="64"/>
    <x v="647"/>
    <n v="6"/>
    <x v="663"/>
    <n v="88587"/>
    <n v="8.24"/>
    <s v="William"/>
  </r>
  <r>
    <n v="3355"/>
    <s v="Glenda Simon"/>
    <s v="Low"/>
    <n v="0.1"/>
    <n v="125.99"/>
    <n v="4.2"/>
    <s v="Regular Air"/>
    <s v="Corporate"/>
    <x v="1"/>
    <s v="Telephones and Communication"/>
    <s v="Small Box"/>
    <s v="V3682"/>
    <n v="0.59"/>
    <s v="United States"/>
    <s v="West"/>
    <x v="8"/>
    <s v="Camarillo"/>
    <n v="93010"/>
    <x v="58"/>
    <x v="57"/>
    <x v="648"/>
    <n v="7"/>
    <x v="664"/>
    <n v="88587"/>
    <n v="125.89"/>
    <s v="William"/>
  </r>
  <r>
    <n v="2587"/>
    <s v="Eugene H Walsh"/>
    <s v="Medium"/>
    <n v="0.01"/>
    <n v="6.48"/>
    <n v="6.57"/>
    <s v="Express Air"/>
    <s v="Home Office"/>
    <x v="2"/>
    <s v="Paper"/>
    <s v="Small Box"/>
    <s v="Xerox 20"/>
    <n v="0.37"/>
    <s v="United States"/>
    <s v="Central"/>
    <x v="30"/>
    <s v="Manitowoc"/>
    <n v="54220"/>
    <x v="58"/>
    <x v="57"/>
    <x v="649"/>
    <n v="18"/>
    <x v="665"/>
    <n v="91166"/>
    <n v="6.4700000000000006"/>
    <s v="Chris"/>
  </r>
  <r>
    <n v="2861"/>
    <s v="Dwight Robinson"/>
    <s v="Medium"/>
    <n v="0.05"/>
    <n v="20.99"/>
    <n v="4.8099999999999996"/>
    <s v="Regular Air"/>
    <s v="Corporate"/>
    <x v="1"/>
    <s v="Telephones and Communication"/>
    <s v="Medium Box"/>
    <s v="1726 Digital Answering Machine"/>
    <n v="0.57999999999999996"/>
    <s v="United States"/>
    <s v="Central"/>
    <x v="38"/>
    <s v="Hays"/>
    <n v="67601"/>
    <x v="58"/>
    <x v="57"/>
    <x v="650"/>
    <n v="11"/>
    <x v="666"/>
    <n v="88280"/>
    <n v="20.939999999999998"/>
    <s v="Chris"/>
  </r>
  <r>
    <n v="2923"/>
    <s v="Lynne Griffith"/>
    <s v="Medium"/>
    <n v="0"/>
    <n v="6.37"/>
    <n v="5.19"/>
    <s v="Regular Air"/>
    <s v="Consumer"/>
    <x v="2"/>
    <s v="Binders and Binder Accessories"/>
    <s v="Small Box"/>
    <s v="C-Line Peel &amp; Stick Add-On Filing Pockets, 8-3/4 x 5-1/8, 10/Pack"/>
    <n v="0.38"/>
    <s v="United States"/>
    <s v="East"/>
    <x v="36"/>
    <s v="Hagerstown"/>
    <n v="21740"/>
    <x v="58"/>
    <x v="58"/>
    <x v="651"/>
    <n v="15"/>
    <x v="667"/>
    <n v="86592"/>
    <n v="6.37"/>
    <s v="Erin"/>
  </r>
  <r>
    <n v="3151"/>
    <s v="Glenda Hunter"/>
    <s v="Medium"/>
    <n v="0.04"/>
    <n v="17.239999999999998"/>
    <n v="3.26"/>
    <s v="Regular Air"/>
    <s v="Home Office"/>
    <x v="2"/>
    <s v="Scissors, Rulers and Trimmers"/>
    <s v="Small Pack"/>
    <s v="Fiskars 8&quot; Scissors, 2/Pack"/>
    <n v="0.56000000000000005"/>
    <s v="United States"/>
    <s v="West"/>
    <x v="8"/>
    <s v="Twentynine Palms"/>
    <n v="92277"/>
    <x v="58"/>
    <x v="57"/>
    <x v="652"/>
    <n v="7"/>
    <x v="668"/>
    <n v="88546"/>
    <n v="17.2"/>
    <s v="William"/>
  </r>
  <r>
    <n v="719"/>
    <s v="Stephen Lam"/>
    <s v="Not Specified"/>
    <n v="0"/>
    <n v="8.5"/>
    <n v="1.99"/>
    <s v="Regular Air"/>
    <s v="Corporate"/>
    <x v="1"/>
    <s v="Computer Peripherals"/>
    <s v="Small Pack"/>
    <s v="Hewlett-Packard 4.7GB DVD+R Discs"/>
    <n v="0.49"/>
    <s v="United States"/>
    <s v="West"/>
    <x v="26"/>
    <s v="Pahrump"/>
    <n v="89041"/>
    <x v="58"/>
    <x v="58"/>
    <x v="653"/>
    <n v="14"/>
    <x v="669"/>
    <n v="89344"/>
    <n v="8.5"/>
    <s v="William"/>
  </r>
  <r>
    <n v="719"/>
    <s v="Stephen Lam"/>
    <s v="Not Specified"/>
    <n v="0.03"/>
    <n v="95.43"/>
    <n v="19.989999999999998"/>
    <s v="Regular Air"/>
    <s v="Corporate"/>
    <x v="2"/>
    <s v="Storage &amp; Organization"/>
    <s v="Small Box"/>
    <s v="Fellowes Stor/Drawer® Steel Plus™ Storage Drawers"/>
    <n v="0.79"/>
    <s v="United States"/>
    <s v="West"/>
    <x v="26"/>
    <s v="Pahrump"/>
    <n v="89041"/>
    <x v="58"/>
    <x v="58"/>
    <x v="654"/>
    <n v="2"/>
    <x v="670"/>
    <n v="89344"/>
    <n v="95.4"/>
    <s v="William"/>
  </r>
  <r>
    <n v="1482"/>
    <s v="Michael Tanner"/>
    <s v="Not Specified"/>
    <n v="0.05"/>
    <n v="9.65"/>
    <n v="6.22"/>
    <s v="Regular Air"/>
    <s v="Corporate"/>
    <x v="0"/>
    <s v="Office Furnishings"/>
    <s v="Small Box"/>
    <s v="Eldon Expressions™ Desk Accessory, Wood Pencil Holder, Oak"/>
    <n v="0.55000000000000004"/>
    <s v="United States"/>
    <s v="Central"/>
    <x v="25"/>
    <s v="Bay City"/>
    <n v="48708"/>
    <x v="58"/>
    <x v="57"/>
    <x v="655"/>
    <n v="15"/>
    <x v="671"/>
    <n v="91363"/>
    <n v="9.6"/>
    <s v="Chris"/>
  </r>
  <r>
    <n v="2908"/>
    <s v="Robyn Lyon"/>
    <s v="Not Specified"/>
    <n v="0.05"/>
    <n v="34.979999999999997"/>
    <n v="7.53"/>
    <s v="Express Air"/>
    <s v="Home Office"/>
    <x v="1"/>
    <s v="Computer Peripherals"/>
    <s v="Small Box"/>
    <s v="Fellowes EZ Multi-Media Keyboard"/>
    <n v="0.76"/>
    <s v="United States"/>
    <s v="East"/>
    <x v="27"/>
    <s v="Garfield Heights"/>
    <n v="44125"/>
    <x v="58"/>
    <x v="60"/>
    <x v="656"/>
    <n v="16"/>
    <x v="672"/>
    <n v="88157"/>
    <n v="34.93"/>
    <s v="Erin"/>
  </r>
  <r>
    <n v="2908"/>
    <s v="Robyn Lyon"/>
    <s v="Not Specified"/>
    <n v="0"/>
    <n v="3.14"/>
    <n v="1.92"/>
    <s v="Regular Air"/>
    <s v="Home Office"/>
    <x v="2"/>
    <s v="Scissors, Rulers and Trimmers"/>
    <s v="Wrap Bag"/>
    <s v="Serrated Blade or Curved Handle Hand Letter Openers"/>
    <n v="0.84"/>
    <s v="United States"/>
    <s v="East"/>
    <x v="27"/>
    <s v="Garfield Heights"/>
    <n v="44125"/>
    <x v="58"/>
    <x v="58"/>
    <x v="657"/>
    <n v="8"/>
    <x v="673"/>
    <n v="88157"/>
    <n v="3.14"/>
    <s v="Erin"/>
  </r>
  <r>
    <n v="2931"/>
    <s v="Faye Hanna"/>
    <s v="Not Specified"/>
    <n v="0.1"/>
    <n v="11.55"/>
    <n v="2.36"/>
    <s v="Regular Air"/>
    <s v="Small Business"/>
    <x v="2"/>
    <s v="Pens &amp; Art Supplies"/>
    <s v="Wrap Bag"/>
    <s v="Newell 309"/>
    <n v="0.55000000000000004"/>
    <s v="United States"/>
    <s v="West"/>
    <x v="8"/>
    <s v="El Dorado Hills"/>
    <n v="95630"/>
    <x v="58"/>
    <x v="57"/>
    <x v="658"/>
    <n v="12"/>
    <x v="674"/>
    <n v="87619"/>
    <n v="11.450000000000001"/>
    <s v="William"/>
  </r>
  <r>
    <n v="946"/>
    <s v="Denise Parks"/>
    <s v="Critical"/>
    <n v="0.09"/>
    <n v="90.98"/>
    <n v="56.2"/>
    <s v="Express Air"/>
    <s v="Home Office"/>
    <x v="0"/>
    <s v="Office Furnishings"/>
    <s v="Medium Box"/>
    <s v="Eldon ClusterMat Chair Mat with Cordless Antistatic Protection"/>
    <n v="0.74"/>
    <s v="United States"/>
    <s v="East"/>
    <x v="29"/>
    <s v="Auburn"/>
    <n v="4210"/>
    <x v="59"/>
    <x v="58"/>
    <x v="659"/>
    <n v="20"/>
    <x v="675"/>
    <n v="86566"/>
    <n v="90.89"/>
    <s v="Erin"/>
  </r>
  <r>
    <n v="1014"/>
    <s v="Theresa Winters"/>
    <s v="Critical"/>
    <n v="0.09"/>
    <n v="28.48"/>
    <n v="1.99"/>
    <s v="Regular Air"/>
    <s v="Home Office"/>
    <x v="1"/>
    <s v="Computer Peripherals"/>
    <s v="Small Pack"/>
    <s v="Memorex 4.7GB DVD+RW, 3/Pack"/>
    <n v="0.4"/>
    <s v="United States"/>
    <s v="South"/>
    <x v="1"/>
    <s v="Bryant"/>
    <n v="72022"/>
    <x v="59"/>
    <x v="58"/>
    <x v="660"/>
    <n v="6"/>
    <x v="676"/>
    <n v="88387"/>
    <n v="28.39"/>
    <s v="Sam"/>
  </r>
  <r>
    <n v="1014"/>
    <s v="Theresa Winters"/>
    <s v="Critical"/>
    <n v="0"/>
    <n v="2.08"/>
    <n v="5.33"/>
    <s v="Regular Air"/>
    <s v="Home Office"/>
    <x v="0"/>
    <s v="Office Furnishings"/>
    <s v="Small Box"/>
    <s v="Eldon® Wave Desk Accessories"/>
    <n v="0.43"/>
    <s v="United States"/>
    <s v="South"/>
    <x v="1"/>
    <s v="Bryant"/>
    <n v="72022"/>
    <x v="59"/>
    <x v="60"/>
    <x v="661"/>
    <n v="3"/>
    <x v="677"/>
    <n v="88387"/>
    <n v="2.08"/>
    <s v="Sam"/>
  </r>
  <r>
    <n v="1014"/>
    <s v="Theresa Winters"/>
    <s v="Critical"/>
    <n v="0.06"/>
    <n v="45.99"/>
    <n v="4.99"/>
    <s v="Express Air"/>
    <s v="Home Office"/>
    <x v="1"/>
    <s v="Telephones and Communication"/>
    <s v="Small Box"/>
    <s v="KF 788"/>
    <n v="0.56000000000000005"/>
    <s v="United States"/>
    <s v="South"/>
    <x v="1"/>
    <s v="Bryant"/>
    <n v="72022"/>
    <x v="59"/>
    <x v="58"/>
    <x v="662"/>
    <n v="10"/>
    <x v="678"/>
    <n v="88387"/>
    <n v="45.93"/>
    <s v="Sam"/>
  </r>
  <r>
    <n v="1279"/>
    <s v="Josephine Rao"/>
    <s v="Critical"/>
    <n v="7.0000000000000007E-2"/>
    <n v="40.98"/>
    <n v="7.47"/>
    <s v="Regular Air"/>
    <s v="Corporate"/>
    <x v="2"/>
    <s v="Binders and Binder Accessories"/>
    <s v="Small Box"/>
    <s v="Wilson Jones Ledger-Size, Piano-Hinge Binder, 2&quot;, Blue"/>
    <n v="0.37"/>
    <s v="United States"/>
    <s v="Central"/>
    <x v="2"/>
    <s v="Hammond"/>
    <n v="46324"/>
    <x v="59"/>
    <x v="58"/>
    <x v="663"/>
    <n v="2"/>
    <x v="679"/>
    <n v="90114"/>
    <n v="40.909999999999997"/>
    <s v="Chris"/>
  </r>
  <r>
    <n v="1280"/>
    <s v="Harold Albright"/>
    <s v="Critical"/>
    <n v="7.0000000000000007E-2"/>
    <n v="40.98"/>
    <n v="7.47"/>
    <s v="Regular Air"/>
    <s v="Corporate"/>
    <x v="2"/>
    <s v="Binders and Binder Accessories"/>
    <s v="Small Box"/>
    <s v="Wilson Jones Ledger-Size, Piano-Hinge Binder, 2&quot;, Blue"/>
    <n v="0.37"/>
    <s v="United States"/>
    <s v="West"/>
    <x v="4"/>
    <s v="Seattle"/>
    <n v="98119"/>
    <x v="59"/>
    <x v="58"/>
    <x v="663"/>
    <n v="8"/>
    <x v="680"/>
    <n v="19042"/>
    <n v="40.909999999999997"/>
    <s v="William"/>
  </r>
  <r>
    <n v="2718"/>
    <s v="Caroline Stone"/>
    <s v="Critical"/>
    <n v="0.1"/>
    <n v="6.74"/>
    <n v="1.72"/>
    <s v="Regular Air"/>
    <s v="Consumer"/>
    <x v="2"/>
    <s v="Paper"/>
    <s v="Wrap Bag"/>
    <s v="Memo Book, 100 Message Capacity, 5 3/8” x 11”"/>
    <n v="0.35"/>
    <s v="United States"/>
    <s v="Central"/>
    <x v="10"/>
    <s v="Lansing"/>
    <n v="60438"/>
    <x v="59"/>
    <x v="60"/>
    <x v="664"/>
    <n v="15"/>
    <x v="681"/>
    <n v="89394"/>
    <n v="6.6400000000000006"/>
    <s v="Chris"/>
  </r>
  <r>
    <n v="1561"/>
    <s v="Edwin Coley"/>
    <s v="High"/>
    <n v="0.02"/>
    <n v="11.34"/>
    <n v="11.25"/>
    <s v="Regular Air"/>
    <s v="Corporate"/>
    <x v="2"/>
    <s v="Paper"/>
    <s v="Small Box"/>
    <s v="Staples 1 Part Blank Computer Paper"/>
    <n v="0.36"/>
    <s v="United States"/>
    <s v="Central"/>
    <x v="18"/>
    <s v="Mansfield"/>
    <n v="76063"/>
    <x v="59"/>
    <x v="58"/>
    <x v="665"/>
    <n v="9"/>
    <x v="682"/>
    <n v="88093"/>
    <n v="11.32"/>
    <s v="Chris"/>
  </r>
  <r>
    <n v="1764"/>
    <s v="Michele Bradshaw"/>
    <s v="High"/>
    <n v="0.06"/>
    <n v="19.98"/>
    <n v="10.49"/>
    <s v="Regular Air"/>
    <s v="Consumer"/>
    <x v="0"/>
    <s v="Office Furnishings"/>
    <s v="Small Box"/>
    <s v="12-1/2 Diameter Round Wall Clock"/>
    <n v="0.49"/>
    <s v="United States"/>
    <s v="South"/>
    <x v="12"/>
    <s v="Dunedin"/>
    <n v="34698"/>
    <x v="59"/>
    <x v="60"/>
    <x v="666"/>
    <n v="5"/>
    <x v="683"/>
    <n v="89776"/>
    <n v="19.920000000000002"/>
    <s v="Sam"/>
  </r>
  <r>
    <n v="1764"/>
    <s v="Michele Bradshaw"/>
    <s v="High"/>
    <n v="0.08"/>
    <n v="1.76"/>
    <n v="4.8600000000000003"/>
    <s v="Regular Air"/>
    <s v="Consumer"/>
    <x v="0"/>
    <s v="Office Furnishings"/>
    <s v="Small Box"/>
    <s v="Regeneration Desk Collection"/>
    <n v="0.41"/>
    <s v="United States"/>
    <s v="South"/>
    <x v="12"/>
    <s v="Dunedin"/>
    <n v="34698"/>
    <x v="59"/>
    <x v="58"/>
    <x v="667"/>
    <n v="23"/>
    <x v="684"/>
    <n v="89776"/>
    <n v="1.68"/>
    <s v="Sam"/>
  </r>
  <r>
    <n v="1917"/>
    <s v="Tracy Buckley"/>
    <s v="High"/>
    <n v="0.08"/>
    <n v="22.23"/>
    <n v="3.63"/>
    <s v="Regular Air"/>
    <s v="Home Office"/>
    <x v="0"/>
    <s v="Office Furnishings"/>
    <s v="Small Pack"/>
    <s v="Executive Impressions 14&quot; Contract Wall Clock"/>
    <n v="0.52"/>
    <s v="United States"/>
    <s v="South"/>
    <x v="1"/>
    <s v="North Little Rock"/>
    <n v="72113"/>
    <x v="59"/>
    <x v="60"/>
    <x v="668"/>
    <n v="10"/>
    <x v="685"/>
    <n v="85897"/>
    <n v="22.150000000000002"/>
    <s v="Sam"/>
  </r>
  <r>
    <n v="2437"/>
    <s v="Judith Shepherd"/>
    <s v="Low"/>
    <n v="0.09"/>
    <n v="90.97"/>
    <n v="14"/>
    <s v="Delivery Truck"/>
    <s v="Home Office"/>
    <x v="1"/>
    <s v="Office Machines"/>
    <s v="Jumbo Drum"/>
    <s v="Lexmark Z54se Color Inkjet Printer"/>
    <n v="0.36"/>
    <s v="United States"/>
    <s v="Central"/>
    <x v="30"/>
    <s v="Muskego"/>
    <n v="53150"/>
    <x v="59"/>
    <x v="60"/>
    <x v="669"/>
    <n v="3"/>
    <x v="686"/>
    <n v="90301"/>
    <n v="90.88"/>
    <s v="Chris"/>
  </r>
  <r>
    <n v="2454"/>
    <s v="Donna Braun"/>
    <s v="Medium"/>
    <n v="0.06"/>
    <n v="3499.99"/>
    <n v="24.49"/>
    <s v="Express Air"/>
    <s v="Corporate"/>
    <x v="1"/>
    <s v="Copiers and Fax"/>
    <s v="Large Box"/>
    <s v="Canon imageCLASS 2200 Advanced Copier"/>
    <n v="0.37"/>
    <s v="United States"/>
    <s v="South"/>
    <x v="16"/>
    <s v="Hoover"/>
    <n v="35244"/>
    <x v="59"/>
    <x v="64"/>
    <x v="670"/>
    <n v="1"/>
    <x v="687"/>
    <n v="89219"/>
    <n v="3499.93"/>
    <s v="Sam"/>
  </r>
  <r>
    <n v="1882"/>
    <s v="Anita Kent"/>
    <s v="Not Specified"/>
    <n v="0.09"/>
    <n v="5.78"/>
    <n v="5.67"/>
    <s v="Regular Air"/>
    <s v="Home Office"/>
    <x v="2"/>
    <s v="Paper"/>
    <s v="Small Box"/>
    <s v="Xerox 1978"/>
    <n v="0.36"/>
    <s v="United States"/>
    <s v="East"/>
    <x v="33"/>
    <s v="Linden"/>
    <n v="7036"/>
    <x v="59"/>
    <x v="60"/>
    <x v="671"/>
    <n v="1"/>
    <x v="688"/>
    <n v="87378"/>
    <n v="5.69"/>
    <s v="Erin"/>
  </r>
  <r>
    <n v="1885"/>
    <s v="Jacob Hirsch"/>
    <s v="Not Specified"/>
    <n v="0.05"/>
    <n v="535.64"/>
    <n v="14.7"/>
    <s v="Delivery Truck"/>
    <s v="Home Office"/>
    <x v="1"/>
    <s v="Office Machines"/>
    <s v="Jumbo Drum"/>
    <s v="Epson LQ-870 Dot Matrix Printer"/>
    <n v="0.59"/>
    <s v="United States"/>
    <s v="East"/>
    <x v="40"/>
    <s v="Barrington"/>
    <n v="2806"/>
    <x v="59"/>
    <x v="60"/>
    <x v="672"/>
    <n v="15"/>
    <x v="689"/>
    <n v="87378"/>
    <n v="535.59"/>
    <s v="Erin"/>
  </r>
  <r>
    <n v="3187"/>
    <s v="Sidney Gilliam"/>
    <s v="High"/>
    <n v="0.08"/>
    <n v="170.98"/>
    <n v="35.89"/>
    <s v="Delivery Truck"/>
    <s v="Small Business"/>
    <x v="0"/>
    <s v="Bookcases"/>
    <s v="Jumbo Box"/>
    <s v="Rush Hierlooms Collection 1&quot; Thick Stackable Bookcases"/>
    <n v="0.66"/>
    <s v="United States"/>
    <s v="South"/>
    <x v="12"/>
    <s v="Riverview"/>
    <n v="33569"/>
    <x v="60"/>
    <x v="64"/>
    <x v="673"/>
    <n v="1"/>
    <x v="690"/>
    <n v="89025"/>
    <n v="170.89999999999998"/>
    <s v="Sam"/>
  </r>
  <r>
    <n v="64"/>
    <s v="Lynn Morrow"/>
    <s v="Not Specified"/>
    <n v="0"/>
    <n v="3.69"/>
    <n v="0.5"/>
    <s v="Regular Air"/>
    <s v="Small Business"/>
    <x v="2"/>
    <s v="Labels"/>
    <s v="Small Box"/>
    <s v="Avery 501"/>
    <n v="0.38"/>
    <s v="United States"/>
    <s v="South"/>
    <x v="21"/>
    <s v="Salem"/>
    <n v="24153"/>
    <x v="60"/>
    <x v="64"/>
    <x v="674"/>
    <n v="1"/>
    <x v="691"/>
    <n v="87406"/>
    <n v="3.69"/>
    <s v="Sam"/>
  </r>
  <r>
    <n v="64"/>
    <s v="Lynn Morrow"/>
    <s v="Not Specified"/>
    <n v="0.02"/>
    <n v="175.99"/>
    <n v="4.99"/>
    <s v="Express Air"/>
    <s v="Small Business"/>
    <x v="1"/>
    <s v="Telephones and Communication"/>
    <s v="Small Box"/>
    <s v="5165"/>
    <n v="0.59"/>
    <s v="United States"/>
    <s v="South"/>
    <x v="21"/>
    <s v="Salem"/>
    <n v="24153"/>
    <x v="60"/>
    <x v="58"/>
    <x v="675"/>
    <n v="4"/>
    <x v="692"/>
    <n v="87406"/>
    <n v="175.97"/>
    <s v="Sam"/>
  </r>
  <r>
    <n v="2877"/>
    <s v="Shannon Aldridge"/>
    <s v="Not Specified"/>
    <n v="0"/>
    <n v="8.33"/>
    <n v="1.99"/>
    <s v="Express Air"/>
    <s v="Consumer"/>
    <x v="1"/>
    <s v="Computer Peripherals"/>
    <s v="Small Pack"/>
    <s v="80 Minute Slim Jewel Case CD-R , 10/Pack - Staples"/>
    <n v="0.52"/>
    <s v="United States"/>
    <s v="East"/>
    <x v="27"/>
    <s v="North Olmsted"/>
    <n v="44070"/>
    <x v="60"/>
    <x v="64"/>
    <x v="676"/>
    <n v="12"/>
    <x v="693"/>
    <n v="91492"/>
    <n v="8.33"/>
    <s v="Erin"/>
  </r>
  <r>
    <n v="2878"/>
    <s v="Susan Carroll Berman"/>
    <s v="Not Specified"/>
    <n v="0"/>
    <n v="8.33"/>
    <n v="1.99"/>
    <s v="Express Air"/>
    <s v="Consumer"/>
    <x v="1"/>
    <s v="Computer Peripherals"/>
    <s v="Small Pack"/>
    <s v="80 Minute Slim Jewel Case CD-R , 10/Pack - Staples"/>
    <n v="0.52"/>
    <s v="United States"/>
    <s v="West"/>
    <x v="4"/>
    <s v="Seattle"/>
    <n v="98107"/>
    <x v="60"/>
    <x v="64"/>
    <x v="677"/>
    <n v="47"/>
    <x v="694"/>
    <n v="54369"/>
    <n v="8.33"/>
    <s v="William"/>
  </r>
  <r>
    <n v="3067"/>
    <s v="Carole Miller"/>
    <s v="Not Specified"/>
    <n v="0.06"/>
    <n v="355.98"/>
    <n v="58.92"/>
    <s v="Delivery Truck"/>
    <s v="Consumer"/>
    <x v="0"/>
    <s v="Chairs &amp; Chairmats"/>
    <s v="Jumbo Drum"/>
    <s v="Hon 4700 Series Mobuis™ Mid-Back Task Chairs with Adjustable Arms"/>
    <n v="0.64"/>
    <s v="United States"/>
    <s v="East"/>
    <x v="27"/>
    <s v="Austintown"/>
    <n v="44515"/>
    <x v="60"/>
    <x v="60"/>
    <x v="678"/>
    <n v="14"/>
    <x v="695"/>
    <n v="91376"/>
    <n v="355.92"/>
    <s v="Erin"/>
  </r>
  <r>
    <n v="1686"/>
    <s v="Lynn O'Donnell"/>
    <s v="Low"/>
    <n v="0.08"/>
    <n v="2.08"/>
    <n v="5.33"/>
    <s v="Regular Air"/>
    <s v="Corporate"/>
    <x v="0"/>
    <s v="Office Furnishings"/>
    <s v="Small Box"/>
    <s v="Eldon® Wave Desk Accessories"/>
    <n v="0.43"/>
    <s v="United States"/>
    <s v="Central"/>
    <x v="10"/>
    <s v="Elgin"/>
    <n v="60123"/>
    <x v="61"/>
    <x v="65"/>
    <x v="679"/>
    <n v="9"/>
    <x v="696"/>
    <n v="86973"/>
    <n v="2"/>
    <s v="Chris"/>
  </r>
  <r>
    <n v="428"/>
    <s v="Ernest Barber"/>
    <s v="Not Specified"/>
    <n v="0.05"/>
    <n v="10.98"/>
    <n v="4.8"/>
    <s v="Regular Air"/>
    <s v="Corporate"/>
    <x v="2"/>
    <s v="Envelopes"/>
    <s v="Small Box"/>
    <s v="Manila Recycled Extra-Heavyweight Clasp Envelopes, 6&quot; x 9&quot;"/>
    <n v="0.36"/>
    <s v="United States"/>
    <s v="West"/>
    <x v="26"/>
    <s v="Carson City"/>
    <n v="89701"/>
    <x v="61"/>
    <x v="61"/>
    <x v="680"/>
    <n v="22"/>
    <x v="697"/>
    <n v="88480"/>
    <n v="10.93"/>
    <s v="William"/>
  </r>
  <r>
    <n v="568"/>
    <s v="Peter McConnell"/>
    <s v="Critical"/>
    <n v="0.02"/>
    <n v="280.98"/>
    <n v="57"/>
    <s v="Delivery Truck"/>
    <s v="Consumer"/>
    <x v="0"/>
    <s v="Chairs &amp; Chairmats"/>
    <s v="Jumbo Drum"/>
    <s v="Hon 2090 “Pillow Soft” Series Mid Back Swivel/Tilt Chairs"/>
    <n v="0.78"/>
    <s v="United States"/>
    <s v="South"/>
    <x v="0"/>
    <s v="Columbus"/>
    <n v="39701"/>
    <x v="62"/>
    <x v="61"/>
    <x v="681"/>
    <n v="4"/>
    <x v="698"/>
    <n v="88879"/>
    <n v="280.96000000000004"/>
    <s v="Sam"/>
  </r>
  <r>
    <n v="3133"/>
    <s v="Kristine Singleton"/>
    <s v="Critical"/>
    <n v="0.08"/>
    <n v="5.4"/>
    <n v="7.78"/>
    <s v="Regular Air"/>
    <s v="Corporate"/>
    <x v="2"/>
    <s v="Binders and Binder Accessories"/>
    <s v="Small Box"/>
    <s v="3M Organizer Strips"/>
    <n v="0.37"/>
    <s v="United States"/>
    <s v="Central"/>
    <x v="10"/>
    <s v="Naperville"/>
    <n v="60540"/>
    <x v="62"/>
    <x v="64"/>
    <x v="682"/>
    <n v="4"/>
    <x v="320"/>
    <n v="86792"/>
    <n v="5.32"/>
    <s v="Chris"/>
  </r>
  <r>
    <n v="3133"/>
    <s v="Kristine Singleton"/>
    <s v="Critical"/>
    <n v="0.09"/>
    <n v="8.4600000000000009"/>
    <n v="8.99"/>
    <s v="Express Air"/>
    <s v="Corporate"/>
    <x v="1"/>
    <s v="Computer Peripherals"/>
    <s v="Small Pack"/>
    <s v="Imation 3.5 IBM Diskettes, 10/Box"/>
    <n v="0.79"/>
    <s v="United States"/>
    <s v="Central"/>
    <x v="10"/>
    <s v="Naperville"/>
    <n v="60540"/>
    <x v="62"/>
    <x v="66"/>
    <x v="683"/>
    <n v="5"/>
    <x v="699"/>
    <n v="86792"/>
    <n v="8.370000000000001"/>
    <s v="Chris"/>
  </r>
  <r>
    <n v="3133"/>
    <s v="Kristine Singleton"/>
    <s v="Critical"/>
    <n v="0.21"/>
    <n v="14.98"/>
    <n v="8.99"/>
    <s v="Regular Air"/>
    <s v="Corporate"/>
    <x v="0"/>
    <s v="Office Furnishings"/>
    <s v="Small Pack"/>
    <s v="GE 4 Foot Flourescent Tube, 40 Watt"/>
    <n v="0.39"/>
    <s v="United States"/>
    <s v="Central"/>
    <x v="10"/>
    <s v="Naperville"/>
    <n v="60540"/>
    <x v="62"/>
    <x v="61"/>
    <x v="684"/>
    <n v="10"/>
    <x v="700"/>
    <n v="86792"/>
    <n v="14.77"/>
    <s v="Chris"/>
  </r>
  <r>
    <n v="3133"/>
    <s v="Kristine Singleton"/>
    <s v="Critical"/>
    <n v="0.04"/>
    <n v="155.99"/>
    <n v="8.08"/>
    <s v="Regular Air"/>
    <s v="Corporate"/>
    <x v="1"/>
    <s v="Telephones and Communication"/>
    <s v="Small Box"/>
    <s v="300 Series Non-Flip"/>
    <n v="0.6"/>
    <s v="United States"/>
    <s v="Central"/>
    <x v="10"/>
    <s v="Naperville"/>
    <n v="60540"/>
    <x v="62"/>
    <x v="61"/>
    <x v="685"/>
    <n v="22"/>
    <x v="701"/>
    <n v="86792"/>
    <n v="155.95000000000002"/>
    <s v="Chris"/>
  </r>
  <r>
    <n v="1005"/>
    <s v="Lloyd Dickson"/>
    <s v="Low"/>
    <n v="0.06"/>
    <n v="10.14"/>
    <n v="2.27"/>
    <s v="Regular Air"/>
    <s v="Small Business"/>
    <x v="2"/>
    <s v="Paper"/>
    <s v="Wrap Bag"/>
    <s v="Staples Wirebound Steno Books, 6&quot; x 9&quot;, 12/Pack"/>
    <n v="0.36"/>
    <s v="United States"/>
    <s v="Central"/>
    <x v="10"/>
    <s v="Buffalo Grove"/>
    <n v="60089"/>
    <x v="62"/>
    <x v="64"/>
    <x v="686"/>
    <n v="1"/>
    <x v="702"/>
    <n v="90043"/>
    <n v="10.08"/>
    <s v="Chris"/>
  </r>
  <r>
    <n v="2358"/>
    <s v="Danielle Baird"/>
    <s v="Low"/>
    <n v="0.1"/>
    <n v="205.99"/>
    <n v="8.99"/>
    <s v="Regular Air"/>
    <s v="Corporate"/>
    <x v="1"/>
    <s v="Telephones and Communication"/>
    <s v="Small Box"/>
    <s v="TimeportP7382"/>
    <n v="0.56000000000000005"/>
    <s v="United States"/>
    <s v="South"/>
    <x v="12"/>
    <s v="Fort Lauderdale"/>
    <n v="33311"/>
    <x v="62"/>
    <x v="67"/>
    <x v="687"/>
    <n v="2"/>
    <x v="703"/>
    <n v="88267"/>
    <n v="205.89000000000001"/>
    <s v="Sam"/>
  </r>
  <r>
    <n v="91"/>
    <s v="Wallace Werner"/>
    <s v="Medium"/>
    <n v="0.06"/>
    <n v="175.99"/>
    <n v="8.99"/>
    <s v="Regular Air"/>
    <s v="Corporate"/>
    <x v="1"/>
    <s v="Telephones and Communication"/>
    <s v="Small Box"/>
    <s v="2180"/>
    <n v="0.56999999999999995"/>
    <s v="United States"/>
    <s v="West"/>
    <x v="8"/>
    <s v="Vallejo"/>
    <n v="94591"/>
    <x v="62"/>
    <x v="59"/>
    <x v="688"/>
    <n v="23"/>
    <x v="704"/>
    <n v="87177"/>
    <n v="175.93"/>
    <s v="William"/>
  </r>
  <r>
    <n v="679"/>
    <s v="Katie Dougherty"/>
    <s v="Medium"/>
    <n v="0.01"/>
    <n v="3.95"/>
    <n v="5.13"/>
    <s v="Regular Air"/>
    <s v="Corporate"/>
    <x v="2"/>
    <s v="Appliances"/>
    <s v="Small Box"/>
    <s v="Hoover Replacement Belts For Soft Guard™ &amp; Commercial Ltweight Upright Vacs, 2/Pk"/>
    <n v="0.59"/>
    <s v="United States"/>
    <s v="West"/>
    <x v="4"/>
    <s v="Spanaway"/>
    <n v="98387"/>
    <x v="62"/>
    <x v="61"/>
    <x v="689"/>
    <n v="2"/>
    <x v="705"/>
    <n v="88890"/>
    <n v="3.9400000000000004"/>
    <s v="William"/>
  </r>
  <r>
    <n v="679"/>
    <s v="Katie Dougherty"/>
    <s v="Medium"/>
    <n v="0.02"/>
    <n v="367.99"/>
    <n v="19.989999999999998"/>
    <s v="Regular Air"/>
    <s v="Corporate"/>
    <x v="2"/>
    <s v="Binders and Binder Accessories"/>
    <s v="Small Box"/>
    <s v="Ibico Ibimaster 300 Manual Binding System"/>
    <n v="0.4"/>
    <s v="United States"/>
    <s v="West"/>
    <x v="4"/>
    <s v="Spanaway"/>
    <n v="98387"/>
    <x v="62"/>
    <x v="61"/>
    <x v="690"/>
    <n v="17"/>
    <x v="706"/>
    <n v="88890"/>
    <n v="367.97"/>
    <s v="William"/>
  </r>
  <r>
    <n v="680"/>
    <s v="Laurence Poe"/>
    <s v="Medium"/>
    <n v="0.04"/>
    <n v="95.99"/>
    <n v="4.9000000000000004"/>
    <s v="Regular Air"/>
    <s v="Corporate"/>
    <x v="1"/>
    <s v="Telephones and Communication"/>
    <s v="Small Box"/>
    <s v="T60"/>
    <n v="0.56000000000000005"/>
    <s v="United States"/>
    <s v="West"/>
    <x v="4"/>
    <s v="Spokane"/>
    <n v="99207"/>
    <x v="62"/>
    <x v="59"/>
    <x v="691"/>
    <n v="3"/>
    <x v="707"/>
    <n v="88890"/>
    <n v="95.949999999999989"/>
    <s v="William"/>
  </r>
  <r>
    <n v="2696"/>
    <s v="Sally Dunn"/>
    <s v="Critical"/>
    <n v="0.05"/>
    <n v="107.53"/>
    <n v="5.81"/>
    <s v="Regular Air"/>
    <s v="Home Office"/>
    <x v="0"/>
    <s v="Office Furnishings"/>
    <s v="Medium Box"/>
    <s v="Tenex Contemporary Contur Chairmats for Low and Medium Pile Carpet, Computer, 39&quot; x 49&quot;"/>
    <n v="0.65"/>
    <s v="United States"/>
    <s v="South"/>
    <x v="16"/>
    <s v="Tuscaloosa"/>
    <n v="35401"/>
    <x v="63"/>
    <x v="59"/>
    <x v="692"/>
    <n v="6"/>
    <x v="708"/>
    <n v="87676"/>
    <n v="107.48"/>
    <s v="Sam"/>
  </r>
  <r>
    <n v="2376"/>
    <s v="Debra Batchelor"/>
    <s v="High"/>
    <n v="0.05"/>
    <n v="3.28"/>
    <n v="3.97"/>
    <s v="Regular Air"/>
    <s v="Corporate"/>
    <x v="2"/>
    <s v="Pens &amp; Art Supplies"/>
    <s v="Wrap Bag"/>
    <s v="Newell 342"/>
    <n v="0.56000000000000005"/>
    <s v="United States"/>
    <s v="West"/>
    <x v="37"/>
    <s v="Moscow"/>
    <n v="83843"/>
    <x v="63"/>
    <x v="59"/>
    <x v="693"/>
    <n v="18"/>
    <x v="709"/>
    <n v="91321"/>
    <n v="3.23"/>
    <s v="William"/>
  </r>
  <r>
    <n v="2376"/>
    <s v="Debra Batchelor"/>
    <s v="High"/>
    <n v="0.03"/>
    <n v="6.98"/>
    <n v="9.69"/>
    <s v="Regular Air"/>
    <s v="Corporate"/>
    <x v="2"/>
    <s v="Storage &amp; Organization"/>
    <s v="Small Box"/>
    <s v="Eldon Shelf Savers™ Cubes and Bins"/>
    <n v="0.83"/>
    <s v="United States"/>
    <s v="West"/>
    <x v="37"/>
    <s v="Moscow"/>
    <n v="83843"/>
    <x v="63"/>
    <x v="66"/>
    <x v="694"/>
    <n v="15"/>
    <x v="710"/>
    <n v="91321"/>
    <n v="6.95"/>
    <s v="William"/>
  </r>
  <r>
    <n v="670"/>
    <s v="Lewis Baldwin"/>
    <s v="Low"/>
    <n v="0.08"/>
    <n v="296.18"/>
    <n v="54.12"/>
    <s v="Delivery Truck"/>
    <s v="Home Office"/>
    <x v="0"/>
    <s v="Tables"/>
    <s v="Jumbo Box"/>
    <s v="Hon 94000 Series Round Tables"/>
    <n v="0.76"/>
    <s v="United States"/>
    <s v="South"/>
    <x v="21"/>
    <s v="Montclair"/>
    <n v="22025"/>
    <x v="63"/>
    <x v="68"/>
    <x v="695"/>
    <n v="5"/>
    <x v="711"/>
    <n v="88474"/>
    <n v="296.10000000000002"/>
    <s v="Sam"/>
  </r>
  <r>
    <n v="2944"/>
    <s v="Elsie Lane"/>
    <s v="Low"/>
    <n v="0.04"/>
    <n v="4.55"/>
    <n v="1.49"/>
    <s v="Regular Air"/>
    <s v="Corporate"/>
    <x v="2"/>
    <s v="Binders and Binder Accessories"/>
    <s v="Small Box"/>
    <s v="Presstex Flexible Ring Binders"/>
    <n v="0.35"/>
    <s v="United States"/>
    <s v="Central"/>
    <x v="25"/>
    <s v="Midland"/>
    <n v="48640"/>
    <x v="63"/>
    <x v="66"/>
    <x v="696"/>
    <n v="13"/>
    <x v="712"/>
    <n v="90309"/>
    <n v="4.51"/>
    <s v="Chris"/>
  </r>
  <r>
    <n v="392"/>
    <s v="Erica R Fuller"/>
    <s v="Medium"/>
    <n v="0.02"/>
    <n v="34.979999999999997"/>
    <n v="7.53"/>
    <s v="Regular Air"/>
    <s v="Corporate"/>
    <x v="1"/>
    <s v="Computer Peripherals"/>
    <s v="Small Box"/>
    <s v="Fellowes EZ Multi-Media Keyboard"/>
    <n v="0.76"/>
    <s v="United States"/>
    <s v="Central"/>
    <x v="6"/>
    <s v="Clayton"/>
    <n v="63105"/>
    <x v="63"/>
    <x v="66"/>
    <x v="697"/>
    <n v="1"/>
    <x v="713"/>
    <n v="86383"/>
    <n v="34.959999999999994"/>
    <s v="Chris"/>
  </r>
  <r>
    <n v="392"/>
    <s v="Erica R Fuller"/>
    <s v="Medium"/>
    <n v="0.01"/>
    <n v="19.989999999999998"/>
    <n v="11.17"/>
    <s v="Regular Air"/>
    <s v="Corporate"/>
    <x v="0"/>
    <s v="Office Furnishings"/>
    <s v="Large Box"/>
    <s v="Telescoping Adjustable Floor Lamp"/>
    <n v="0.6"/>
    <s v="United States"/>
    <s v="Central"/>
    <x v="6"/>
    <s v="Clayton"/>
    <n v="63105"/>
    <x v="63"/>
    <x v="67"/>
    <x v="698"/>
    <n v="2"/>
    <x v="714"/>
    <n v="86383"/>
    <n v="19.979999999999997"/>
    <s v="Chris"/>
  </r>
  <r>
    <n v="3003"/>
    <s v="Roy Rouse"/>
    <s v="Medium"/>
    <n v="0.03"/>
    <n v="85.99"/>
    <n v="0.99"/>
    <s v="Regular Air"/>
    <s v="Home Office"/>
    <x v="1"/>
    <s v="Telephones and Communication"/>
    <s v="Wrap Bag"/>
    <s v="Accessory34"/>
    <n v="0.55000000000000004"/>
    <s v="United States"/>
    <s v="West"/>
    <x v="37"/>
    <s v="Coeur D Alene"/>
    <n v="83814"/>
    <x v="63"/>
    <x v="59"/>
    <x v="699"/>
    <n v="20"/>
    <x v="715"/>
    <n v="91586"/>
    <n v="85.96"/>
    <s v="William"/>
  </r>
  <r>
    <n v="1014"/>
    <s v="Theresa Winters"/>
    <s v="Not Specified"/>
    <n v="0.08"/>
    <n v="10.91"/>
    <n v="2.99"/>
    <s v="Regular Air"/>
    <s v="Home Office"/>
    <x v="2"/>
    <s v="Binders and Binder Accessories"/>
    <s v="Small Box"/>
    <s v="Heavy-Duty E-Z-D® Binders"/>
    <n v="0.38"/>
    <s v="United States"/>
    <s v="South"/>
    <x v="1"/>
    <s v="Bryant"/>
    <n v="72022"/>
    <x v="63"/>
    <x v="59"/>
    <x v="700"/>
    <n v="11"/>
    <x v="716"/>
    <n v="88388"/>
    <n v="10.83"/>
    <s v="Sam"/>
  </r>
  <r>
    <n v="1279"/>
    <s v="Josephine Rao"/>
    <s v="Not Specified"/>
    <n v="0"/>
    <n v="442.14"/>
    <n v="14.7"/>
    <s v="Delivery Truck"/>
    <s v="Corporate"/>
    <x v="1"/>
    <s v="Office Machines"/>
    <s v="Jumbo Drum"/>
    <s v="Okidata ML390 Turbo Dot Matrix Printers"/>
    <n v="0.56000000000000005"/>
    <s v="United States"/>
    <s v="Central"/>
    <x v="2"/>
    <s v="Hammond"/>
    <n v="46324"/>
    <x v="63"/>
    <x v="61"/>
    <x v="701"/>
    <n v="5"/>
    <x v="717"/>
    <n v="90115"/>
    <n v="442.14"/>
    <s v="Chris"/>
  </r>
  <r>
    <n v="1432"/>
    <s v="Kerry Green"/>
    <s v="Not Specified"/>
    <n v="0.05"/>
    <n v="9.7799999999999994"/>
    <n v="1.39"/>
    <s v="Regular Air"/>
    <s v="Corporate"/>
    <x v="2"/>
    <s v="Envelopes"/>
    <s v="Small Box"/>
    <s v="Staples #10 Laser &amp; Inkjet Envelopes, 4 1/8&quot; x 9 1/2&quot;, 100/Box"/>
    <n v="0.39"/>
    <s v="United States"/>
    <s v="Central"/>
    <x v="2"/>
    <s v="Indianapolis"/>
    <n v="46203"/>
    <x v="63"/>
    <x v="59"/>
    <x v="702"/>
    <n v="11"/>
    <x v="718"/>
    <n v="86826"/>
    <n v="9.7299999999999986"/>
    <s v="Chris"/>
  </r>
  <r>
    <n v="1433"/>
    <s v="Frances Jackson"/>
    <s v="Not Specified"/>
    <n v="0.02"/>
    <n v="3.28"/>
    <n v="3.97"/>
    <s v="Express Air"/>
    <s v="Corporate"/>
    <x v="2"/>
    <s v="Pens &amp; Art Supplies"/>
    <s v="Wrap Bag"/>
    <s v="Newell 337"/>
    <n v="0.56000000000000005"/>
    <s v="United States"/>
    <s v="Central"/>
    <x v="2"/>
    <s v="Jeffersonville"/>
    <n v="47130"/>
    <x v="63"/>
    <x v="59"/>
    <x v="703"/>
    <n v="7"/>
    <x v="719"/>
    <n v="86826"/>
    <n v="3.26"/>
    <s v="Chris"/>
  </r>
  <r>
    <n v="2006"/>
    <s v="Cynthia Khan"/>
    <s v="Not Specified"/>
    <n v="0.03"/>
    <n v="5.78"/>
    <n v="5.37"/>
    <s v="Regular Air"/>
    <s v="Home Office"/>
    <x v="2"/>
    <s v="Paper"/>
    <s v="Small Box"/>
    <s v="Xerox 1950"/>
    <n v="0.36"/>
    <s v="United States"/>
    <s v="West"/>
    <x v="3"/>
    <s v="Durango"/>
    <n v="81301"/>
    <x v="63"/>
    <x v="59"/>
    <x v="704"/>
    <n v="15"/>
    <x v="720"/>
    <n v="88798"/>
    <n v="5.75"/>
    <s v="William"/>
  </r>
  <r>
    <n v="868"/>
    <s v="Sharon Ellis"/>
    <s v="Critical"/>
    <n v="0.06"/>
    <n v="6.48"/>
    <n v="8.8800000000000008"/>
    <s v="Regular Air"/>
    <s v="Corporate"/>
    <x v="2"/>
    <s v="Paper"/>
    <s v="Small Box"/>
    <s v="Xerox 224"/>
    <n v="0.37"/>
    <s v="United States"/>
    <s v="Central"/>
    <x v="7"/>
    <s v="Shoreview"/>
    <n v="55126"/>
    <x v="64"/>
    <x v="66"/>
    <x v="705"/>
    <n v="20"/>
    <x v="721"/>
    <n v="91195"/>
    <n v="6.4200000000000008"/>
    <s v="Chris"/>
  </r>
  <r>
    <n v="3008"/>
    <s v="Penny Rich"/>
    <s v="Critical"/>
    <n v="0.05"/>
    <n v="9.99"/>
    <n v="4.78"/>
    <s v="Regular Air"/>
    <s v="Home Office"/>
    <x v="2"/>
    <s v="Paper"/>
    <s v="Small Box"/>
    <s v="Xerox 1896"/>
    <n v="0.4"/>
    <s v="United States"/>
    <s v="Central"/>
    <x v="7"/>
    <s v="Minnetonka Mills"/>
    <n v="55343"/>
    <x v="64"/>
    <x v="66"/>
    <x v="706"/>
    <n v="20"/>
    <x v="722"/>
    <n v="89414"/>
    <n v="9.94"/>
    <s v="Chris"/>
  </r>
  <r>
    <n v="688"/>
    <s v="Ashley Reese"/>
    <s v="Low"/>
    <n v="0.06"/>
    <n v="4.18"/>
    <n v="2.99"/>
    <s v="Regular Air"/>
    <s v="Small Business"/>
    <x v="2"/>
    <s v="Binders and Binder Accessories"/>
    <s v="Small Box"/>
    <s v="Avery® Durable Slant Ring Binders With Label Holder"/>
    <n v="0.37"/>
    <s v="United States"/>
    <s v="Central"/>
    <x v="6"/>
    <s v="Saint Louis"/>
    <n v="63116"/>
    <x v="64"/>
    <x v="67"/>
    <x v="707"/>
    <n v="5"/>
    <x v="723"/>
    <n v="88504"/>
    <n v="4.12"/>
    <s v="Chris"/>
  </r>
  <r>
    <n v="797"/>
    <s v="Eileen Riddle"/>
    <s v="Low"/>
    <n v="0.09"/>
    <n v="6.48"/>
    <n v="6.86"/>
    <s v="Regular Air"/>
    <s v="Corporate"/>
    <x v="2"/>
    <s v="Paper"/>
    <s v="Small Box"/>
    <s v="Xerox 204"/>
    <n v="0.37"/>
    <s v="United States"/>
    <s v="West"/>
    <x v="15"/>
    <s v="Roy"/>
    <n v="84067"/>
    <x v="64"/>
    <x v="67"/>
    <x v="708"/>
    <n v="8"/>
    <x v="724"/>
    <n v="86870"/>
    <n v="6.3900000000000006"/>
    <s v="William"/>
  </r>
  <r>
    <n v="2729"/>
    <s v="Penny O Caldwell"/>
    <s v="Low"/>
    <n v="0.08"/>
    <n v="230.98"/>
    <n v="23.78"/>
    <s v="Delivery Truck"/>
    <s v="Consumer"/>
    <x v="0"/>
    <s v="Tables"/>
    <s v="Jumbo Box"/>
    <s v="Bush® Cubix Conference Tables, Fully Assembled"/>
    <n v="0.6"/>
    <s v="United States"/>
    <s v="West"/>
    <x v="4"/>
    <s v="Bellingham"/>
    <n v="98226"/>
    <x v="64"/>
    <x v="65"/>
    <x v="709"/>
    <n v="4"/>
    <x v="725"/>
    <n v="88114"/>
    <n v="230.89999999999998"/>
    <s v="William"/>
  </r>
  <r>
    <n v="1771"/>
    <s v="Jeff Spivey"/>
    <s v="Medium"/>
    <n v="7.0000000000000007E-2"/>
    <n v="60.98"/>
    <n v="49"/>
    <s v="Regular Air"/>
    <s v="Home Office"/>
    <x v="2"/>
    <s v="Appliances"/>
    <s v="Large Box"/>
    <s v="Euro Pro Shark Stick Mini Vacuum"/>
    <n v="0.59"/>
    <s v="United States"/>
    <s v="Central"/>
    <x v="10"/>
    <s v="Freeport"/>
    <n v="61032"/>
    <x v="64"/>
    <x v="66"/>
    <x v="710"/>
    <n v="7"/>
    <x v="726"/>
    <n v="89106"/>
    <n v="60.91"/>
    <s v="Chris"/>
  </r>
  <r>
    <n v="945"/>
    <s v="Stephanie Sun Perry"/>
    <s v="Not Specified"/>
    <n v="0.03"/>
    <n v="31.74"/>
    <n v="12.62"/>
    <s v="Regular Air"/>
    <s v="Home Office"/>
    <x v="2"/>
    <s v="Binders and Binder Accessories"/>
    <s v="Small Box"/>
    <s v="GBC Wire Binding Strips"/>
    <n v="0.37"/>
    <s v="United States"/>
    <s v="West"/>
    <x v="8"/>
    <s v="Saratoga"/>
    <n v="95070"/>
    <x v="64"/>
    <x v="59"/>
    <x v="711"/>
    <n v="3"/>
    <x v="727"/>
    <n v="86567"/>
    <n v="31.709999999999997"/>
    <s v="William"/>
  </r>
  <r>
    <n v="3327"/>
    <s v="Bob Gibson"/>
    <s v="Not Specified"/>
    <n v="0.06"/>
    <n v="113.98"/>
    <n v="30"/>
    <s v="Delivery Truck"/>
    <s v="Small Business"/>
    <x v="0"/>
    <s v="Chairs &amp; Chairmats"/>
    <s v="Jumbo Drum"/>
    <s v="Hon Comfortask® Task/Swivel Chairs"/>
    <n v="0.69"/>
    <s v="United States"/>
    <s v="Central"/>
    <x v="25"/>
    <s v="Port Huron"/>
    <n v="48060"/>
    <x v="64"/>
    <x v="67"/>
    <x v="712"/>
    <n v="3"/>
    <x v="728"/>
    <n v="87272"/>
    <n v="113.92"/>
    <s v="Chris"/>
  </r>
  <r>
    <n v="3327"/>
    <s v="Bob Gibson"/>
    <s v="Not Specified"/>
    <n v="0.05"/>
    <n v="6.48"/>
    <n v="6.86"/>
    <s v="Regular Air"/>
    <s v="Small Business"/>
    <x v="2"/>
    <s v="Paper"/>
    <s v="Small Box"/>
    <s v="Xerox 204"/>
    <n v="0.37"/>
    <s v="United States"/>
    <s v="Central"/>
    <x v="25"/>
    <s v="Port Huron"/>
    <n v="48060"/>
    <x v="64"/>
    <x v="67"/>
    <x v="713"/>
    <n v="4"/>
    <x v="729"/>
    <n v="87272"/>
    <n v="6.4300000000000006"/>
    <s v="Chris"/>
  </r>
  <r>
    <n v="1020"/>
    <s v="Julie Porter"/>
    <s v="Critical"/>
    <n v="0.09"/>
    <n v="517.48"/>
    <n v="16.63"/>
    <s v="Delivery Truck"/>
    <s v="Small Business"/>
    <x v="1"/>
    <s v="Office Machines"/>
    <s v="Jumbo Box"/>
    <s v="Panasonic KX-P3626 Dot Matrix Printer"/>
    <n v="0.59"/>
    <s v="United States"/>
    <s v="Central"/>
    <x v="38"/>
    <s v="Pittsburg"/>
    <n v="66762"/>
    <x v="65"/>
    <x v="66"/>
    <x v="714"/>
    <n v="5"/>
    <x v="730"/>
    <n v="88632"/>
    <n v="517.39"/>
    <s v="Chris"/>
  </r>
  <r>
    <n v="850"/>
    <s v="Jesse Hutchinson"/>
    <s v="Not Specified"/>
    <n v="7.0000000000000007E-2"/>
    <n v="6.08"/>
    <n v="0.91"/>
    <s v="Regular Air"/>
    <s v="Corporate"/>
    <x v="2"/>
    <s v="Pens &amp; Art Supplies"/>
    <s v="Wrap Bag"/>
    <s v="Zebra Zazzle Fluorescent Highlighters"/>
    <n v="0.51"/>
    <s v="United States"/>
    <s v="West"/>
    <x v="8"/>
    <s v="Goleta"/>
    <n v="93117"/>
    <x v="65"/>
    <x v="67"/>
    <x v="715"/>
    <n v="7"/>
    <x v="731"/>
    <n v="88569"/>
    <n v="6.01"/>
    <s v="William"/>
  </r>
  <r>
    <n v="851"/>
    <s v="Helen H Heller"/>
    <s v="Not Specified"/>
    <n v="0.08"/>
    <n v="19.899999999999999"/>
    <n v="5.29"/>
    <s v="Regular Air"/>
    <s v="Corporate"/>
    <x v="2"/>
    <s v="Appliances"/>
    <s v="Medium Box"/>
    <s v="Holmes Cool Mist Humidifier for the Whole House with 8-Gallon Output per Day, Extended Life Filter"/>
    <n v="0.4"/>
    <s v="United States"/>
    <s v="West"/>
    <x v="8"/>
    <s v="Hacienda Heights"/>
    <n v="91745"/>
    <x v="65"/>
    <x v="63"/>
    <x v="716"/>
    <n v="13"/>
    <x v="732"/>
    <n v="88569"/>
    <n v="19.82"/>
    <s v="William"/>
  </r>
  <r>
    <n v="851"/>
    <s v="Helen H Heller"/>
    <s v="Not Specified"/>
    <n v="0.02"/>
    <n v="3.36"/>
    <n v="6.27"/>
    <s v="Regular Air"/>
    <s v="Corporate"/>
    <x v="2"/>
    <s v="Binders and Binder Accessories"/>
    <s v="Small Box"/>
    <s v="Cardinal Poly Pocket Divider Pockets for Ring Binders"/>
    <n v="0.4"/>
    <s v="United States"/>
    <s v="West"/>
    <x v="8"/>
    <s v="Hacienda Heights"/>
    <n v="91745"/>
    <x v="65"/>
    <x v="63"/>
    <x v="717"/>
    <n v="21"/>
    <x v="733"/>
    <n v="88569"/>
    <n v="3.34"/>
    <s v="William"/>
  </r>
  <r>
    <n v="2750"/>
    <s v="Allen Nash"/>
    <s v="Critical"/>
    <n v="0.02"/>
    <n v="161.55000000000001"/>
    <n v="19.989999999999998"/>
    <s v="Regular Air"/>
    <s v="Small Business"/>
    <x v="2"/>
    <s v="Storage &amp; Organization"/>
    <s v="Small Box"/>
    <s v="Fellowes Super Stor/Drawer® Files"/>
    <n v="0.66"/>
    <s v="United States"/>
    <s v="South"/>
    <x v="21"/>
    <s v="Waynesboro"/>
    <n v="22980"/>
    <x v="66"/>
    <x v="67"/>
    <x v="718"/>
    <n v="4"/>
    <x v="734"/>
    <n v="91424"/>
    <n v="161.53"/>
    <s v="Sam"/>
  </r>
  <r>
    <n v="2770"/>
    <s v="Joel Burnette"/>
    <s v="Critical"/>
    <n v="0.02"/>
    <n v="11.55"/>
    <n v="2.36"/>
    <s v="Regular Air"/>
    <s v="Corporate"/>
    <x v="2"/>
    <s v="Pens &amp; Art Supplies"/>
    <s v="Wrap Bag"/>
    <s v="Newell 309"/>
    <n v="0.55000000000000004"/>
    <s v="United States"/>
    <s v="South"/>
    <x v="5"/>
    <s v="Dunwoody"/>
    <n v="30338"/>
    <x v="66"/>
    <x v="65"/>
    <x v="719"/>
    <n v="14"/>
    <x v="735"/>
    <n v="88975"/>
    <n v="11.530000000000001"/>
    <s v="Sam"/>
  </r>
  <r>
    <n v="2837"/>
    <s v="Leslie Hawley"/>
    <s v="High"/>
    <n v="7.0000000000000007E-2"/>
    <n v="51.98"/>
    <n v="10.17"/>
    <s v="Regular Air"/>
    <s v="Home Office"/>
    <x v="1"/>
    <s v="Office Machines"/>
    <s v="Medium Box"/>
    <s v="Canon MP25DIII Desktop Whisper-Quiet Printing Calculator"/>
    <n v="0.37"/>
    <s v="United States"/>
    <s v="Central"/>
    <x v="19"/>
    <s v="Tulsa"/>
    <n v="74133"/>
    <x v="66"/>
    <x v="65"/>
    <x v="720"/>
    <n v="13"/>
    <x v="736"/>
    <n v="89801"/>
    <n v="51.91"/>
    <s v="Chris"/>
  </r>
  <r>
    <n v="2837"/>
    <s v="Leslie Hawley"/>
    <s v="High"/>
    <n v="0.1"/>
    <n v="80.97"/>
    <n v="33.6"/>
    <s v="Delivery Truck"/>
    <s v="Home Office"/>
    <x v="1"/>
    <s v="Office Machines"/>
    <s v="Jumbo Drum"/>
    <s v="Lexmark Z25 Color Inkjet Printer"/>
    <n v="0.37"/>
    <s v="United States"/>
    <s v="Central"/>
    <x v="19"/>
    <s v="Tulsa"/>
    <n v="74133"/>
    <x v="66"/>
    <x v="69"/>
    <x v="721"/>
    <n v="3"/>
    <x v="737"/>
    <n v="89801"/>
    <n v="80.87"/>
    <s v="Chris"/>
  </r>
  <r>
    <n v="693"/>
    <s v="Richard McClure"/>
    <s v="Low"/>
    <n v="0.09"/>
    <n v="5.34"/>
    <n v="2.99"/>
    <s v="Express Air"/>
    <s v="Small Business"/>
    <x v="2"/>
    <s v="Binders and Binder Accessories"/>
    <s v="Small Box"/>
    <s v="Wilson Jones 14 Line Acrylic Coated Pressboard Data Binders"/>
    <n v="0.38"/>
    <s v="United States"/>
    <s v="West"/>
    <x v="3"/>
    <s v="Thornton"/>
    <n v="80229"/>
    <x v="66"/>
    <x v="70"/>
    <x v="722"/>
    <n v="17"/>
    <x v="738"/>
    <n v="87812"/>
    <n v="5.25"/>
    <s v="William"/>
  </r>
  <r>
    <n v="693"/>
    <s v="Richard McClure"/>
    <s v="Low"/>
    <n v="7.0000000000000007E-2"/>
    <n v="140.97999999999999"/>
    <n v="53.48"/>
    <s v="Delivery Truck"/>
    <s v="Small Business"/>
    <x v="0"/>
    <s v="Bookcases"/>
    <s v="Jumbo Box"/>
    <s v="Bush Heritage Pine Collection 5-Shelf Bookcase, Albany Pine Finish, *Special Order"/>
    <n v="0.65"/>
    <s v="United States"/>
    <s v="West"/>
    <x v="3"/>
    <s v="Thornton"/>
    <n v="80229"/>
    <x v="66"/>
    <x v="70"/>
    <x v="723"/>
    <n v="5"/>
    <x v="739"/>
    <n v="87812"/>
    <n v="140.91"/>
    <s v="William"/>
  </r>
  <r>
    <n v="693"/>
    <s v="Richard McClure"/>
    <s v="Low"/>
    <n v="0.06"/>
    <n v="205.99"/>
    <n v="5.26"/>
    <s v="Regular Air"/>
    <s v="Small Business"/>
    <x v="1"/>
    <s v="Telephones and Communication"/>
    <s v="Small Box"/>
    <s v="i470"/>
    <n v="0.56000000000000005"/>
    <s v="United States"/>
    <s v="West"/>
    <x v="3"/>
    <s v="Thornton"/>
    <n v="80229"/>
    <x v="66"/>
    <x v="70"/>
    <x v="724"/>
    <n v="11"/>
    <x v="740"/>
    <n v="87812"/>
    <n v="205.93"/>
    <s v="William"/>
  </r>
  <r>
    <n v="1718"/>
    <s v="Kathy Shah"/>
    <s v="Low"/>
    <n v="0.01"/>
    <n v="300.98"/>
    <n v="64.73"/>
    <s v="Delivery Truck"/>
    <s v="Consumer"/>
    <x v="0"/>
    <s v="Chairs &amp; Chairmats"/>
    <s v="Jumbo Drum"/>
    <s v="Global Leather and Oak Executive Chair, Black"/>
    <n v="0.56000000000000005"/>
    <s v="United States"/>
    <s v="South"/>
    <x v="9"/>
    <s v="Garner"/>
    <n v="27529"/>
    <x v="66"/>
    <x v="70"/>
    <x v="725"/>
    <n v="3"/>
    <x v="741"/>
    <n v="90621"/>
    <n v="300.97000000000003"/>
    <s v="Sam"/>
  </r>
  <r>
    <n v="1075"/>
    <s v="Theodore Tyson"/>
    <s v="High"/>
    <n v="0.04"/>
    <n v="19.23"/>
    <n v="6.15"/>
    <s v="Regular Air"/>
    <s v="Home Office"/>
    <x v="0"/>
    <s v="Office Furnishings"/>
    <s v="Small Pack"/>
    <s v="Executive Impressions 13&quot; Clairmont Wall Clock"/>
    <n v="0.44"/>
    <s v="United States"/>
    <s v="Central"/>
    <x v="10"/>
    <s v="Romeoville"/>
    <n v="60441"/>
    <x v="67"/>
    <x v="65"/>
    <x v="726"/>
    <n v="11"/>
    <x v="742"/>
    <n v="86422"/>
    <n v="19.190000000000001"/>
    <s v="Chris"/>
  </r>
  <r>
    <n v="2258"/>
    <s v="Nicole Pope"/>
    <s v="Low"/>
    <n v="0.01"/>
    <n v="7.64"/>
    <n v="1.39"/>
    <s v="Express Air"/>
    <s v="Corporate"/>
    <x v="2"/>
    <s v="Envelopes"/>
    <s v="Small Box"/>
    <s v="#10- 4 1/8&quot; x 9 1/2&quot; Security-Tint Envelopes"/>
    <n v="0.36"/>
    <s v="United States"/>
    <s v="South"/>
    <x v="9"/>
    <s v="Rocky Mount"/>
    <n v="27801"/>
    <x v="67"/>
    <x v="71"/>
    <x v="727"/>
    <n v="9"/>
    <x v="743"/>
    <n v="87962"/>
    <n v="7.63"/>
    <s v="Sam"/>
  </r>
  <r>
    <n v="2258"/>
    <s v="Nicole Pope"/>
    <s v="Low"/>
    <n v="7.0000000000000007E-2"/>
    <n v="400.97"/>
    <n v="48.26"/>
    <s v="Delivery Truck"/>
    <s v="Corporate"/>
    <x v="1"/>
    <s v="Office Machines"/>
    <s v="Jumbo Box"/>
    <s v="Hewlett-Packard Deskjet 1220Cse Color Inkjet Printer"/>
    <n v="0.36"/>
    <s v="United States"/>
    <s v="South"/>
    <x v="9"/>
    <s v="Rocky Mount"/>
    <n v="27801"/>
    <x v="67"/>
    <x v="71"/>
    <x v="728"/>
    <n v="8"/>
    <x v="744"/>
    <n v="87962"/>
    <n v="400.90000000000003"/>
    <s v="Sam"/>
  </r>
  <r>
    <n v="2855"/>
    <s v="Vicki Womble"/>
    <s v="Low"/>
    <n v="0.09"/>
    <n v="6783.02"/>
    <n v="24.49"/>
    <s v="Regular Air"/>
    <s v="Consumer"/>
    <x v="1"/>
    <s v="Office Machines"/>
    <s v="Large Box"/>
    <s v="Polycom ViewStation™ ISDN Videoconferencing Unit"/>
    <n v="0.39"/>
    <s v="United States"/>
    <s v="West"/>
    <x v="4"/>
    <s v="Des Moines"/>
    <n v="98198"/>
    <x v="68"/>
    <x v="72"/>
    <x v="729"/>
    <n v="1"/>
    <x v="745"/>
    <n v="87317"/>
    <n v="6782.93"/>
    <s v="William"/>
  </r>
  <r>
    <n v="2545"/>
    <s v="Rick Ellis"/>
    <s v="Medium"/>
    <n v="0.01"/>
    <n v="99.99"/>
    <n v="19.989999999999998"/>
    <s v="Express Air"/>
    <s v="Home Office"/>
    <x v="1"/>
    <s v="Office Machines"/>
    <s v="Small Box"/>
    <s v="AT&amp;T 2230 Dual Handset Phone With Caller ID/Call Waiting"/>
    <n v="0.52"/>
    <s v="United States"/>
    <s v="South"/>
    <x v="21"/>
    <s v="Springfield"/>
    <n v="22153"/>
    <x v="68"/>
    <x v="68"/>
    <x v="730"/>
    <n v="2"/>
    <x v="746"/>
    <n v="87915"/>
    <n v="99.97999999999999"/>
    <s v="Sam"/>
  </r>
  <r>
    <n v="3194"/>
    <s v="Angela Rose"/>
    <s v="Medium"/>
    <n v="0.1"/>
    <n v="4.9800000000000004"/>
    <n v="7.54"/>
    <s v="Regular Air"/>
    <s v="Consumer"/>
    <x v="2"/>
    <s v="Paper"/>
    <s v="Small Box"/>
    <s v="Xerox 1961"/>
    <n v="0.38"/>
    <s v="United States"/>
    <s v="South"/>
    <x v="12"/>
    <s v="Spring Hill"/>
    <n v="34609"/>
    <x v="68"/>
    <x v="69"/>
    <x v="731"/>
    <n v="9"/>
    <x v="747"/>
    <n v="89805"/>
    <n v="4.8800000000000008"/>
    <s v="Sam"/>
  </r>
  <r>
    <n v="3194"/>
    <s v="Angela Rose"/>
    <s v="Medium"/>
    <n v="0"/>
    <n v="22.84"/>
    <n v="8.18"/>
    <s v="Regular Air"/>
    <s v="Consumer"/>
    <x v="2"/>
    <s v="Paper"/>
    <s v="Small Box"/>
    <s v="Xerox 1991"/>
    <n v="0.39"/>
    <s v="United States"/>
    <s v="South"/>
    <x v="12"/>
    <s v="Spring Hill"/>
    <n v="34609"/>
    <x v="68"/>
    <x v="68"/>
    <x v="732"/>
    <n v="6"/>
    <x v="748"/>
    <n v="89805"/>
    <n v="22.84"/>
    <s v="Sam"/>
  </r>
  <r>
    <n v="52"/>
    <s v="Lorraine Kelly"/>
    <s v="Not Specified"/>
    <n v="0"/>
    <n v="115.99"/>
    <n v="2.5"/>
    <s v="Regular Air"/>
    <s v="Corporate"/>
    <x v="1"/>
    <s v="Telephones and Communication"/>
    <s v="Small Box"/>
    <s v="6160"/>
    <n v="0.56999999999999995"/>
    <s v="United States"/>
    <s v="West"/>
    <x v="4"/>
    <s v="Puyallup"/>
    <n v="98373"/>
    <x v="68"/>
    <x v="65"/>
    <x v="733"/>
    <n v="6"/>
    <x v="749"/>
    <n v="88426"/>
    <n v="115.99"/>
    <s v="William"/>
  </r>
  <r>
    <n v="53"/>
    <s v="Sidney Russell Austin"/>
    <s v="Not Specified"/>
    <n v="0.02"/>
    <n v="5.98"/>
    <n v="5.79"/>
    <s v="Regular Air"/>
    <s v="Corporate"/>
    <x v="2"/>
    <s v="Paper"/>
    <s v="Small Box"/>
    <s v="Xerox 1903"/>
    <n v="0.36"/>
    <s v="United States"/>
    <s v="West"/>
    <x v="4"/>
    <s v="Redmond"/>
    <n v="98052"/>
    <x v="68"/>
    <x v="69"/>
    <x v="734"/>
    <n v="17"/>
    <x v="750"/>
    <n v="88426"/>
    <n v="5.9600000000000009"/>
    <s v="William"/>
  </r>
  <r>
    <n v="753"/>
    <s v="Elisabeth Massey"/>
    <s v="Critical"/>
    <n v="0.06"/>
    <n v="2.61"/>
    <n v="0.5"/>
    <s v="Express Air"/>
    <s v="Corporate"/>
    <x v="2"/>
    <s v="Labels"/>
    <s v="Small Box"/>
    <s v="Avery 479"/>
    <n v="0.39"/>
    <s v="United States"/>
    <s v="West"/>
    <x v="41"/>
    <s v="Prescott"/>
    <n v="86301"/>
    <x v="69"/>
    <x v="69"/>
    <x v="735"/>
    <n v="1"/>
    <x v="751"/>
    <n v="90438"/>
    <n v="2.5499999999999998"/>
    <s v="William"/>
  </r>
  <r>
    <n v="753"/>
    <s v="Elisabeth Massey"/>
    <s v="Critical"/>
    <n v="0.01"/>
    <n v="6.35"/>
    <n v="1.02"/>
    <s v="Regular Air"/>
    <s v="Corporate"/>
    <x v="2"/>
    <s v="Paper"/>
    <s v="Wrap Bag"/>
    <s v="Telephone Message Books with Fax/Mobile Section, 5 1/2&quot; x 3 3/16&quot;"/>
    <n v="0.39"/>
    <s v="United States"/>
    <s v="West"/>
    <x v="41"/>
    <s v="Prescott"/>
    <n v="86301"/>
    <x v="69"/>
    <x v="71"/>
    <x v="736"/>
    <n v="22"/>
    <x v="752"/>
    <n v="90438"/>
    <n v="6.34"/>
    <s v="William"/>
  </r>
  <r>
    <n v="1494"/>
    <s v="Kate Lehman"/>
    <s v="Critical"/>
    <n v="0.06"/>
    <n v="8.3699999999999992"/>
    <n v="10.16"/>
    <s v="Regular Air"/>
    <s v="Corporate"/>
    <x v="0"/>
    <s v="Office Furnishings"/>
    <s v="Large Box"/>
    <s v="Westinghouse Clip-On Gooseneck Lamps"/>
    <n v="0.59"/>
    <s v="United States"/>
    <s v="East"/>
    <x v="36"/>
    <s v="Dundalk"/>
    <n v="21222"/>
    <x v="69"/>
    <x v="71"/>
    <x v="737"/>
    <n v="18"/>
    <x v="753"/>
    <n v="85880"/>
    <n v="8.3099999999999987"/>
    <s v="Erin"/>
  </r>
  <r>
    <n v="1494"/>
    <s v="Kate Lehman"/>
    <s v="Critical"/>
    <n v="0.09"/>
    <n v="6.48"/>
    <n v="9.17"/>
    <s v="Express Air"/>
    <s v="Corporate"/>
    <x v="2"/>
    <s v="Paper"/>
    <s v="Small Box"/>
    <s v="Xerox 1996"/>
    <n v="0.37"/>
    <s v="United States"/>
    <s v="East"/>
    <x v="36"/>
    <s v="Dundalk"/>
    <n v="21222"/>
    <x v="69"/>
    <x v="71"/>
    <x v="738"/>
    <n v="6"/>
    <x v="754"/>
    <n v="85880"/>
    <n v="6.3900000000000006"/>
    <s v="Erin"/>
  </r>
  <r>
    <n v="1497"/>
    <s v="Gloria Jacobs"/>
    <s v="Critical"/>
    <n v="0.09"/>
    <n v="6.28"/>
    <n v="5.29"/>
    <s v="Regular Air"/>
    <s v="Corporate"/>
    <x v="0"/>
    <s v="Office Furnishings"/>
    <s v="Small Box"/>
    <s v="Eldon® 200 Class™ Desk Accessories, Burgundy"/>
    <n v="0.43"/>
    <s v="United States"/>
    <s v="East"/>
    <x v="11"/>
    <s v="Elmira"/>
    <n v="14901"/>
    <x v="69"/>
    <x v="68"/>
    <x v="739"/>
    <n v="2"/>
    <x v="755"/>
    <n v="85880"/>
    <n v="6.19"/>
    <s v="Erin"/>
  </r>
  <r>
    <n v="1497"/>
    <s v="Gloria Jacobs"/>
    <s v="Critical"/>
    <n v="0.03"/>
    <n v="15.14"/>
    <n v="4.53"/>
    <s v="Regular Air"/>
    <s v="Corporate"/>
    <x v="2"/>
    <s v="Storage &amp; Organization"/>
    <s v="Small Box"/>
    <s v="Eldon® Gobal File Keepers"/>
    <n v="0.81"/>
    <s v="United States"/>
    <s v="East"/>
    <x v="11"/>
    <s v="Elmira"/>
    <n v="14901"/>
    <x v="69"/>
    <x v="71"/>
    <x v="740"/>
    <n v="17"/>
    <x v="756"/>
    <n v="85880"/>
    <n v="15.110000000000001"/>
    <s v="Erin"/>
  </r>
  <r>
    <n v="2616"/>
    <s v="Laurence Hull"/>
    <s v="Critical"/>
    <n v="0"/>
    <n v="2.6"/>
    <n v="2.4"/>
    <s v="Regular Air"/>
    <s v="Corporate"/>
    <x v="2"/>
    <s v="Pens &amp; Art Supplies"/>
    <s v="Wrap Bag"/>
    <s v="12 Colored Short Pencils"/>
    <n v="0.57999999999999996"/>
    <s v="United States"/>
    <s v="Central"/>
    <x v="25"/>
    <s v="Portage"/>
    <n v="49002"/>
    <x v="69"/>
    <x v="71"/>
    <x v="741"/>
    <n v="16"/>
    <x v="757"/>
    <n v="91495"/>
    <n v="2.6"/>
    <s v="Chris"/>
  </r>
  <r>
    <n v="1484"/>
    <s v="Alison Stewart"/>
    <s v="High"/>
    <n v="0.06"/>
    <n v="99.99"/>
    <n v="19.989999999999998"/>
    <s v="Regular Air"/>
    <s v="Home Office"/>
    <x v="1"/>
    <s v="Computer Peripherals"/>
    <s v="Small Box"/>
    <s v="US Robotics 56K V.92 External Faxmodem"/>
    <n v="0.52"/>
    <s v="United States"/>
    <s v="Central"/>
    <x v="10"/>
    <s v="Des Plaines"/>
    <n v="60016"/>
    <x v="69"/>
    <x v="72"/>
    <x v="742"/>
    <n v="3"/>
    <x v="758"/>
    <n v="91235"/>
    <n v="99.929999999999993"/>
    <s v="Chris"/>
  </r>
  <r>
    <n v="1484"/>
    <s v="Alison Stewart"/>
    <s v="High"/>
    <n v="0"/>
    <n v="193.17"/>
    <n v="19.989999999999998"/>
    <s v="Regular Air"/>
    <s v="Home Office"/>
    <x v="2"/>
    <s v="Storage &amp; Organization"/>
    <s v="Small Box"/>
    <s v="Fellowes Staxonsteel® Drawer Files"/>
    <n v="0.71"/>
    <s v="United States"/>
    <s v="Central"/>
    <x v="10"/>
    <s v="Des Plaines"/>
    <n v="60016"/>
    <x v="69"/>
    <x v="68"/>
    <x v="743"/>
    <n v="5"/>
    <x v="759"/>
    <n v="91235"/>
    <n v="193.17"/>
    <s v="Chris"/>
  </r>
  <r>
    <n v="1484"/>
    <s v="Alison Stewart"/>
    <s v="High"/>
    <n v="0.08"/>
    <n v="20.99"/>
    <n v="3.3"/>
    <s v="Express Air"/>
    <s v="Home Office"/>
    <x v="1"/>
    <s v="Telephones and Communication"/>
    <s v="Small Pack"/>
    <s v="Accessory39"/>
    <n v="0.81"/>
    <s v="United States"/>
    <s v="Central"/>
    <x v="10"/>
    <s v="Des Plaines"/>
    <n v="60016"/>
    <x v="69"/>
    <x v="69"/>
    <x v="744"/>
    <n v="11"/>
    <x v="760"/>
    <n v="91235"/>
    <n v="20.91"/>
    <s v="Chris"/>
  </r>
  <r>
    <n v="3397"/>
    <s v="Andrea Shaw"/>
    <s v="High"/>
    <n v="0.01"/>
    <n v="10.9"/>
    <n v="7.46"/>
    <s v="Regular Air"/>
    <s v="Small Business"/>
    <x v="2"/>
    <s v="Storage &amp; Organization"/>
    <s v="Small Box"/>
    <s v="Crate-A-Files™"/>
    <n v="0.59"/>
    <s v="United States"/>
    <s v="Central"/>
    <x v="10"/>
    <s v="Danville"/>
    <n v="61832"/>
    <x v="69"/>
    <x v="68"/>
    <x v="745"/>
    <n v="18"/>
    <x v="761"/>
    <n v="87536"/>
    <n v="10.89"/>
    <s v="Chris"/>
  </r>
  <r>
    <n v="3397"/>
    <s v="Andrea Shaw"/>
    <s v="High"/>
    <n v="0.1"/>
    <n v="7.99"/>
    <n v="5.03"/>
    <s v="Regular Air"/>
    <s v="Small Business"/>
    <x v="1"/>
    <s v="Telephones and Communication"/>
    <s v="Medium Box"/>
    <s v="Bell Sonecor JB700 Caller ID"/>
    <n v="0.6"/>
    <s v="United States"/>
    <s v="Central"/>
    <x v="10"/>
    <s v="Danville"/>
    <n v="61832"/>
    <x v="69"/>
    <x v="68"/>
    <x v="746"/>
    <n v="22"/>
    <x v="762"/>
    <n v="87536"/>
    <n v="7.8900000000000006"/>
    <s v="Chris"/>
  </r>
  <r>
    <n v="3151"/>
    <s v="Glenda Hunter"/>
    <s v="Medium"/>
    <n v="0.02"/>
    <n v="5.98"/>
    <n v="1.49"/>
    <s v="Regular Air"/>
    <s v="Corporate"/>
    <x v="2"/>
    <s v="Binders and Binder Accessories"/>
    <s v="Small Box"/>
    <s v="Avery Hanging File Binders"/>
    <n v="0.39"/>
    <s v="United States"/>
    <s v="West"/>
    <x v="8"/>
    <s v="Twentynine Palms"/>
    <n v="92277"/>
    <x v="69"/>
    <x v="68"/>
    <x v="747"/>
    <n v="10"/>
    <x v="763"/>
    <n v="88547"/>
    <n v="5.9600000000000009"/>
    <s v="William"/>
  </r>
  <r>
    <n v="796"/>
    <s v="Amanda Conner"/>
    <s v="Not Specified"/>
    <n v="0.06"/>
    <n v="8.6"/>
    <n v="6.19"/>
    <s v="Regular Air"/>
    <s v="Corporate"/>
    <x v="2"/>
    <s v="Binders and Binder Accessories"/>
    <s v="Small Box"/>
    <s v="Avery Printable Repositionable Plastic Tabs"/>
    <n v="0.38"/>
    <s v="United States"/>
    <s v="Central"/>
    <x v="13"/>
    <s v="Papillion"/>
    <n v="68046"/>
    <x v="69"/>
    <x v="68"/>
    <x v="748"/>
    <n v="9"/>
    <x v="764"/>
    <n v="86867"/>
    <n v="8.5399999999999991"/>
    <s v="Chris"/>
  </r>
  <r>
    <n v="1254"/>
    <s v="Anne Bland"/>
    <s v="Critical"/>
    <n v="0.06"/>
    <n v="80.98"/>
    <n v="35"/>
    <s v="Regular Air"/>
    <s v="Home Office"/>
    <x v="2"/>
    <s v="Storage &amp; Organization"/>
    <s v="Large Box"/>
    <s v="Carina Double Wide Media Storage Towers in Natural &amp; Black"/>
    <n v="0.81"/>
    <s v="United States"/>
    <s v="Central"/>
    <x v="18"/>
    <s v="Channelview"/>
    <n v="77530"/>
    <x v="70"/>
    <x v="71"/>
    <x v="749"/>
    <n v="2"/>
    <x v="765"/>
    <n v="89983"/>
    <n v="80.92"/>
    <s v="Chris"/>
  </r>
  <r>
    <n v="2896"/>
    <s v="Anna Ellis"/>
    <s v="Critical"/>
    <n v="0"/>
    <n v="22.84"/>
    <n v="16.920000000000002"/>
    <s v="Regular Air"/>
    <s v="Home Office"/>
    <x v="2"/>
    <s v="Paper"/>
    <s v="Small Box"/>
    <s v="Xerox 1973"/>
    <n v="0.39"/>
    <s v="United States"/>
    <s v="Central"/>
    <x v="7"/>
    <s v="Mankato"/>
    <n v="56001"/>
    <x v="70"/>
    <x v="72"/>
    <x v="750"/>
    <n v="15"/>
    <x v="766"/>
    <n v="86927"/>
    <n v="22.84"/>
    <s v="Chris"/>
  </r>
  <r>
    <n v="1027"/>
    <s v="Brian Bennett"/>
    <s v="High"/>
    <n v="0.1"/>
    <n v="73.98"/>
    <n v="4"/>
    <s v="Regular Air"/>
    <s v="Small Business"/>
    <x v="1"/>
    <s v="Computer Peripherals"/>
    <s v="Small Box"/>
    <s v="Keytronic French Keyboard"/>
    <n v="0.79"/>
    <s v="United States"/>
    <s v="East"/>
    <x v="11"/>
    <s v="Cheektowaga"/>
    <n v="14225"/>
    <x v="70"/>
    <x v="71"/>
    <x v="751"/>
    <n v="5"/>
    <x v="767"/>
    <n v="89004"/>
    <n v="73.88000000000001"/>
    <s v="Erin"/>
  </r>
  <r>
    <n v="1027"/>
    <s v="Brian Bennett"/>
    <s v="High"/>
    <n v="0.05"/>
    <n v="51.98"/>
    <n v="10.17"/>
    <s v="Regular Air"/>
    <s v="Small Business"/>
    <x v="1"/>
    <s v="Office Machines"/>
    <s v="Medium Box"/>
    <s v="Canon MP25DIII Desktop Whisper-Quiet Printing Calculator"/>
    <n v="0.37"/>
    <s v="United States"/>
    <s v="East"/>
    <x v="11"/>
    <s v="Cheektowaga"/>
    <n v="14225"/>
    <x v="70"/>
    <x v="71"/>
    <x v="752"/>
    <n v="9"/>
    <x v="768"/>
    <n v="89004"/>
    <n v="51.93"/>
    <s v="Erin"/>
  </r>
  <r>
    <n v="32"/>
    <s v="Matthew Berman"/>
    <s v="Low"/>
    <n v="0.06"/>
    <n v="205.99"/>
    <n v="8.99"/>
    <s v="Regular Air"/>
    <s v="Corporate"/>
    <x v="1"/>
    <s v="Telephones and Communication"/>
    <s v="Small Box"/>
    <s v="TimeportP7382"/>
    <n v="0.56000000000000005"/>
    <s v="United States"/>
    <s v="West"/>
    <x v="14"/>
    <s v="Grants Pass"/>
    <n v="97526"/>
    <x v="70"/>
    <x v="73"/>
    <x v="753"/>
    <n v="22"/>
    <x v="769"/>
    <n v="89203"/>
    <n v="205.93"/>
    <s v="William"/>
  </r>
  <r>
    <n v="2593"/>
    <s v="Anne Schultz"/>
    <s v="Low"/>
    <n v="0.01"/>
    <n v="85.99"/>
    <n v="0.99"/>
    <s v="Regular Air"/>
    <s v="Corporate"/>
    <x v="1"/>
    <s v="Telephones and Communication"/>
    <s v="Wrap Bag"/>
    <s v="Accessory4"/>
    <n v="0.85"/>
    <s v="United States"/>
    <s v="South"/>
    <x v="5"/>
    <s v="Athens"/>
    <n v="30605"/>
    <x v="70"/>
    <x v="74"/>
    <x v="754"/>
    <n v="2"/>
    <x v="770"/>
    <n v="87773"/>
    <n v="85.97999999999999"/>
    <s v="Sam"/>
  </r>
  <r>
    <n v="2741"/>
    <s v="Megan York"/>
    <s v="Low"/>
    <n v="0.01"/>
    <n v="35.99"/>
    <n v="5.99"/>
    <s v="Regular Air"/>
    <s v="Small Business"/>
    <x v="1"/>
    <s v="Telephones and Communication"/>
    <s v="Wrap Bag"/>
    <s v="Accessory41"/>
    <n v="0.38"/>
    <s v="United States"/>
    <s v="West"/>
    <x v="37"/>
    <s v="Caldwell"/>
    <n v="83605"/>
    <x v="70"/>
    <x v="73"/>
    <x v="755"/>
    <n v="10"/>
    <x v="771"/>
    <n v="89481"/>
    <n v="35.980000000000004"/>
    <s v="William"/>
  </r>
  <r>
    <n v="146"/>
    <s v="Yvonne Fox"/>
    <s v="Not Specified"/>
    <n v="0.01"/>
    <n v="45.98"/>
    <n v="4.8"/>
    <s v="Regular Air"/>
    <s v="Small Business"/>
    <x v="0"/>
    <s v="Office Furnishings"/>
    <s v="Wrap Bag"/>
    <s v="Tenex B1-RE Series Chair Mats for Low Pile Carpets"/>
    <n v="0.68"/>
    <s v="United States"/>
    <s v="Central"/>
    <x v="18"/>
    <s v="Watauga"/>
    <n v="76148"/>
    <x v="70"/>
    <x v="71"/>
    <x v="756"/>
    <n v="4"/>
    <x v="772"/>
    <n v="91088"/>
    <n v="45.97"/>
    <s v="Chris"/>
  </r>
  <r>
    <n v="903"/>
    <s v="Francis Spivey"/>
    <s v="Not Specified"/>
    <n v="0"/>
    <n v="5.98"/>
    <n v="1.49"/>
    <s v="Regular Air"/>
    <s v="Consumer"/>
    <x v="2"/>
    <s v="Binders and Binder Accessories"/>
    <s v="Small Box"/>
    <s v="Avery Hanging File Binders"/>
    <n v="0.39"/>
    <s v="United States"/>
    <s v="East"/>
    <x v="35"/>
    <s v="Wilmington"/>
    <n v="1887"/>
    <x v="70"/>
    <x v="72"/>
    <x v="757"/>
    <n v="18"/>
    <x v="773"/>
    <n v="90806"/>
    <n v="5.98"/>
    <s v="Erin"/>
  </r>
  <r>
    <n v="2037"/>
    <s v="Lynda Herman"/>
    <s v="Not Specified"/>
    <n v="0"/>
    <n v="73.98"/>
    <n v="14.52"/>
    <s v="Regular Air"/>
    <s v="Small Business"/>
    <x v="1"/>
    <s v="Computer Peripherals"/>
    <s v="Small Box"/>
    <s v="Keytronic French Keyboard"/>
    <n v="0.65"/>
    <s v="United States"/>
    <s v="West"/>
    <x v="24"/>
    <s v="Bozeman"/>
    <n v="59715"/>
    <x v="70"/>
    <x v="72"/>
    <x v="758"/>
    <n v="4"/>
    <x v="774"/>
    <n v="89333"/>
    <n v="73.98"/>
    <s v="William"/>
  </r>
  <r>
    <n v="2787"/>
    <s v="Rodney Kearney"/>
    <s v="Not Specified"/>
    <n v="0.01"/>
    <n v="47.98"/>
    <n v="3.61"/>
    <s v="Express Air"/>
    <s v="Consumer"/>
    <x v="1"/>
    <s v="Computer Peripherals"/>
    <s v="Small Pack"/>
    <s v="DS/HD IBM Formatted Diskettes, 200/Pack - Staples"/>
    <n v="0.71"/>
    <s v="United States"/>
    <s v="South"/>
    <x v="17"/>
    <s v="Metairie"/>
    <n v="70003"/>
    <x v="70"/>
    <x v="71"/>
    <x v="759"/>
    <n v="8"/>
    <x v="775"/>
    <n v="91316"/>
    <n v="47.97"/>
    <s v="Sam"/>
  </r>
  <r>
    <n v="573"/>
    <s v="Vanessa Winstead"/>
    <s v="Critical"/>
    <n v="0.05"/>
    <n v="4.13"/>
    <n v="5.04"/>
    <s v="Regular Air"/>
    <s v="Home Office"/>
    <x v="2"/>
    <s v="Binders and Binder Accessories"/>
    <s v="Small Box"/>
    <s v="ACCOHIDE® 3-Ring Binder, Blue, 1&quot;"/>
    <n v="0.38"/>
    <s v="United States"/>
    <s v="Central"/>
    <x v="10"/>
    <s v="Pekin"/>
    <n v="61554"/>
    <x v="71"/>
    <x v="72"/>
    <x v="760"/>
    <n v="1"/>
    <x v="776"/>
    <n v="86555"/>
    <n v="4.08"/>
    <s v="Chris"/>
  </r>
  <r>
    <n v="1035"/>
    <s v="Kent Burton"/>
    <s v="Critical"/>
    <n v="7.0000000000000007E-2"/>
    <n v="125.99"/>
    <n v="2.5"/>
    <s v="Regular Air"/>
    <s v="Home Office"/>
    <x v="1"/>
    <s v="Telephones and Communication"/>
    <s v="Small Box"/>
    <s v="i2000"/>
    <n v="0.6"/>
    <s v="United States"/>
    <s v="East"/>
    <x v="27"/>
    <s v="Delaware"/>
    <n v="43015"/>
    <x v="71"/>
    <x v="71"/>
    <x v="761"/>
    <n v="1"/>
    <x v="777"/>
    <n v="90710"/>
    <n v="125.92"/>
    <s v="Erin"/>
  </r>
  <r>
    <n v="1036"/>
    <s v="Jessica Huffman"/>
    <s v="Critical"/>
    <n v="0.03"/>
    <n v="99.99"/>
    <n v="19.989999999999998"/>
    <s v="Regular Air"/>
    <s v="Home Office"/>
    <x v="1"/>
    <s v="Computer Peripherals"/>
    <s v="Small Box"/>
    <s v="US Robotics 56K V.92 External Faxmodem"/>
    <n v="0.52"/>
    <s v="United States"/>
    <s v="East"/>
    <x v="27"/>
    <s v="Dublin"/>
    <n v="43017"/>
    <x v="71"/>
    <x v="72"/>
    <x v="762"/>
    <n v="6"/>
    <x v="778"/>
    <n v="90710"/>
    <n v="99.96"/>
    <s v="Erin"/>
  </r>
  <r>
    <n v="2468"/>
    <s v="Rhonda Stein"/>
    <s v="Critical"/>
    <n v="0.04"/>
    <n v="65.989999999999995"/>
    <n v="8.99"/>
    <s v="Regular Air"/>
    <s v="Corporate"/>
    <x v="1"/>
    <s v="Telephones and Communication"/>
    <s v="Small Box"/>
    <s v="i270"/>
    <n v="0.55000000000000004"/>
    <s v="United States"/>
    <s v="South"/>
    <x v="9"/>
    <s v="Salisbury"/>
    <n v="28144"/>
    <x v="71"/>
    <x v="72"/>
    <x v="763"/>
    <n v="13"/>
    <x v="779"/>
    <n v="88137"/>
    <n v="65.949999999999989"/>
    <s v="Sam"/>
  </r>
  <r>
    <n v="3036"/>
    <s v="Edith Reynolds"/>
    <s v="Critical"/>
    <n v="0.08"/>
    <n v="178.47"/>
    <n v="19.989999999999998"/>
    <s v="Regular Air"/>
    <s v="Home Office"/>
    <x v="2"/>
    <s v="Storage &amp; Organization"/>
    <s v="Small Box"/>
    <s v="Hot File® 7-Pocket, Floor Stand"/>
    <n v="0.55000000000000004"/>
    <s v="United States"/>
    <s v="Central"/>
    <x v="39"/>
    <s v="Mandan"/>
    <n v="58554"/>
    <x v="71"/>
    <x v="75"/>
    <x v="764"/>
    <n v="22"/>
    <x v="780"/>
    <n v="89130"/>
    <n v="178.39"/>
    <s v="Chris"/>
  </r>
  <r>
    <n v="600"/>
    <s v="Vickie Morse"/>
    <s v="Medium"/>
    <n v="0.06"/>
    <n v="6.48"/>
    <n v="7.37"/>
    <s v="Regular Air"/>
    <s v="Corporate"/>
    <x v="2"/>
    <s v="Paper"/>
    <s v="Small Box"/>
    <s v="Xerox 210"/>
    <n v="0.37"/>
    <s v="United States"/>
    <s v="East"/>
    <x v="36"/>
    <s v="Reisterstown"/>
    <n v="21136"/>
    <x v="71"/>
    <x v="72"/>
    <x v="765"/>
    <n v="5"/>
    <x v="781"/>
    <n v="87579"/>
    <n v="6.4200000000000008"/>
    <s v="Erin"/>
  </r>
  <r>
    <n v="2285"/>
    <s v="Arnold Floyd Blair"/>
    <s v="Medium"/>
    <n v="0.02"/>
    <n v="17.7"/>
    <n v="9.4700000000000006"/>
    <s v="Express Air"/>
    <s v="Corporate"/>
    <x v="2"/>
    <s v="Storage &amp; Organization"/>
    <s v="Small Box"/>
    <s v="Portfile® Personal File Boxes"/>
    <n v="0.59"/>
    <s v="United States"/>
    <s v="South"/>
    <x v="23"/>
    <s v="Rock Hill"/>
    <n v="29730"/>
    <x v="71"/>
    <x v="70"/>
    <x v="766"/>
    <n v="21"/>
    <x v="782"/>
    <n v="90148"/>
    <n v="17.68"/>
    <s v="Sam"/>
  </r>
  <r>
    <n v="2484"/>
    <s v="Rhonda Bryant"/>
    <s v="Medium"/>
    <n v="0.05"/>
    <n v="6.48"/>
    <n v="7.91"/>
    <s v="Regular Air"/>
    <s v="Corporate"/>
    <x v="2"/>
    <s v="Paper"/>
    <s v="Small Box"/>
    <s v="Xerox 216"/>
    <n v="0.37"/>
    <s v="United States"/>
    <s v="South"/>
    <x v="12"/>
    <s v="Winter Haven"/>
    <n v="33881"/>
    <x v="71"/>
    <x v="72"/>
    <x v="767"/>
    <n v="16"/>
    <x v="783"/>
    <n v="88998"/>
    <n v="6.4300000000000006"/>
    <s v="Sam"/>
  </r>
  <r>
    <n v="2484"/>
    <s v="Rhonda Bryant"/>
    <s v="Medium"/>
    <n v="0.03"/>
    <n v="111.03"/>
    <n v="8.64"/>
    <s v="Regular Air"/>
    <s v="Corporate"/>
    <x v="2"/>
    <s v="Storage &amp; Organization"/>
    <s v="Small Box"/>
    <s v="Fellowes Recycled Storage Drawers"/>
    <n v="0.78"/>
    <s v="United States"/>
    <s v="South"/>
    <x v="12"/>
    <s v="Winter Haven"/>
    <n v="33881"/>
    <x v="71"/>
    <x v="72"/>
    <x v="768"/>
    <n v="8"/>
    <x v="784"/>
    <n v="88998"/>
    <n v="111"/>
    <s v="Sam"/>
  </r>
  <r>
    <n v="604"/>
    <s v="Lindsay P Ashley"/>
    <s v="Critical"/>
    <n v="0.09"/>
    <n v="154.13"/>
    <n v="69"/>
    <s v="Express Air"/>
    <s v="Corporate"/>
    <x v="0"/>
    <s v="Tables"/>
    <s v="Large Box"/>
    <s v="Laminate Occasional Tables"/>
    <n v="0.68"/>
    <s v="United States"/>
    <s v="West"/>
    <x v="8"/>
    <s v="Los Angeles"/>
    <n v="90045"/>
    <x v="72"/>
    <x v="70"/>
    <x v="769"/>
    <n v="38"/>
    <x v="785"/>
    <n v="28647"/>
    <n v="154.04"/>
    <s v="William"/>
  </r>
  <r>
    <n v="605"/>
    <s v="Alison Peters Wooten"/>
    <s v="Critical"/>
    <n v="0.09"/>
    <n v="154.13"/>
    <n v="69"/>
    <s v="Express Air"/>
    <s v="Corporate"/>
    <x v="0"/>
    <s v="Tables"/>
    <s v="Large Box"/>
    <s v="Laminate Occasional Tables"/>
    <n v="0.68"/>
    <s v="United States"/>
    <s v="East"/>
    <x v="11"/>
    <s v="West Islip"/>
    <n v="11795"/>
    <x v="72"/>
    <x v="70"/>
    <x v="769"/>
    <n v="10"/>
    <x v="786"/>
    <n v="91144"/>
    <n v="154.04"/>
    <s v="Erin"/>
  </r>
  <r>
    <n v="994"/>
    <s v="Neal Weber"/>
    <s v="High"/>
    <n v="0.1"/>
    <n v="400.98"/>
    <n v="76.37"/>
    <s v="Delivery Truck"/>
    <s v="Small Business"/>
    <x v="0"/>
    <s v="Tables"/>
    <s v="Jumbo Box"/>
    <s v="Bretford CR8500 Series Meeting Room Furniture"/>
    <n v="0.6"/>
    <s v="United States"/>
    <s v="East"/>
    <x v="29"/>
    <s v="Sanford"/>
    <n v="4073"/>
    <x v="72"/>
    <x v="70"/>
    <x v="770"/>
    <n v="2"/>
    <x v="787"/>
    <n v="89433"/>
    <n v="400.88"/>
    <s v="Erin"/>
  </r>
  <r>
    <n v="999"/>
    <s v="Rita Barton"/>
    <s v="High"/>
    <n v="0.08"/>
    <n v="45.19"/>
    <n v="1.99"/>
    <s v="Regular Air"/>
    <s v="Small Business"/>
    <x v="1"/>
    <s v="Computer Peripherals"/>
    <s v="Small Pack"/>
    <s v="Verbatim DVD-RAM, 9.4GB, Rewritable, Type 1, DS, DataLife Plus"/>
    <n v="0.55000000000000004"/>
    <s v="United States"/>
    <s v="East"/>
    <x v="33"/>
    <s v="Ridgewood"/>
    <n v="7450"/>
    <x v="72"/>
    <x v="70"/>
    <x v="771"/>
    <n v="3"/>
    <x v="788"/>
    <n v="89433"/>
    <n v="45.11"/>
    <s v="Erin"/>
  </r>
  <r>
    <n v="1000"/>
    <s v="Lynn Bell"/>
    <s v="High"/>
    <n v="0.03"/>
    <n v="33.979999999999997"/>
    <n v="19.989999999999998"/>
    <s v="Regular Air"/>
    <s v="Small Business"/>
    <x v="0"/>
    <s v="Office Furnishings"/>
    <s v="Small Box"/>
    <s v="Linden® 12&quot; Wall Clock With Oak Frame"/>
    <n v="0.55000000000000004"/>
    <s v="United States"/>
    <s v="East"/>
    <x v="42"/>
    <s v="Bennington"/>
    <n v="5201"/>
    <x v="72"/>
    <x v="70"/>
    <x v="772"/>
    <n v="12"/>
    <x v="789"/>
    <n v="89433"/>
    <n v="33.949999999999996"/>
    <s v="Erin"/>
  </r>
  <r>
    <n v="2345"/>
    <s v="Colleen Marsh"/>
    <s v="Medium"/>
    <n v="7.0000000000000007E-2"/>
    <n v="200.98"/>
    <n v="23.76"/>
    <s v="Delivery Truck"/>
    <s v="Corporate"/>
    <x v="0"/>
    <s v="Chairs &amp; Chairmats"/>
    <s v="Jumbo Drum"/>
    <s v="Global Leather Highback Executive Chair with Pneumatic Height Adjustment, Black"/>
    <n v="0.57999999999999996"/>
    <s v="United States"/>
    <s v="South"/>
    <x v="32"/>
    <s v="Paducah"/>
    <n v="42003"/>
    <x v="72"/>
    <x v="70"/>
    <x v="773"/>
    <n v="9"/>
    <x v="790"/>
    <n v="89504"/>
    <n v="200.91"/>
    <s v="Sam"/>
  </r>
  <r>
    <n v="2345"/>
    <s v="Colleen Marsh"/>
    <s v="Medium"/>
    <n v="0.02"/>
    <n v="179.29"/>
    <n v="29.21"/>
    <s v="Delivery Truck"/>
    <s v="Corporate"/>
    <x v="0"/>
    <s v="Tables"/>
    <s v="Jumbo Box"/>
    <s v="Bevis Round Conference Table Top, X-Base"/>
    <n v="0.76"/>
    <s v="United States"/>
    <s v="South"/>
    <x v="32"/>
    <s v="Paducah"/>
    <n v="42003"/>
    <x v="72"/>
    <x v="72"/>
    <x v="774"/>
    <n v="2"/>
    <x v="791"/>
    <n v="89504"/>
    <n v="179.26999999999998"/>
    <s v="Sam"/>
  </r>
  <r>
    <n v="2417"/>
    <s v="Ken H Frazier"/>
    <s v="Medium"/>
    <n v="0"/>
    <n v="65.989999999999995"/>
    <n v="3.99"/>
    <s v="Regular Air"/>
    <s v="Consumer"/>
    <x v="1"/>
    <s v="Telephones and Communication"/>
    <s v="Small Box"/>
    <s v="StarTAC 7760"/>
    <n v="0.59"/>
    <s v="United States"/>
    <s v="South"/>
    <x v="21"/>
    <s v="Oakton"/>
    <n v="22124"/>
    <x v="72"/>
    <x v="70"/>
    <x v="775"/>
    <n v="13"/>
    <x v="792"/>
    <n v="86754"/>
    <n v="65.989999999999995"/>
    <s v="Sam"/>
  </r>
  <r>
    <n v="3279"/>
    <s v="Ricky Allred"/>
    <s v="Medium"/>
    <n v="0.01"/>
    <n v="45.99"/>
    <n v="4.99"/>
    <s v="Regular Air"/>
    <s v="Home Office"/>
    <x v="1"/>
    <s v="Telephones and Communication"/>
    <s v="Small Box"/>
    <s v="KF 788"/>
    <n v="0.56000000000000005"/>
    <s v="United States"/>
    <s v="South"/>
    <x v="23"/>
    <s v="Columbia"/>
    <n v="29203"/>
    <x v="72"/>
    <x v="75"/>
    <x v="776"/>
    <n v="3"/>
    <x v="793"/>
    <n v="90767"/>
    <n v="45.980000000000004"/>
    <s v="Sam"/>
  </r>
  <r>
    <n v="373"/>
    <s v="Jeanne Werner"/>
    <s v="Not Specified"/>
    <n v="0.02"/>
    <n v="200.98"/>
    <n v="55.96"/>
    <s v="Delivery Truck"/>
    <s v="Small Business"/>
    <x v="0"/>
    <s v="Bookcases"/>
    <s v="Jumbo Box"/>
    <s v="O'Sullivan Living Dimensions 3-Shelf Bookcases"/>
    <n v="0.75"/>
    <s v="United States"/>
    <s v="Central"/>
    <x v="25"/>
    <s v="Detroit"/>
    <n v="48234"/>
    <x v="72"/>
    <x v="75"/>
    <x v="777"/>
    <n v="45"/>
    <x v="794"/>
    <n v="24193"/>
    <n v="200.95999999999998"/>
    <s v="Chris"/>
  </r>
  <r>
    <n v="373"/>
    <s v="Jeanne Werner"/>
    <s v="Not Specified"/>
    <n v="0.02"/>
    <n v="4.28"/>
    <n v="5.17"/>
    <s v="Regular Air"/>
    <s v="Small Business"/>
    <x v="2"/>
    <s v="Paper"/>
    <s v="Small Box"/>
    <s v="Xerox 1971"/>
    <n v="0.4"/>
    <s v="United States"/>
    <s v="Central"/>
    <x v="25"/>
    <s v="Detroit"/>
    <n v="48234"/>
    <x v="72"/>
    <x v="70"/>
    <x v="778"/>
    <n v="24"/>
    <x v="795"/>
    <n v="24193"/>
    <n v="4.2600000000000007"/>
    <s v="Chris"/>
  </r>
  <r>
    <n v="373"/>
    <s v="Jeanne Werner"/>
    <s v="Not Specified"/>
    <n v="0.04"/>
    <n v="85.99"/>
    <n v="0.99"/>
    <s v="Regular Air"/>
    <s v="Small Business"/>
    <x v="1"/>
    <s v="Telephones and Communication"/>
    <s v="Wrap Bag"/>
    <s v="Accessory4"/>
    <n v="0.85"/>
    <s v="United States"/>
    <s v="Central"/>
    <x v="25"/>
    <s v="Detroit"/>
    <n v="48234"/>
    <x v="72"/>
    <x v="75"/>
    <x v="779"/>
    <n v="19"/>
    <x v="796"/>
    <n v="24193"/>
    <n v="85.949999999999989"/>
    <s v="Chris"/>
  </r>
  <r>
    <n v="375"/>
    <s v="Sandra Sharma"/>
    <s v="Not Specified"/>
    <n v="0.02"/>
    <n v="200.98"/>
    <n v="55.96"/>
    <s v="Delivery Truck"/>
    <s v="Small Business"/>
    <x v="0"/>
    <s v="Bookcases"/>
    <s v="Jumbo Box"/>
    <s v="O'Sullivan Living Dimensions 3-Shelf Bookcases"/>
    <n v="0.75"/>
    <s v="United States"/>
    <s v="South"/>
    <x v="34"/>
    <s v="Morristown"/>
    <n v="37814"/>
    <x v="72"/>
    <x v="75"/>
    <x v="780"/>
    <n v="11"/>
    <x v="797"/>
    <n v="90917"/>
    <n v="200.95999999999998"/>
    <s v="Sam"/>
  </r>
  <r>
    <n v="375"/>
    <s v="Sandra Sharma"/>
    <s v="Not Specified"/>
    <n v="0.02"/>
    <n v="4.28"/>
    <n v="5.17"/>
    <s v="Regular Air"/>
    <s v="Small Business"/>
    <x v="2"/>
    <s v="Paper"/>
    <s v="Small Box"/>
    <s v="Xerox 1971"/>
    <n v="0.4"/>
    <s v="United States"/>
    <s v="South"/>
    <x v="34"/>
    <s v="Morristown"/>
    <n v="37814"/>
    <x v="72"/>
    <x v="70"/>
    <x v="781"/>
    <n v="6"/>
    <x v="798"/>
    <n v="90917"/>
    <n v="4.2600000000000007"/>
    <s v="Sam"/>
  </r>
  <r>
    <n v="1682"/>
    <s v="Julie Edwards"/>
    <s v="Not Specified"/>
    <n v="0.08"/>
    <n v="4.9800000000000004"/>
    <n v="4.7"/>
    <s v="Regular Air"/>
    <s v="Consumer"/>
    <x v="2"/>
    <s v="Paper"/>
    <s v="Small Box"/>
    <s v="Staples Copy Paper (20Lb. and 84 Bright)"/>
    <n v="0.38"/>
    <s v="United States"/>
    <s v="Central"/>
    <x v="10"/>
    <s v="Chicago"/>
    <n v="60611"/>
    <x v="72"/>
    <x v="70"/>
    <x v="782"/>
    <n v="47"/>
    <x v="799"/>
    <n v="38080"/>
    <n v="4.9000000000000004"/>
    <s v="Chris"/>
  </r>
  <r>
    <n v="1683"/>
    <s v="Wesley Corbett"/>
    <s v="Not Specified"/>
    <n v="0.08"/>
    <n v="4.9800000000000004"/>
    <n v="4.7"/>
    <s v="Regular Air"/>
    <s v="Consumer"/>
    <x v="2"/>
    <s v="Paper"/>
    <s v="Small Box"/>
    <s v="Staples Copy Paper (20Lb. and 84 Bright)"/>
    <n v="0.38"/>
    <s v="United States"/>
    <s v="Central"/>
    <x v="18"/>
    <s v="Conroe"/>
    <n v="77301"/>
    <x v="72"/>
    <x v="70"/>
    <x v="782"/>
    <n v="12"/>
    <x v="800"/>
    <n v="90613"/>
    <n v="4.9000000000000004"/>
    <s v="Chris"/>
  </r>
  <r>
    <n v="3177"/>
    <s v="Laurie Petty"/>
    <s v="Not Specified"/>
    <n v="0.1"/>
    <n v="62.18"/>
    <n v="10.84"/>
    <s v="Regular Air"/>
    <s v="Consumer"/>
    <x v="0"/>
    <s v="Office Furnishings"/>
    <s v="Medium Box"/>
    <s v="Deflect-o Glass Clear Studded Chair Mats"/>
    <n v="0.63"/>
    <s v="United States"/>
    <s v="South"/>
    <x v="12"/>
    <s v="Jupiter"/>
    <n v="33458"/>
    <x v="72"/>
    <x v="75"/>
    <x v="783"/>
    <n v="9"/>
    <x v="801"/>
    <n v="90818"/>
    <n v="62.08"/>
    <s v="Sam"/>
  </r>
  <r>
    <n v="594"/>
    <s v="Charlie Moore"/>
    <s v="Critical"/>
    <n v="0.09"/>
    <n v="13.79"/>
    <n v="8.7799999999999994"/>
    <s v="Regular Air"/>
    <s v="Consumer"/>
    <x v="0"/>
    <s v="Office Furnishings"/>
    <s v="Small Box"/>
    <s v="9-3/4 Diameter Round Wall Clock"/>
    <n v="0.43"/>
    <s v="United States"/>
    <s v="Central"/>
    <x v="2"/>
    <s v="Anderson"/>
    <n v="46016"/>
    <x v="73"/>
    <x v="74"/>
    <x v="784"/>
    <n v="1"/>
    <x v="802"/>
    <n v="86309"/>
    <n v="13.7"/>
    <s v="Chris"/>
  </r>
  <r>
    <n v="83"/>
    <s v="Edgar Stone"/>
    <s v="High"/>
    <n v="0.04"/>
    <n v="296.18"/>
    <n v="54.12"/>
    <s v="Delivery Truck"/>
    <s v="Corporate"/>
    <x v="0"/>
    <s v="Tables"/>
    <s v="Jumbo Box"/>
    <s v="Hon 94000 Series Round Tables"/>
    <n v="0.76"/>
    <s v="United States"/>
    <s v="East"/>
    <x v="27"/>
    <s v="Canton"/>
    <n v="44708"/>
    <x v="73"/>
    <x v="70"/>
    <x v="785"/>
    <n v="6"/>
    <x v="803"/>
    <n v="87365"/>
    <n v="296.14"/>
    <s v="Erin"/>
  </r>
  <r>
    <n v="1123"/>
    <s v="Peggy Lanier"/>
    <s v="High"/>
    <n v="0.03"/>
    <n v="7.3"/>
    <n v="7.72"/>
    <s v="Regular Air"/>
    <s v="Small Business"/>
    <x v="2"/>
    <s v="Binders and Binder Accessories"/>
    <s v="Small Box"/>
    <s v="Angle-D Binders with Locking Rings, Label Holders"/>
    <n v="0.38"/>
    <s v="United States"/>
    <s v="West"/>
    <x v="8"/>
    <s v="Roseville"/>
    <n v="95661"/>
    <x v="73"/>
    <x v="76"/>
    <x v="786"/>
    <n v="14"/>
    <x v="804"/>
    <n v="87015"/>
    <n v="7.27"/>
    <s v="William"/>
  </r>
  <r>
    <n v="2426"/>
    <s v="Dorothy Holt"/>
    <s v="High"/>
    <n v="0.08"/>
    <n v="30.93"/>
    <n v="3.92"/>
    <s v="Regular Air"/>
    <s v="Small Business"/>
    <x v="0"/>
    <s v="Office Furnishings"/>
    <s v="Small Pack"/>
    <s v="Advantus Employee of the Month Certificate Frame, 11 x 13-1/2"/>
    <n v="0.44"/>
    <s v="United States"/>
    <s v="Central"/>
    <x v="18"/>
    <s v="Irving"/>
    <n v="75061"/>
    <x v="73"/>
    <x v="75"/>
    <x v="787"/>
    <n v="3"/>
    <x v="805"/>
    <n v="90859"/>
    <n v="30.85"/>
    <s v="Chris"/>
  </r>
  <r>
    <n v="724"/>
    <s v="Beverly Cooke Brooks"/>
    <s v="Medium"/>
    <n v="0.09"/>
    <n v="125.99"/>
    <n v="8.99"/>
    <s v="Regular Air"/>
    <s v="Consumer"/>
    <x v="1"/>
    <s v="Telephones and Communication"/>
    <s v="Small Box"/>
    <s v="SC7868i"/>
    <n v="0.55000000000000004"/>
    <s v="United States"/>
    <s v="East"/>
    <x v="22"/>
    <s v="Stratford"/>
    <n v="6614"/>
    <x v="73"/>
    <x v="75"/>
    <x v="788"/>
    <n v="1"/>
    <x v="806"/>
    <n v="90359"/>
    <n v="125.89999999999999"/>
    <s v="Erin"/>
  </r>
  <r>
    <n v="727"/>
    <s v="Lindsay Link"/>
    <s v="Medium"/>
    <n v="0.1"/>
    <n v="17.98"/>
    <n v="4"/>
    <s v="Regular Air"/>
    <s v="Consumer"/>
    <x v="1"/>
    <s v="Computer Peripherals"/>
    <s v="Small Box"/>
    <s v="Belkin 107-key enhanced keyboard, USB/PS/2 interface"/>
    <n v="0.79"/>
    <s v="United States"/>
    <s v="East"/>
    <x v="29"/>
    <s v="Lewiston"/>
    <n v="4240"/>
    <x v="73"/>
    <x v="75"/>
    <x v="789"/>
    <n v="4"/>
    <x v="245"/>
    <n v="90359"/>
    <n v="17.88"/>
    <s v="Erin"/>
  </r>
  <r>
    <n v="2356"/>
    <s v="Emma Bloom"/>
    <s v="Medium"/>
    <n v="0"/>
    <n v="29.34"/>
    <n v="7.87"/>
    <s v="Regular Air"/>
    <s v="Consumer"/>
    <x v="0"/>
    <s v="Office Furnishings"/>
    <s v="Small Box"/>
    <s v="Seth Thomas 14&quot; Putty-Colored Wall Clock"/>
    <n v="0.54"/>
    <s v="United States"/>
    <s v="West"/>
    <x v="45"/>
    <s v="Rock Springs"/>
    <n v="82901"/>
    <x v="73"/>
    <x v="74"/>
    <x v="790"/>
    <n v="22"/>
    <x v="807"/>
    <n v="91305"/>
    <n v="29.34"/>
    <s v="William"/>
  </r>
  <r>
    <n v="2372"/>
    <s v="Marvin Parrott"/>
    <s v="Medium"/>
    <n v="0.01"/>
    <n v="1.76"/>
    <n v="0.7"/>
    <s v="Regular Air"/>
    <s v="Corporate"/>
    <x v="2"/>
    <s v="Pens &amp; Art Supplies"/>
    <s v="Wrap Bag"/>
    <s v="Newell 310"/>
    <n v="0.56000000000000005"/>
    <s v="United States"/>
    <s v="Central"/>
    <x v="7"/>
    <s v="Duluth"/>
    <n v="55803"/>
    <x v="73"/>
    <x v="75"/>
    <x v="791"/>
    <n v="4"/>
    <x v="808"/>
    <n v="90714"/>
    <n v="1.75"/>
    <s v="Chris"/>
  </r>
  <r>
    <n v="871"/>
    <s v="Sandy Ellington"/>
    <s v="Not Specified"/>
    <n v="0.03"/>
    <n v="14.2"/>
    <n v="5.3"/>
    <s v="Regular Air"/>
    <s v="Home Office"/>
    <x v="0"/>
    <s v="Office Furnishings"/>
    <s v="Wrap Bag"/>
    <s v="Coloredge Poster Frame"/>
    <n v="0.46"/>
    <s v="United States"/>
    <s v="West"/>
    <x v="26"/>
    <s v="Reno"/>
    <n v="89502"/>
    <x v="73"/>
    <x v="74"/>
    <x v="792"/>
    <n v="2"/>
    <x v="809"/>
    <n v="90577"/>
    <n v="14.17"/>
    <s v="William"/>
  </r>
  <r>
    <n v="1646"/>
    <s v="Eugene Brewer Knox"/>
    <s v="Not Specified"/>
    <n v="0.06"/>
    <n v="3.29"/>
    <n v="1.35"/>
    <s v="Regular Air"/>
    <s v="Small Business"/>
    <x v="2"/>
    <s v="Rubber Bands"/>
    <s v="Wrap Bag"/>
    <s v="Acco® Hot Clips™ Clips to Go"/>
    <n v="0.4"/>
    <s v="United States"/>
    <s v="East"/>
    <x v="11"/>
    <s v="Bethpage"/>
    <n v="11714"/>
    <x v="73"/>
    <x v="74"/>
    <x v="793"/>
    <n v="11"/>
    <x v="810"/>
    <n v="90932"/>
    <n v="3.23"/>
    <s v="Erin"/>
  </r>
  <r>
    <n v="853"/>
    <s v="Leah Davenport"/>
    <s v="High"/>
    <n v="0.05"/>
    <n v="4.24"/>
    <n v="5.41"/>
    <s v="Regular Air"/>
    <s v="Small Business"/>
    <x v="2"/>
    <s v="Binders and Binder Accessories"/>
    <s v="Small Box"/>
    <s v="Storex DuraTech Recycled Plastic Frosted Binders"/>
    <n v="0.35"/>
    <s v="United States"/>
    <s v="West"/>
    <x v="8"/>
    <s v="Hesperia"/>
    <n v="92345"/>
    <x v="74"/>
    <x v="76"/>
    <x v="794"/>
    <n v="12"/>
    <x v="811"/>
    <n v="88570"/>
    <n v="4.1900000000000004"/>
    <s v="William"/>
  </r>
  <r>
    <n v="2272"/>
    <s v="Brett Ingram"/>
    <s v="High"/>
    <n v="0.08"/>
    <n v="15.73"/>
    <n v="7.42"/>
    <s v="Express Air"/>
    <s v="Corporate"/>
    <x v="2"/>
    <s v="Scissors, Rulers and Trimmers"/>
    <s v="Small Pack"/>
    <s v="Acme Galleria® Hot Forged Steel Scissors with Colored Handles"/>
    <n v="0.56000000000000005"/>
    <s v="United States"/>
    <s v="Central"/>
    <x v="18"/>
    <s v="Harker Heights"/>
    <n v="76543"/>
    <x v="74"/>
    <x v="76"/>
    <x v="795"/>
    <n v="5"/>
    <x v="812"/>
    <n v="90110"/>
    <n v="15.65"/>
    <s v="Chris"/>
  </r>
  <r>
    <n v="2323"/>
    <s v="Emma Buckley"/>
    <s v="High"/>
    <n v="0.08"/>
    <n v="68.81"/>
    <n v="60"/>
    <s v="Delivery Truck"/>
    <s v="Small Business"/>
    <x v="2"/>
    <s v="Appliances"/>
    <s v="Jumbo Drum"/>
    <s v="Holmes Replacement Filter for HEPA Air Cleaner, Very Large Room, HEPA Filter"/>
    <n v="0.41"/>
    <s v="United States"/>
    <s v="West"/>
    <x v="8"/>
    <s v="Coachella"/>
    <n v="92236"/>
    <x v="74"/>
    <x v="74"/>
    <x v="796"/>
    <n v="5"/>
    <x v="813"/>
    <n v="88721"/>
    <n v="68.73"/>
    <s v="William"/>
  </r>
  <r>
    <n v="2323"/>
    <s v="Emma Buckley"/>
    <s v="High"/>
    <n v="0.04"/>
    <n v="21.38"/>
    <n v="8.99"/>
    <s v="Regular Air"/>
    <s v="Small Business"/>
    <x v="2"/>
    <s v="Pens &amp; Art Supplies"/>
    <s v="Small Pack"/>
    <s v="Boston 1730 StandUp Electric Pencil Sharpener"/>
    <n v="0.59"/>
    <s v="United States"/>
    <s v="West"/>
    <x v="8"/>
    <s v="Coachella"/>
    <n v="92236"/>
    <x v="74"/>
    <x v="76"/>
    <x v="797"/>
    <n v="4"/>
    <x v="814"/>
    <n v="88721"/>
    <n v="21.34"/>
    <s v="William"/>
  </r>
  <r>
    <n v="145"/>
    <s v="Rhonda Ivey"/>
    <s v="Low"/>
    <n v="7.0000000000000007E-2"/>
    <n v="154.13"/>
    <n v="69"/>
    <s v="Express Air"/>
    <s v="Home Office"/>
    <x v="0"/>
    <s v="Tables"/>
    <s v="Large Box"/>
    <s v="Laminate Occasional Tables"/>
    <n v="0.68"/>
    <s v="United States"/>
    <s v="East"/>
    <x v="28"/>
    <s v="West Mifflin"/>
    <n v="15122"/>
    <x v="74"/>
    <x v="75"/>
    <x v="798"/>
    <n v="3"/>
    <x v="815"/>
    <n v="91089"/>
    <n v="154.06"/>
    <s v="Erin"/>
  </r>
  <r>
    <n v="1068"/>
    <s v="Erik Barr"/>
    <s v="Low"/>
    <n v="0.04"/>
    <n v="22.84"/>
    <n v="16.87"/>
    <s v="Regular Air"/>
    <s v="Home Office"/>
    <x v="2"/>
    <s v="Paper"/>
    <s v="Small Box"/>
    <s v="Xerox 1982"/>
    <n v="0.39"/>
    <s v="United States"/>
    <s v="Central"/>
    <x v="10"/>
    <s v="Calumet City"/>
    <n v="60409"/>
    <x v="74"/>
    <x v="75"/>
    <x v="799"/>
    <n v="12"/>
    <x v="816"/>
    <n v="87109"/>
    <n v="22.8"/>
    <s v="Chris"/>
  </r>
  <r>
    <n v="2157"/>
    <s v="Tom Hoyle Honeycutt"/>
    <s v="Low"/>
    <n v="0.05"/>
    <n v="55.5"/>
    <n v="52.2"/>
    <s v="Regular Air"/>
    <s v="Home Office"/>
    <x v="0"/>
    <s v="Office Furnishings"/>
    <s v="Medium Box"/>
    <s v="Eldon Cleatmat® Chair Mats for Medium Pile Carpets"/>
    <n v="0.72"/>
    <s v="United States"/>
    <s v="Central"/>
    <x v="25"/>
    <s v="Warren"/>
    <n v="48093"/>
    <x v="74"/>
    <x v="75"/>
    <x v="800"/>
    <n v="4"/>
    <x v="817"/>
    <n v="90385"/>
    <n v="55.45"/>
    <s v="Chris"/>
  </r>
  <r>
    <n v="2157"/>
    <s v="Tom Hoyle Honeycutt"/>
    <s v="Low"/>
    <n v="0.05"/>
    <n v="442.14"/>
    <n v="14.7"/>
    <s v="Delivery Truck"/>
    <s v="Home Office"/>
    <x v="1"/>
    <s v="Office Machines"/>
    <s v="Jumbo Drum"/>
    <s v="Okidata ML390 Turbo Dot Matrix Printers"/>
    <n v="0.56000000000000005"/>
    <s v="United States"/>
    <s v="Central"/>
    <x v="25"/>
    <s v="Warren"/>
    <n v="48093"/>
    <x v="74"/>
    <x v="77"/>
    <x v="801"/>
    <n v="14"/>
    <x v="818"/>
    <n v="90385"/>
    <n v="442.09"/>
    <s v="Chris"/>
  </r>
  <r>
    <n v="1241"/>
    <s v="Bradley Schroeder"/>
    <s v="Not Specified"/>
    <n v="0"/>
    <n v="387.99"/>
    <n v="19.989999999999998"/>
    <s v="Regular Air"/>
    <s v="Corporate"/>
    <x v="2"/>
    <s v="Binders and Binder Accessories"/>
    <s v="Small Box"/>
    <s v="Fellowes PB300 Plastic Comb Binding Machine"/>
    <n v="0.38"/>
    <s v="United States"/>
    <s v="South"/>
    <x v="16"/>
    <s v="Auburn"/>
    <n v="36830"/>
    <x v="74"/>
    <x v="74"/>
    <x v="802"/>
    <n v="23"/>
    <x v="819"/>
    <n v="90880"/>
    <n v="387.99"/>
    <s v="Sam"/>
  </r>
  <r>
    <n v="1711"/>
    <s v="Sharon Long"/>
    <s v="Not Specified"/>
    <n v="7.0000000000000007E-2"/>
    <n v="7.59"/>
    <n v="4"/>
    <s v="Regular Air"/>
    <s v="Corporate"/>
    <x v="0"/>
    <s v="Office Furnishings"/>
    <s v="Wrap Bag"/>
    <s v="Master Giant Foot® Doorstop, Safety Yellow"/>
    <n v="0.42"/>
    <s v="United States"/>
    <s v="South"/>
    <x v="5"/>
    <s v="Marietta"/>
    <n v="30062"/>
    <x v="74"/>
    <x v="76"/>
    <x v="803"/>
    <n v="3"/>
    <x v="820"/>
    <n v="87747"/>
    <n v="7.52"/>
    <s v="Sam"/>
  </r>
  <r>
    <n v="2030"/>
    <s v="Lindsay O'Connell"/>
    <s v="Critical"/>
    <n v="0.04"/>
    <n v="120.97"/>
    <n v="7.11"/>
    <s v="Regular Air"/>
    <s v="Corporate"/>
    <x v="1"/>
    <s v="Office Machines"/>
    <s v="Medium Box"/>
    <s v="Canon BP1200DH 12-Digit Bubble Jet Printing Calculator"/>
    <n v="0.36"/>
    <s v="United States"/>
    <s v="Central"/>
    <x v="18"/>
    <s v="Greenville"/>
    <n v="75401"/>
    <x v="75"/>
    <x v="74"/>
    <x v="804"/>
    <n v="16"/>
    <x v="821"/>
    <n v="91059"/>
    <n v="120.92999999999999"/>
    <s v="Chris"/>
  </r>
  <r>
    <n v="2030"/>
    <s v="Lindsay O'Connell"/>
    <s v="Critical"/>
    <n v="0"/>
    <n v="195.99"/>
    <n v="4.2"/>
    <s v="Regular Air"/>
    <s v="Corporate"/>
    <x v="1"/>
    <s v="Telephones and Communication"/>
    <s v="Small Box"/>
    <s v="688"/>
    <n v="0.6"/>
    <s v="United States"/>
    <s v="Central"/>
    <x v="18"/>
    <s v="Greenville"/>
    <n v="75401"/>
    <x v="75"/>
    <x v="73"/>
    <x v="805"/>
    <n v="16"/>
    <x v="822"/>
    <n v="91059"/>
    <n v="195.99"/>
    <s v="Chris"/>
  </r>
  <r>
    <n v="2647"/>
    <s v="Teresa Bishop"/>
    <s v="Low"/>
    <n v="0.1"/>
    <n v="10.98"/>
    <n v="3.99"/>
    <s v="Regular Air"/>
    <s v="Corporate"/>
    <x v="2"/>
    <s v="Appliances"/>
    <s v="Small Box"/>
    <s v="Staples Surge Protector 6 outlet"/>
    <n v="0.57999999999999996"/>
    <s v="United States"/>
    <s v="West"/>
    <x v="8"/>
    <s v="Bakersfield"/>
    <n v="93309"/>
    <x v="75"/>
    <x v="78"/>
    <x v="806"/>
    <n v="5"/>
    <x v="823"/>
    <n v="91386"/>
    <n v="10.88"/>
    <s v="William"/>
  </r>
  <r>
    <n v="2647"/>
    <s v="Teresa Bishop"/>
    <s v="Low"/>
    <n v="0.01"/>
    <n v="39.979999999999997"/>
    <n v="9.1999999999999993"/>
    <s v="Regular Air"/>
    <s v="Corporate"/>
    <x v="0"/>
    <s v="Office Furnishings"/>
    <s v="Wrap Bag"/>
    <s v="Eldon Radial Chair Mat for Low to Medium Pile Carpets"/>
    <n v="0.65"/>
    <s v="United States"/>
    <s v="West"/>
    <x v="8"/>
    <s v="Bakersfield"/>
    <n v="93309"/>
    <x v="75"/>
    <x v="73"/>
    <x v="807"/>
    <n v="4"/>
    <x v="824"/>
    <n v="91386"/>
    <n v="39.97"/>
    <s v="William"/>
  </r>
  <r>
    <n v="339"/>
    <s v="Bobby Clements"/>
    <s v="Medium"/>
    <n v="0.08"/>
    <n v="7.77"/>
    <n v="9.23"/>
    <s v="Regular Air"/>
    <s v="Corporate"/>
    <x v="2"/>
    <s v="Appliances"/>
    <s v="Small Box"/>
    <s v="Hoover Commercial Soft Guard Upright Vacuum And Disposable Filtration Bags"/>
    <n v="0.57999999999999996"/>
    <s v="United States"/>
    <s v="East"/>
    <x v="27"/>
    <s v="Columbus"/>
    <n v="43229"/>
    <x v="75"/>
    <x v="76"/>
    <x v="808"/>
    <n v="5"/>
    <x v="825"/>
    <n v="90583"/>
    <n v="7.6899999999999995"/>
    <s v="Erin"/>
  </r>
  <r>
    <n v="339"/>
    <s v="Bobby Clements"/>
    <s v="Medium"/>
    <n v="7.0000000000000007E-2"/>
    <n v="7.59"/>
    <n v="4"/>
    <s v="Regular Air"/>
    <s v="Corporate"/>
    <x v="0"/>
    <s v="Office Furnishings"/>
    <s v="Wrap Bag"/>
    <s v="Master Giant Foot® Doorstop, Safety Yellow"/>
    <n v="0.42"/>
    <s v="United States"/>
    <s v="East"/>
    <x v="27"/>
    <s v="Columbus"/>
    <n v="43229"/>
    <x v="75"/>
    <x v="73"/>
    <x v="809"/>
    <n v="15"/>
    <x v="826"/>
    <n v="90583"/>
    <n v="7.52"/>
    <s v="Erin"/>
  </r>
  <r>
    <n v="1808"/>
    <s v="Joyce Knox"/>
    <s v="Medium"/>
    <n v="0.01"/>
    <n v="8.1199999999999992"/>
    <n v="2.83"/>
    <s v="Express Air"/>
    <s v="Home Office"/>
    <x v="1"/>
    <s v="Computer Peripherals"/>
    <s v="Small Pack"/>
    <s v="Imation Neon Mac Format Diskettes, 10/Pack"/>
    <n v="0.77"/>
    <s v="United States"/>
    <s v="East"/>
    <x v="44"/>
    <s v="Parkersburg"/>
    <n v="26101"/>
    <x v="75"/>
    <x v="76"/>
    <x v="810"/>
    <n v="10"/>
    <x v="827"/>
    <n v="89251"/>
    <n v="8.11"/>
    <s v="Erin"/>
  </r>
  <r>
    <n v="1364"/>
    <s v="Chris Ford"/>
    <s v="Not Specified"/>
    <n v="0.1"/>
    <n v="5.98"/>
    <n v="5.35"/>
    <s v="Regular Air"/>
    <s v="Home Office"/>
    <x v="2"/>
    <s v="Paper"/>
    <s v="Small Box"/>
    <s v="Xerox 1947"/>
    <n v="0.4"/>
    <s v="United States"/>
    <s v="East"/>
    <x v="36"/>
    <s v="Camp Springs"/>
    <n v="20746"/>
    <x v="75"/>
    <x v="74"/>
    <x v="811"/>
    <n v="10"/>
    <x v="828"/>
    <n v="89994"/>
    <n v="5.8800000000000008"/>
    <s v="Erin"/>
  </r>
  <r>
    <n v="3001"/>
    <s v="Anthony Foley"/>
    <s v="Not Specified"/>
    <n v="0.03"/>
    <n v="5.4"/>
    <n v="7.78"/>
    <s v="Regular Air"/>
    <s v="Consumer"/>
    <x v="2"/>
    <s v="Binders and Binder Accessories"/>
    <s v="Small Box"/>
    <s v="3M Organizer Strips"/>
    <n v="0.37"/>
    <s v="United States"/>
    <s v="Central"/>
    <x v="25"/>
    <s v="Port Huron"/>
    <n v="48060"/>
    <x v="75"/>
    <x v="73"/>
    <x v="812"/>
    <n v="21"/>
    <x v="829"/>
    <n v="87043"/>
    <n v="5.37"/>
    <s v="Chris"/>
  </r>
  <r>
    <n v="2127"/>
    <s v="Joyce Kern"/>
    <s v="Critical"/>
    <n v="0.1"/>
    <n v="5.98"/>
    <n v="5.14"/>
    <s v="Regular Air"/>
    <s v="Home Office"/>
    <x v="2"/>
    <s v="Paper"/>
    <s v="Small Box"/>
    <s v="Xerox 1974"/>
    <n v="0.36"/>
    <s v="United States"/>
    <s v="Central"/>
    <x v="25"/>
    <s v="Sterling Heights"/>
    <n v="48310"/>
    <x v="76"/>
    <x v="79"/>
    <x v="813"/>
    <n v="6"/>
    <x v="830"/>
    <n v="88418"/>
    <n v="5.8800000000000008"/>
    <s v="Chris"/>
  </r>
  <r>
    <n v="3191"/>
    <s v="Jenny Hawkins"/>
    <s v="Critical"/>
    <n v="0.01"/>
    <n v="20.99"/>
    <n v="4.8099999999999996"/>
    <s v="Regular Air"/>
    <s v="Corporate"/>
    <x v="1"/>
    <s v="Telephones and Communication"/>
    <s v="Medium Box"/>
    <s v="1726 Digital Answering Machine"/>
    <n v="0.57999999999999996"/>
    <s v="United States"/>
    <s v="Central"/>
    <x v="30"/>
    <s v="Stevens Point"/>
    <n v="54481"/>
    <x v="76"/>
    <x v="76"/>
    <x v="814"/>
    <n v="5"/>
    <x v="831"/>
    <n v="86447"/>
    <n v="20.979999999999997"/>
    <s v="Chris"/>
  </r>
  <r>
    <n v="1197"/>
    <s v="Grace McNeill Hunt"/>
    <s v="High"/>
    <n v="0.08"/>
    <n v="355.98"/>
    <n v="58.92"/>
    <s v="Delivery Truck"/>
    <s v="Small Business"/>
    <x v="0"/>
    <s v="Chairs &amp; Chairmats"/>
    <s v="Jumbo Drum"/>
    <s v="Hon 4700 Series Mobuis™ Mid-Back Task Chairs with Adjustable Arms"/>
    <n v="0.64"/>
    <s v="United States"/>
    <s v="East"/>
    <x v="35"/>
    <s v="Sudbury"/>
    <n v="1776"/>
    <x v="76"/>
    <x v="79"/>
    <x v="815"/>
    <n v="4"/>
    <x v="832"/>
    <n v="87583"/>
    <n v="355.90000000000003"/>
    <s v="Erin"/>
  </r>
  <r>
    <n v="1894"/>
    <s v="Maureen Herbert Hood"/>
    <s v="High"/>
    <n v="0.01"/>
    <n v="26.17"/>
    <n v="1.39"/>
    <s v="Regular Air"/>
    <s v="Consumer"/>
    <x v="2"/>
    <s v="Envelopes"/>
    <s v="Small Box"/>
    <s v="Quality Park Security Envelopes"/>
    <n v="0.38"/>
    <s v="United States"/>
    <s v="Central"/>
    <x v="30"/>
    <s v="Appleton"/>
    <n v="54915"/>
    <x v="76"/>
    <x v="73"/>
    <x v="816"/>
    <n v="13"/>
    <x v="833"/>
    <n v="91263"/>
    <n v="26.16"/>
    <s v="Chris"/>
  </r>
  <r>
    <n v="1015"/>
    <s v="Beverly Cameron"/>
    <s v="Medium"/>
    <n v="0"/>
    <n v="43.98"/>
    <n v="8.99"/>
    <s v="Regular Air"/>
    <s v="Home Office"/>
    <x v="2"/>
    <s v="Pens &amp; Art Supplies"/>
    <s v="Small Pack"/>
    <s v="Boston 1645 Deluxe Heavier-Duty Electric Pencil Sharpener"/>
    <n v="0.57999999999999996"/>
    <s v="United States"/>
    <s v="South"/>
    <x v="9"/>
    <s v="Apex"/>
    <n v="27502"/>
    <x v="76"/>
    <x v="76"/>
    <x v="817"/>
    <n v="14"/>
    <x v="834"/>
    <n v="88390"/>
    <n v="43.98"/>
    <s v="Sam"/>
  </r>
  <r>
    <n v="1967"/>
    <s v="Carolyn Hoffman"/>
    <s v="Medium"/>
    <n v="0.01"/>
    <n v="78.650000000000006"/>
    <n v="13.99"/>
    <s v="Express Air"/>
    <s v="Small Business"/>
    <x v="2"/>
    <s v="Appliances"/>
    <s v="Medium Box"/>
    <s v="Honeywell Quietcare HEPA Air Cleaner"/>
    <n v="0.52"/>
    <s v="United States"/>
    <s v="Central"/>
    <x v="20"/>
    <s v="Clinton"/>
    <n v="52732"/>
    <x v="76"/>
    <x v="73"/>
    <x v="818"/>
    <n v="8"/>
    <x v="835"/>
    <n v="89456"/>
    <n v="78.64"/>
    <s v="Chris"/>
  </r>
  <r>
    <n v="2030"/>
    <s v="Lindsay O'Connell"/>
    <s v="Medium"/>
    <n v="0.03"/>
    <n v="55.98"/>
    <n v="4.8600000000000003"/>
    <s v="Regular Air"/>
    <s v="Corporate"/>
    <x v="2"/>
    <s v="Paper"/>
    <s v="Small Box"/>
    <s v="Xerox 1908"/>
    <n v="0.36"/>
    <s v="United States"/>
    <s v="Central"/>
    <x v="18"/>
    <s v="Greenville"/>
    <n v="75401"/>
    <x v="76"/>
    <x v="79"/>
    <x v="819"/>
    <n v="13"/>
    <x v="836"/>
    <n v="91060"/>
    <n v="55.949999999999996"/>
    <s v="Chris"/>
  </r>
  <r>
    <n v="2745"/>
    <s v="Arnold Gay"/>
    <s v="Medium"/>
    <n v="0.01"/>
    <n v="220.98"/>
    <n v="64.66"/>
    <s v="Delivery Truck"/>
    <s v="Corporate"/>
    <x v="0"/>
    <s v="Bookcases"/>
    <s v="Jumbo Box"/>
    <s v="Bush Cubix Collection Bookcases, Fully Assembled"/>
    <n v="0.62"/>
    <s v="United States"/>
    <s v="West"/>
    <x v="41"/>
    <s v="Chandler"/>
    <n v="85224"/>
    <x v="76"/>
    <x v="73"/>
    <x v="820"/>
    <n v="11"/>
    <x v="837"/>
    <n v="86184"/>
    <n v="220.97"/>
    <s v="William"/>
  </r>
  <r>
    <n v="2747"/>
    <s v="Brian Grady"/>
    <s v="Medium"/>
    <n v="0.01"/>
    <n v="220.98"/>
    <n v="64.66"/>
    <s v="Delivery Truck"/>
    <s v="Corporate"/>
    <x v="0"/>
    <s v="Bookcases"/>
    <s v="Jumbo Box"/>
    <s v="Bush Cubix Collection Bookcases, Fully Assembled"/>
    <n v="0.62"/>
    <s v="United States"/>
    <s v="East"/>
    <x v="11"/>
    <s v="New York City"/>
    <n v="10115"/>
    <x v="76"/>
    <x v="73"/>
    <x v="820"/>
    <n v="44"/>
    <x v="838"/>
    <n v="23751"/>
    <n v="220.97"/>
    <s v="Erin"/>
  </r>
  <r>
    <n v="485"/>
    <s v="Edward Leonard"/>
    <s v="Not Specified"/>
    <n v="0.05"/>
    <n v="2.88"/>
    <n v="0.5"/>
    <s v="Regular Air"/>
    <s v="Corporate"/>
    <x v="2"/>
    <s v="Labels"/>
    <s v="Small Box"/>
    <s v="Avery 49"/>
    <n v="0.36"/>
    <s v="United States"/>
    <s v="West"/>
    <x v="8"/>
    <s v="Fresno"/>
    <n v="93727"/>
    <x v="76"/>
    <x v="79"/>
    <x v="821"/>
    <n v="3"/>
    <x v="839"/>
    <n v="91062"/>
    <n v="2.83"/>
    <s v="William"/>
  </r>
  <r>
    <n v="383"/>
    <s v="Renee Alston"/>
    <s v="Critical"/>
    <n v="0.06"/>
    <n v="5.34"/>
    <n v="5.63"/>
    <s v="Regular Air"/>
    <s v="Corporate"/>
    <x v="2"/>
    <s v="Binders and Binder Accessories"/>
    <s v="Small Box"/>
    <s v="Pressboard Data Binder, Crimson, 12&quot; X 8 1/2&quot;"/>
    <n v="0.39"/>
    <s v="United States"/>
    <s v="East"/>
    <x v="28"/>
    <s v="Drexel Hill"/>
    <n v="19026"/>
    <x v="77"/>
    <x v="73"/>
    <x v="822"/>
    <n v="7"/>
    <x v="840"/>
    <n v="88928"/>
    <n v="5.28"/>
    <s v="Erin"/>
  </r>
  <r>
    <n v="383"/>
    <s v="Renee Alston"/>
    <s v="Critical"/>
    <n v="7.0000000000000007E-2"/>
    <n v="65.989999999999995"/>
    <n v="5.26"/>
    <s v="Express Air"/>
    <s v="Corporate"/>
    <x v="1"/>
    <s v="Telephones and Communication"/>
    <s v="Small Box"/>
    <s v="8860"/>
    <n v="0.56000000000000005"/>
    <s v="United States"/>
    <s v="East"/>
    <x v="28"/>
    <s v="Drexel Hill"/>
    <n v="19026"/>
    <x v="77"/>
    <x v="80"/>
    <x v="823"/>
    <n v="5"/>
    <x v="841"/>
    <n v="88928"/>
    <n v="65.92"/>
    <s v="Erin"/>
  </r>
  <r>
    <n v="770"/>
    <s v="Geraldine Puckett"/>
    <s v="Critical"/>
    <n v="0.08"/>
    <n v="30.73"/>
    <n v="4"/>
    <s v="Regular Air"/>
    <s v="Small Business"/>
    <x v="1"/>
    <s v="Computer Peripherals"/>
    <s v="Small Box"/>
    <s v="Fellowes 17-key keypad for PS/2 interface"/>
    <n v="0.75"/>
    <s v="United States"/>
    <s v="West"/>
    <x v="14"/>
    <s v="Tualatin"/>
    <n v="97062"/>
    <x v="77"/>
    <x v="73"/>
    <x v="824"/>
    <n v="14"/>
    <x v="842"/>
    <n v="88667"/>
    <n v="30.650000000000002"/>
    <s v="William"/>
  </r>
  <r>
    <n v="771"/>
    <s v="Deborah Paul"/>
    <s v="Critical"/>
    <n v="0.05"/>
    <n v="14.56"/>
    <n v="3.5"/>
    <s v="Regular Air"/>
    <s v="Small Business"/>
    <x v="2"/>
    <s v="Appliances"/>
    <s v="Small Box"/>
    <s v="Acco 6 Outlet Guardian Premium Surge Suppressor"/>
    <n v="0.57999999999999996"/>
    <s v="United States"/>
    <s v="West"/>
    <x v="14"/>
    <s v="West Linn"/>
    <n v="97068"/>
    <x v="77"/>
    <x v="80"/>
    <x v="825"/>
    <n v="3"/>
    <x v="843"/>
    <n v="88667"/>
    <n v="14.51"/>
    <s v="William"/>
  </r>
  <r>
    <n v="771"/>
    <s v="Deborah Paul"/>
    <s v="Critical"/>
    <n v="0"/>
    <n v="299.99"/>
    <n v="11.64"/>
    <s v="Regular Air"/>
    <s v="Small Business"/>
    <x v="1"/>
    <s v="Copiers and Fax"/>
    <s v="Large Box"/>
    <s v="Brother DCP1000 Digital 3 in 1 Multifunction Machine"/>
    <n v="0.5"/>
    <s v="United States"/>
    <s v="West"/>
    <x v="14"/>
    <s v="West Linn"/>
    <n v="97068"/>
    <x v="77"/>
    <x v="80"/>
    <x v="826"/>
    <n v="5"/>
    <x v="844"/>
    <n v="88667"/>
    <n v="299.99"/>
    <s v="William"/>
  </r>
  <r>
    <n v="2502"/>
    <s v="Toni Owens Poe"/>
    <s v="High"/>
    <n v="0.1"/>
    <n v="24.92"/>
    <n v="12.98"/>
    <s v="Regular Air"/>
    <s v="Home Office"/>
    <x v="2"/>
    <s v="Binders and Binder Accessories"/>
    <s v="Small Box"/>
    <s v="GBC Standard Therm-A-Bind Covers"/>
    <n v="0.39"/>
    <s v="United States"/>
    <s v="Central"/>
    <x v="2"/>
    <s v="Munster"/>
    <n v="46321"/>
    <x v="77"/>
    <x v="73"/>
    <x v="827"/>
    <n v="3"/>
    <x v="845"/>
    <n v="91310"/>
    <n v="24.82"/>
    <s v="Chris"/>
  </r>
  <r>
    <n v="2502"/>
    <s v="Toni Owens Poe"/>
    <s v="High"/>
    <n v="0"/>
    <n v="12.28"/>
    <n v="6.35"/>
    <s v="Express Air"/>
    <s v="Home Office"/>
    <x v="2"/>
    <s v="Paper"/>
    <s v="Small Box"/>
    <s v="Staples Premium Bright 1-Part Blank Computer Paper"/>
    <n v="0.38"/>
    <s v="United States"/>
    <s v="Central"/>
    <x v="2"/>
    <s v="Munster"/>
    <n v="46321"/>
    <x v="77"/>
    <x v="79"/>
    <x v="828"/>
    <n v="7"/>
    <x v="846"/>
    <n v="91310"/>
    <n v="12.28"/>
    <s v="Chris"/>
  </r>
  <r>
    <n v="2621"/>
    <s v="Robyn Hayes"/>
    <s v="High"/>
    <n v="0.03"/>
    <n v="40.97"/>
    <n v="8.99"/>
    <s v="Express Air"/>
    <s v="Corporate"/>
    <x v="2"/>
    <s v="Pens &amp; Art Supplies"/>
    <s v="Small Pack"/>
    <s v="Sanford 52201 APSCO Electric Pencil Sharpener"/>
    <n v="0.59"/>
    <s v="United States"/>
    <s v="South"/>
    <x v="34"/>
    <s v="Brentwood"/>
    <n v="37027"/>
    <x v="77"/>
    <x v="79"/>
    <x v="829"/>
    <n v="5"/>
    <x v="847"/>
    <n v="88016"/>
    <n v="40.94"/>
    <s v="Sam"/>
  </r>
  <r>
    <n v="2840"/>
    <s v="Bob Berg"/>
    <s v="High"/>
    <n v="0"/>
    <n v="21.98"/>
    <n v="2.87"/>
    <s v="Regular Air"/>
    <s v="Corporate"/>
    <x v="2"/>
    <s v="Pens &amp; Art Supplies"/>
    <s v="Small Pack"/>
    <s v="Panasonic KP-310 Heavy-Duty Electric Pencil Sharpener"/>
    <n v="0.55000000000000004"/>
    <s v="United States"/>
    <s v="South"/>
    <x v="12"/>
    <s v="North Miami"/>
    <n v="33161"/>
    <x v="77"/>
    <x v="79"/>
    <x v="830"/>
    <n v="16"/>
    <x v="848"/>
    <n v="87884"/>
    <n v="21.98"/>
    <s v="Sam"/>
  </r>
  <r>
    <n v="2882"/>
    <s v="Andrew Gonzalez"/>
    <s v="High"/>
    <n v="7.0000000000000007E-2"/>
    <n v="28.99"/>
    <n v="8.59"/>
    <s v="Regular Air"/>
    <s v="Consumer"/>
    <x v="1"/>
    <s v="Telephones and Communication"/>
    <s v="Medium Box"/>
    <s v="SouthWestern Bell FA970 Digital Answering Machine with Time/Day Stamp"/>
    <n v="0.56000000000000005"/>
    <s v="United States"/>
    <s v="South"/>
    <x v="9"/>
    <s v="Charlotte"/>
    <n v="28206"/>
    <x v="77"/>
    <x v="73"/>
    <x v="831"/>
    <n v="39"/>
    <x v="849"/>
    <n v="16676"/>
    <n v="28.919999999999998"/>
    <s v="Sam"/>
  </r>
  <r>
    <n v="2884"/>
    <s v="Stuart C Robinson"/>
    <s v="High"/>
    <n v="7.0000000000000007E-2"/>
    <n v="28.99"/>
    <n v="8.59"/>
    <s v="Regular Air"/>
    <s v="Consumer"/>
    <x v="1"/>
    <s v="Telephones and Communication"/>
    <s v="Medium Box"/>
    <s v="SouthWestern Bell FA970 Digital Answering Machine with Time/Day Stamp"/>
    <n v="0.56000000000000005"/>
    <s v="United States"/>
    <s v="East"/>
    <x v="27"/>
    <s v="North Ridgeville"/>
    <n v="44039"/>
    <x v="77"/>
    <x v="73"/>
    <x v="832"/>
    <n v="10"/>
    <x v="850"/>
    <n v="87631"/>
    <n v="28.919999999999998"/>
    <s v="Erin"/>
  </r>
  <r>
    <n v="3222"/>
    <s v="Diane Lu"/>
    <s v="High"/>
    <n v="0.04"/>
    <n v="39.479999999999997"/>
    <n v="1.99"/>
    <s v="Express Air"/>
    <s v="Corporate"/>
    <x v="1"/>
    <s v="Computer Peripherals"/>
    <s v="Small Pack"/>
    <s v="80 Minute CD-R Spindle, 100/Pack - Staples"/>
    <n v="0.54"/>
    <s v="United States"/>
    <s v="South"/>
    <x v="12"/>
    <s v="Tallahassee"/>
    <n v="32303"/>
    <x v="77"/>
    <x v="73"/>
    <x v="833"/>
    <n v="8"/>
    <x v="851"/>
    <n v="90814"/>
    <n v="39.44"/>
    <s v="Sam"/>
  </r>
  <r>
    <n v="3222"/>
    <s v="Diane Lu"/>
    <s v="High"/>
    <n v="0"/>
    <n v="8.1199999999999992"/>
    <n v="2.83"/>
    <s v="Regular Air"/>
    <s v="Corporate"/>
    <x v="1"/>
    <s v="Computer Peripherals"/>
    <s v="Small Pack"/>
    <s v="Imation Neon Mac Format Diskettes, 10/Pack"/>
    <n v="0.77"/>
    <s v="United States"/>
    <s v="South"/>
    <x v="12"/>
    <s v="Tallahassee"/>
    <n v="32303"/>
    <x v="77"/>
    <x v="79"/>
    <x v="834"/>
    <n v="17"/>
    <x v="852"/>
    <n v="90814"/>
    <n v="8.1199999999999992"/>
    <s v="Sam"/>
  </r>
  <r>
    <n v="1852"/>
    <s v="Joy Kaplan McNeill"/>
    <s v="Not Specified"/>
    <n v="0.06"/>
    <n v="6.48"/>
    <n v="5.14"/>
    <s v="Express Air"/>
    <s v="Home Office"/>
    <x v="2"/>
    <s v="Paper"/>
    <s v="Small Box"/>
    <s v="Xerox 23"/>
    <n v="0.37"/>
    <s v="United States"/>
    <s v="West"/>
    <x v="8"/>
    <s v="Carlsbad"/>
    <n v="92008"/>
    <x v="77"/>
    <x v="80"/>
    <x v="835"/>
    <n v="10"/>
    <x v="853"/>
    <n v="86847"/>
    <n v="6.4200000000000008"/>
    <s v="William"/>
  </r>
  <r>
    <n v="1854"/>
    <s v="Erika Morgan"/>
    <s v="Not Specified"/>
    <n v="0.02"/>
    <n v="30.73"/>
    <n v="4"/>
    <s v="Regular Air"/>
    <s v="Home Office"/>
    <x v="1"/>
    <s v="Computer Peripherals"/>
    <s v="Small Box"/>
    <s v="Fellowes 17-key keypad for PS/2 interface"/>
    <n v="0.75"/>
    <s v="United States"/>
    <s v="East"/>
    <x v="22"/>
    <s v="Seymour"/>
    <n v="6478"/>
    <x v="77"/>
    <x v="81"/>
    <x v="836"/>
    <n v="16"/>
    <x v="854"/>
    <n v="86847"/>
    <n v="30.71"/>
    <s v="Erin"/>
  </r>
  <r>
    <n v="2639"/>
    <s v="Marianne Connor"/>
    <s v="Not Specified"/>
    <n v="0.05"/>
    <n v="4.9800000000000004"/>
    <n v="0.49"/>
    <s v="Regular Air"/>
    <s v="Consumer"/>
    <x v="2"/>
    <s v="Labels"/>
    <s v="Small Box"/>
    <s v="Avery White Multi-Purpose Labels"/>
    <n v="0.39"/>
    <s v="United States"/>
    <s v="West"/>
    <x v="43"/>
    <s v="Roswell"/>
    <n v="88201"/>
    <x v="77"/>
    <x v="73"/>
    <x v="837"/>
    <n v="3"/>
    <x v="855"/>
    <n v="90952"/>
    <n v="4.9300000000000006"/>
    <s v="William"/>
  </r>
  <r>
    <n v="3105"/>
    <s v="Lawrence Hester"/>
    <s v="Critical"/>
    <n v="0.04"/>
    <n v="3.08"/>
    <n v="0.99"/>
    <s v="Regular Air"/>
    <s v="Home Office"/>
    <x v="2"/>
    <s v="Labels"/>
    <s v="Small Box"/>
    <s v="Avery 481"/>
    <n v="0.37"/>
    <s v="United States"/>
    <s v="South"/>
    <x v="32"/>
    <s v="Murray"/>
    <n v="42071"/>
    <x v="78"/>
    <x v="80"/>
    <x v="838"/>
    <n v="19"/>
    <x v="856"/>
    <n v="86327"/>
    <n v="3.04"/>
    <s v="Sam"/>
  </r>
  <r>
    <n v="3105"/>
    <s v="Lawrence Hester"/>
    <s v="Critical"/>
    <n v="0.02"/>
    <n v="6.48"/>
    <n v="5.9"/>
    <s v="Regular Air"/>
    <s v="Home Office"/>
    <x v="2"/>
    <s v="Paper"/>
    <s v="Small Box"/>
    <s v="Xerox 1976"/>
    <n v="0.37"/>
    <s v="United States"/>
    <s v="South"/>
    <x v="32"/>
    <s v="Murray"/>
    <n v="42071"/>
    <x v="78"/>
    <x v="80"/>
    <x v="839"/>
    <n v="13"/>
    <x v="381"/>
    <n v="86327"/>
    <n v="6.4600000000000009"/>
    <s v="Sam"/>
  </r>
  <r>
    <n v="3105"/>
    <s v="Lawrence Hester"/>
    <s v="Critical"/>
    <n v="0.04"/>
    <n v="125.99"/>
    <n v="4.2"/>
    <s v="Regular Air"/>
    <s v="Home Office"/>
    <x v="1"/>
    <s v="Telephones and Communication"/>
    <s v="Small Box"/>
    <s v="V3682"/>
    <n v="0.59"/>
    <s v="United States"/>
    <s v="South"/>
    <x v="32"/>
    <s v="Murray"/>
    <n v="42071"/>
    <x v="78"/>
    <x v="81"/>
    <x v="840"/>
    <n v="12"/>
    <x v="857"/>
    <n v="86327"/>
    <n v="125.94999999999999"/>
    <s v="Sam"/>
  </r>
  <r>
    <n v="3106"/>
    <s v="Alexander O'Brien"/>
    <s v="Critical"/>
    <n v="0.04"/>
    <n v="3.08"/>
    <n v="0.99"/>
    <s v="Regular Air"/>
    <s v="Home Office"/>
    <x v="2"/>
    <s v="Labels"/>
    <s v="Small Box"/>
    <s v="Avery 481"/>
    <n v="0.37"/>
    <s v="United States"/>
    <s v="Central"/>
    <x v="18"/>
    <s v="Houston"/>
    <n v="77041"/>
    <x v="78"/>
    <x v="80"/>
    <x v="841"/>
    <n v="75"/>
    <x v="858"/>
    <n v="548"/>
    <n v="3.04"/>
    <s v="Chris"/>
  </r>
  <r>
    <n v="3106"/>
    <s v="Alexander O'Brien"/>
    <s v="Critical"/>
    <n v="0.02"/>
    <n v="6.48"/>
    <n v="5.9"/>
    <s v="Regular Air"/>
    <s v="Home Office"/>
    <x v="2"/>
    <s v="Paper"/>
    <s v="Small Box"/>
    <s v="Xerox 1976"/>
    <n v="0.37"/>
    <s v="United States"/>
    <s v="Central"/>
    <x v="18"/>
    <s v="Houston"/>
    <n v="77041"/>
    <x v="78"/>
    <x v="80"/>
    <x v="842"/>
    <n v="53"/>
    <x v="859"/>
    <n v="548"/>
    <n v="6.4600000000000009"/>
    <s v="Chris"/>
  </r>
  <r>
    <n v="3106"/>
    <s v="Alexander O'Brien"/>
    <s v="Critical"/>
    <n v="0.04"/>
    <n v="125.99"/>
    <n v="4.2"/>
    <s v="Regular Air"/>
    <s v="Home Office"/>
    <x v="1"/>
    <s v="Telephones and Communication"/>
    <s v="Small Box"/>
    <s v="V3682"/>
    <n v="0.59"/>
    <s v="United States"/>
    <s v="Central"/>
    <x v="18"/>
    <s v="Houston"/>
    <n v="77041"/>
    <x v="78"/>
    <x v="81"/>
    <x v="843"/>
    <n v="47"/>
    <x v="860"/>
    <n v="548"/>
    <n v="125.94999999999999"/>
    <s v="Chris"/>
  </r>
  <r>
    <n v="637"/>
    <s v="Christopher Bryant"/>
    <s v="Low"/>
    <n v="0.06"/>
    <n v="160.97999999999999"/>
    <n v="35.020000000000003"/>
    <s v="Delivery Truck"/>
    <s v="Consumer"/>
    <x v="0"/>
    <s v="Bookcases"/>
    <s v="Jumbo Box"/>
    <s v="Rush Hierlooms Collection Rich Wood Bookcases"/>
    <n v="0.72"/>
    <s v="United States"/>
    <s v="West"/>
    <x v="8"/>
    <s v="Santa Clara"/>
    <n v="95051"/>
    <x v="78"/>
    <x v="78"/>
    <x v="844"/>
    <n v="8"/>
    <x v="861"/>
    <n v="87953"/>
    <n v="160.91999999999999"/>
    <s v="William"/>
  </r>
  <r>
    <n v="640"/>
    <s v="Neal Wolfe"/>
    <s v="Low"/>
    <n v="0.06"/>
    <n v="160.97999999999999"/>
    <n v="35.020000000000003"/>
    <s v="Delivery Truck"/>
    <s v="Consumer"/>
    <x v="0"/>
    <s v="Bookcases"/>
    <s v="Jumbo Box"/>
    <s v="Rush Hierlooms Collection Rich Wood Bookcases"/>
    <n v="0.72"/>
    <s v="United States"/>
    <s v="West"/>
    <x v="4"/>
    <s v="Seattle"/>
    <n v="98119"/>
    <x v="78"/>
    <x v="78"/>
    <x v="844"/>
    <n v="30"/>
    <x v="862"/>
    <n v="11077"/>
    <n v="160.91999999999999"/>
    <s v="William"/>
  </r>
  <r>
    <n v="314"/>
    <s v="Ruby Gibbons"/>
    <s v="Medium"/>
    <n v="0.04"/>
    <n v="1637.53"/>
    <n v="24.49"/>
    <s v="Regular Air"/>
    <s v="Corporate"/>
    <x v="2"/>
    <s v="Scissors, Rulers and Trimmers"/>
    <s v="Medium Box"/>
    <s v="High Speed Automatic Electric Letter Opener"/>
    <n v="0.81"/>
    <s v="United States"/>
    <s v="Central"/>
    <x v="10"/>
    <s v="Forest Park"/>
    <n v="60130"/>
    <x v="78"/>
    <x v="81"/>
    <x v="845"/>
    <n v="2"/>
    <x v="863"/>
    <n v="89166"/>
    <n v="1637.49"/>
    <s v="Chris"/>
  </r>
  <r>
    <n v="315"/>
    <s v="Benjamin Kaufman"/>
    <s v="Medium"/>
    <n v="0.01"/>
    <n v="19.98"/>
    <n v="4"/>
    <s v="Regular Air"/>
    <s v="Corporate"/>
    <x v="1"/>
    <s v="Computer Peripherals"/>
    <s v="Small Box"/>
    <s v="Belkin 105-Key Black Keyboard"/>
    <n v="0.68"/>
    <s v="United States"/>
    <s v="East"/>
    <x v="35"/>
    <s v="Belchertown"/>
    <n v="1007"/>
    <x v="78"/>
    <x v="79"/>
    <x v="846"/>
    <n v="2"/>
    <x v="864"/>
    <n v="89166"/>
    <n v="19.97"/>
    <s v="Erin"/>
  </r>
  <r>
    <n v="669"/>
    <s v="Amy Shea"/>
    <s v="Medium"/>
    <n v="0.09"/>
    <n v="2.89"/>
    <n v="0.5"/>
    <s v="Regular Air"/>
    <s v="Home Office"/>
    <x v="2"/>
    <s v="Labels"/>
    <s v="Small Box"/>
    <s v="Avery 498"/>
    <n v="0.38"/>
    <s v="United States"/>
    <s v="Central"/>
    <x v="20"/>
    <s v="Ottumwa"/>
    <n v="52501"/>
    <x v="78"/>
    <x v="81"/>
    <x v="847"/>
    <n v="22"/>
    <x v="865"/>
    <n v="88475"/>
    <n v="2.8000000000000003"/>
    <s v="Chris"/>
  </r>
  <r>
    <n v="669"/>
    <s v="Amy Shea"/>
    <s v="Medium"/>
    <n v="0.02"/>
    <n v="48.91"/>
    <n v="5.81"/>
    <s v="Regular Air"/>
    <s v="Home Office"/>
    <x v="2"/>
    <s v="Paper"/>
    <s v="Small Box"/>
    <s v="Xerox 1891"/>
    <n v="0.38"/>
    <s v="United States"/>
    <s v="Central"/>
    <x v="20"/>
    <s v="Ottumwa"/>
    <n v="52501"/>
    <x v="78"/>
    <x v="80"/>
    <x v="848"/>
    <n v="2"/>
    <x v="866"/>
    <n v="88475"/>
    <n v="48.889999999999993"/>
    <s v="Chris"/>
  </r>
  <r>
    <n v="1679"/>
    <s v="Jeanne Nguyen"/>
    <s v="Medium"/>
    <n v="7.0000000000000007E-2"/>
    <n v="13.73"/>
    <n v="6.85"/>
    <s v="Regular Air"/>
    <s v="Consumer"/>
    <x v="0"/>
    <s v="Office Furnishings"/>
    <s v="Wrap Bag"/>
    <s v="DAX Wood Document Frame."/>
    <n v="0.54"/>
    <s v="United States"/>
    <s v="East"/>
    <x v="27"/>
    <s v="Fairborn"/>
    <n v="45324"/>
    <x v="78"/>
    <x v="80"/>
    <x v="849"/>
    <n v="21"/>
    <x v="867"/>
    <n v="86646"/>
    <n v="13.66"/>
    <s v="Erin"/>
  </r>
  <r>
    <n v="2794"/>
    <s v="Connie Bunn"/>
    <s v="Medium"/>
    <n v="0.06"/>
    <n v="2.61"/>
    <n v="0.5"/>
    <s v="Regular Air"/>
    <s v="Corporate"/>
    <x v="2"/>
    <s v="Labels"/>
    <s v="Small Box"/>
    <s v="Avery 479"/>
    <n v="0.39"/>
    <s v="United States"/>
    <s v="Central"/>
    <x v="20"/>
    <s v="Marshalltown"/>
    <n v="50158"/>
    <x v="78"/>
    <x v="81"/>
    <x v="850"/>
    <n v="2"/>
    <x v="868"/>
    <n v="87554"/>
    <n v="2.5499999999999998"/>
    <s v="Chris"/>
  </r>
  <r>
    <n v="3360"/>
    <s v="Daniel Huff"/>
    <s v="Not Specified"/>
    <n v="0.02"/>
    <n v="9.11"/>
    <n v="2.15"/>
    <s v="Regular Air"/>
    <s v="Home Office"/>
    <x v="2"/>
    <s v="Paper"/>
    <s v="Wrap Bag"/>
    <s v="Black Print Carbonless Snap-Off® Rapid Letter, 8 1/2&quot; x 7&quot;"/>
    <n v="0.4"/>
    <s v="United States"/>
    <s v="Central"/>
    <x v="30"/>
    <s v="West Allis"/>
    <n v="53214"/>
    <x v="78"/>
    <x v="81"/>
    <x v="851"/>
    <n v="3"/>
    <x v="869"/>
    <n v="91435"/>
    <n v="9.09"/>
    <s v="Chris"/>
  </r>
  <r>
    <n v="3361"/>
    <s v="Oscar Kenney"/>
    <s v="Not Specified"/>
    <n v="0.06"/>
    <n v="12.64"/>
    <n v="4.9800000000000004"/>
    <s v="Regular Air"/>
    <s v="Home Office"/>
    <x v="0"/>
    <s v="Office Furnishings"/>
    <s v="Small Pack"/>
    <s v="Nu-Dell Executive Frame"/>
    <n v="0.48"/>
    <s v="United States"/>
    <s v="Central"/>
    <x v="30"/>
    <s v="West Bend"/>
    <n v="53095"/>
    <x v="78"/>
    <x v="81"/>
    <x v="852"/>
    <n v="8"/>
    <x v="870"/>
    <n v="91435"/>
    <n v="12.58"/>
    <s v="Chris"/>
  </r>
  <r>
    <n v="691"/>
    <s v="Alicia Curtis"/>
    <s v="High"/>
    <n v="0.09"/>
    <n v="6.48"/>
    <n v="6.35"/>
    <s v="Regular Air"/>
    <s v="Home Office"/>
    <x v="2"/>
    <s v="Paper"/>
    <s v="Small Box"/>
    <s v="Xerox 200"/>
    <n v="0.37"/>
    <s v="United States"/>
    <s v="West"/>
    <x v="4"/>
    <s v="Tacoma"/>
    <n v="98408"/>
    <x v="79"/>
    <x v="81"/>
    <x v="853"/>
    <n v="8"/>
    <x v="871"/>
    <n v="89915"/>
    <n v="6.3900000000000006"/>
    <s v="William"/>
  </r>
  <r>
    <n v="1471"/>
    <s v="Danielle Daniel"/>
    <s v="High"/>
    <n v="0.03"/>
    <n v="420.98"/>
    <n v="19.989999999999998"/>
    <s v="Regular Air"/>
    <s v="Home Office"/>
    <x v="2"/>
    <s v="Binders and Binder Accessories"/>
    <s v="Small Box"/>
    <s v="GBC DocuBind 200 Manual Binding Machine"/>
    <n v="0.35"/>
    <s v="United States"/>
    <s v="East"/>
    <x v="27"/>
    <s v="Westerville"/>
    <n v="43081"/>
    <x v="79"/>
    <x v="81"/>
    <x v="854"/>
    <n v="10"/>
    <x v="872"/>
    <n v="87077"/>
    <n v="420.95000000000005"/>
    <s v="Erin"/>
  </r>
  <r>
    <n v="2601"/>
    <s v="Malcolm French"/>
    <s v="Low"/>
    <n v="0.05"/>
    <n v="5.74"/>
    <n v="5.3"/>
    <s v="Regular Air"/>
    <s v="Corporate"/>
    <x v="2"/>
    <s v="Scissors, Rulers and Trimmers"/>
    <s v="Small Pack"/>
    <s v="Acme Kleencut® Forged Steel Scissors"/>
    <n v="0.55000000000000004"/>
    <s v="United States"/>
    <s v="East"/>
    <x v="47"/>
    <s v="Merrimack"/>
    <n v="3054"/>
    <x v="79"/>
    <x v="82"/>
    <x v="855"/>
    <n v="7"/>
    <x v="873"/>
    <n v="87382"/>
    <n v="5.69"/>
    <s v="Erin"/>
  </r>
  <r>
    <n v="3275"/>
    <s v="Tamara Dickinson"/>
    <s v="Low"/>
    <n v="0.02"/>
    <n v="13.48"/>
    <n v="4.51"/>
    <s v="Regular Air"/>
    <s v="Home Office"/>
    <x v="2"/>
    <s v="Storage &amp; Organization"/>
    <s v="Small Box"/>
    <s v="Tenex Personal Project File with Scoop Front Design, Black"/>
    <n v="0.59"/>
    <s v="United States"/>
    <s v="West"/>
    <x v="4"/>
    <s v="Mount Vernon"/>
    <n v="98273"/>
    <x v="79"/>
    <x v="83"/>
    <x v="856"/>
    <n v="9"/>
    <x v="874"/>
    <n v="86233"/>
    <n v="13.46"/>
    <s v="William"/>
  </r>
  <r>
    <n v="247"/>
    <s v="Marshall Brandt Briggs"/>
    <s v="Medium"/>
    <n v="0.09"/>
    <n v="2.88"/>
    <n v="0.99"/>
    <s v="Regular Air"/>
    <s v="Corporate"/>
    <x v="2"/>
    <s v="Labels"/>
    <s v="Small Box"/>
    <s v="Avery 514"/>
    <n v="0.36"/>
    <s v="United States"/>
    <s v="South"/>
    <x v="34"/>
    <s v="Maryville"/>
    <n v="37804"/>
    <x v="79"/>
    <x v="83"/>
    <x v="857"/>
    <n v="10"/>
    <x v="875"/>
    <n v="89140"/>
    <n v="2.79"/>
    <s v="Sam"/>
  </r>
  <r>
    <n v="1185"/>
    <s v="Lee Xu"/>
    <s v="Medium"/>
    <n v="0"/>
    <n v="6783.02"/>
    <n v="24.49"/>
    <s v="Regular Air"/>
    <s v="Consumer"/>
    <x v="1"/>
    <s v="Office Machines"/>
    <s v="Large Box"/>
    <s v="Polycom ViewStation™ ISDN Videoconferencing Unit"/>
    <n v="0.39"/>
    <s v="United States"/>
    <s v="South"/>
    <x v="16"/>
    <s v="Madison"/>
    <n v="35756"/>
    <x v="79"/>
    <x v="81"/>
    <x v="858"/>
    <n v="3"/>
    <x v="876"/>
    <n v="85938"/>
    <n v="6783.02"/>
    <s v="Sam"/>
  </r>
  <r>
    <n v="3258"/>
    <s v="Gretchen Best Wilkins"/>
    <s v="Not Specified"/>
    <n v="0.02"/>
    <n v="55.94"/>
    <n v="6.55"/>
    <s v="Regular Air"/>
    <s v="Consumer"/>
    <x v="1"/>
    <s v="Computer Peripherals"/>
    <s v="Small Box"/>
    <s v="Fellowes Smart Design 104-Key Enhanced Keyboard, PS/2 Adapter, Platinum"/>
    <n v="0.68"/>
    <s v="United States"/>
    <s v="West"/>
    <x v="4"/>
    <s v="Lynnwood"/>
    <n v="98037"/>
    <x v="79"/>
    <x v="83"/>
    <x v="859"/>
    <n v="11"/>
    <x v="877"/>
    <n v="88824"/>
    <n v="55.919999999999995"/>
    <s v="William"/>
  </r>
  <r>
    <n v="87"/>
    <s v="Norman Shields"/>
    <s v="High"/>
    <n v="0.09"/>
    <n v="4.91"/>
    <n v="0.5"/>
    <s v="Regular Air"/>
    <s v="Corporate"/>
    <x v="2"/>
    <s v="Labels"/>
    <s v="Small Box"/>
    <s v="Avery 493"/>
    <n v="0.36"/>
    <s v="United States"/>
    <s v="West"/>
    <x v="8"/>
    <s v="Vacaville"/>
    <n v="95687"/>
    <x v="80"/>
    <x v="83"/>
    <x v="860"/>
    <n v="9"/>
    <x v="878"/>
    <n v="90597"/>
    <n v="4.82"/>
    <s v="William"/>
  </r>
  <r>
    <n v="87"/>
    <s v="Norman Shields"/>
    <s v="High"/>
    <n v="0.01"/>
    <n v="296.18"/>
    <n v="54.12"/>
    <s v="Delivery Truck"/>
    <s v="Corporate"/>
    <x v="0"/>
    <s v="Tables"/>
    <s v="Jumbo Box"/>
    <s v="Hon 94000 Series Round Tables"/>
    <n v="0.76"/>
    <s v="United States"/>
    <s v="West"/>
    <x v="8"/>
    <s v="Vacaville"/>
    <n v="95687"/>
    <x v="80"/>
    <x v="77"/>
    <x v="861"/>
    <n v="9"/>
    <x v="879"/>
    <n v="90597"/>
    <n v="296.17"/>
    <s v="William"/>
  </r>
  <r>
    <n v="2014"/>
    <s v="Cathy Simon"/>
    <s v="High"/>
    <n v="7.0000000000000007E-2"/>
    <n v="39.479999999999997"/>
    <n v="1.99"/>
    <s v="Regular Air"/>
    <s v="Home Office"/>
    <x v="1"/>
    <s v="Computer Peripherals"/>
    <s v="Small Pack"/>
    <s v="80 Minute CD-R Spindle, 100/Pack - Staples"/>
    <n v="0.54"/>
    <s v="United States"/>
    <s v="Central"/>
    <x v="20"/>
    <s v="Council Bluffs"/>
    <n v="51503"/>
    <x v="80"/>
    <x v="78"/>
    <x v="862"/>
    <n v="4"/>
    <x v="880"/>
    <n v="88367"/>
    <n v="39.409999999999997"/>
    <s v="Chris"/>
  </r>
  <r>
    <n v="2014"/>
    <s v="Cathy Simon"/>
    <s v="High"/>
    <n v="0"/>
    <n v="4.91"/>
    <n v="0.5"/>
    <s v="Regular Air"/>
    <s v="Home Office"/>
    <x v="2"/>
    <s v="Labels"/>
    <s v="Small Box"/>
    <s v="Avery 493"/>
    <n v="0.36"/>
    <s v="United States"/>
    <s v="Central"/>
    <x v="20"/>
    <s v="Council Bluffs"/>
    <n v="51503"/>
    <x v="80"/>
    <x v="78"/>
    <x v="863"/>
    <n v="2"/>
    <x v="881"/>
    <n v="88367"/>
    <n v="4.91"/>
    <s v="Chris"/>
  </r>
  <r>
    <n v="949"/>
    <s v="Ernest Oh"/>
    <s v="Low"/>
    <n v="0.02"/>
    <n v="48.04"/>
    <n v="5.09"/>
    <s v="Regular Air"/>
    <s v="Consumer"/>
    <x v="2"/>
    <s v="Paper"/>
    <s v="Small Box"/>
    <s v="Xerox 1910"/>
    <n v="0.37"/>
    <s v="United States"/>
    <s v="West"/>
    <x v="8"/>
    <s v="Los Angeles"/>
    <n v="90049"/>
    <x v="80"/>
    <x v="82"/>
    <x v="864"/>
    <n v="18"/>
    <x v="882"/>
    <n v="8257"/>
    <n v="48.019999999999996"/>
    <s v="William"/>
  </r>
  <r>
    <n v="950"/>
    <s v="Jane Shah"/>
    <s v="Low"/>
    <n v="0.05"/>
    <n v="1500.97"/>
    <n v="29.7"/>
    <s v="Delivery Truck"/>
    <s v="Consumer"/>
    <x v="1"/>
    <s v="Office Machines"/>
    <s v="Jumbo Drum"/>
    <s v="Epson DFX5000+ Dot Matrix Printer"/>
    <n v="0.56999999999999995"/>
    <s v="United States"/>
    <s v="Central"/>
    <x v="7"/>
    <s v="Prior Lake"/>
    <n v="55372"/>
    <x v="80"/>
    <x v="81"/>
    <x v="865"/>
    <n v="1"/>
    <x v="883"/>
    <n v="89084"/>
    <n v="1500.92"/>
    <s v="Chris"/>
  </r>
  <r>
    <n v="950"/>
    <s v="Jane Shah"/>
    <s v="Low"/>
    <n v="0.02"/>
    <n v="48.04"/>
    <n v="5.09"/>
    <s v="Regular Air"/>
    <s v="Consumer"/>
    <x v="2"/>
    <s v="Paper"/>
    <s v="Small Box"/>
    <s v="Xerox 1910"/>
    <n v="0.37"/>
    <s v="United States"/>
    <s v="Central"/>
    <x v="7"/>
    <s v="Prior Lake"/>
    <n v="55372"/>
    <x v="80"/>
    <x v="82"/>
    <x v="866"/>
    <n v="5"/>
    <x v="884"/>
    <n v="89084"/>
    <n v="48.019999999999996"/>
    <s v="Chris"/>
  </r>
  <r>
    <n v="950"/>
    <s v="Jane Shah"/>
    <s v="Low"/>
    <n v="0.03"/>
    <n v="4.28"/>
    <n v="1.6"/>
    <s v="Regular Air"/>
    <s v="Consumer"/>
    <x v="2"/>
    <s v="Pens &amp; Art Supplies"/>
    <s v="Wrap Bag"/>
    <s v="Newell 320"/>
    <n v="0.57999999999999996"/>
    <s v="United States"/>
    <s v="Central"/>
    <x v="7"/>
    <s v="Prior Lake"/>
    <n v="55372"/>
    <x v="80"/>
    <x v="84"/>
    <x v="867"/>
    <n v="1"/>
    <x v="885"/>
    <n v="89084"/>
    <n v="4.25"/>
    <s v="Chris"/>
  </r>
  <r>
    <n v="1938"/>
    <s v="Franklin Spencer"/>
    <s v="Medium"/>
    <n v="0.1"/>
    <n v="152.47999999999999"/>
    <n v="4"/>
    <s v="Express Air"/>
    <s v="Corporate"/>
    <x v="1"/>
    <s v="Computer Peripherals"/>
    <s v="Small Box"/>
    <s v="Adesso Programmable 142-Key Keyboard"/>
    <n v="0.79"/>
    <s v="United States"/>
    <s v="Central"/>
    <x v="38"/>
    <s v="Emporia"/>
    <n v="66801"/>
    <x v="80"/>
    <x v="83"/>
    <x v="868"/>
    <n v="4"/>
    <x v="886"/>
    <n v="88870"/>
    <n v="152.38"/>
    <s v="Chris"/>
  </r>
  <r>
    <n v="1940"/>
    <s v="Eileen McDonald"/>
    <s v="Medium"/>
    <n v="0.08"/>
    <n v="6.84"/>
    <n v="8.3699999999999992"/>
    <s v="Regular Air"/>
    <s v="Corporate"/>
    <x v="2"/>
    <s v="Scissors, Rulers and Trimmers"/>
    <s v="Small Pack"/>
    <s v="Acme Design Line 8&quot; Stainless Steel Bent Scissors w/Champagne Handles, 3-1/8&quot; Cut"/>
    <n v="0.57999999999999996"/>
    <s v="United States"/>
    <s v="West"/>
    <x v="15"/>
    <s v="Draper"/>
    <n v="84020"/>
    <x v="80"/>
    <x v="78"/>
    <x v="869"/>
    <n v="1"/>
    <x v="887"/>
    <n v="88870"/>
    <n v="6.76"/>
    <s v="William"/>
  </r>
  <r>
    <n v="959"/>
    <s v="Sally House"/>
    <s v="Not Specified"/>
    <n v="0.01"/>
    <n v="145.44999999999999"/>
    <n v="17.850000000000001"/>
    <s v="Delivery Truck"/>
    <s v="Corporate"/>
    <x v="1"/>
    <s v="Office Machines"/>
    <s v="Jumbo Drum"/>
    <s v="Panasonic KX-P1150 Dot Matrix Printer"/>
    <n v="0.56000000000000005"/>
    <s v="United States"/>
    <s v="Central"/>
    <x v="18"/>
    <s v="Burleson"/>
    <n v="76028"/>
    <x v="80"/>
    <x v="83"/>
    <x v="870"/>
    <n v="8"/>
    <x v="888"/>
    <n v="91581"/>
    <n v="145.44"/>
    <s v="Chris"/>
  </r>
  <r>
    <n v="1553"/>
    <s v="Tara Powers Underwood"/>
    <s v="Not Specified"/>
    <n v="0.03"/>
    <n v="12.28"/>
    <n v="6.35"/>
    <s v="Regular Air"/>
    <s v="Small Business"/>
    <x v="2"/>
    <s v="Paper"/>
    <s v="Small Box"/>
    <s v="Staples Premium Bright 1-Part Blank Computer Paper"/>
    <n v="0.38"/>
    <s v="United States"/>
    <s v="South"/>
    <x v="0"/>
    <s v="Greenville"/>
    <n v="38701"/>
    <x v="80"/>
    <x v="78"/>
    <x v="91"/>
    <n v="7"/>
    <x v="889"/>
    <n v="87484"/>
    <n v="12.25"/>
    <s v="Sam"/>
  </r>
  <r>
    <n v="2561"/>
    <s v="Laurie Moon"/>
    <s v="Not Specified"/>
    <n v="0.03"/>
    <n v="160.97999999999999"/>
    <n v="30"/>
    <s v="Delivery Truck"/>
    <s v="Consumer"/>
    <x v="0"/>
    <s v="Chairs &amp; Chairmats"/>
    <s v="Jumbo Drum"/>
    <s v="Office Star - Mid Back Dual function Ergonomic High Back Chair with 2-Way Adjustable Arms"/>
    <n v="0.62"/>
    <s v="United States"/>
    <s v="East"/>
    <x v="11"/>
    <s v="Ossining"/>
    <n v="10562"/>
    <x v="80"/>
    <x v="77"/>
    <x v="871"/>
    <n v="11"/>
    <x v="890"/>
    <n v="86465"/>
    <n v="160.94999999999999"/>
    <s v="Erin"/>
  </r>
  <r>
    <n v="1976"/>
    <s v="Sherri F Vogel"/>
    <s v="Critical"/>
    <n v="0.06"/>
    <n v="40.99"/>
    <n v="17.48"/>
    <s v="Regular Air"/>
    <s v="Consumer"/>
    <x v="2"/>
    <s v="Paper"/>
    <s v="Small Box"/>
    <s v="Xerox 1893"/>
    <n v="0.36"/>
    <s v="United States"/>
    <s v="Central"/>
    <x v="25"/>
    <s v="East Lansing"/>
    <n v="48823"/>
    <x v="81"/>
    <x v="77"/>
    <x v="872"/>
    <n v="14"/>
    <x v="891"/>
    <n v="89041"/>
    <n v="40.93"/>
    <s v="Chris"/>
  </r>
  <r>
    <n v="2618"/>
    <s v="Amy Hamrick Melvin"/>
    <s v="Critical"/>
    <n v="0.1"/>
    <n v="20.27"/>
    <n v="3.99"/>
    <s v="Regular Air"/>
    <s v="Corporate"/>
    <x v="2"/>
    <s v="Appliances"/>
    <s v="Small Box"/>
    <s v="Fellowes Mighty 8 Compact Surge Protector"/>
    <n v="0.56999999999999995"/>
    <s v="United States"/>
    <s v="East"/>
    <x v="11"/>
    <s v="New York City"/>
    <n v="10004"/>
    <x v="81"/>
    <x v="78"/>
    <x v="873"/>
    <n v="53"/>
    <x v="892"/>
    <n v="53153"/>
    <n v="20.169999999999998"/>
    <s v="Erin"/>
  </r>
  <r>
    <n v="2620"/>
    <s v="Phyllis Little"/>
    <s v="Critical"/>
    <n v="0.1"/>
    <n v="20.27"/>
    <n v="3.99"/>
    <s v="Regular Air"/>
    <s v="Corporate"/>
    <x v="2"/>
    <s v="Appliances"/>
    <s v="Small Box"/>
    <s v="Fellowes Mighty 8 Compact Surge Protector"/>
    <n v="0.56999999999999995"/>
    <s v="United States"/>
    <s v="South"/>
    <x v="34"/>
    <s v="Bartlett"/>
    <n v="38134"/>
    <x v="81"/>
    <x v="78"/>
    <x v="874"/>
    <n v="13"/>
    <x v="893"/>
    <n v="88017"/>
    <n v="20.169999999999998"/>
    <s v="Sam"/>
  </r>
  <r>
    <n v="2618"/>
    <s v="Amy Hamrick Melvin"/>
    <s v="High"/>
    <n v="0.05"/>
    <n v="4.84"/>
    <n v="0.71"/>
    <s v="Express Air"/>
    <s v="Corporate"/>
    <x v="2"/>
    <s v="Pens &amp; Art Supplies"/>
    <s v="Wrap Bag"/>
    <s v="*Staples* Highlighting Markers"/>
    <n v="0.52"/>
    <s v="United States"/>
    <s v="East"/>
    <x v="11"/>
    <s v="New York City"/>
    <n v="10004"/>
    <x v="81"/>
    <x v="83"/>
    <x v="875"/>
    <n v="20"/>
    <x v="894"/>
    <n v="34017"/>
    <n v="4.79"/>
    <s v="Erin"/>
  </r>
  <r>
    <n v="2618"/>
    <s v="Amy Hamrick Melvin"/>
    <s v="High"/>
    <n v="0.01"/>
    <n v="14.98"/>
    <n v="7.69"/>
    <s v="Regular Air"/>
    <s v="Corporate"/>
    <x v="2"/>
    <s v="Storage &amp; Organization"/>
    <s v="Small Box"/>
    <s v="Super Decoflex Portable Personal File"/>
    <n v="0.56999999999999995"/>
    <s v="United States"/>
    <s v="East"/>
    <x v="11"/>
    <s v="New York City"/>
    <n v="10004"/>
    <x v="81"/>
    <x v="77"/>
    <x v="876"/>
    <n v="28"/>
    <x v="895"/>
    <n v="34017"/>
    <n v="14.97"/>
    <s v="Erin"/>
  </r>
  <r>
    <n v="2619"/>
    <s v="Brandon E Shepherd"/>
    <s v="High"/>
    <n v="0.05"/>
    <n v="4.84"/>
    <n v="0.71"/>
    <s v="Express Air"/>
    <s v="Corporate"/>
    <x v="2"/>
    <s v="Pens &amp; Art Supplies"/>
    <s v="Wrap Bag"/>
    <s v="*Staples* Highlighting Markers"/>
    <n v="0.52"/>
    <s v="United States"/>
    <s v="Central"/>
    <x v="46"/>
    <s v="Sioux Falls"/>
    <n v="57103"/>
    <x v="81"/>
    <x v="83"/>
    <x v="877"/>
    <n v="5"/>
    <x v="896"/>
    <n v="88014"/>
    <n v="4.79"/>
    <s v="Chris"/>
  </r>
  <r>
    <n v="2958"/>
    <s v="Ellen Sparks"/>
    <s v="Low"/>
    <n v="0.06"/>
    <n v="20.99"/>
    <n v="0.99"/>
    <s v="Regular Air"/>
    <s v="Corporate"/>
    <x v="1"/>
    <s v="Telephones and Communication"/>
    <s v="Wrap Bag"/>
    <s v="Accessory21"/>
    <n v="0.37"/>
    <s v="United States"/>
    <s v="Central"/>
    <x v="30"/>
    <s v="Neenah"/>
    <n v="54956"/>
    <x v="81"/>
    <x v="85"/>
    <x v="878"/>
    <n v="18"/>
    <x v="897"/>
    <n v="90265"/>
    <n v="20.93"/>
    <s v="Chris"/>
  </r>
  <r>
    <n v="1368"/>
    <s v="Patsy Harmon"/>
    <s v="Medium"/>
    <n v="0.09"/>
    <n v="4.55"/>
    <n v="1.49"/>
    <s v="Regular Air"/>
    <s v="Consumer"/>
    <x v="2"/>
    <s v="Binders and Binder Accessories"/>
    <s v="Small Box"/>
    <s v="Presstex Flexible Ring Binders"/>
    <n v="0.35"/>
    <s v="United States"/>
    <s v="Central"/>
    <x v="18"/>
    <s v="Lufkin"/>
    <n v="75901"/>
    <x v="81"/>
    <x v="77"/>
    <x v="879"/>
    <n v="6"/>
    <x v="898"/>
    <n v="90514"/>
    <n v="4.46"/>
    <s v="Chris"/>
  </r>
  <r>
    <n v="1369"/>
    <s v="Joe D Dean"/>
    <s v="Medium"/>
    <n v="7.0000000000000007E-2"/>
    <n v="9.7799999999999994"/>
    <n v="5.76"/>
    <s v="Express Air"/>
    <s v="Consumer"/>
    <x v="2"/>
    <s v="Envelopes"/>
    <s v="Small Box"/>
    <s v="Staples #10 Laser &amp; Inkjet Envelopes, 4 1/8&quot; x 9 1/2&quot;, 100/Box"/>
    <n v="0.35"/>
    <s v="United States"/>
    <s v="Central"/>
    <x v="18"/>
    <s v="Mansfield"/>
    <n v="76063"/>
    <x v="81"/>
    <x v="77"/>
    <x v="880"/>
    <n v="11"/>
    <x v="899"/>
    <n v="90514"/>
    <n v="9.7099999999999991"/>
    <s v="Chris"/>
  </r>
  <r>
    <n v="2395"/>
    <s v="Beverly Roberts"/>
    <s v="Not Specified"/>
    <n v="0.04"/>
    <n v="60.97"/>
    <n v="4.5"/>
    <s v="Regular Air"/>
    <s v="Corporate"/>
    <x v="2"/>
    <s v="Appliances"/>
    <s v="Small Box"/>
    <s v="Tripp Lite Isotel 6 Outlet Surge Protector with Fax/Modem Protection"/>
    <n v="0.56000000000000005"/>
    <s v="United States"/>
    <s v="South"/>
    <x v="5"/>
    <s v="Savannah"/>
    <n v="31401"/>
    <x v="81"/>
    <x v="78"/>
    <x v="881"/>
    <n v="15"/>
    <x v="900"/>
    <n v="86952"/>
    <n v="60.93"/>
    <s v="Sam"/>
  </r>
  <r>
    <n v="3381"/>
    <s v="Christopher Norton Patterson"/>
    <s v="Not Specified"/>
    <n v="0.05"/>
    <n v="11.97"/>
    <n v="5.81"/>
    <s v="Regular Air"/>
    <s v="Corporate"/>
    <x v="2"/>
    <s v="Pens &amp; Art Supplies"/>
    <s v="Small Pack"/>
    <s v="Staples SlimLine Pencil Sharpener"/>
    <n v="0.6"/>
    <s v="United States"/>
    <s v="South"/>
    <x v="5"/>
    <s v="Macon"/>
    <n v="31204"/>
    <x v="81"/>
    <x v="77"/>
    <x v="882"/>
    <n v="2"/>
    <x v="901"/>
    <n v="88836"/>
    <n v="11.92"/>
    <s v="Sam"/>
  </r>
  <r>
    <n v="618"/>
    <s v="Robert Cowan"/>
    <s v="Critical"/>
    <n v="0.06"/>
    <n v="17.98"/>
    <n v="4"/>
    <s v="Regular Air"/>
    <s v="Consumer"/>
    <x v="1"/>
    <s v="Computer Peripherals"/>
    <s v="Small Box"/>
    <s v="Belkin 107-key enhanced keyboard, USB/PS/2 interface"/>
    <n v="0.79"/>
    <s v="United States"/>
    <s v="West"/>
    <x v="3"/>
    <s v="Pueblo West"/>
    <n v="81007"/>
    <x v="82"/>
    <x v="77"/>
    <x v="883"/>
    <n v="4"/>
    <x v="902"/>
    <n v="88197"/>
    <n v="17.920000000000002"/>
    <s v="William"/>
  </r>
  <r>
    <n v="3309"/>
    <s v="Edwin Chung"/>
    <s v="Critical"/>
    <n v="0.1"/>
    <n v="6.64"/>
    <n v="54.95"/>
    <s v="Regular Air"/>
    <s v="Small Business"/>
    <x v="0"/>
    <s v="Office Furnishings"/>
    <s v="Small Pack"/>
    <s v="G.E. Longer-Life Indoor Recessed Floodlight Bulbs"/>
    <n v="0.37"/>
    <s v="United States"/>
    <s v="East"/>
    <x v="35"/>
    <s v="Natick"/>
    <n v="1760"/>
    <x v="82"/>
    <x v="82"/>
    <x v="884"/>
    <n v="4"/>
    <x v="901"/>
    <n v="90460"/>
    <n v="6.54"/>
    <s v="Erin"/>
  </r>
  <r>
    <n v="3310"/>
    <s v="Tiffany Grossman Hardin"/>
    <s v="Critical"/>
    <n v="0.05"/>
    <n v="90.48"/>
    <n v="19.989999999999998"/>
    <s v="Regular Air"/>
    <s v="Small Business"/>
    <x v="2"/>
    <s v="Envelopes"/>
    <s v="Small Box"/>
    <s v="Tyvek® Side-Opening Peel &amp; Seel® Expanding Envelopes"/>
    <n v="0.4"/>
    <s v="United States"/>
    <s v="East"/>
    <x v="35"/>
    <s v="Sandwich"/>
    <n v="2563"/>
    <x v="82"/>
    <x v="77"/>
    <x v="885"/>
    <n v="4"/>
    <x v="903"/>
    <n v="90460"/>
    <n v="90.43"/>
    <s v="Erin"/>
  </r>
  <r>
    <n v="1689"/>
    <s v="Larry Church"/>
    <s v="High"/>
    <n v="0"/>
    <n v="48.91"/>
    <n v="35"/>
    <s v="Regular Air"/>
    <s v="Corporate"/>
    <x v="2"/>
    <s v="Storage &amp; Organization"/>
    <s v="Large Box"/>
    <s v="Tennsco Industrial Shelving"/>
    <n v="0.83"/>
    <s v="United States"/>
    <s v="Central"/>
    <x v="2"/>
    <s v="Highland"/>
    <n v="46322"/>
    <x v="82"/>
    <x v="77"/>
    <x v="886"/>
    <n v="10"/>
    <x v="904"/>
    <n v="91077"/>
    <n v="48.91"/>
    <s v="Chris"/>
  </r>
  <r>
    <n v="2308"/>
    <s v="Laurence Cummings"/>
    <s v="Low"/>
    <n v="0.08"/>
    <n v="9.48"/>
    <n v="7.29"/>
    <s v="Regular Air"/>
    <s v="Small Business"/>
    <x v="0"/>
    <s v="Office Furnishings"/>
    <s v="Small Pack"/>
    <s v="DAX Two-Tone Rosewood/Black Document Frame, Desktop, 5 x 7"/>
    <n v="0.45"/>
    <s v="United States"/>
    <s v="South"/>
    <x v="12"/>
    <s v="Lehigh Acres"/>
    <n v="33971"/>
    <x v="82"/>
    <x v="82"/>
    <x v="887"/>
    <n v="2"/>
    <x v="905"/>
    <n v="90557"/>
    <n v="9.4"/>
    <s v="Sam"/>
  </r>
  <r>
    <n v="2308"/>
    <s v="Laurence Cummings"/>
    <s v="Low"/>
    <n v="0.03"/>
    <n v="193.17"/>
    <n v="19.989999999999998"/>
    <s v="Regular Air"/>
    <s v="Small Business"/>
    <x v="2"/>
    <s v="Storage &amp; Organization"/>
    <s v="Small Box"/>
    <s v="Fellowes Staxonsteel® Drawer Files"/>
    <n v="0.71"/>
    <s v="United States"/>
    <s v="South"/>
    <x v="12"/>
    <s v="Lehigh Acres"/>
    <n v="33971"/>
    <x v="82"/>
    <x v="85"/>
    <x v="888"/>
    <n v="8"/>
    <x v="906"/>
    <n v="90557"/>
    <n v="193.14"/>
    <s v="Sam"/>
  </r>
  <r>
    <n v="1060"/>
    <s v="Gene Gilliam"/>
    <s v="Medium"/>
    <n v="0.09"/>
    <n v="138.75"/>
    <n v="52.42"/>
    <s v="Delivery Truck"/>
    <s v="Small Business"/>
    <x v="0"/>
    <s v="Tables"/>
    <s v="Jumbo Box"/>
    <s v="Balt Split Level Computer Training Table"/>
    <n v="0.74"/>
    <s v="United States"/>
    <s v="South"/>
    <x v="5"/>
    <s v="Atlanta"/>
    <n v="30318"/>
    <x v="82"/>
    <x v="77"/>
    <x v="889"/>
    <n v="23"/>
    <x v="907"/>
    <n v="58628"/>
    <n v="138.66"/>
    <s v="Sam"/>
  </r>
  <r>
    <n v="1062"/>
    <s v="Willie Robinson"/>
    <s v="Medium"/>
    <n v="0.09"/>
    <n v="138.75"/>
    <n v="52.42"/>
    <s v="Delivery Truck"/>
    <s v="Small Business"/>
    <x v="0"/>
    <s v="Tables"/>
    <s v="Jumbo Box"/>
    <s v="Balt Split Level Computer Training Table"/>
    <n v="0.74"/>
    <s v="United States"/>
    <s v="East"/>
    <x v="11"/>
    <s v="Coram"/>
    <n v="11727"/>
    <x v="82"/>
    <x v="77"/>
    <x v="890"/>
    <n v="6"/>
    <x v="908"/>
    <n v="91354"/>
    <n v="138.66"/>
    <s v="Erin"/>
  </r>
  <r>
    <n v="1254"/>
    <s v="Anne Bland"/>
    <s v="Medium"/>
    <n v="0.06"/>
    <n v="3.95"/>
    <n v="2"/>
    <s v="Regular Air"/>
    <s v="Home Office"/>
    <x v="2"/>
    <s v="Rubber Bands"/>
    <s v="Wrap Bag"/>
    <s v="Advantus Map Pennant Flags and Round Head Tacks"/>
    <n v="0.53"/>
    <s v="United States"/>
    <s v="Central"/>
    <x v="18"/>
    <s v="Channelview"/>
    <n v="77530"/>
    <x v="82"/>
    <x v="77"/>
    <x v="891"/>
    <n v="5"/>
    <x v="909"/>
    <n v="89984"/>
    <n v="3.89"/>
    <s v="Chris"/>
  </r>
  <r>
    <n v="2256"/>
    <s v="Lloyd Levin"/>
    <s v="Medium"/>
    <n v="7.0000000000000007E-2"/>
    <n v="70.98"/>
    <n v="30"/>
    <s v="Delivery Truck"/>
    <s v="Corporate"/>
    <x v="0"/>
    <s v="Chairs &amp; Chairmats"/>
    <s v="Jumbo Drum"/>
    <s v="Novimex Turbo Task Chair"/>
    <n v="0.73"/>
    <s v="United States"/>
    <s v="South"/>
    <x v="9"/>
    <s v="New Bern"/>
    <n v="28560"/>
    <x v="82"/>
    <x v="82"/>
    <x v="892"/>
    <n v="20"/>
    <x v="910"/>
    <n v="87964"/>
    <n v="70.910000000000011"/>
    <s v="Sam"/>
  </r>
  <r>
    <n v="2330"/>
    <s v="Kara Foster"/>
    <s v="Medium"/>
    <n v="0.06"/>
    <n v="28.53"/>
    <n v="1.49"/>
    <s v="Regular Air"/>
    <s v="Home Office"/>
    <x v="2"/>
    <s v="Binders and Binder Accessories"/>
    <s v="Small Box"/>
    <s v="Lock-Up Easel 'Spel-Binder'"/>
    <n v="0.38"/>
    <s v="United States"/>
    <s v="Central"/>
    <x v="20"/>
    <s v="Marion"/>
    <n v="52302"/>
    <x v="82"/>
    <x v="86"/>
    <x v="893"/>
    <n v="5"/>
    <x v="911"/>
    <n v="90964"/>
    <n v="28.470000000000002"/>
    <s v="Chris"/>
  </r>
  <r>
    <n v="3143"/>
    <s v="Neil Song"/>
    <s v="Medium"/>
    <n v="0.02"/>
    <n v="15.42"/>
    <n v="5.41"/>
    <s v="Regular Air"/>
    <s v="Consumer"/>
    <x v="2"/>
    <s v="Storage &amp; Organization"/>
    <s v="Small Box"/>
    <s v="Decoflex Hanging Personal Folder File"/>
    <n v="0.59"/>
    <s v="United States"/>
    <s v="Central"/>
    <x v="18"/>
    <s v="Pflugerville"/>
    <n v="78660"/>
    <x v="82"/>
    <x v="77"/>
    <x v="894"/>
    <n v="2"/>
    <x v="912"/>
    <n v="86368"/>
    <n v="15.4"/>
    <s v="Chris"/>
  </r>
  <r>
    <n v="2430"/>
    <s v="Kimberly Reilly"/>
    <s v="Not Specified"/>
    <n v="0.1"/>
    <n v="14.28"/>
    <n v="2.99"/>
    <s v="Regular Air"/>
    <s v="Home Office"/>
    <x v="2"/>
    <s v="Binders and Binder Accessories"/>
    <s v="Small Box"/>
    <s v="Avery Premier Heavy-Duty Binder with Round Locking Rings"/>
    <n v="0.39"/>
    <s v="United States"/>
    <s v="Central"/>
    <x v="18"/>
    <s v="Killeen"/>
    <n v="76541"/>
    <x v="82"/>
    <x v="77"/>
    <x v="895"/>
    <n v="11"/>
    <x v="913"/>
    <n v="91108"/>
    <n v="14.18"/>
    <s v="Chris"/>
  </r>
  <r>
    <n v="880"/>
    <s v="Ellen Beck"/>
    <s v="Critical"/>
    <n v="7.0000000000000007E-2"/>
    <n v="5.68"/>
    <n v="1.39"/>
    <s v="Regular Air"/>
    <s v="Small Business"/>
    <x v="2"/>
    <s v="Envelopes"/>
    <s v="Small Box"/>
    <s v="Staples Standard Envelopes"/>
    <n v="0.38"/>
    <s v="United States"/>
    <s v="West"/>
    <x v="41"/>
    <s v="Scottsdale"/>
    <n v="85254"/>
    <x v="83"/>
    <x v="86"/>
    <x v="896"/>
    <n v="5"/>
    <x v="914"/>
    <n v="86153"/>
    <n v="5.6099999999999994"/>
    <s v="William"/>
  </r>
  <r>
    <n v="880"/>
    <s v="Ellen Beck"/>
    <s v="Critical"/>
    <n v="0.06"/>
    <n v="22.84"/>
    <n v="11.54"/>
    <s v="Regular Air"/>
    <s v="Small Business"/>
    <x v="2"/>
    <s v="Paper"/>
    <s v="Small Box"/>
    <s v="Xerox 1964"/>
    <n v="0.39"/>
    <s v="United States"/>
    <s v="West"/>
    <x v="41"/>
    <s v="Scottsdale"/>
    <n v="85254"/>
    <x v="83"/>
    <x v="86"/>
    <x v="897"/>
    <n v="1"/>
    <x v="915"/>
    <n v="86153"/>
    <n v="22.78"/>
    <s v="William"/>
  </r>
  <r>
    <n v="1241"/>
    <s v="Bradley Schroeder"/>
    <s v="Critical"/>
    <n v="0.06"/>
    <n v="200.97"/>
    <n v="15.59"/>
    <s v="Delivery Truck"/>
    <s v="Small Business"/>
    <x v="1"/>
    <s v="Office Machines"/>
    <s v="Jumbo Drum"/>
    <s v="Hewlett-Packard Deskjet 6122 Color Inkjet Printer"/>
    <n v="0.36"/>
    <s v="United States"/>
    <s v="South"/>
    <x v="16"/>
    <s v="Auburn"/>
    <n v="36830"/>
    <x v="83"/>
    <x v="77"/>
    <x v="898"/>
    <n v="7"/>
    <x v="916"/>
    <n v="90881"/>
    <n v="200.91"/>
    <s v="Sam"/>
  </r>
  <r>
    <n v="1648"/>
    <s v="Nina Bowles"/>
    <s v="Critical"/>
    <n v="0.08"/>
    <n v="46.89"/>
    <n v="5.0999999999999996"/>
    <s v="Regular Air"/>
    <s v="Corporate"/>
    <x v="2"/>
    <s v="Appliances"/>
    <s v="Medium Box"/>
    <s v="Bionaire Personal Warm Mist Humidifier/Vaporizer"/>
    <n v="0.46"/>
    <s v="United States"/>
    <s v="Central"/>
    <x v="10"/>
    <s v="Woodstock"/>
    <n v="60098"/>
    <x v="83"/>
    <x v="86"/>
    <x v="899"/>
    <n v="17"/>
    <x v="917"/>
    <n v="91043"/>
    <n v="46.81"/>
    <s v="Chris"/>
  </r>
  <r>
    <n v="1648"/>
    <s v="Nina Bowles"/>
    <s v="Critical"/>
    <n v="0.05"/>
    <n v="12.98"/>
    <n v="3.14"/>
    <s v="Regular Air"/>
    <s v="Corporate"/>
    <x v="2"/>
    <s v="Scissors, Rulers and Trimmers"/>
    <s v="Small Pack"/>
    <s v="Acme® 8&quot; Straight Scissors"/>
    <n v="0.6"/>
    <s v="United States"/>
    <s v="Central"/>
    <x v="10"/>
    <s v="Woodstock"/>
    <n v="60098"/>
    <x v="83"/>
    <x v="77"/>
    <x v="900"/>
    <n v="18"/>
    <x v="918"/>
    <n v="91043"/>
    <n v="12.93"/>
    <s v="Chris"/>
  </r>
  <r>
    <n v="1829"/>
    <s v="Suzanne Cochran"/>
    <s v="Critical"/>
    <n v="0.01"/>
    <n v="10.64"/>
    <n v="5.16"/>
    <s v="Express Air"/>
    <s v="Corporate"/>
    <x v="0"/>
    <s v="Office Furnishings"/>
    <s v="Small Box"/>
    <s v="Eldon Expressions Punched Metal &amp; Wood Desk Accessories, Pewter &amp; Cherry"/>
    <n v="0.56999999999999995"/>
    <s v="United States"/>
    <s v="Central"/>
    <x v="20"/>
    <s v="Cedar Rapids"/>
    <n v="52402"/>
    <x v="83"/>
    <x v="86"/>
    <x v="901"/>
    <n v="5"/>
    <x v="919"/>
    <n v="86957"/>
    <n v="10.63"/>
    <s v="Chris"/>
  </r>
  <r>
    <n v="2201"/>
    <s v="David Hoyle"/>
    <s v="Critical"/>
    <n v="0.17"/>
    <n v="14.89"/>
    <n v="13.56"/>
    <s v="Regular Air"/>
    <s v="Small Business"/>
    <x v="0"/>
    <s v="Office Furnishings"/>
    <s v="Large Box"/>
    <s v="Tensor Computer Mounted Lamp"/>
    <n v="0.57999999999999996"/>
    <s v="United States"/>
    <s v="Central"/>
    <x v="7"/>
    <s v="Bloomington"/>
    <n v="55420"/>
    <x v="83"/>
    <x v="86"/>
    <x v="902"/>
    <n v="1"/>
    <x v="920"/>
    <n v="86054"/>
    <n v="14.72"/>
    <s v="Chris"/>
  </r>
  <r>
    <n v="3100"/>
    <s v="Gladys Holloway"/>
    <s v="Critical"/>
    <n v="7.0000000000000007E-2"/>
    <n v="35.99"/>
    <n v="5"/>
    <s v="Regular Air"/>
    <s v="Consumer"/>
    <x v="1"/>
    <s v="Telephones and Communication"/>
    <s v="Wrap Bag"/>
    <s v="Accessory17"/>
    <n v="0.82"/>
    <s v="United States"/>
    <s v="South"/>
    <x v="12"/>
    <s v="Oakland Park"/>
    <n v="33334"/>
    <x v="83"/>
    <x v="86"/>
    <x v="903"/>
    <n v="1"/>
    <x v="921"/>
    <n v="89988"/>
    <n v="35.92"/>
    <s v="Sam"/>
  </r>
  <r>
    <n v="693"/>
    <s v="Richard McClure"/>
    <s v="Low"/>
    <n v="0.02"/>
    <n v="500.98"/>
    <n v="41.44"/>
    <s v="Delivery Truck"/>
    <s v="Small Business"/>
    <x v="0"/>
    <s v="Bookcases"/>
    <s v="Jumbo Box"/>
    <s v="DMI Eclipse Executive Suite Bookcases"/>
    <n v="0.66"/>
    <s v="United States"/>
    <s v="West"/>
    <x v="3"/>
    <s v="Thornton"/>
    <n v="80229"/>
    <x v="83"/>
    <x v="77"/>
    <x v="904"/>
    <n v="7"/>
    <x v="922"/>
    <n v="87811"/>
    <n v="500.96000000000004"/>
    <s v="William"/>
  </r>
  <r>
    <n v="1557"/>
    <s v="James Nicholson"/>
    <s v="Low"/>
    <n v="0.09"/>
    <n v="60.98"/>
    <n v="49"/>
    <s v="Regular Air"/>
    <s v="Consumer"/>
    <x v="2"/>
    <s v="Appliances"/>
    <s v="Large Box"/>
    <s v="Euro Pro Shark Stick Mini Vacuum"/>
    <n v="0.59"/>
    <s v="United States"/>
    <s v="South"/>
    <x v="21"/>
    <s v="Annandale"/>
    <n v="22003"/>
    <x v="83"/>
    <x v="87"/>
    <x v="905"/>
    <n v="15"/>
    <x v="923"/>
    <n v="87426"/>
    <n v="60.889999999999993"/>
    <s v="Sam"/>
  </r>
  <r>
    <n v="1557"/>
    <s v="James Nicholson"/>
    <s v="Low"/>
    <n v="0.05"/>
    <n v="29.89"/>
    <n v="1.99"/>
    <s v="Regular Air"/>
    <s v="Consumer"/>
    <x v="1"/>
    <s v="Computer Peripherals"/>
    <s v="Small Pack"/>
    <s v="Verbatim DVD-RAM, 5.2GB, Rewritable, Type 1, DS"/>
    <n v="0.5"/>
    <s v="United States"/>
    <s v="South"/>
    <x v="21"/>
    <s v="Annandale"/>
    <n v="22003"/>
    <x v="83"/>
    <x v="86"/>
    <x v="906"/>
    <n v="12"/>
    <x v="924"/>
    <n v="87426"/>
    <n v="29.84"/>
    <s v="Sam"/>
  </r>
  <r>
    <n v="1699"/>
    <s v="Joseph Hurst"/>
    <s v="Low"/>
    <n v="0.05"/>
    <n v="3.98"/>
    <n v="5.26"/>
    <s v="Regular Air"/>
    <s v="Small Business"/>
    <x v="2"/>
    <s v="Binders and Binder Accessories"/>
    <s v="Small Box"/>
    <s v="Ibico Presentation Index for Binding Systems"/>
    <n v="0.38"/>
    <s v="United States"/>
    <s v="East"/>
    <x v="28"/>
    <s v="Levittown"/>
    <n v="19057"/>
    <x v="83"/>
    <x v="84"/>
    <x v="907"/>
    <n v="12"/>
    <x v="925"/>
    <n v="87345"/>
    <n v="3.93"/>
    <s v="Erin"/>
  </r>
  <r>
    <n v="1699"/>
    <s v="Joseph Hurst"/>
    <s v="Low"/>
    <n v="0.01"/>
    <n v="6.48"/>
    <n v="5.4"/>
    <s v="Regular Air"/>
    <s v="Small Business"/>
    <x v="2"/>
    <s v="Paper"/>
    <s v="Small Box"/>
    <s v="Xerox 207"/>
    <n v="0.37"/>
    <s v="United States"/>
    <s v="East"/>
    <x v="28"/>
    <s v="Levittown"/>
    <n v="19057"/>
    <x v="83"/>
    <x v="77"/>
    <x v="908"/>
    <n v="2"/>
    <x v="926"/>
    <n v="87345"/>
    <n v="6.4700000000000006"/>
    <s v="Erin"/>
  </r>
  <r>
    <n v="290"/>
    <s v="Sara O'Connor"/>
    <s v="Not Specified"/>
    <n v="0.04"/>
    <n v="4.9800000000000004"/>
    <n v="4.62"/>
    <s v="Regular Air"/>
    <s v="Small Business"/>
    <x v="1"/>
    <s v="Computer Peripherals"/>
    <s v="Small Pack"/>
    <s v="Imation 3.5&quot;, DISKETTE 44766 HGHLD3.52HD/FM, 10/Pack"/>
    <n v="0.64"/>
    <s v="United States"/>
    <s v="West"/>
    <x v="3"/>
    <s v="Loveland"/>
    <n v="80538"/>
    <x v="83"/>
    <x v="82"/>
    <x v="909"/>
    <n v="20"/>
    <x v="927"/>
    <n v="90837"/>
    <n v="4.9400000000000004"/>
    <s v="William"/>
  </r>
  <r>
    <n v="2287"/>
    <s v="Samuel Newman"/>
    <s v="Not Specified"/>
    <n v="0.01"/>
    <n v="18.97"/>
    <n v="9.0299999999999994"/>
    <s v="Regular Air"/>
    <s v="Corporate"/>
    <x v="2"/>
    <s v="Paper"/>
    <s v="Small Box"/>
    <s v="Computer Printout Paper with Letter-Trim Perforations"/>
    <n v="0.37"/>
    <s v="United States"/>
    <s v="South"/>
    <x v="23"/>
    <s v="Summerville"/>
    <n v="29483"/>
    <x v="83"/>
    <x v="77"/>
    <x v="910"/>
    <n v="8"/>
    <x v="928"/>
    <n v="90146"/>
    <n v="18.959999999999997"/>
    <s v="Sam"/>
  </r>
  <r>
    <n v="2287"/>
    <s v="Samuel Newman"/>
    <s v="Not Specified"/>
    <n v="0.03"/>
    <n v="12.28"/>
    <n v="4.8600000000000003"/>
    <s v="Regular Air"/>
    <s v="Corporate"/>
    <x v="2"/>
    <s v="Paper"/>
    <s v="Small Box"/>
    <s v="Xerox 1933"/>
    <n v="0.38"/>
    <s v="United States"/>
    <s v="South"/>
    <x v="23"/>
    <s v="Summerville"/>
    <n v="29483"/>
    <x v="83"/>
    <x v="82"/>
    <x v="911"/>
    <n v="6"/>
    <x v="929"/>
    <n v="90146"/>
    <n v="12.25"/>
    <s v="Sam"/>
  </r>
  <r>
    <n v="2287"/>
    <s v="Samuel Newman"/>
    <s v="Not Specified"/>
    <n v="0.05"/>
    <n v="34.99"/>
    <n v="7.73"/>
    <s v="Express Air"/>
    <s v="Corporate"/>
    <x v="2"/>
    <s v="Pens &amp; Art Supplies"/>
    <s v="Small Box"/>
    <s v="Hunt Boston® Vacuum Mount KS Pencil Sharpener"/>
    <n v="0.59"/>
    <s v="United States"/>
    <s v="South"/>
    <x v="23"/>
    <s v="Summerville"/>
    <n v="29483"/>
    <x v="83"/>
    <x v="86"/>
    <x v="910"/>
    <n v="12"/>
    <x v="930"/>
    <n v="90146"/>
    <n v="34.940000000000005"/>
    <s v="Sam"/>
  </r>
  <r>
    <n v="2833"/>
    <s v="Tim Connolly"/>
    <s v="Not Specified"/>
    <n v="0.03"/>
    <n v="140.97999999999999"/>
    <n v="36.090000000000003"/>
    <s v="Delivery Truck"/>
    <s v="Small Business"/>
    <x v="0"/>
    <s v="Bookcases"/>
    <s v="Jumbo Box"/>
    <s v="Sauder Forest Hills Library, Woodland Oak Finish"/>
    <n v="0.77"/>
    <s v="United States"/>
    <s v="Central"/>
    <x v="7"/>
    <s v="Inver Grove Heights"/>
    <n v="55076"/>
    <x v="83"/>
    <x v="86"/>
    <x v="912"/>
    <n v="4"/>
    <x v="931"/>
    <n v="91030"/>
    <n v="140.94999999999999"/>
    <s v="Chris"/>
  </r>
  <r>
    <n v="2833"/>
    <s v="Tim Connolly"/>
    <s v="Not Specified"/>
    <n v="0.08"/>
    <n v="65.989999999999995"/>
    <n v="8.99"/>
    <s v="Regular Air"/>
    <s v="Small Business"/>
    <x v="1"/>
    <s v="Telephones and Communication"/>
    <s v="Small Box"/>
    <s v="Talkabout T8367"/>
    <n v="0.56000000000000005"/>
    <s v="United States"/>
    <s v="Central"/>
    <x v="7"/>
    <s v="Inver Grove Heights"/>
    <n v="55076"/>
    <x v="83"/>
    <x v="82"/>
    <x v="913"/>
    <n v="15"/>
    <x v="932"/>
    <n v="91030"/>
    <n v="65.91"/>
    <s v="Chris"/>
  </r>
  <r>
    <n v="1767"/>
    <s v="Robert Rollins"/>
    <s v="Critical"/>
    <n v="0.01"/>
    <n v="50.98"/>
    <n v="6.5"/>
    <s v="Regular Air"/>
    <s v="Home Office"/>
    <x v="1"/>
    <s v="Computer Peripherals"/>
    <s v="Small Box"/>
    <s v="Microsoft Natural Multimedia Keyboard"/>
    <n v="0.73"/>
    <s v="United States"/>
    <s v="South"/>
    <x v="5"/>
    <s v="Newnan"/>
    <n v="30265"/>
    <x v="84"/>
    <x v="86"/>
    <x v="914"/>
    <n v="16"/>
    <x v="933"/>
    <n v="89211"/>
    <n v="50.97"/>
    <s v="Sam"/>
  </r>
  <r>
    <n v="2114"/>
    <s v="Paige Mason"/>
    <s v="Critical"/>
    <n v="0.08"/>
    <n v="6.68"/>
    <n v="1.5"/>
    <s v="Regular Air"/>
    <s v="Corporate"/>
    <x v="2"/>
    <s v="Pens &amp; Art Supplies"/>
    <s v="Wrap Bag"/>
    <s v="Sanford Liquid Accent Highlighters"/>
    <n v="0.48"/>
    <s v="United States"/>
    <s v="South"/>
    <x v="21"/>
    <s v="Norfolk"/>
    <n v="23518"/>
    <x v="84"/>
    <x v="85"/>
    <x v="915"/>
    <n v="10"/>
    <x v="934"/>
    <n v="88403"/>
    <n v="6.6"/>
    <s v="Sam"/>
  </r>
  <r>
    <n v="3379"/>
    <s v="Annette McIntyre"/>
    <s v="Critical"/>
    <n v="0"/>
    <n v="19.98"/>
    <n v="5.97"/>
    <s v="Express Air"/>
    <s v="Corporate"/>
    <x v="2"/>
    <s v="Paper"/>
    <s v="Small Box"/>
    <s v="Xerox 1936"/>
    <n v="0.38"/>
    <s v="United States"/>
    <s v="South"/>
    <x v="5"/>
    <s v="Kennesaw"/>
    <n v="30144"/>
    <x v="84"/>
    <x v="84"/>
    <x v="916"/>
    <n v="12"/>
    <x v="935"/>
    <n v="88837"/>
    <n v="19.98"/>
    <s v="Sam"/>
  </r>
  <r>
    <n v="2124"/>
    <s v="Paige Powers"/>
    <s v="High"/>
    <n v="0.03"/>
    <n v="124.49"/>
    <n v="51.94"/>
    <s v="Delivery Truck"/>
    <s v="Corporate"/>
    <x v="0"/>
    <s v="Tables"/>
    <s v="Jumbo Box"/>
    <s v="Bevis 36 x 72 Conference Tables"/>
    <n v="0.63"/>
    <s v="United States"/>
    <s v="South"/>
    <x v="1"/>
    <s v="West Memphis"/>
    <n v="72301"/>
    <x v="84"/>
    <x v="86"/>
    <x v="917"/>
    <n v="21"/>
    <x v="936"/>
    <n v="89666"/>
    <n v="124.46"/>
    <s v="Sam"/>
  </r>
  <r>
    <n v="2066"/>
    <s v="Claudia Webb"/>
    <s v="Medium"/>
    <n v="0.09"/>
    <n v="20.89"/>
    <n v="11.52"/>
    <s v="Regular Air"/>
    <s v="Home Office"/>
    <x v="2"/>
    <s v="Storage &amp; Organization"/>
    <s v="Small Box"/>
    <s v="Iris® 3-Drawer Stacking Bin, Black"/>
    <n v="0.83"/>
    <s v="United States"/>
    <s v="South"/>
    <x v="9"/>
    <s v="Indian Trail"/>
    <n v="28079"/>
    <x v="84"/>
    <x v="86"/>
    <x v="918"/>
    <n v="7"/>
    <x v="937"/>
    <n v="85833"/>
    <n v="20.8"/>
    <s v="Sam"/>
  </r>
  <r>
    <n v="2419"/>
    <s v="Sandra Faulkner"/>
    <s v="Not Specified"/>
    <n v="7.0000000000000007E-2"/>
    <n v="225.04"/>
    <n v="11.79"/>
    <s v="Regular Air"/>
    <s v="Consumer"/>
    <x v="2"/>
    <s v="Appliances"/>
    <s v="Medium Box"/>
    <s v="Holmes Harmony HEPA Air Purifier for 17 x 20 Room"/>
    <n v="0.42"/>
    <s v="United States"/>
    <s v="South"/>
    <x v="21"/>
    <s v="Portsmouth"/>
    <n v="23701"/>
    <x v="84"/>
    <x v="82"/>
    <x v="919"/>
    <n v="5"/>
    <x v="938"/>
    <n v="86751"/>
    <n v="224.97"/>
    <s v="Sam"/>
  </r>
  <r>
    <n v="2419"/>
    <s v="Sandra Faulkner"/>
    <s v="Not Specified"/>
    <n v="0.03"/>
    <n v="7.84"/>
    <n v="4.71"/>
    <s v="Regular Air"/>
    <s v="Consumer"/>
    <x v="2"/>
    <s v="Binders and Binder Accessories"/>
    <s v="Small Box"/>
    <s v="XtraLife® ClearVue™ Slant-D® Ring Binders by Cardinal"/>
    <n v="0.35"/>
    <s v="United States"/>
    <s v="South"/>
    <x v="21"/>
    <s v="Portsmouth"/>
    <n v="23701"/>
    <x v="84"/>
    <x v="84"/>
    <x v="920"/>
    <n v="7"/>
    <x v="939"/>
    <n v="86751"/>
    <n v="7.81"/>
    <s v="Sam"/>
  </r>
  <r>
    <n v="2773"/>
    <s v="Christina Zhu"/>
    <s v="Not Specified"/>
    <n v="0.1"/>
    <n v="5.18"/>
    <n v="5.74"/>
    <s v="Regular Air"/>
    <s v="Corporate"/>
    <x v="2"/>
    <s v="Binders and Binder Accessories"/>
    <s v="Small Box"/>
    <s v="Wilson Jones Impact Binders"/>
    <n v="0.36"/>
    <s v="United States"/>
    <s v="West"/>
    <x v="8"/>
    <s v="Dublin"/>
    <n v="94568"/>
    <x v="84"/>
    <x v="85"/>
    <x v="921"/>
    <n v="2"/>
    <x v="940"/>
    <n v="91584"/>
    <n v="5.08"/>
    <s v="William"/>
  </r>
  <r>
    <n v="2059"/>
    <s v="Nathan Newton"/>
    <s v="Critical"/>
    <n v="0.1"/>
    <n v="9.85"/>
    <n v="4.82"/>
    <s v="Regular Air"/>
    <s v="Corporate"/>
    <x v="2"/>
    <s v="Pens &amp; Art Supplies"/>
    <s v="Wrap Bag"/>
    <s v="Lumber Crayons"/>
    <n v="0.47"/>
    <s v="United States"/>
    <s v="South"/>
    <x v="9"/>
    <s v="High Point"/>
    <n v="27260"/>
    <x v="85"/>
    <x v="85"/>
    <x v="922"/>
    <n v="12"/>
    <x v="941"/>
    <n v="88041"/>
    <n v="9.75"/>
    <s v="Sam"/>
  </r>
  <r>
    <n v="2059"/>
    <s v="Nathan Newton"/>
    <s v="Critical"/>
    <n v="0.04"/>
    <n v="125.99"/>
    <n v="7.69"/>
    <s v="Regular Air"/>
    <s v="Corporate"/>
    <x v="1"/>
    <s v="Telephones and Communication"/>
    <s v="Small Box"/>
    <s v="Timeport L7089"/>
    <n v="0.57999999999999996"/>
    <s v="United States"/>
    <s v="South"/>
    <x v="9"/>
    <s v="High Point"/>
    <n v="27260"/>
    <x v="85"/>
    <x v="85"/>
    <x v="923"/>
    <n v="9"/>
    <x v="942"/>
    <n v="88041"/>
    <n v="125.94999999999999"/>
    <s v="Sam"/>
  </r>
  <r>
    <n v="32"/>
    <s v="Matthew Berman"/>
    <s v="High"/>
    <n v="0.01"/>
    <n v="17.98"/>
    <n v="8.51"/>
    <s v="Regular Air"/>
    <s v="Corporate"/>
    <x v="1"/>
    <s v="Office Machines"/>
    <s v="Medium Box"/>
    <s v="Canon P1-DHIII Palm Printing Calculator"/>
    <n v="0.4"/>
    <s v="United States"/>
    <s v="West"/>
    <x v="14"/>
    <s v="Grants Pass"/>
    <n v="97526"/>
    <x v="85"/>
    <x v="85"/>
    <x v="924"/>
    <n v="2"/>
    <x v="943"/>
    <n v="89200"/>
    <n v="17.97"/>
    <s v="William"/>
  </r>
  <r>
    <n v="234"/>
    <s v="Don Cameron"/>
    <s v="High"/>
    <n v="0.03"/>
    <n v="28.53"/>
    <n v="1.49"/>
    <s v="Regular Air"/>
    <s v="Small Business"/>
    <x v="2"/>
    <s v="Binders and Binder Accessories"/>
    <s v="Small Box"/>
    <s v="Lock-Up Easel 'Spel-Binder'"/>
    <n v="0.38"/>
    <s v="United States"/>
    <s v="Central"/>
    <x v="20"/>
    <s v="Newton"/>
    <n v="50208"/>
    <x v="85"/>
    <x v="84"/>
    <x v="925"/>
    <n v="7"/>
    <x v="944"/>
    <n v="90238"/>
    <n v="28.5"/>
    <s v="Chris"/>
  </r>
  <r>
    <n v="234"/>
    <s v="Don Cameron"/>
    <s v="High"/>
    <n v="0.01"/>
    <n v="15.28"/>
    <n v="1.99"/>
    <s v="Regular Air"/>
    <s v="Small Business"/>
    <x v="1"/>
    <s v="Computer Peripherals"/>
    <s v="Small Pack"/>
    <s v="Memorex 4.7GB DVD+R, 3/Pack"/>
    <n v="0.42"/>
    <s v="United States"/>
    <s v="Central"/>
    <x v="20"/>
    <s v="Newton"/>
    <n v="50208"/>
    <x v="85"/>
    <x v="84"/>
    <x v="926"/>
    <n v="2"/>
    <x v="945"/>
    <n v="90238"/>
    <n v="15.27"/>
    <s v="Chris"/>
  </r>
  <r>
    <n v="920"/>
    <s v="Jessie Kelly"/>
    <s v="Low"/>
    <n v="0.1"/>
    <n v="15.98"/>
    <n v="4"/>
    <s v="Regular Air"/>
    <s v="Corporate"/>
    <x v="1"/>
    <s v="Computer Peripherals"/>
    <s v="Small Box"/>
    <s v="Logitech Access Keyboard"/>
    <n v="0.37"/>
    <s v="United States"/>
    <s v="West"/>
    <x v="8"/>
    <s v="Redlands"/>
    <n v="92374"/>
    <x v="85"/>
    <x v="88"/>
    <x v="927"/>
    <n v="9"/>
    <x v="946"/>
    <n v="90491"/>
    <n v="15.88"/>
    <s v="William"/>
  </r>
  <r>
    <n v="696"/>
    <s v="Johnny Reid"/>
    <s v="Medium"/>
    <n v="0.06"/>
    <n v="8.1199999999999992"/>
    <n v="2.83"/>
    <s v="Regular Air"/>
    <s v="Corporate"/>
    <x v="1"/>
    <s v="Computer Peripherals"/>
    <s v="Small Pack"/>
    <s v="Imation Neon Mac Format Diskettes, 10/Pack"/>
    <n v="0.77"/>
    <s v="United States"/>
    <s v="Central"/>
    <x v="2"/>
    <s v="Crown Point"/>
    <n v="46307"/>
    <x v="85"/>
    <x v="85"/>
    <x v="928"/>
    <n v="10"/>
    <x v="947"/>
    <n v="89847"/>
    <n v="8.0599999999999987"/>
    <s v="Chris"/>
  </r>
  <r>
    <n v="696"/>
    <s v="Johnny Reid"/>
    <s v="Medium"/>
    <n v="0.05"/>
    <n v="51.65"/>
    <n v="18.45"/>
    <s v="Regular Air"/>
    <s v="Corporate"/>
    <x v="0"/>
    <s v="Office Furnishings"/>
    <s v="Medium Box"/>
    <s v="Deflect-o EconoMat Nonstudded, No Bevel Mat"/>
    <n v="0.65"/>
    <s v="United States"/>
    <s v="Central"/>
    <x v="2"/>
    <s v="Crown Point"/>
    <n v="46307"/>
    <x v="85"/>
    <x v="85"/>
    <x v="929"/>
    <n v="12"/>
    <x v="948"/>
    <n v="89847"/>
    <n v="51.6"/>
    <s v="Chris"/>
  </r>
  <r>
    <n v="697"/>
    <s v="Adam G Sawyer"/>
    <s v="Medium"/>
    <n v="0.1"/>
    <n v="175.99"/>
    <n v="8.99"/>
    <s v="Regular Air"/>
    <s v="Corporate"/>
    <x v="1"/>
    <s v="Telephones and Communication"/>
    <s v="Small Box"/>
    <s v="2180"/>
    <n v="0.56999999999999995"/>
    <s v="United States"/>
    <s v="Central"/>
    <x v="2"/>
    <s v="East Chicago"/>
    <n v="46312"/>
    <x v="85"/>
    <x v="85"/>
    <x v="930"/>
    <n v="10"/>
    <x v="949"/>
    <n v="89847"/>
    <n v="175.89000000000001"/>
    <s v="Chris"/>
  </r>
  <r>
    <n v="698"/>
    <s v="Nelson Hensley"/>
    <s v="Medium"/>
    <n v="0.06"/>
    <n v="8.1199999999999992"/>
    <n v="2.83"/>
    <s v="Regular Air"/>
    <s v="Corporate"/>
    <x v="1"/>
    <s v="Computer Peripherals"/>
    <s v="Small Pack"/>
    <s v="Imation Neon Mac Format Diskettes, 10/Pack"/>
    <n v="0.77"/>
    <s v="United States"/>
    <s v="West"/>
    <x v="4"/>
    <s v="Seattle"/>
    <n v="98105"/>
    <x v="85"/>
    <x v="85"/>
    <x v="928"/>
    <n v="41"/>
    <x v="950"/>
    <n v="32869"/>
    <n v="8.0599999999999987"/>
    <s v="William"/>
  </r>
  <r>
    <n v="698"/>
    <s v="Nelson Hensley"/>
    <s v="Medium"/>
    <n v="0.05"/>
    <n v="51.65"/>
    <n v="18.45"/>
    <s v="Regular Air"/>
    <s v="Corporate"/>
    <x v="0"/>
    <s v="Office Furnishings"/>
    <s v="Medium Box"/>
    <s v="Deflect-o EconoMat Nonstudded, No Bevel Mat"/>
    <n v="0.65"/>
    <s v="United States"/>
    <s v="West"/>
    <x v="4"/>
    <s v="Seattle"/>
    <n v="98105"/>
    <x v="85"/>
    <x v="85"/>
    <x v="929"/>
    <n v="49"/>
    <x v="951"/>
    <n v="32869"/>
    <n v="51.6"/>
    <s v="William"/>
  </r>
  <r>
    <n v="698"/>
    <s v="Nelson Hensley"/>
    <s v="Medium"/>
    <n v="0.1"/>
    <n v="175.99"/>
    <n v="8.99"/>
    <s v="Regular Air"/>
    <s v="Corporate"/>
    <x v="1"/>
    <s v="Telephones and Communication"/>
    <s v="Small Box"/>
    <s v="2180"/>
    <n v="0.56999999999999995"/>
    <s v="United States"/>
    <s v="West"/>
    <x v="4"/>
    <s v="Seattle"/>
    <n v="98105"/>
    <x v="85"/>
    <x v="85"/>
    <x v="931"/>
    <n v="39"/>
    <x v="952"/>
    <n v="32869"/>
    <n v="175.89000000000001"/>
    <s v="William"/>
  </r>
  <r>
    <n v="1625"/>
    <s v="Molly Browning"/>
    <s v="Medium"/>
    <n v="0.08"/>
    <n v="213.45"/>
    <n v="14.7"/>
    <s v="Delivery Truck"/>
    <s v="Home Office"/>
    <x v="1"/>
    <s v="Office Machines"/>
    <s v="Jumbo Drum"/>
    <s v="Panasonic KX-P2130 Dot Matrix Printer"/>
    <n v="0.59"/>
    <s v="United States"/>
    <s v="East"/>
    <x v="11"/>
    <s v="Glen Cove"/>
    <n v="11542"/>
    <x v="85"/>
    <x v="84"/>
    <x v="932"/>
    <n v="12"/>
    <x v="953"/>
    <n v="90600"/>
    <n v="213.36999999999998"/>
    <s v="Erin"/>
  </r>
  <r>
    <n v="1625"/>
    <s v="Molly Browning"/>
    <s v="Medium"/>
    <n v="0.1"/>
    <n v="55.98"/>
    <n v="13.88"/>
    <s v="Regular Air"/>
    <s v="Home Office"/>
    <x v="2"/>
    <s v="Paper"/>
    <s v="Small Box"/>
    <s v="Xerox 1882"/>
    <n v="0.36"/>
    <s v="United States"/>
    <s v="East"/>
    <x v="11"/>
    <s v="Glen Cove"/>
    <n v="11542"/>
    <x v="85"/>
    <x v="84"/>
    <x v="933"/>
    <n v="8"/>
    <x v="954"/>
    <n v="90600"/>
    <n v="55.879999999999995"/>
    <s v="Erin"/>
  </r>
  <r>
    <n v="1625"/>
    <s v="Molly Browning"/>
    <s v="Medium"/>
    <n v="0"/>
    <n v="16.059999999999999"/>
    <n v="8.34"/>
    <s v="Regular Air"/>
    <s v="Home Office"/>
    <x v="2"/>
    <s v="Storage &amp; Organization"/>
    <s v="Small Box"/>
    <s v="Letter/Legal File Tote with Clear Snap-On Lid, Black Granite"/>
    <n v="0.59"/>
    <s v="United States"/>
    <s v="East"/>
    <x v="11"/>
    <s v="Glen Cove"/>
    <n v="11542"/>
    <x v="85"/>
    <x v="85"/>
    <x v="934"/>
    <n v="1"/>
    <x v="955"/>
    <n v="90600"/>
    <n v="16.059999999999999"/>
    <s v="Erin"/>
  </r>
  <r>
    <n v="1917"/>
    <s v="Tracy Buckley"/>
    <s v="Medium"/>
    <n v="0.08"/>
    <n v="18.7"/>
    <n v="8.99"/>
    <s v="Regular Air"/>
    <s v="Home Office"/>
    <x v="0"/>
    <s v="Office Furnishings"/>
    <s v="Small Pack"/>
    <s v="Executive Impressions 13-1/2&quot; Indoor/Outdoor Wall Clock"/>
    <n v="0.47"/>
    <s v="United States"/>
    <s v="South"/>
    <x v="1"/>
    <s v="North Little Rock"/>
    <n v="72113"/>
    <x v="85"/>
    <x v="85"/>
    <x v="935"/>
    <n v="7"/>
    <x v="956"/>
    <n v="85894"/>
    <n v="18.62"/>
    <s v="Sam"/>
  </r>
  <r>
    <n v="1072"/>
    <s v="Marion Owens"/>
    <s v="Not Specified"/>
    <n v="0.01"/>
    <n v="150.88999999999999"/>
    <n v="60.2"/>
    <s v="Delivery Truck"/>
    <s v="Corporate"/>
    <x v="0"/>
    <s v="Chairs &amp; Chairmats"/>
    <s v="Jumbo Drum"/>
    <s v="Global Leather &amp; Oak Executive Chair, Burgundy"/>
    <n v="0.77"/>
    <s v="United States"/>
    <s v="East"/>
    <x v="28"/>
    <s v="Bethlehem"/>
    <n v="18018"/>
    <x v="85"/>
    <x v="89"/>
    <x v="936"/>
    <n v="3"/>
    <x v="957"/>
    <n v="89631"/>
    <n v="150.88"/>
    <s v="Erin"/>
  </r>
  <r>
    <n v="1481"/>
    <s v="Marvin MacDonald"/>
    <s v="Not Specified"/>
    <n v="7.0000000000000007E-2"/>
    <n v="8.9499999999999993"/>
    <n v="2.0099999999999998"/>
    <s v="Regular Air"/>
    <s v="Corporate"/>
    <x v="2"/>
    <s v="Paper"/>
    <s v="Wrap Bag"/>
    <s v="Recycled Desk Saver Line &quot;While You Were Out&quot; Book, 5 1/2&quot; X 4&quot;"/>
    <n v="0.39"/>
    <s v="United States"/>
    <s v="West"/>
    <x v="8"/>
    <s v="Los Angeles"/>
    <n v="90049"/>
    <x v="85"/>
    <x v="85"/>
    <x v="937"/>
    <n v="36"/>
    <x v="958"/>
    <n v="53953"/>
    <n v="8.879999999999999"/>
    <s v="William"/>
  </r>
  <r>
    <n v="1482"/>
    <s v="Michael Tanner"/>
    <s v="Not Specified"/>
    <n v="7.0000000000000007E-2"/>
    <n v="8.9499999999999993"/>
    <n v="2.0099999999999998"/>
    <s v="Regular Air"/>
    <s v="Corporate"/>
    <x v="2"/>
    <s v="Paper"/>
    <s v="Wrap Bag"/>
    <s v="Recycled Desk Saver Line &quot;While You Were Out&quot; Book, 5 1/2&quot; X 4&quot;"/>
    <n v="0.39"/>
    <s v="United States"/>
    <s v="Central"/>
    <x v="25"/>
    <s v="Bay City"/>
    <n v="48708"/>
    <x v="85"/>
    <x v="85"/>
    <x v="938"/>
    <n v="9"/>
    <x v="959"/>
    <n v="91362"/>
    <n v="8.879999999999999"/>
    <s v="Chris"/>
  </r>
  <r>
    <n v="3354"/>
    <s v="Sara Faulkner"/>
    <s v="Not Specified"/>
    <n v="0.04"/>
    <n v="3.69"/>
    <n v="0.5"/>
    <s v="Regular Air"/>
    <s v="Corporate"/>
    <x v="2"/>
    <s v="Labels"/>
    <s v="Small Box"/>
    <s v="Avery 487"/>
    <n v="0.38"/>
    <s v="United States"/>
    <s v="West"/>
    <x v="8"/>
    <s v="Calexico"/>
    <n v="92231"/>
    <x v="85"/>
    <x v="84"/>
    <x v="939"/>
    <n v="19"/>
    <x v="960"/>
    <n v="88590"/>
    <n v="3.65"/>
    <s v="William"/>
  </r>
  <r>
    <n v="2668"/>
    <s v="Carlos Hanson"/>
    <s v="High"/>
    <n v="0.04"/>
    <n v="10.4"/>
    <n v="5.4"/>
    <s v="Regular Air"/>
    <s v="Corporate"/>
    <x v="0"/>
    <s v="Office Furnishings"/>
    <s v="Small Pack"/>
    <s v="Executive Impressions 8-1/2&quot; Career Panel/Partition Cubicle Clock"/>
    <n v="0.51"/>
    <s v="United States"/>
    <s v="Central"/>
    <x v="46"/>
    <s v="Rapid City"/>
    <n v="57701"/>
    <x v="86"/>
    <x v="84"/>
    <x v="940"/>
    <n v="12"/>
    <x v="961"/>
    <n v="87830"/>
    <n v="10.360000000000001"/>
    <s v="Chris"/>
  </r>
  <r>
    <n v="2668"/>
    <s v="Carlos Hanson"/>
    <s v="High"/>
    <n v="0.08"/>
    <n v="4.28"/>
    <n v="4.79"/>
    <s v="Regular Air"/>
    <s v="Corporate"/>
    <x v="2"/>
    <s v="Paper"/>
    <s v="Small Box"/>
    <s v="Xerox 1962"/>
    <n v="0.4"/>
    <s v="United States"/>
    <s v="Central"/>
    <x v="46"/>
    <s v="Rapid City"/>
    <n v="57701"/>
    <x v="86"/>
    <x v="89"/>
    <x v="941"/>
    <n v="12"/>
    <x v="962"/>
    <n v="87830"/>
    <n v="4.2"/>
    <s v="Chris"/>
  </r>
  <r>
    <n v="2968"/>
    <s v="Miriam Bowman"/>
    <s v="High"/>
    <n v="0.06"/>
    <n v="363.25"/>
    <n v="19.989999999999998"/>
    <s v="Regular Air"/>
    <s v="Small Business"/>
    <x v="2"/>
    <s v="Appliances"/>
    <s v="Small Box"/>
    <s v="Hoover WindTunnel™ Plus Canister Vacuum"/>
    <n v="0.56999999999999995"/>
    <s v="United States"/>
    <s v="South"/>
    <x v="12"/>
    <s v="Hollywood"/>
    <n v="33021"/>
    <x v="86"/>
    <x v="89"/>
    <x v="942"/>
    <n v="1"/>
    <x v="963"/>
    <n v="86086"/>
    <n v="363.19"/>
    <s v="Sam"/>
  </r>
  <r>
    <n v="800"/>
    <s v="Cheryl Guthrie"/>
    <s v="Low"/>
    <n v="0.04"/>
    <n v="50.98"/>
    <n v="6.5"/>
    <s v="Regular Air"/>
    <s v="Consumer"/>
    <x v="1"/>
    <s v="Computer Peripherals"/>
    <s v="Small Box"/>
    <s v="Microsoft Natural Multimedia Keyboard"/>
    <n v="0.73"/>
    <s v="United States"/>
    <s v="West"/>
    <x v="15"/>
    <s v="Roy"/>
    <n v="84067"/>
    <x v="86"/>
    <x v="90"/>
    <x v="943"/>
    <n v="11"/>
    <x v="964"/>
    <n v="89910"/>
    <n v="50.94"/>
    <s v="William"/>
  </r>
  <r>
    <n v="800"/>
    <s v="Cheryl Guthrie"/>
    <s v="Low"/>
    <n v="0.02"/>
    <n v="6.48"/>
    <n v="5.14"/>
    <s v="Regular Air"/>
    <s v="Consumer"/>
    <x v="2"/>
    <s v="Paper"/>
    <s v="Small Box"/>
    <s v="Xerox 23"/>
    <n v="0.37"/>
    <s v="United States"/>
    <s v="West"/>
    <x v="15"/>
    <s v="Roy"/>
    <n v="84067"/>
    <x v="86"/>
    <x v="89"/>
    <x v="944"/>
    <n v="19"/>
    <x v="965"/>
    <n v="89910"/>
    <n v="6.4600000000000009"/>
    <s v="William"/>
  </r>
  <r>
    <n v="1738"/>
    <s v="Dean Solomon"/>
    <s v="Medium"/>
    <n v="0.08"/>
    <n v="175.99"/>
    <n v="4.99"/>
    <s v="Regular Air"/>
    <s v="Corporate"/>
    <x v="1"/>
    <s v="Telephones and Communication"/>
    <s v="Small Box"/>
    <s v="5165"/>
    <n v="0.59"/>
    <s v="United States"/>
    <s v="South"/>
    <x v="9"/>
    <s v="Gastonia"/>
    <n v="28052"/>
    <x v="86"/>
    <x v="85"/>
    <x v="945"/>
    <n v="10"/>
    <x v="966"/>
    <n v="85865"/>
    <n v="175.91"/>
    <s v="Sam"/>
  </r>
  <r>
    <n v="2880"/>
    <s v="Grace Black"/>
    <s v="Medium"/>
    <n v="0.05"/>
    <n v="6.68"/>
    <n v="6.93"/>
    <s v="Regular Air"/>
    <s v="Small Business"/>
    <x v="2"/>
    <s v="Paper"/>
    <s v="Small Box"/>
    <s v="HP Office Paper (20Lb. and 87 Bright)"/>
    <n v="0.37"/>
    <s v="United States"/>
    <s v="South"/>
    <x v="12"/>
    <s v="North Miami Beach"/>
    <n v="33160"/>
    <x v="86"/>
    <x v="84"/>
    <x v="946"/>
    <n v="11"/>
    <x v="967"/>
    <n v="88626"/>
    <n v="6.63"/>
    <s v="Sam"/>
  </r>
  <r>
    <n v="152"/>
    <s v="Kent Kerr"/>
    <s v="High"/>
    <n v="0.01"/>
    <n v="65.989999999999995"/>
    <n v="8.99"/>
    <s v="Regular Air"/>
    <s v="Consumer"/>
    <x v="1"/>
    <s v="Telephones and Communication"/>
    <s v="Small Box"/>
    <s v="StarTAC Analog"/>
    <n v="0.6"/>
    <s v="United States"/>
    <s v="South"/>
    <x v="34"/>
    <s v="Knoxville"/>
    <n v="37918"/>
    <x v="87"/>
    <x v="88"/>
    <x v="947"/>
    <n v="5"/>
    <x v="968"/>
    <n v="89524"/>
    <n v="65.97999999999999"/>
    <s v="Sam"/>
  </r>
  <r>
    <n v="2338"/>
    <s v="Lynn Hines"/>
    <s v="High"/>
    <n v="0.1"/>
    <n v="6.75"/>
    <n v="2.99"/>
    <s v="Regular Air"/>
    <s v="Home Office"/>
    <x v="2"/>
    <s v="Binders and Binder Accessories"/>
    <s v="Small Box"/>
    <s v="Wilson Jones DublLock® D-Ring Binders"/>
    <n v="0.35"/>
    <s v="United States"/>
    <s v="East"/>
    <x v="36"/>
    <s v="College Park"/>
    <n v="20740"/>
    <x v="87"/>
    <x v="84"/>
    <x v="948"/>
    <n v="15"/>
    <x v="969"/>
    <n v="91481"/>
    <n v="6.65"/>
    <s v="Erin"/>
  </r>
  <r>
    <n v="2530"/>
    <s v="Janet Zhang"/>
    <s v="High"/>
    <n v="0.04"/>
    <n v="40.98"/>
    <n v="6.5"/>
    <s v="Regular Air"/>
    <s v="Small Business"/>
    <x v="1"/>
    <s v="Computer Peripherals"/>
    <s v="Small Box"/>
    <s v="Targus USB Numeric Keypad"/>
    <n v="0.74"/>
    <s v="United States"/>
    <s v="West"/>
    <x v="8"/>
    <s v="Apple Valley"/>
    <n v="92307"/>
    <x v="87"/>
    <x v="89"/>
    <x v="949"/>
    <n v="7"/>
    <x v="970"/>
    <n v="87451"/>
    <n v="40.94"/>
    <s v="William"/>
  </r>
  <r>
    <n v="2534"/>
    <s v="Mitchell Goldberg"/>
    <s v="High"/>
    <n v="0.05"/>
    <n v="35.99"/>
    <n v="3.3"/>
    <s v="Regular Air"/>
    <s v="Small Business"/>
    <x v="1"/>
    <s v="Telephones and Communication"/>
    <s v="Small Pack"/>
    <s v="Accessory9"/>
    <n v="0.39"/>
    <s v="United States"/>
    <s v="East"/>
    <x v="29"/>
    <s v="Bangor"/>
    <n v="4401"/>
    <x v="87"/>
    <x v="91"/>
    <x v="950"/>
    <n v="5"/>
    <x v="971"/>
    <n v="87451"/>
    <n v="35.940000000000005"/>
    <s v="Erin"/>
  </r>
  <r>
    <n v="3151"/>
    <s v="Glenda Hunter"/>
    <s v="High"/>
    <n v="0.01"/>
    <n v="99.23"/>
    <n v="8.99"/>
    <s v="Regular Air"/>
    <s v="Corporate"/>
    <x v="0"/>
    <s v="Office Furnishings"/>
    <s v="Small Pack"/>
    <s v="GE 48&quot; Fluorescent Tube, Cool White Energy Saver, 34 Watts, 30/Box"/>
    <n v="0.35"/>
    <s v="United States"/>
    <s v="West"/>
    <x v="8"/>
    <s v="Twentynine Palms"/>
    <n v="92277"/>
    <x v="87"/>
    <x v="87"/>
    <x v="951"/>
    <n v="1"/>
    <x v="972"/>
    <n v="88548"/>
    <n v="99.22"/>
    <s v="William"/>
  </r>
  <r>
    <n v="2430"/>
    <s v="Kimberly Reilly"/>
    <s v="Low"/>
    <n v="0.03"/>
    <n v="140.99"/>
    <n v="4.2"/>
    <s v="Regular Air"/>
    <s v="Home Office"/>
    <x v="1"/>
    <s v="Telephones and Communication"/>
    <s v="Small Box"/>
    <s v="7160"/>
    <n v="0.59"/>
    <s v="United States"/>
    <s v="Central"/>
    <x v="18"/>
    <s v="Killeen"/>
    <n v="76541"/>
    <x v="87"/>
    <x v="92"/>
    <x v="952"/>
    <n v="2"/>
    <x v="973"/>
    <n v="91110"/>
    <n v="140.96"/>
    <s v="Chris"/>
  </r>
  <r>
    <n v="1028"/>
    <s v="Marguerite Rodgers"/>
    <s v="Medium"/>
    <n v="7.0000000000000007E-2"/>
    <n v="7.08"/>
    <n v="2.35"/>
    <s v="Express Air"/>
    <s v="Small Business"/>
    <x v="2"/>
    <s v="Pens &amp; Art Supplies"/>
    <s v="Wrap Bag"/>
    <s v="SANFORD Major Accent™ Highlighters"/>
    <n v="0.47"/>
    <s v="United States"/>
    <s v="East"/>
    <x v="11"/>
    <s v="Commack"/>
    <n v="11725"/>
    <x v="87"/>
    <x v="89"/>
    <x v="953"/>
    <n v="13"/>
    <x v="974"/>
    <n v="89006"/>
    <n v="7.01"/>
    <s v="Erin"/>
  </r>
  <r>
    <n v="1129"/>
    <s v="Pam Patton"/>
    <s v="Not Specified"/>
    <n v="0.05"/>
    <n v="5.78"/>
    <n v="7.64"/>
    <s v="Express Air"/>
    <s v="Corporate"/>
    <x v="2"/>
    <s v="Paper"/>
    <s v="Small Box"/>
    <s v="HP Office Recycled Paper (20Lb. and 87 Bright)"/>
    <n v="0.36"/>
    <s v="United States"/>
    <s v="East"/>
    <x v="35"/>
    <s v="Boston"/>
    <n v="2118"/>
    <x v="87"/>
    <x v="91"/>
    <x v="954"/>
    <n v="29"/>
    <x v="975"/>
    <n v="49125"/>
    <n v="5.73"/>
    <s v="Erin"/>
  </r>
  <r>
    <n v="1237"/>
    <s v="Eva Simpson"/>
    <s v="Not Specified"/>
    <n v="0.02"/>
    <n v="7.38"/>
    <n v="5.21"/>
    <s v="Regular Air"/>
    <s v="Corporate"/>
    <x v="0"/>
    <s v="Office Furnishings"/>
    <s v="Small Box"/>
    <s v="Eldon® Expressions™ Wood Desk Accessories, Oak"/>
    <n v="0.56000000000000005"/>
    <s v="United States"/>
    <s v="Central"/>
    <x v="18"/>
    <s v="Carrollton"/>
    <n v="75007"/>
    <x v="87"/>
    <x v="89"/>
    <x v="955"/>
    <n v="3"/>
    <x v="976"/>
    <n v="86076"/>
    <n v="7.36"/>
    <s v="Chris"/>
  </r>
  <r>
    <n v="3399"/>
    <s v="Marvin Reid"/>
    <s v="Not Specified"/>
    <n v="0.08"/>
    <n v="11.97"/>
    <n v="5.81"/>
    <s v="Regular Air"/>
    <s v="Small Business"/>
    <x v="2"/>
    <s v="Pens &amp; Art Supplies"/>
    <s v="Small Pack"/>
    <s v="Staples SlimLine Pencil Sharpener"/>
    <n v="0.6"/>
    <s v="United States"/>
    <s v="Central"/>
    <x v="10"/>
    <s v="Des Plaines"/>
    <n v="60016"/>
    <x v="87"/>
    <x v="91"/>
    <x v="956"/>
    <n v="5"/>
    <x v="977"/>
    <n v="87534"/>
    <n v="11.89"/>
    <s v="Chris"/>
  </r>
  <r>
    <n v="2351"/>
    <s v="Faye Silver"/>
    <s v="Critical"/>
    <n v="0.08"/>
    <n v="6.48"/>
    <n v="7.49"/>
    <s v="Regular Air"/>
    <s v="Corporate"/>
    <x v="2"/>
    <s v="Paper"/>
    <s v="Small Box"/>
    <s v="Xerox 220"/>
    <n v="0.37"/>
    <s v="United States"/>
    <s v="East"/>
    <x v="36"/>
    <s v="Crofton"/>
    <n v="21114"/>
    <x v="88"/>
    <x v="87"/>
    <x v="957"/>
    <n v="13"/>
    <x v="978"/>
    <n v="86163"/>
    <n v="6.4"/>
    <s v="Erin"/>
  </r>
  <r>
    <n v="3154"/>
    <s v="Faye Manning"/>
    <s v="Critical"/>
    <n v="0.04"/>
    <n v="21.38"/>
    <n v="8.99"/>
    <s v="Regular Air"/>
    <s v="Corporate"/>
    <x v="2"/>
    <s v="Pens &amp; Art Supplies"/>
    <s v="Small Pack"/>
    <s v="Boston 1730 StandUp Electric Pencil Sharpener"/>
    <n v="0.59"/>
    <s v="United States"/>
    <s v="South"/>
    <x v="12"/>
    <s v="Saint Petersburg"/>
    <n v="33710"/>
    <x v="88"/>
    <x v="89"/>
    <x v="958"/>
    <n v="21"/>
    <x v="979"/>
    <n v="86901"/>
    <n v="21.34"/>
    <s v="Sam"/>
  </r>
  <r>
    <n v="3252"/>
    <s v="Milton Harrell"/>
    <s v="Critical"/>
    <n v="0.01"/>
    <n v="11.34"/>
    <n v="5.01"/>
    <s v="Regular Air"/>
    <s v="Small Business"/>
    <x v="2"/>
    <s v="Paper"/>
    <s v="Small Box"/>
    <s v="Xerox 188"/>
    <n v="0.36"/>
    <s v="United States"/>
    <s v="East"/>
    <x v="11"/>
    <s v="Rotterdam"/>
    <n v="12306"/>
    <x v="88"/>
    <x v="88"/>
    <x v="959"/>
    <n v="1"/>
    <x v="980"/>
    <n v="87296"/>
    <n v="11.33"/>
    <s v="Erin"/>
  </r>
  <r>
    <n v="84"/>
    <s v="Helen Stein"/>
    <s v="High"/>
    <n v="0.08"/>
    <n v="896.99"/>
    <n v="19.989999999999998"/>
    <s v="Regular Air"/>
    <s v="Corporate"/>
    <x v="2"/>
    <s v="Binders and Binder Accessories"/>
    <s v="Small Box"/>
    <s v="GBC DocuBind TL300 Electric Binding System"/>
    <n v="0.38"/>
    <s v="United States"/>
    <s v="East"/>
    <x v="27"/>
    <s v="Cincinnati"/>
    <n v="45231"/>
    <x v="88"/>
    <x v="87"/>
    <x v="960"/>
    <n v="13"/>
    <x v="981"/>
    <n v="87366"/>
    <n v="896.91"/>
    <s v="Erin"/>
  </r>
  <r>
    <n v="1527"/>
    <s v="Neil Parker"/>
    <s v="Low"/>
    <n v="0.03"/>
    <n v="65.989999999999995"/>
    <n v="5.26"/>
    <s v="Regular Air"/>
    <s v="Home Office"/>
    <x v="1"/>
    <s v="Telephones and Communication"/>
    <s v="Small Box"/>
    <s v="8860"/>
    <n v="0.56000000000000005"/>
    <s v="United States"/>
    <s v="South"/>
    <x v="16"/>
    <s v="Decatur"/>
    <n v="35601"/>
    <x v="88"/>
    <x v="93"/>
    <x v="961"/>
    <n v="23"/>
    <x v="982"/>
    <n v="86814"/>
    <n v="65.959999999999994"/>
    <s v="Sam"/>
  </r>
  <r>
    <n v="3205"/>
    <s v="Alvin Mullins"/>
    <s v="Low"/>
    <n v="7.0000000000000007E-2"/>
    <n v="5.98"/>
    <n v="0.96"/>
    <s v="Regular Air"/>
    <s v="Consumer"/>
    <x v="2"/>
    <s v="Pens &amp; Art Supplies"/>
    <s v="Wrap Bag"/>
    <s v="Newell 315"/>
    <n v="0.6"/>
    <s v="United States"/>
    <s v="West"/>
    <x v="37"/>
    <s v="Rexburg"/>
    <n v="83440"/>
    <x v="88"/>
    <x v="90"/>
    <x v="962"/>
    <n v="10"/>
    <x v="983"/>
    <n v="87933"/>
    <n v="5.91"/>
    <s v="William"/>
  </r>
  <r>
    <n v="3206"/>
    <s v="Dana Rankin"/>
    <s v="Low"/>
    <n v="0.01"/>
    <n v="39.979999999999997"/>
    <n v="4"/>
    <s v="Regular Air"/>
    <s v="Consumer"/>
    <x v="1"/>
    <s v="Computer Peripherals"/>
    <s v="Small Box"/>
    <s v="Microsoft Natural Keyboard Elite"/>
    <n v="0.7"/>
    <s v="United States"/>
    <s v="West"/>
    <x v="37"/>
    <s v="Twin Falls"/>
    <n v="83301"/>
    <x v="88"/>
    <x v="94"/>
    <x v="963"/>
    <n v="6"/>
    <x v="155"/>
    <n v="87933"/>
    <n v="39.97"/>
    <s v="William"/>
  </r>
  <r>
    <n v="193"/>
    <s v="Danny Hong"/>
    <s v="Medium"/>
    <n v="7.0000000000000007E-2"/>
    <n v="6.54"/>
    <n v="5.27"/>
    <s v="Regular Air"/>
    <s v="Corporate"/>
    <x v="2"/>
    <s v="Binders and Binder Accessories"/>
    <s v="Small Box"/>
    <s v="Wilson Jones® Four-Pocket Poly Binders"/>
    <n v="0.36"/>
    <s v="United States"/>
    <s v="West"/>
    <x v="15"/>
    <s v="Layton"/>
    <n v="84041"/>
    <x v="88"/>
    <x v="88"/>
    <x v="964"/>
    <n v="21"/>
    <x v="984"/>
    <n v="90432"/>
    <n v="6.47"/>
    <s v="William"/>
  </r>
  <r>
    <n v="194"/>
    <s v="Tammy Goldman"/>
    <s v="Medium"/>
    <n v="0.09"/>
    <n v="3.29"/>
    <n v="1.35"/>
    <s v="Regular Air"/>
    <s v="Corporate"/>
    <x v="2"/>
    <s v="Rubber Bands"/>
    <s v="Wrap Bag"/>
    <s v="Acco® Hot Clips™ Clips to Go"/>
    <n v="0.4"/>
    <s v="United States"/>
    <s v="West"/>
    <x v="15"/>
    <s v="Lehi"/>
    <n v="84043"/>
    <x v="88"/>
    <x v="88"/>
    <x v="965"/>
    <n v="23"/>
    <x v="985"/>
    <n v="90432"/>
    <n v="3.2"/>
    <s v="William"/>
  </r>
  <r>
    <n v="271"/>
    <s v="Sam Rouse"/>
    <s v="Medium"/>
    <n v="0.1"/>
    <n v="80.97"/>
    <n v="30.06"/>
    <s v="Delivery Truck"/>
    <s v="Small Business"/>
    <x v="1"/>
    <s v="Office Machines"/>
    <s v="Jumbo Box"/>
    <s v="Hewlett-Packard Deskjet 940 REFURBISHED Color Inkjet Printer"/>
    <n v="0.4"/>
    <s v="United States"/>
    <s v="South"/>
    <x v="5"/>
    <s v="Forest Park"/>
    <n v="30297"/>
    <x v="88"/>
    <x v="91"/>
    <x v="966"/>
    <n v="12"/>
    <x v="986"/>
    <n v="88940"/>
    <n v="80.87"/>
    <s v="Sam"/>
  </r>
  <r>
    <n v="1314"/>
    <s v="Keith Marsh"/>
    <s v="Medium"/>
    <n v="0.04"/>
    <n v="5.34"/>
    <n v="2.99"/>
    <s v="Regular Air"/>
    <s v="Home Office"/>
    <x v="2"/>
    <s v="Binders and Binder Accessories"/>
    <s v="Small Box"/>
    <s v="Wilson Jones 14 Line Acrylic Coated Pressboard Data Binders"/>
    <n v="0.38"/>
    <s v="United States"/>
    <s v="West"/>
    <x v="8"/>
    <s v="Los Angeles"/>
    <n v="90058"/>
    <x v="88"/>
    <x v="88"/>
    <x v="967"/>
    <n v="45"/>
    <x v="987"/>
    <n v="22755"/>
    <n v="5.3"/>
    <s v="William"/>
  </r>
  <r>
    <n v="1314"/>
    <s v="Keith Marsh"/>
    <s v="Medium"/>
    <n v="0.06"/>
    <n v="55.99"/>
    <n v="5"/>
    <s v="Regular Air"/>
    <s v="Home Office"/>
    <x v="1"/>
    <s v="Telephones and Communication"/>
    <s v="Small Pack"/>
    <s v="Accessory6"/>
    <n v="0.8"/>
    <s v="United States"/>
    <s v="West"/>
    <x v="8"/>
    <s v="Los Angeles"/>
    <n v="90058"/>
    <x v="88"/>
    <x v="88"/>
    <x v="968"/>
    <n v="5"/>
    <x v="988"/>
    <n v="22755"/>
    <n v="55.93"/>
    <s v="William"/>
  </r>
  <r>
    <n v="1315"/>
    <s v="Adam Saunders Gray"/>
    <s v="Medium"/>
    <n v="0"/>
    <n v="4.91"/>
    <n v="5.68"/>
    <s v="Regular Air"/>
    <s v="Home Office"/>
    <x v="2"/>
    <s v="Binders and Binder Accessories"/>
    <s v="Small Box"/>
    <s v="Acco Pressboard Covers with Storage Hooks, 14 7/8&quot; x 11&quot;, Light Blue"/>
    <n v="0.36"/>
    <s v="United States"/>
    <s v="West"/>
    <x v="3"/>
    <s v="Colorado Springs"/>
    <n v="80906"/>
    <x v="88"/>
    <x v="91"/>
    <x v="969"/>
    <n v="9"/>
    <x v="989"/>
    <n v="87602"/>
    <n v="4.91"/>
    <s v="William"/>
  </r>
  <r>
    <n v="1316"/>
    <s v="Marion Lindsey"/>
    <s v="Medium"/>
    <n v="0.04"/>
    <n v="5.34"/>
    <n v="2.99"/>
    <s v="Regular Air"/>
    <s v="Home Office"/>
    <x v="2"/>
    <s v="Binders and Binder Accessories"/>
    <s v="Small Box"/>
    <s v="Wilson Jones 14 Line Acrylic Coated Pressboard Data Binders"/>
    <n v="0.38"/>
    <s v="United States"/>
    <s v="West"/>
    <x v="3"/>
    <s v="Commerce City"/>
    <n v="80022"/>
    <x v="88"/>
    <x v="88"/>
    <x v="967"/>
    <n v="11"/>
    <x v="990"/>
    <n v="87602"/>
    <n v="5.3"/>
    <s v="William"/>
  </r>
  <r>
    <n v="1316"/>
    <s v="Marion Lindsey"/>
    <s v="Medium"/>
    <n v="0.06"/>
    <n v="55.99"/>
    <n v="5"/>
    <s v="Regular Air"/>
    <s v="Home Office"/>
    <x v="1"/>
    <s v="Telephones and Communication"/>
    <s v="Small Pack"/>
    <s v="Accessory6"/>
    <n v="0.8"/>
    <s v="United States"/>
    <s v="West"/>
    <x v="3"/>
    <s v="Commerce City"/>
    <n v="80022"/>
    <x v="88"/>
    <x v="88"/>
    <x v="968"/>
    <n v="1"/>
    <x v="991"/>
    <n v="87602"/>
    <n v="55.93"/>
    <s v="William"/>
  </r>
  <r>
    <n v="1840"/>
    <s v="Clifford Webb"/>
    <s v="Not Specified"/>
    <n v="7.0000000000000007E-2"/>
    <n v="40.98"/>
    <n v="2.99"/>
    <s v="Regular Air"/>
    <s v="Home Office"/>
    <x v="2"/>
    <s v="Binders and Binder Accessories"/>
    <s v="Small Box"/>
    <s v="Avery Trapezoid Ring Binder, 3&quot; Capacity, Black, 1040 sheets"/>
    <n v="0.36"/>
    <s v="United States"/>
    <s v="East"/>
    <x v="35"/>
    <s v="Townsend"/>
    <n v="1469"/>
    <x v="88"/>
    <x v="88"/>
    <x v="970"/>
    <n v="13"/>
    <x v="992"/>
    <n v="86599"/>
    <n v="40.909999999999997"/>
    <s v="Erin"/>
  </r>
  <r>
    <n v="2066"/>
    <s v="Claudia Webb"/>
    <s v="Critical"/>
    <n v="0.09"/>
    <n v="20.99"/>
    <n v="4.8099999999999996"/>
    <s v="Express Air"/>
    <s v="Home Office"/>
    <x v="1"/>
    <s v="Telephones and Communication"/>
    <s v="Medium Box"/>
    <s v="1726 Digital Answering Machine"/>
    <n v="0.57999999999999996"/>
    <s v="United States"/>
    <s v="South"/>
    <x v="9"/>
    <s v="Indian Trail"/>
    <n v="28079"/>
    <x v="89"/>
    <x v="88"/>
    <x v="971"/>
    <n v="2"/>
    <x v="993"/>
    <n v="85834"/>
    <n v="20.9"/>
    <s v="Sam"/>
  </r>
  <r>
    <n v="3177"/>
    <s v="Laurie Petty"/>
    <s v="Critical"/>
    <n v="0.06"/>
    <n v="1.68"/>
    <n v="1"/>
    <s v="Regular Air"/>
    <s v="Consumer"/>
    <x v="2"/>
    <s v="Pens &amp; Art Supplies"/>
    <s v="Wrap Bag"/>
    <s v="Prang Dustless Chalk Sticks"/>
    <n v="0.35"/>
    <s v="United States"/>
    <s v="South"/>
    <x v="12"/>
    <s v="Jupiter"/>
    <n v="33458"/>
    <x v="89"/>
    <x v="87"/>
    <x v="972"/>
    <n v="5"/>
    <x v="994"/>
    <n v="90819"/>
    <n v="1.6199999999999999"/>
    <s v="Sam"/>
  </r>
  <r>
    <n v="1083"/>
    <s v="Hazel Dale"/>
    <s v="Not Specified"/>
    <n v="7.0000000000000007E-2"/>
    <n v="55.99"/>
    <n v="5"/>
    <s v="Express Air"/>
    <s v="Corporate"/>
    <x v="1"/>
    <s v="Telephones and Communication"/>
    <s v="Small Pack"/>
    <s v="Accessory36"/>
    <n v="0.83"/>
    <s v="United States"/>
    <s v="Central"/>
    <x v="10"/>
    <s v="Springfield"/>
    <n v="62701"/>
    <x v="89"/>
    <x v="87"/>
    <x v="973"/>
    <n v="1"/>
    <x v="995"/>
    <n v="88460"/>
    <n v="55.92"/>
    <s v="Chris"/>
  </r>
  <r>
    <n v="3224"/>
    <s v="Claudia White"/>
    <s v="Critical"/>
    <n v="0.06"/>
    <n v="60.98"/>
    <n v="30"/>
    <s v="Delivery Truck"/>
    <s v="Small Business"/>
    <x v="0"/>
    <s v="Chairs &amp; Chairmats"/>
    <s v="Jumbo Drum"/>
    <s v="Novimex Fabric Task Chair"/>
    <n v="0.7"/>
    <s v="United States"/>
    <s v="South"/>
    <x v="34"/>
    <s v="Gallatin"/>
    <n v="37066"/>
    <x v="90"/>
    <x v="87"/>
    <x v="974"/>
    <n v="2"/>
    <x v="996"/>
    <n v="86508"/>
    <n v="60.919999999999995"/>
    <s v="Sam"/>
  </r>
  <r>
    <n v="623"/>
    <s v="Jenny Petty"/>
    <s v="High"/>
    <n v="0.05"/>
    <n v="6.48"/>
    <n v="8.4"/>
    <s v="Regular Air"/>
    <s v="Home Office"/>
    <x v="2"/>
    <s v="Paper"/>
    <s v="Small Box"/>
    <s v="Xerox 212"/>
    <n v="0.37"/>
    <s v="United States"/>
    <s v="East"/>
    <x v="47"/>
    <s v="Manchester"/>
    <n v="3101"/>
    <x v="90"/>
    <x v="90"/>
    <x v="975"/>
    <n v="21"/>
    <x v="997"/>
    <n v="91433"/>
    <n v="6.4300000000000006"/>
    <s v="Erin"/>
  </r>
  <r>
    <n v="624"/>
    <s v="Terry Klein"/>
    <s v="High"/>
    <n v="0.05"/>
    <n v="55.99"/>
    <n v="5"/>
    <s v="Regular Air"/>
    <s v="Home Office"/>
    <x v="1"/>
    <s v="Telephones and Communication"/>
    <s v="Small Pack"/>
    <s v="Accessory6"/>
    <n v="0.8"/>
    <s v="United States"/>
    <s v="East"/>
    <x v="42"/>
    <s v="Rutland"/>
    <n v="5701"/>
    <x v="90"/>
    <x v="88"/>
    <x v="976"/>
    <n v="2"/>
    <x v="998"/>
    <n v="91433"/>
    <n v="55.940000000000005"/>
    <s v="Erin"/>
  </r>
  <r>
    <n v="1849"/>
    <s v="Michelle Steele"/>
    <s v="High"/>
    <n v="0.09"/>
    <n v="35.99"/>
    <n v="1.1000000000000001"/>
    <s v="Regular Air"/>
    <s v="Consumer"/>
    <x v="1"/>
    <s v="Telephones and Communication"/>
    <s v="Small Box"/>
    <s v="Accessory35"/>
    <n v="0.55000000000000004"/>
    <s v="United States"/>
    <s v="South"/>
    <x v="16"/>
    <s v="Enterprise"/>
    <n v="36330"/>
    <x v="90"/>
    <x v="90"/>
    <x v="977"/>
    <n v="8"/>
    <x v="999"/>
    <n v="89697"/>
    <n v="35.9"/>
    <s v="Sam"/>
  </r>
  <r>
    <n v="1849"/>
    <s v="Michelle Steele"/>
    <s v="High"/>
    <n v="0.01"/>
    <n v="125.99"/>
    <n v="2.5"/>
    <s v="Regular Air"/>
    <s v="Consumer"/>
    <x v="1"/>
    <s v="Telephones and Communication"/>
    <s v="Small Box"/>
    <s v="i2000"/>
    <n v="0.6"/>
    <s v="United States"/>
    <s v="South"/>
    <x v="16"/>
    <s v="Enterprise"/>
    <n v="36330"/>
    <x v="90"/>
    <x v="87"/>
    <x v="978"/>
    <n v="2"/>
    <x v="1000"/>
    <n v="89697"/>
    <n v="125.97999999999999"/>
    <s v="Sam"/>
  </r>
  <r>
    <n v="3246"/>
    <s v="Wanda Harris"/>
    <s v="Low"/>
    <n v="0.06"/>
    <n v="5.18"/>
    <n v="2.04"/>
    <s v="Regular Air"/>
    <s v="Small Business"/>
    <x v="2"/>
    <s v="Paper"/>
    <s v="Wrap Bag"/>
    <s v="Array® Memo Cubes"/>
    <n v="0.36"/>
    <s v="United States"/>
    <s v="East"/>
    <x v="47"/>
    <s v="Hudson"/>
    <n v="3051"/>
    <x v="90"/>
    <x v="88"/>
    <x v="979"/>
    <n v="4"/>
    <x v="1001"/>
    <n v="88330"/>
    <n v="5.12"/>
    <s v="Erin"/>
  </r>
  <r>
    <n v="568"/>
    <s v="Peter McConnell"/>
    <s v="Medium"/>
    <n v="0.08"/>
    <n v="67.28"/>
    <n v="19.989999999999998"/>
    <s v="Express Air"/>
    <s v="Consumer"/>
    <x v="2"/>
    <s v="Binders and Binder Accessories"/>
    <s v="Small Box"/>
    <s v="Catalog Binders with Expanding Posts"/>
    <n v="0.4"/>
    <s v="United States"/>
    <s v="South"/>
    <x v="0"/>
    <s v="Columbus"/>
    <n v="39701"/>
    <x v="90"/>
    <x v="90"/>
    <x v="980"/>
    <n v="16"/>
    <x v="1002"/>
    <n v="88882"/>
    <n v="67.2"/>
    <s v="Sam"/>
  </r>
  <r>
    <n v="3306"/>
    <s v="Claire Warren"/>
    <s v="Medium"/>
    <n v="0.06"/>
    <n v="11.33"/>
    <n v="6.12"/>
    <s v="Regular Air"/>
    <s v="Small Business"/>
    <x v="2"/>
    <s v="Appliances"/>
    <s v="Medium Box"/>
    <s v="Holmes Replacement Filter for HEPA Air Cleaner, Medium Room"/>
    <n v="0.42"/>
    <s v="United States"/>
    <s v="East"/>
    <x v="22"/>
    <s v="New London"/>
    <n v="6320"/>
    <x v="90"/>
    <x v="90"/>
    <x v="981"/>
    <n v="1"/>
    <x v="1003"/>
    <n v="90461"/>
    <n v="11.27"/>
    <s v="Erin"/>
  </r>
  <r>
    <n v="2859"/>
    <s v="Brad H Blake"/>
    <s v="Not Specified"/>
    <n v="0.03"/>
    <n v="142.86000000000001"/>
    <n v="19.989999999999998"/>
    <s v="Regular Air"/>
    <s v="Corporate"/>
    <x v="2"/>
    <s v="Storage &amp; Organization"/>
    <s v="Small Box"/>
    <s v="Letter Size Cart"/>
    <n v="0.56000000000000005"/>
    <s v="United States"/>
    <s v="South"/>
    <x v="12"/>
    <s v="Gainesville"/>
    <n v="32601"/>
    <x v="90"/>
    <x v="90"/>
    <x v="982"/>
    <n v="23"/>
    <x v="1004"/>
    <n v="88281"/>
    <n v="142.83000000000001"/>
    <s v="Sam"/>
  </r>
  <r>
    <n v="197"/>
    <s v="Samantha Weaver"/>
    <s v="Critical"/>
    <n v="0"/>
    <n v="161.55000000000001"/>
    <n v="19.989999999999998"/>
    <s v="Regular Air"/>
    <s v="Small Business"/>
    <x v="2"/>
    <s v="Storage &amp; Organization"/>
    <s v="Small Box"/>
    <s v="Fellowes Super Stor/Drawer® Files"/>
    <n v="0.66"/>
    <s v="United States"/>
    <s v="Central"/>
    <x v="38"/>
    <s v="Overland Park"/>
    <n v="66212"/>
    <x v="91"/>
    <x v="94"/>
    <x v="983"/>
    <n v="19"/>
    <x v="1005"/>
    <n v="88921"/>
    <n v="161.55000000000001"/>
    <s v="Chris"/>
  </r>
  <r>
    <n v="198"/>
    <s v="Leroy Blanchard"/>
    <s v="Critical"/>
    <n v="0"/>
    <n v="161.55000000000001"/>
    <n v="19.989999999999998"/>
    <s v="Regular Air"/>
    <s v="Small Business"/>
    <x v="2"/>
    <s v="Storage &amp; Organization"/>
    <s v="Small Box"/>
    <s v="Fellowes Super Stor/Drawer® Files"/>
    <n v="0.66"/>
    <s v="United States"/>
    <s v="Central"/>
    <x v="25"/>
    <s v="Detroit"/>
    <n v="48138"/>
    <x v="91"/>
    <x v="94"/>
    <x v="984"/>
    <n v="77"/>
    <x v="1006"/>
    <n v="51072"/>
    <n v="161.55000000000001"/>
    <s v="Chris"/>
  </r>
  <r>
    <n v="2667"/>
    <s v="Pat Baker"/>
    <s v="High"/>
    <n v="0.04"/>
    <n v="90.24"/>
    <n v="0.99"/>
    <s v="Regular Air"/>
    <s v="Home Office"/>
    <x v="2"/>
    <s v="Appliances"/>
    <s v="Small Box"/>
    <s v="Kensington 6 Outlet MasterPiece® HOMEOFFICE Power Control Center"/>
    <n v="0.56000000000000005"/>
    <s v="United States"/>
    <s v="East"/>
    <x v="27"/>
    <s v="Lakewood"/>
    <n v="44107"/>
    <x v="91"/>
    <x v="94"/>
    <x v="985"/>
    <n v="4"/>
    <x v="1007"/>
    <n v="87831"/>
    <n v="90.199999999999989"/>
    <s v="Erin"/>
  </r>
  <r>
    <n v="2667"/>
    <s v="Pat Baker"/>
    <s v="High"/>
    <n v="0.09"/>
    <n v="47.9"/>
    <n v="5.86"/>
    <s v="Express Air"/>
    <s v="Home Office"/>
    <x v="2"/>
    <s v="Paper"/>
    <s v="Small Box"/>
    <s v="Xerox 1938"/>
    <n v="0.37"/>
    <s v="United States"/>
    <s v="East"/>
    <x v="27"/>
    <s v="Lakewood"/>
    <n v="44107"/>
    <x v="91"/>
    <x v="94"/>
    <x v="986"/>
    <n v="3"/>
    <x v="1008"/>
    <n v="87831"/>
    <n v="47.809999999999995"/>
    <s v="Erin"/>
  </r>
  <r>
    <n v="228"/>
    <s v="Colleen Andrews"/>
    <s v="Medium"/>
    <n v="0.03"/>
    <n v="60.89"/>
    <n v="32.409999999999997"/>
    <s v="Delivery Truck"/>
    <s v="Small Business"/>
    <x v="0"/>
    <s v="Chairs &amp; Chairmats"/>
    <s v="Jumbo Drum"/>
    <s v="Global Push Button Manager's Chair, Indigo"/>
    <n v="0.56000000000000005"/>
    <s v="United States"/>
    <s v="South"/>
    <x v="9"/>
    <s v="Mint Hill"/>
    <n v="28227"/>
    <x v="91"/>
    <x v="90"/>
    <x v="987"/>
    <n v="7"/>
    <x v="1009"/>
    <n v="88527"/>
    <n v="60.86"/>
    <s v="Sam"/>
  </r>
  <r>
    <n v="2957"/>
    <s v="Francis I Davis"/>
    <s v="Medium"/>
    <n v="0.1"/>
    <n v="37.94"/>
    <n v="5.08"/>
    <s v="Express Air"/>
    <s v="Corporate"/>
    <x v="2"/>
    <s v="Paper"/>
    <s v="Wrap Bag"/>
    <s v="Snap-A-Way® Black Print Carbonless Ruled Speed Letter, Triplicate"/>
    <n v="0.38"/>
    <s v="United States"/>
    <s v="Central"/>
    <x v="30"/>
    <s v="Milwaukee"/>
    <n v="53209"/>
    <x v="91"/>
    <x v="94"/>
    <x v="988"/>
    <n v="4"/>
    <x v="1010"/>
    <n v="90264"/>
    <n v="37.839999999999996"/>
    <s v="Chris"/>
  </r>
  <r>
    <n v="1112"/>
    <s v="Luis Kerr"/>
    <s v="Not Specified"/>
    <n v="0.03"/>
    <n v="300.98"/>
    <n v="54.92"/>
    <s v="Delivery Truck"/>
    <s v="Corporate"/>
    <x v="0"/>
    <s v="Bookcases"/>
    <s v="Jumbo Box"/>
    <s v="Atlantic Metals Mobile 5-Shelf Bookcases, Custom Colors"/>
    <n v="0.55000000000000004"/>
    <s v="United States"/>
    <s v="West"/>
    <x v="8"/>
    <s v="Yucaipa"/>
    <n v="92399"/>
    <x v="91"/>
    <x v="94"/>
    <x v="989"/>
    <n v="12"/>
    <x v="1011"/>
    <n v="90832"/>
    <n v="300.95000000000005"/>
    <s v="William"/>
  </r>
  <r>
    <n v="1112"/>
    <s v="Luis Kerr"/>
    <s v="Not Specified"/>
    <n v="0.02"/>
    <n v="2550.14"/>
    <n v="29.7"/>
    <s v="Delivery Truck"/>
    <s v="Corporate"/>
    <x v="1"/>
    <s v="Office Machines"/>
    <s v="Jumbo Drum"/>
    <s v="Epson DFX-8500 Dot Matrix Printer"/>
    <n v="0.56999999999999995"/>
    <s v="United States"/>
    <s v="West"/>
    <x v="8"/>
    <s v="Yucaipa"/>
    <n v="92399"/>
    <x v="91"/>
    <x v="94"/>
    <x v="990"/>
    <n v="2"/>
    <x v="1012"/>
    <n v="90832"/>
    <n v="2550.12"/>
    <s v="William"/>
  </r>
  <r>
    <n v="1777"/>
    <s v="Miriam Greenberg"/>
    <s v="Not Specified"/>
    <n v="0.03"/>
    <n v="19.989999999999998"/>
    <n v="11.17"/>
    <s v="Regular Air"/>
    <s v="Corporate"/>
    <x v="0"/>
    <s v="Office Furnishings"/>
    <s v="Large Box"/>
    <s v="Telescoping Adjustable Floor Lamp"/>
    <n v="0.6"/>
    <s v="United States"/>
    <s v="Central"/>
    <x v="2"/>
    <s v="Valparaiso"/>
    <n v="46383"/>
    <x v="91"/>
    <x v="90"/>
    <x v="991"/>
    <n v="12"/>
    <x v="1013"/>
    <n v="89942"/>
    <n v="19.959999999999997"/>
    <s v="Chris"/>
  </r>
  <r>
    <n v="2014"/>
    <s v="Cathy Simon"/>
    <s v="Critical"/>
    <n v="0.06"/>
    <n v="6.48"/>
    <n v="7.49"/>
    <s v="Regular Air"/>
    <s v="Home Office"/>
    <x v="2"/>
    <s v="Paper"/>
    <s v="Small Box"/>
    <s v="Xerox 220"/>
    <n v="0.37"/>
    <s v="United States"/>
    <s v="Central"/>
    <x v="20"/>
    <s v="Council Bluffs"/>
    <n v="51503"/>
    <x v="92"/>
    <x v="94"/>
    <x v="992"/>
    <n v="12"/>
    <x v="1014"/>
    <n v="88368"/>
    <n v="6.4200000000000008"/>
    <s v="Chris"/>
  </r>
  <r>
    <n v="911"/>
    <s v="Marsha P Joyner"/>
    <s v="High"/>
    <n v="0.01"/>
    <n v="59.76"/>
    <n v="9.7100000000000009"/>
    <s v="Regular Air"/>
    <s v="Corporate"/>
    <x v="2"/>
    <s v="Storage &amp; Organization"/>
    <s v="Small Box"/>
    <s v="Advantus 10-Drawer Portable Organizer, Chrome Metal Frame, Smoke Drawers"/>
    <n v="0.56999999999999995"/>
    <s v="United States"/>
    <s v="East"/>
    <x v="44"/>
    <s v="Wheeling"/>
    <n v="26003"/>
    <x v="92"/>
    <x v="92"/>
    <x v="993"/>
    <n v="8"/>
    <x v="1015"/>
    <n v="90186"/>
    <n v="59.75"/>
    <s v="Erin"/>
  </r>
  <r>
    <n v="2685"/>
    <s v="Kathryn Wolfe"/>
    <s v="High"/>
    <n v="0"/>
    <n v="7.38"/>
    <n v="11.51"/>
    <s v="Regular Air"/>
    <s v="Small Business"/>
    <x v="2"/>
    <s v="Binders and Binder Accessories"/>
    <s v="Small Box"/>
    <s v="GBC Plastic Binding Combs"/>
    <n v="0.36"/>
    <s v="United States"/>
    <s v="East"/>
    <x v="11"/>
    <s v="Plainview"/>
    <n v="11803"/>
    <x v="92"/>
    <x v="95"/>
    <x v="994"/>
    <n v="2"/>
    <x v="1016"/>
    <n v="89147"/>
    <n v="7.38"/>
    <s v="Erin"/>
  </r>
  <r>
    <n v="321"/>
    <s v="Arthur Lowe Nash"/>
    <s v="Low"/>
    <n v="0.04"/>
    <n v="8.33"/>
    <n v="1.99"/>
    <s v="Regular Air"/>
    <s v="Consumer"/>
    <x v="1"/>
    <s v="Computer Peripherals"/>
    <s v="Small Pack"/>
    <s v="80 Minute Slim Jewel Case CD-R , 10/Pack - Staples"/>
    <n v="0.52"/>
    <s v="United States"/>
    <s v="East"/>
    <x v="36"/>
    <s v="Potomac"/>
    <n v="20854"/>
    <x v="92"/>
    <x v="93"/>
    <x v="995"/>
    <n v="11"/>
    <x v="1017"/>
    <n v="91057"/>
    <n v="8.2900000000000009"/>
    <s v="Erin"/>
  </r>
  <r>
    <n v="975"/>
    <s v="Francis Evans"/>
    <s v="Low"/>
    <n v="0.1"/>
    <n v="2.2200000000000002"/>
    <n v="5"/>
    <s v="Regular Air"/>
    <s v="Corporate"/>
    <x v="2"/>
    <s v="Appliances"/>
    <s v="Small Box"/>
    <s v="Hoover Replacement Belt for Commercial Guardsman Heavy-Duty Upright Vacuum"/>
    <n v="0.55000000000000004"/>
    <s v="United States"/>
    <s v="East"/>
    <x v="35"/>
    <s v="Boston"/>
    <n v="2108"/>
    <x v="92"/>
    <x v="93"/>
    <x v="996"/>
    <n v="3"/>
    <x v="1018"/>
    <n v="87260"/>
    <n v="2.12"/>
    <s v="Erin"/>
  </r>
  <r>
    <n v="1918"/>
    <s v="Hannah Tyson"/>
    <s v="Low"/>
    <n v="0.1"/>
    <n v="10.44"/>
    <n v="5.75"/>
    <s v="Express Air"/>
    <s v="Home Office"/>
    <x v="2"/>
    <s v="Binders and Binder Accessories"/>
    <s v="Small Box"/>
    <s v="Avery® 3 1/2&quot; Diskette Storage Pages, 10/Pack"/>
    <n v="0.39"/>
    <s v="United States"/>
    <s v="South"/>
    <x v="1"/>
    <s v="Paragould"/>
    <n v="72450"/>
    <x v="92"/>
    <x v="96"/>
    <x v="997"/>
    <n v="17"/>
    <x v="444"/>
    <n v="85898"/>
    <n v="10.34"/>
    <s v="Sam"/>
  </r>
  <r>
    <n v="2548"/>
    <s v="Wayne Bass"/>
    <s v="Low"/>
    <n v="0"/>
    <n v="35.99"/>
    <n v="0.99"/>
    <s v="Regular Air"/>
    <s v="Small Business"/>
    <x v="1"/>
    <s v="Telephones and Communication"/>
    <s v="Small Pack"/>
    <s v="Accessory31"/>
    <n v="0.35"/>
    <s v="United States"/>
    <s v="West"/>
    <x v="8"/>
    <s v="Los Angeles"/>
    <n v="90068"/>
    <x v="92"/>
    <x v="96"/>
    <x v="998"/>
    <n v="46"/>
    <x v="1019"/>
    <n v="46436"/>
    <n v="35.99"/>
    <s v="William"/>
  </r>
  <r>
    <n v="2551"/>
    <s v="Joan Bowers"/>
    <s v="Low"/>
    <n v="0"/>
    <n v="35.99"/>
    <n v="0.99"/>
    <s v="Regular Air"/>
    <s v="Small Business"/>
    <x v="1"/>
    <s v="Telephones and Communication"/>
    <s v="Small Pack"/>
    <s v="Accessory31"/>
    <n v="0.35"/>
    <s v="United States"/>
    <s v="East"/>
    <x v="28"/>
    <s v="York"/>
    <n v="17403"/>
    <x v="92"/>
    <x v="96"/>
    <x v="999"/>
    <n v="12"/>
    <x v="1020"/>
    <n v="88656"/>
    <n v="35.99"/>
    <s v="Erin"/>
  </r>
  <r>
    <n v="114"/>
    <s v="Ron Newton"/>
    <s v="Medium"/>
    <n v="0.01"/>
    <n v="4.91"/>
    <n v="0.5"/>
    <s v="Regular Air"/>
    <s v="Home Office"/>
    <x v="2"/>
    <s v="Labels"/>
    <s v="Small Box"/>
    <s v="Avery 493"/>
    <n v="0.36"/>
    <s v="United States"/>
    <s v="West"/>
    <x v="14"/>
    <s v="Lake Oswego"/>
    <n v="97035"/>
    <x v="92"/>
    <x v="92"/>
    <x v="1000"/>
    <n v="12"/>
    <x v="1021"/>
    <n v="89584"/>
    <n v="4.9000000000000004"/>
    <s v="William"/>
  </r>
  <r>
    <n v="114"/>
    <s v="Ron Newton"/>
    <s v="Medium"/>
    <n v="0.09"/>
    <n v="4"/>
    <n v="1.3"/>
    <s v="Express Air"/>
    <s v="Home Office"/>
    <x v="2"/>
    <s v="Paper"/>
    <s v="Wrap Bag"/>
    <s v="EcoTones® Memo Sheets"/>
    <n v="0.37"/>
    <s v="United States"/>
    <s v="West"/>
    <x v="14"/>
    <s v="Lake Oswego"/>
    <n v="97035"/>
    <x v="92"/>
    <x v="92"/>
    <x v="1001"/>
    <n v="5"/>
    <x v="1022"/>
    <n v="89584"/>
    <n v="3.91"/>
    <s v="William"/>
  </r>
  <r>
    <n v="117"/>
    <s v="Linda Weiss"/>
    <s v="Medium"/>
    <n v="0.01"/>
    <n v="4.91"/>
    <n v="0.5"/>
    <s v="Regular Air"/>
    <s v="Home Office"/>
    <x v="2"/>
    <s v="Labels"/>
    <s v="Small Box"/>
    <s v="Avery 493"/>
    <n v="0.36"/>
    <s v="United States"/>
    <s v="West"/>
    <x v="4"/>
    <s v="Seattle"/>
    <n v="98103"/>
    <x v="92"/>
    <x v="92"/>
    <x v="1002"/>
    <n v="47"/>
    <x v="1023"/>
    <n v="13959"/>
    <n v="4.9000000000000004"/>
    <s v="William"/>
  </r>
  <r>
    <n v="117"/>
    <s v="Linda Weiss"/>
    <s v="Medium"/>
    <n v="0.09"/>
    <n v="4"/>
    <n v="1.3"/>
    <s v="Express Air"/>
    <s v="Home Office"/>
    <x v="2"/>
    <s v="Paper"/>
    <s v="Wrap Bag"/>
    <s v="EcoTones® Memo Sheets"/>
    <n v="0.37"/>
    <s v="United States"/>
    <s v="West"/>
    <x v="4"/>
    <s v="Seattle"/>
    <n v="98103"/>
    <x v="92"/>
    <x v="92"/>
    <x v="1003"/>
    <n v="19"/>
    <x v="1024"/>
    <n v="13959"/>
    <n v="3.91"/>
    <s v="William"/>
  </r>
  <r>
    <n v="1590"/>
    <s v="Lucille Buchanan"/>
    <s v="Medium"/>
    <n v="0.03"/>
    <n v="19.04"/>
    <n v="6.38"/>
    <s v="Express Air"/>
    <s v="Corporate"/>
    <x v="0"/>
    <s v="Office Furnishings"/>
    <s v="Small Box"/>
    <s v="Eldon Expressions™ Desk Accessory, Wood Photo Frame, Mahogany"/>
    <n v="0.56000000000000005"/>
    <s v="United States"/>
    <s v="East"/>
    <x v="27"/>
    <s v="Willoughby"/>
    <n v="44094"/>
    <x v="92"/>
    <x v="94"/>
    <x v="1004"/>
    <n v="7"/>
    <x v="1025"/>
    <n v="86668"/>
    <n v="19.009999999999998"/>
    <s v="Erin"/>
  </r>
  <r>
    <n v="1593"/>
    <s v="Ronald O'Neill"/>
    <s v="Medium"/>
    <n v="0.02"/>
    <n v="5.53"/>
    <n v="6.98"/>
    <s v="Regular Air"/>
    <s v="Corporate"/>
    <x v="2"/>
    <s v="Binders and Binder Accessories"/>
    <s v="Small Box"/>
    <s v="Avery Durable Poly Binders"/>
    <n v="0.39"/>
    <s v="United States"/>
    <s v="Central"/>
    <x v="19"/>
    <s v="Bartlesville"/>
    <n v="74006"/>
    <x v="92"/>
    <x v="92"/>
    <x v="1005"/>
    <n v="8"/>
    <x v="1026"/>
    <n v="86668"/>
    <n v="5.5100000000000007"/>
    <s v="Chris"/>
  </r>
  <r>
    <n v="2441"/>
    <s v="Kenneth Capps"/>
    <s v="Medium"/>
    <n v="0.02"/>
    <n v="63.94"/>
    <n v="14.48"/>
    <s v="Regular Air"/>
    <s v="Consumer"/>
    <x v="0"/>
    <s v="Office Furnishings"/>
    <s v="Small Box"/>
    <s v="Howard Miller 16&quot; Diameter Gallery Wall Clock"/>
    <n v="0.46"/>
    <s v="United States"/>
    <s v="South"/>
    <x v="12"/>
    <s v="Melbourne"/>
    <n v="32935"/>
    <x v="92"/>
    <x v="94"/>
    <x v="1006"/>
    <n v="11"/>
    <x v="1027"/>
    <n v="89300"/>
    <n v="63.919999999999995"/>
    <s v="Sam"/>
  </r>
  <r>
    <n v="2442"/>
    <s v="Natalie Aldridge"/>
    <s v="Medium"/>
    <n v="0.01"/>
    <n v="5.0199999999999996"/>
    <n v="5.14"/>
    <s v="Regular Air"/>
    <s v="Consumer"/>
    <x v="1"/>
    <s v="Computer Peripherals"/>
    <s v="Small Pack"/>
    <s v="Imation 3.5, DISKETTE 44766 HGHLD3.52HD/FM, 10/Pack"/>
    <n v="0.79"/>
    <s v="United States"/>
    <s v="South"/>
    <x v="12"/>
    <s v="Merritt Island"/>
    <n v="32953"/>
    <x v="92"/>
    <x v="92"/>
    <x v="291"/>
    <n v="5"/>
    <x v="1028"/>
    <n v="89300"/>
    <n v="5.01"/>
    <s v="Sam"/>
  </r>
  <r>
    <n v="3400"/>
    <s v="Florence Gold"/>
    <s v="Medium"/>
    <n v="0.1"/>
    <n v="9.3800000000000008"/>
    <n v="4.93"/>
    <s v="Express Air"/>
    <s v="Small Business"/>
    <x v="0"/>
    <s v="Office Furnishings"/>
    <s v="Small Box"/>
    <s v="Eldon Expressions Punched Metal &amp; Wood Desk Accessories, Black &amp; Cherry"/>
    <n v="0.56999999999999995"/>
    <s v="United States"/>
    <s v="East"/>
    <x v="44"/>
    <s v="Fairmont"/>
    <n v="26554"/>
    <x v="92"/>
    <x v="94"/>
    <x v="1007"/>
    <n v="15"/>
    <x v="1029"/>
    <n v="87537"/>
    <n v="9.2800000000000011"/>
    <s v="Erin"/>
  </r>
  <r>
    <n v="1733"/>
    <s v="Nina Horne Kelly"/>
    <s v="Not Specified"/>
    <n v="0.02"/>
    <n v="60.98"/>
    <n v="49"/>
    <s v="Regular Air"/>
    <s v="Small Business"/>
    <x v="2"/>
    <s v="Appliances"/>
    <s v="Large Box"/>
    <s v="Euro Pro Shark Stick Mini Vacuum"/>
    <n v="0.59"/>
    <s v="United States"/>
    <s v="East"/>
    <x v="31"/>
    <s v="Washington"/>
    <n v="20012"/>
    <x v="92"/>
    <x v="92"/>
    <x v="1008"/>
    <n v="34"/>
    <x v="1030"/>
    <n v="3841"/>
    <n v="60.959999999999994"/>
    <s v="Erin"/>
  </r>
  <r>
    <n v="1733"/>
    <s v="Nina Horne Kelly"/>
    <s v="Not Specified"/>
    <n v="0.02"/>
    <n v="1270.99"/>
    <n v="19.989999999999998"/>
    <s v="Regular Air"/>
    <s v="Small Business"/>
    <x v="2"/>
    <s v="Binders and Binder Accessories"/>
    <s v="Small Box"/>
    <s v="Fellowes PB500 Electric Punch Plastic Comb Binding Machine with Manual Bind"/>
    <n v="0.35"/>
    <s v="United States"/>
    <s v="East"/>
    <x v="31"/>
    <s v="Washington"/>
    <n v="20012"/>
    <x v="92"/>
    <x v="92"/>
    <x v="1009"/>
    <n v="36"/>
    <x v="1031"/>
    <n v="3841"/>
    <n v="1270.97"/>
    <s v="Erin"/>
  </r>
  <r>
    <n v="1734"/>
    <s v="Christopher Meadows"/>
    <s v="Not Specified"/>
    <n v="0.02"/>
    <n v="60.98"/>
    <n v="49"/>
    <s v="Regular Air"/>
    <s v="Small Business"/>
    <x v="2"/>
    <s v="Appliances"/>
    <s v="Large Box"/>
    <s v="Euro Pro Shark Stick Mini Vacuum"/>
    <n v="0.59"/>
    <s v="United States"/>
    <s v="East"/>
    <x v="11"/>
    <s v="Harrison"/>
    <n v="10528"/>
    <x v="92"/>
    <x v="92"/>
    <x v="1010"/>
    <n v="9"/>
    <x v="1032"/>
    <n v="88443"/>
    <n v="60.959999999999994"/>
    <s v="Erin"/>
  </r>
  <r>
    <n v="1734"/>
    <s v="Christopher Meadows"/>
    <s v="Not Specified"/>
    <n v="0.02"/>
    <n v="1270.99"/>
    <n v="19.989999999999998"/>
    <s v="Regular Air"/>
    <s v="Small Business"/>
    <x v="2"/>
    <s v="Binders and Binder Accessories"/>
    <s v="Small Box"/>
    <s v="Fellowes PB500 Electric Punch Plastic Comb Binding Machine with Manual Bind"/>
    <n v="0.35"/>
    <s v="United States"/>
    <s v="East"/>
    <x v="11"/>
    <s v="Harrison"/>
    <n v="10528"/>
    <x v="92"/>
    <x v="92"/>
    <x v="1011"/>
    <n v="9"/>
    <x v="1033"/>
    <n v="88443"/>
    <n v="1270.97"/>
    <s v="Erin"/>
  </r>
  <r>
    <n v="1734"/>
    <s v="Christopher Meadows"/>
    <s v="Not Specified"/>
    <n v="0.05"/>
    <n v="205.99"/>
    <n v="8.99"/>
    <s v="Express Air"/>
    <s v="Small Business"/>
    <x v="1"/>
    <s v="Telephones and Communication"/>
    <s v="Small Box"/>
    <s v="StarTAC 8000"/>
    <n v="0.6"/>
    <s v="United States"/>
    <s v="East"/>
    <x v="11"/>
    <s v="Harrison"/>
    <n v="10528"/>
    <x v="92"/>
    <x v="92"/>
    <x v="1012"/>
    <n v="19"/>
    <x v="1034"/>
    <n v="88443"/>
    <n v="205.94"/>
    <s v="Erin"/>
  </r>
  <r>
    <n v="2603"/>
    <s v="Penny Leach"/>
    <s v="Critical"/>
    <n v="7.0000000000000007E-2"/>
    <n v="200.99"/>
    <n v="4.2"/>
    <s v="Regular Air"/>
    <s v="Corporate"/>
    <x v="1"/>
    <s v="Telephones and Communication"/>
    <s v="Small Box"/>
    <s v="2160i"/>
    <n v="0.59"/>
    <s v="United States"/>
    <s v="East"/>
    <x v="33"/>
    <s v="Hackensack"/>
    <n v="7601"/>
    <x v="93"/>
    <x v="92"/>
    <x v="1013"/>
    <n v="22"/>
    <x v="1035"/>
    <n v="87383"/>
    <n v="200.92000000000002"/>
    <s v="Erin"/>
  </r>
  <r>
    <n v="2604"/>
    <s v="Gina Curry"/>
    <s v="Critical"/>
    <n v="0.01"/>
    <n v="297.48"/>
    <n v="18.059999999999999"/>
    <s v="Delivery Truck"/>
    <s v="Corporate"/>
    <x v="1"/>
    <s v="Office Machines"/>
    <s v="Jumbo Drum"/>
    <s v="Panasonic KX-P3200 Dot Matrix Printer"/>
    <n v="0.6"/>
    <s v="United States"/>
    <s v="East"/>
    <x v="33"/>
    <s v="Iselin"/>
    <n v="8830"/>
    <x v="93"/>
    <x v="92"/>
    <x v="1014"/>
    <n v="3"/>
    <x v="1036"/>
    <n v="87383"/>
    <n v="297.47000000000003"/>
    <s v="Erin"/>
  </r>
  <r>
    <n v="635"/>
    <s v="Juan Justice"/>
    <s v="High"/>
    <n v="0.01"/>
    <n v="2.08"/>
    <n v="5.33"/>
    <s v="Regular Air"/>
    <s v="Corporate"/>
    <x v="0"/>
    <s v="Office Furnishings"/>
    <s v="Small Box"/>
    <s v="Eldon® Wave Desk Accessories"/>
    <n v="0.43"/>
    <s v="United States"/>
    <s v="Central"/>
    <x v="7"/>
    <s v="Saint Paul"/>
    <n v="55106"/>
    <x v="93"/>
    <x v="95"/>
    <x v="1015"/>
    <n v="12"/>
    <x v="1037"/>
    <n v="89284"/>
    <n v="2.0700000000000003"/>
    <s v="Chris"/>
  </r>
  <r>
    <n v="635"/>
    <s v="Juan Justice"/>
    <s v="High"/>
    <n v="0.03"/>
    <n v="370.98"/>
    <n v="99"/>
    <s v="Delivery Truck"/>
    <s v="Corporate"/>
    <x v="2"/>
    <s v="Storage &amp; Organization"/>
    <s v="Jumbo Drum"/>
    <s v="Sauder Facets Collection Locker/File Cabinet, Sky Alder Finish"/>
    <n v="0.65"/>
    <s v="United States"/>
    <s v="Central"/>
    <x v="7"/>
    <s v="Saint Paul"/>
    <n v="55106"/>
    <x v="93"/>
    <x v="92"/>
    <x v="1016"/>
    <n v="6"/>
    <x v="1038"/>
    <n v="89284"/>
    <n v="370.95000000000005"/>
    <s v="Chris"/>
  </r>
  <r>
    <n v="1246"/>
    <s v="Lois Hansen"/>
    <s v="High"/>
    <n v="0.1"/>
    <n v="22.38"/>
    <n v="15.1"/>
    <s v="Regular Air"/>
    <s v="Home Office"/>
    <x v="2"/>
    <s v="Binders and Binder Accessories"/>
    <s v="Small Box"/>
    <s v="Avery Flip-Chart Easel Binder, Black"/>
    <n v="0.38"/>
    <s v="United States"/>
    <s v="East"/>
    <x v="11"/>
    <s v="New York City"/>
    <n v="10009"/>
    <x v="93"/>
    <x v="92"/>
    <x v="1017"/>
    <n v="26"/>
    <x v="1039"/>
    <n v="36452"/>
    <n v="22.279999999999998"/>
    <s v="Erin"/>
  </r>
  <r>
    <n v="1246"/>
    <s v="Lois Hansen"/>
    <s v="High"/>
    <n v="0.04"/>
    <n v="6.98"/>
    <n v="2.83"/>
    <s v="Regular Air"/>
    <s v="Home Office"/>
    <x v="0"/>
    <s v="Office Furnishings"/>
    <s v="Small Pack"/>
    <s v="G.E. Halogen Desk Lamp Bulbs"/>
    <n v="0.37"/>
    <s v="United States"/>
    <s v="East"/>
    <x v="11"/>
    <s v="New York City"/>
    <n v="10009"/>
    <x v="93"/>
    <x v="97"/>
    <x v="1018"/>
    <n v="18"/>
    <x v="1040"/>
    <n v="36452"/>
    <n v="6.94"/>
    <s v="Erin"/>
  </r>
  <r>
    <n v="1247"/>
    <s v="Henry O'Connell"/>
    <s v="High"/>
    <n v="0.1"/>
    <n v="22.38"/>
    <n v="15.1"/>
    <s v="Regular Air"/>
    <s v="Home Office"/>
    <x v="2"/>
    <s v="Binders and Binder Accessories"/>
    <s v="Small Box"/>
    <s v="Avery Flip-Chart Easel Binder, Black"/>
    <n v="0.38"/>
    <s v="United States"/>
    <s v="Central"/>
    <x v="18"/>
    <s v="Leander"/>
    <n v="78641"/>
    <x v="93"/>
    <x v="92"/>
    <x v="1017"/>
    <n v="7"/>
    <x v="1041"/>
    <n v="91555"/>
    <n v="22.279999999999998"/>
    <s v="Chris"/>
  </r>
  <r>
    <n v="1247"/>
    <s v="Henry O'Connell"/>
    <s v="High"/>
    <n v="0.04"/>
    <n v="6.98"/>
    <n v="2.83"/>
    <s v="Regular Air"/>
    <s v="Home Office"/>
    <x v="0"/>
    <s v="Office Furnishings"/>
    <s v="Small Pack"/>
    <s v="G.E. Halogen Desk Lamp Bulbs"/>
    <n v="0.37"/>
    <s v="United States"/>
    <s v="Central"/>
    <x v="18"/>
    <s v="Leander"/>
    <n v="78641"/>
    <x v="93"/>
    <x v="97"/>
    <x v="1019"/>
    <n v="5"/>
    <x v="810"/>
    <n v="91555"/>
    <n v="6.94"/>
    <s v="Chris"/>
  </r>
  <r>
    <n v="1459"/>
    <s v="Steve Raynor"/>
    <s v="High"/>
    <n v="0.05"/>
    <n v="85.99"/>
    <n v="0.99"/>
    <s v="Regular Air"/>
    <s v="Consumer"/>
    <x v="1"/>
    <s v="Telephones and Communication"/>
    <s v="Wrap Bag"/>
    <s v="Accessory34"/>
    <n v="0.55000000000000004"/>
    <s v="United States"/>
    <s v="South"/>
    <x v="23"/>
    <s v="Taylors"/>
    <n v="29687"/>
    <x v="93"/>
    <x v="97"/>
    <x v="1020"/>
    <n v="4"/>
    <x v="1042"/>
    <n v="86734"/>
    <n v="85.94"/>
    <s v="Sam"/>
  </r>
  <r>
    <n v="1891"/>
    <s v="Gretchen Levine"/>
    <s v="Not Specified"/>
    <n v="0.03"/>
    <n v="320.64"/>
    <n v="29.2"/>
    <s v="Delivery Truck"/>
    <s v="Home Office"/>
    <x v="0"/>
    <s v="Tables"/>
    <s v="Jumbo Box"/>
    <s v="Chromcraft 48&quot; x 96&quot; Racetrack Double Pedestal Table"/>
    <n v="0.66"/>
    <s v="United States"/>
    <s v="East"/>
    <x v="27"/>
    <s v="Lima"/>
    <n v="45801"/>
    <x v="93"/>
    <x v="97"/>
    <x v="1021"/>
    <n v="7"/>
    <x v="1043"/>
    <n v="90630"/>
    <n v="320.61"/>
    <s v="Erin"/>
  </r>
  <r>
    <n v="2960"/>
    <s v="Allan Dickinson"/>
    <s v="Not Specified"/>
    <n v="0.1"/>
    <n v="36.549999999999997"/>
    <n v="13.89"/>
    <s v="Regular Air"/>
    <s v="Corporate"/>
    <x v="2"/>
    <s v="Pens &amp; Art Supplies"/>
    <s v="Wrap Bag"/>
    <s v="Dixon Ticonderoga Core-Lock Colored Pencils, 48-Color Set"/>
    <n v="0.41"/>
    <s v="United States"/>
    <s v="South"/>
    <x v="1"/>
    <s v="Van Buren"/>
    <n v="72956"/>
    <x v="93"/>
    <x v="97"/>
    <x v="1022"/>
    <n v="11"/>
    <x v="1044"/>
    <n v="90646"/>
    <n v="36.449999999999996"/>
    <s v="Sam"/>
  </r>
  <r>
    <n v="925"/>
    <s v="Ruth Dudley"/>
    <s v="Critical"/>
    <n v="0.03"/>
    <n v="2.1800000000000002"/>
    <n v="1.38"/>
    <s v="Regular Air"/>
    <s v="Small Business"/>
    <x v="2"/>
    <s v="Rubber Bands"/>
    <s v="Wrap Bag"/>
    <s v="Advantus Push Pins"/>
    <n v="0.44"/>
    <s v="United States"/>
    <s v="East"/>
    <x v="29"/>
    <s v="Augusta"/>
    <n v="4330"/>
    <x v="94"/>
    <x v="92"/>
    <x v="1023"/>
    <n v="7"/>
    <x v="1045"/>
    <n v="87134"/>
    <n v="2.1500000000000004"/>
    <s v="Erin"/>
  </r>
  <r>
    <n v="929"/>
    <s v="Calvin Conway"/>
    <s v="Critical"/>
    <n v="0.01"/>
    <n v="170.98"/>
    <n v="35.89"/>
    <s v="Delivery Truck"/>
    <s v="Small Business"/>
    <x v="0"/>
    <s v="Bookcases"/>
    <s v="Jumbo Box"/>
    <s v="Rush Hierlooms Collection 1&quot; Thick Stackable Bookcases"/>
    <n v="0.66"/>
    <s v="United States"/>
    <s v="East"/>
    <x v="33"/>
    <s v="Old Bridge"/>
    <n v="8857"/>
    <x v="94"/>
    <x v="98"/>
    <x v="1024"/>
    <n v="10"/>
    <x v="1046"/>
    <n v="87134"/>
    <n v="170.97"/>
    <s v="Erin"/>
  </r>
  <r>
    <n v="1113"/>
    <s v="Julia Reynolds"/>
    <s v="Critical"/>
    <n v="0.01"/>
    <n v="2.89"/>
    <n v="0.5"/>
    <s v="Regular Air"/>
    <s v="Corporate"/>
    <x v="2"/>
    <s v="Labels"/>
    <s v="Small Box"/>
    <s v="Avery 498"/>
    <n v="0.38"/>
    <s v="United States"/>
    <s v="West"/>
    <x v="3"/>
    <s v="Arvada"/>
    <n v="80004"/>
    <x v="94"/>
    <x v="97"/>
    <x v="1025"/>
    <n v="14"/>
    <x v="864"/>
    <n v="90833"/>
    <n v="2.8800000000000003"/>
    <s v="William"/>
  </r>
  <r>
    <n v="1113"/>
    <s v="Julia Reynolds"/>
    <s v="Critical"/>
    <n v="0"/>
    <n v="55.99"/>
    <n v="5"/>
    <s v="Regular Air"/>
    <s v="Corporate"/>
    <x v="1"/>
    <s v="Telephones and Communication"/>
    <s v="Small Pack"/>
    <s v="Accessory6"/>
    <n v="0.8"/>
    <s v="United States"/>
    <s v="West"/>
    <x v="3"/>
    <s v="Arvada"/>
    <n v="80004"/>
    <x v="94"/>
    <x v="98"/>
    <x v="1026"/>
    <n v="5"/>
    <x v="1047"/>
    <n v="90833"/>
    <n v="55.99"/>
    <s v="William"/>
  </r>
  <r>
    <n v="2481"/>
    <s v="Kelly Sawyer"/>
    <s v="Critical"/>
    <n v="7.0000000000000007E-2"/>
    <n v="5.18"/>
    <n v="5.74"/>
    <s v="Express Air"/>
    <s v="Corporate"/>
    <x v="2"/>
    <s v="Binders and Binder Accessories"/>
    <s v="Small Box"/>
    <s v="Wilson Jones Impact Binders"/>
    <n v="0.36"/>
    <s v="United States"/>
    <s v="South"/>
    <x v="17"/>
    <s v="Lafayette"/>
    <n v="70506"/>
    <x v="94"/>
    <x v="98"/>
    <x v="1027"/>
    <n v="14"/>
    <x v="1048"/>
    <n v="91000"/>
    <n v="5.1099999999999994"/>
    <s v="Sam"/>
  </r>
  <r>
    <n v="1618"/>
    <s v="June Roberts"/>
    <s v="High"/>
    <n v="0.09"/>
    <n v="12.88"/>
    <n v="4.59"/>
    <s v="Regular Air"/>
    <s v="Consumer"/>
    <x v="2"/>
    <s v="Scissors, Rulers and Trimmers"/>
    <s v="Wrap Bag"/>
    <s v="Martin-Yale Premier Letter Opener"/>
    <n v="0.82"/>
    <s v="United States"/>
    <s v="Central"/>
    <x v="2"/>
    <s v="Highland"/>
    <n v="46322"/>
    <x v="94"/>
    <x v="92"/>
    <x v="1028"/>
    <n v="13"/>
    <x v="1049"/>
    <n v="90248"/>
    <n v="12.790000000000001"/>
    <s v="Chris"/>
  </r>
  <r>
    <n v="1620"/>
    <s v="Gerald Petty"/>
    <s v="High"/>
    <n v="0.02"/>
    <n v="45.99"/>
    <n v="4.99"/>
    <s v="Express Air"/>
    <s v="Consumer"/>
    <x v="1"/>
    <s v="Telephones and Communication"/>
    <s v="Small Box"/>
    <s v="600 Series Non-Flip"/>
    <n v="0.56999999999999995"/>
    <s v="United States"/>
    <s v="East"/>
    <x v="28"/>
    <s v="Lancaster"/>
    <n v="17602"/>
    <x v="94"/>
    <x v="97"/>
    <x v="1029"/>
    <n v="4"/>
    <x v="1050"/>
    <n v="90248"/>
    <n v="45.97"/>
    <s v="Erin"/>
  </r>
  <r>
    <n v="3279"/>
    <s v="Ricky Allred"/>
    <s v="High"/>
    <n v="0.06"/>
    <n v="89.83"/>
    <n v="35"/>
    <s v="Regular Air"/>
    <s v="Home Office"/>
    <x v="2"/>
    <s v="Storage &amp; Organization"/>
    <s v="Large Box"/>
    <s v="Fellowes Officeware™ Wire Shelving"/>
    <n v="0.83"/>
    <s v="United States"/>
    <s v="South"/>
    <x v="23"/>
    <s v="Columbia"/>
    <n v="29203"/>
    <x v="94"/>
    <x v="98"/>
    <x v="1030"/>
    <n v="4"/>
    <x v="1051"/>
    <n v="90766"/>
    <n v="89.77"/>
    <s v="Sam"/>
  </r>
  <r>
    <n v="3279"/>
    <s v="Ricky Allred"/>
    <s v="High"/>
    <n v="0.1"/>
    <n v="13.43"/>
    <n v="5.5"/>
    <s v="Regular Air"/>
    <s v="Home Office"/>
    <x v="2"/>
    <s v="Storage &amp; Organization"/>
    <s v="Small Box"/>
    <s v="Fellowes Personal Hanging Folder Files, Navy"/>
    <n v="0.56999999999999995"/>
    <s v="United States"/>
    <s v="South"/>
    <x v="23"/>
    <s v="Columbia"/>
    <n v="29203"/>
    <x v="94"/>
    <x v="98"/>
    <x v="1031"/>
    <n v="12"/>
    <x v="1052"/>
    <n v="90766"/>
    <n v="13.33"/>
    <s v="Sam"/>
  </r>
  <r>
    <n v="3279"/>
    <s v="Ricky Allred"/>
    <s v="High"/>
    <n v="0.01"/>
    <n v="125.99"/>
    <n v="7.69"/>
    <s v="Regular Air"/>
    <s v="Home Office"/>
    <x v="1"/>
    <s v="Telephones and Communication"/>
    <s v="Small Box"/>
    <s v="Timeport L7089"/>
    <n v="0.57999999999999996"/>
    <s v="United States"/>
    <s v="South"/>
    <x v="23"/>
    <s v="Columbia"/>
    <n v="29203"/>
    <x v="94"/>
    <x v="92"/>
    <x v="1032"/>
    <n v="11"/>
    <x v="1053"/>
    <n v="90766"/>
    <n v="125.97999999999999"/>
    <s v="Sam"/>
  </r>
  <r>
    <n v="2240"/>
    <s v="Maurice Kelly"/>
    <s v="Low"/>
    <n v="0.01"/>
    <n v="13.43"/>
    <n v="5.5"/>
    <s v="Express Air"/>
    <s v="Corporate"/>
    <x v="2"/>
    <s v="Storage &amp; Organization"/>
    <s v="Small Box"/>
    <s v="Fellowes Personal Hanging Folder Files, Navy"/>
    <n v="0.56999999999999995"/>
    <s v="United States"/>
    <s v="South"/>
    <x v="12"/>
    <s v="Lakeland"/>
    <n v="33801"/>
    <x v="94"/>
    <x v="99"/>
    <x v="1033"/>
    <n v="7"/>
    <x v="667"/>
    <n v="89102"/>
    <n v="13.42"/>
    <s v="Sam"/>
  </r>
  <r>
    <n v="2334"/>
    <s v="Stephanie Hawkins"/>
    <s v="Low"/>
    <n v="0.06"/>
    <n v="60.65"/>
    <n v="12.23"/>
    <s v="Regular Air"/>
    <s v="Consumer"/>
    <x v="0"/>
    <s v="Office Furnishings"/>
    <s v="Medium Box"/>
    <s v="Tenex Traditional Chairmats for Medium Pile Carpet, Standard Lip, 36&quot; x 48&quot;"/>
    <n v="0.64"/>
    <s v="United States"/>
    <s v="Central"/>
    <x v="30"/>
    <s v="Greenfield"/>
    <n v="53220"/>
    <x v="94"/>
    <x v="98"/>
    <x v="1034"/>
    <n v="10"/>
    <x v="1054"/>
    <n v="89608"/>
    <n v="60.589999999999996"/>
    <s v="Chris"/>
  </r>
  <r>
    <n v="2874"/>
    <s v="Marian Willis"/>
    <s v="Low"/>
    <n v="0.05"/>
    <n v="4.84"/>
    <n v="0.71"/>
    <s v="Regular Air"/>
    <s v="Home Office"/>
    <x v="2"/>
    <s v="Pens &amp; Art Supplies"/>
    <s v="Wrap Bag"/>
    <s v="*Staples* Highlighting Markers"/>
    <n v="0.52"/>
    <s v="United States"/>
    <s v="Central"/>
    <x v="13"/>
    <s v="La Vista"/>
    <n v="68128"/>
    <x v="94"/>
    <x v="100"/>
    <x v="1035"/>
    <n v="4"/>
    <x v="1055"/>
    <n v="89873"/>
    <n v="4.79"/>
    <s v="Chris"/>
  </r>
  <r>
    <n v="102"/>
    <s v="Caroline Johnston"/>
    <s v="Medium"/>
    <n v="0.04"/>
    <n v="300.98"/>
    <n v="54.92"/>
    <s v="Delivery Truck"/>
    <s v="Consumer"/>
    <x v="0"/>
    <s v="Bookcases"/>
    <s v="Jumbo Box"/>
    <s v="Atlantic Metals Mobile 5-Shelf Bookcases, Custom Colors"/>
    <n v="0.55000000000000004"/>
    <s v="United States"/>
    <s v="East"/>
    <x v="35"/>
    <s v="Boston"/>
    <n v="2129"/>
    <x v="94"/>
    <x v="97"/>
    <x v="1036"/>
    <n v="31"/>
    <x v="1056"/>
    <n v="42599"/>
    <n v="300.94"/>
    <s v="Erin"/>
  </r>
  <r>
    <n v="107"/>
    <s v="Lois Hamilton"/>
    <s v="Medium"/>
    <n v="0.04"/>
    <n v="300.98"/>
    <n v="54.92"/>
    <s v="Delivery Truck"/>
    <s v="Consumer"/>
    <x v="0"/>
    <s v="Bookcases"/>
    <s v="Jumbo Box"/>
    <s v="Atlantic Metals Mobile 5-Shelf Bookcases, Custom Colors"/>
    <n v="0.55000000000000004"/>
    <s v="United States"/>
    <s v="East"/>
    <x v="47"/>
    <s v="Dover"/>
    <n v="3820"/>
    <x v="94"/>
    <x v="97"/>
    <x v="1037"/>
    <n v="8"/>
    <x v="1057"/>
    <n v="88204"/>
    <n v="300.94"/>
    <s v="Erin"/>
  </r>
  <r>
    <n v="786"/>
    <s v="Jason Bray"/>
    <s v="Medium"/>
    <n v="0"/>
    <n v="8.34"/>
    <n v="4.82"/>
    <s v="Regular Air"/>
    <s v="Home Office"/>
    <x v="2"/>
    <s v="Paper"/>
    <s v="Small Box"/>
    <s v="Southworth 25% Cotton Antique Laid Paper &amp; Envelopes"/>
    <n v="0.4"/>
    <s v="United States"/>
    <s v="West"/>
    <x v="8"/>
    <s v="Mission Viejo"/>
    <n v="92691"/>
    <x v="94"/>
    <x v="97"/>
    <x v="1038"/>
    <n v="9"/>
    <x v="1058"/>
    <n v="91513"/>
    <n v="8.34"/>
    <s v="William"/>
  </r>
  <r>
    <n v="1730"/>
    <s v="Kerry Wilkerson"/>
    <s v="High"/>
    <n v="0.1"/>
    <n v="65.989999999999995"/>
    <n v="3.99"/>
    <s v="Express Air"/>
    <s v="Small Business"/>
    <x v="1"/>
    <s v="Telephones and Communication"/>
    <s v="Small Box"/>
    <s v="StarTAC 7760"/>
    <n v="0.59"/>
    <s v="United States"/>
    <s v="West"/>
    <x v="37"/>
    <s v="Moscow"/>
    <n v="83843"/>
    <x v="95"/>
    <x v="93"/>
    <x v="1039"/>
    <n v="5"/>
    <x v="1059"/>
    <n v="90653"/>
    <n v="65.89"/>
    <s v="William"/>
  </r>
  <r>
    <n v="1957"/>
    <s v="Ted Crowder"/>
    <s v="High"/>
    <n v="0.09"/>
    <n v="77.510000000000005"/>
    <n v="4"/>
    <s v="Regular Air"/>
    <s v="Consumer"/>
    <x v="1"/>
    <s v="Computer Peripherals"/>
    <s v="Small Box"/>
    <s v="Micro Innovations Media Access Pro Keyboard"/>
    <n v="0.76"/>
    <s v="United States"/>
    <s v="Central"/>
    <x v="6"/>
    <s v="University City"/>
    <n v="63130"/>
    <x v="95"/>
    <x v="93"/>
    <x v="1040"/>
    <n v="1"/>
    <x v="1060"/>
    <n v="89818"/>
    <n v="77.42"/>
    <s v="Chris"/>
  </r>
  <r>
    <n v="268"/>
    <s v="James Beck"/>
    <s v="Low"/>
    <n v="0.02"/>
    <n v="5.58"/>
    <n v="5.3"/>
    <s v="Regular Air"/>
    <s v="Home Office"/>
    <x v="2"/>
    <s v="Envelopes"/>
    <s v="Small Box"/>
    <s v="Staples Brown Kraft Recycled Clasp Envelopes"/>
    <n v="0.35"/>
    <s v="United States"/>
    <s v="West"/>
    <x v="41"/>
    <s v="Flagstaff"/>
    <n v="86001"/>
    <x v="95"/>
    <x v="101"/>
    <x v="1041"/>
    <n v="3"/>
    <x v="1061"/>
    <n v="88941"/>
    <n v="5.5600000000000005"/>
    <s v="William"/>
  </r>
  <r>
    <n v="268"/>
    <s v="James Beck"/>
    <s v="Low"/>
    <n v="0.03"/>
    <n v="40.89"/>
    <n v="18.98"/>
    <s v="Regular Air"/>
    <s v="Home Office"/>
    <x v="0"/>
    <s v="Office Furnishings"/>
    <s v="Small Box"/>
    <s v="Eldon Executive Woodline II Cherry Finish Desk Accessories"/>
    <n v="0.56999999999999995"/>
    <s v="United States"/>
    <s v="West"/>
    <x v="41"/>
    <s v="Flagstaff"/>
    <n v="86001"/>
    <x v="95"/>
    <x v="102"/>
    <x v="1042"/>
    <n v="5"/>
    <x v="1062"/>
    <n v="88941"/>
    <n v="40.86"/>
    <s v="William"/>
  </r>
  <r>
    <n v="272"/>
    <s v="Eleanor Swain"/>
    <s v="Low"/>
    <n v="0.02"/>
    <n v="5.58"/>
    <n v="5.3"/>
    <s v="Regular Air"/>
    <s v="Home Office"/>
    <x v="2"/>
    <s v="Envelopes"/>
    <s v="Small Box"/>
    <s v="Staples Brown Kraft Recycled Clasp Envelopes"/>
    <n v="0.35"/>
    <s v="United States"/>
    <s v="South"/>
    <x v="9"/>
    <s v="Charlotte"/>
    <n v="28204"/>
    <x v="95"/>
    <x v="101"/>
    <x v="1043"/>
    <n v="11"/>
    <x v="1063"/>
    <n v="5509"/>
    <n v="5.5600000000000005"/>
    <s v="Sam"/>
  </r>
  <r>
    <n v="272"/>
    <s v="Eleanor Swain"/>
    <s v="Low"/>
    <n v="0.03"/>
    <n v="40.89"/>
    <n v="18.98"/>
    <s v="Regular Air"/>
    <s v="Home Office"/>
    <x v="0"/>
    <s v="Office Furnishings"/>
    <s v="Small Box"/>
    <s v="Eldon Executive Woodline II Cherry Finish Desk Accessories"/>
    <n v="0.56999999999999995"/>
    <s v="United States"/>
    <s v="South"/>
    <x v="9"/>
    <s v="Charlotte"/>
    <n v="28204"/>
    <x v="95"/>
    <x v="102"/>
    <x v="1044"/>
    <n v="21"/>
    <x v="1064"/>
    <n v="5509"/>
    <n v="40.86"/>
    <s v="Sam"/>
  </r>
  <r>
    <n v="696"/>
    <s v="Johnny Reid"/>
    <s v="Low"/>
    <n v="0.1"/>
    <n v="40.479999999999997"/>
    <n v="19.989999999999998"/>
    <s v="Regular Air"/>
    <s v="Corporate"/>
    <x v="1"/>
    <s v="Computer Peripherals"/>
    <s v="Small Box"/>
    <s v="Keytronic Designer 104- Key Black Keyboard"/>
    <n v="0.77"/>
    <s v="United States"/>
    <s v="Central"/>
    <x v="2"/>
    <s v="Crown Point"/>
    <n v="46307"/>
    <x v="95"/>
    <x v="93"/>
    <x v="1045"/>
    <n v="9"/>
    <x v="1065"/>
    <n v="89848"/>
    <n v="40.379999999999995"/>
    <s v="Chris"/>
  </r>
  <r>
    <n v="698"/>
    <s v="Nelson Hensley"/>
    <s v="Low"/>
    <n v="0.1"/>
    <n v="40.479999999999997"/>
    <n v="19.989999999999998"/>
    <s v="Regular Air"/>
    <s v="Corporate"/>
    <x v="1"/>
    <s v="Computer Peripherals"/>
    <s v="Small Box"/>
    <s v="Keytronic Designer 104- Key Black Keyboard"/>
    <n v="0.77"/>
    <s v="United States"/>
    <s v="West"/>
    <x v="4"/>
    <s v="Seattle"/>
    <n v="98105"/>
    <x v="95"/>
    <x v="93"/>
    <x v="1045"/>
    <n v="36"/>
    <x v="1066"/>
    <n v="8994"/>
    <n v="40.379999999999995"/>
    <s v="William"/>
  </r>
  <r>
    <n v="683"/>
    <s v="Seth Merrill"/>
    <s v="Medium"/>
    <n v="0.06"/>
    <n v="17.670000000000002"/>
    <n v="8.99"/>
    <s v="Express Air"/>
    <s v="Small Business"/>
    <x v="0"/>
    <s v="Office Furnishings"/>
    <s v="Small Pack"/>
    <s v="Executive Impressions 12&quot; Wall Clock"/>
    <n v="0.47"/>
    <s v="United States"/>
    <s v="Central"/>
    <x v="13"/>
    <s v="Papillion"/>
    <n v="68046"/>
    <x v="95"/>
    <x v="98"/>
    <x v="1046"/>
    <n v="4"/>
    <x v="1067"/>
    <n v="87765"/>
    <n v="17.610000000000003"/>
    <s v="Chris"/>
  </r>
  <r>
    <n v="1410"/>
    <s v="Charles Ward"/>
    <s v="Medium"/>
    <n v="0"/>
    <n v="65.989999999999995"/>
    <n v="5.26"/>
    <s v="Regular Air"/>
    <s v="Corporate"/>
    <x v="1"/>
    <s v="Telephones and Communication"/>
    <s v="Small Box"/>
    <s v="g520"/>
    <n v="0.59"/>
    <s v="United States"/>
    <s v="West"/>
    <x v="8"/>
    <s v="Moreno Valley"/>
    <n v="92553"/>
    <x v="95"/>
    <x v="98"/>
    <x v="1047"/>
    <n v="9"/>
    <x v="1068"/>
    <n v="87086"/>
    <n v="65.989999999999995"/>
    <s v="William"/>
  </r>
  <r>
    <n v="1413"/>
    <s v="Pamela Wiley"/>
    <s v="Medium"/>
    <n v="0"/>
    <n v="65.989999999999995"/>
    <n v="5.26"/>
    <s v="Regular Air"/>
    <s v="Corporate"/>
    <x v="1"/>
    <s v="Telephones and Communication"/>
    <s v="Small Box"/>
    <s v="g520"/>
    <n v="0.59"/>
    <s v="United States"/>
    <s v="East"/>
    <x v="35"/>
    <s v="Boston"/>
    <n v="2113"/>
    <x v="95"/>
    <x v="98"/>
    <x v="1048"/>
    <n v="36"/>
    <x v="1069"/>
    <n v="10277"/>
    <n v="65.989999999999995"/>
    <s v="Erin"/>
  </r>
  <r>
    <n v="2196"/>
    <s v="Gene Heath Cross"/>
    <s v="Medium"/>
    <n v="0.03"/>
    <n v="27.48"/>
    <n v="4"/>
    <s v="Regular Air"/>
    <s v="Small Business"/>
    <x v="1"/>
    <s v="Computer Peripherals"/>
    <s v="Small Box"/>
    <s v="Belkin MediaBoard 104- Keyboard"/>
    <n v="0.75"/>
    <s v="United States"/>
    <s v="East"/>
    <x v="11"/>
    <s v="Jamestown"/>
    <n v="14701"/>
    <x v="95"/>
    <x v="98"/>
    <x v="1049"/>
    <n v="11"/>
    <x v="1070"/>
    <n v="89175"/>
    <n v="27.45"/>
    <s v="Erin"/>
  </r>
  <r>
    <n v="2196"/>
    <s v="Gene Heath Cross"/>
    <s v="Medium"/>
    <n v="0.1"/>
    <n v="179.99"/>
    <n v="19.989999999999998"/>
    <s v="Regular Air"/>
    <s v="Small Business"/>
    <x v="1"/>
    <s v="Computer Peripherals"/>
    <s v="Small Box"/>
    <s v="Motorola SB4200 Cable Modem"/>
    <n v="0.48"/>
    <s v="United States"/>
    <s v="East"/>
    <x v="11"/>
    <s v="Jamestown"/>
    <n v="14701"/>
    <x v="95"/>
    <x v="98"/>
    <x v="1050"/>
    <n v="14"/>
    <x v="1071"/>
    <n v="89175"/>
    <n v="179.89000000000001"/>
    <s v="Erin"/>
  </r>
  <r>
    <n v="2196"/>
    <s v="Gene Heath Cross"/>
    <s v="Medium"/>
    <n v="0.1"/>
    <n v="140.85"/>
    <n v="19.989999999999998"/>
    <s v="Regular Air"/>
    <s v="Small Business"/>
    <x v="2"/>
    <s v="Storage &amp; Organization"/>
    <s v="Small Box"/>
    <s v="Fellowes Strictly Business® Drawer File, Letter/Legal Size"/>
    <n v="0.73"/>
    <s v="United States"/>
    <s v="East"/>
    <x v="11"/>
    <s v="Jamestown"/>
    <n v="14701"/>
    <x v="95"/>
    <x v="93"/>
    <x v="1051"/>
    <n v="19"/>
    <x v="1072"/>
    <n v="89175"/>
    <n v="140.75"/>
    <s v="Erin"/>
  </r>
  <r>
    <n v="2073"/>
    <s v="Evan Kelley"/>
    <s v="Not Specified"/>
    <n v="0.05"/>
    <n v="291.73"/>
    <n v="48.8"/>
    <s v="Delivery Truck"/>
    <s v="Consumer"/>
    <x v="0"/>
    <s v="Chairs &amp; Chairmats"/>
    <s v="Jumbo Drum"/>
    <s v="Hon 4070 Series Pagoda™ Armless Upholstered Stacking Chairs"/>
    <n v="0.56000000000000005"/>
    <s v="United States"/>
    <s v="Central"/>
    <x v="25"/>
    <s v="Garden City"/>
    <n v="48135"/>
    <x v="95"/>
    <x v="93"/>
    <x v="1052"/>
    <n v="6"/>
    <x v="1073"/>
    <n v="88557"/>
    <n v="291.68"/>
    <s v="Chris"/>
  </r>
  <r>
    <n v="2539"/>
    <s v="Max Hubbard"/>
    <s v="Not Specified"/>
    <n v="0.08"/>
    <n v="12.53"/>
    <n v="0.5"/>
    <s v="Regular Air"/>
    <s v="Home Office"/>
    <x v="2"/>
    <s v="Labels"/>
    <s v="Small Box"/>
    <s v="Avery 485"/>
    <n v="0.38"/>
    <s v="United States"/>
    <s v="South"/>
    <x v="12"/>
    <s v="Winter Park"/>
    <n v="32789"/>
    <x v="95"/>
    <x v="98"/>
    <x v="1053"/>
    <n v="5"/>
    <x v="1074"/>
    <n v="91017"/>
    <n v="12.45"/>
    <s v="Sam"/>
  </r>
  <r>
    <n v="2540"/>
    <s v="Helen Ferguson"/>
    <s v="Not Specified"/>
    <n v="0.02"/>
    <n v="178.47"/>
    <n v="19.989999999999998"/>
    <s v="Regular Air"/>
    <s v="Home Office"/>
    <x v="2"/>
    <s v="Storage &amp; Organization"/>
    <s v="Small Box"/>
    <s v="Hot File® 7-Pocket, Floor Stand"/>
    <n v="0.55000000000000004"/>
    <s v="United States"/>
    <s v="South"/>
    <x v="12"/>
    <s v="Winter Springs"/>
    <n v="32708"/>
    <x v="95"/>
    <x v="98"/>
    <x v="1054"/>
    <n v="1"/>
    <x v="1075"/>
    <n v="91017"/>
    <n v="178.45"/>
    <s v="Sam"/>
  </r>
  <r>
    <n v="15"/>
    <s v="Timothy Reese"/>
    <s v="Critical"/>
    <n v="0"/>
    <n v="4.42"/>
    <n v="4.99"/>
    <s v="Regular Air"/>
    <s v="Small Business"/>
    <x v="2"/>
    <s v="Envelopes"/>
    <s v="Small Box"/>
    <s v="Grip Seal Envelopes"/>
    <n v="0.38"/>
    <s v="United States"/>
    <s v="East"/>
    <x v="11"/>
    <s v="Smithtown"/>
    <n v="11787"/>
    <x v="96"/>
    <x v="93"/>
    <x v="1055"/>
    <n v="7"/>
    <x v="1076"/>
    <n v="86837"/>
    <n v="4.42"/>
    <s v="Erin"/>
  </r>
  <r>
    <n v="1935"/>
    <s v="Diana Coble Hubbard"/>
    <s v="Critical"/>
    <n v="0.01"/>
    <n v="42.98"/>
    <n v="4.62"/>
    <s v="Express Air"/>
    <s v="Corporate"/>
    <x v="2"/>
    <s v="Appliances"/>
    <s v="Small Box"/>
    <s v="Belkin F9M820V08 8 Outlet Surge"/>
    <n v="0.56000000000000005"/>
    <s v="United States"/>
    <s v="Central"/>
    <x v="18"/>
    <s v="Grand Prairie"/>
    <n v="75051"/>
    <x v="96"/>
    <x v="103"/>
    <x v="1056"/>
    <n v="9"/>
    <x v="1077"/>
    <n v="86686"/>
    <n v="42.97"/>
    <s v="Chris"/>
  </r>
  <r>
    <n v="2655"/>
    <s v="Benjamin Lam"/>
    <s v="Critical"/>
    <n v="7.0000000000000007E-2"/>
    <n v="2.94"/>
    <n v="0.81"/>
    <s v="Regular Air"/>
    <s v="Corporate"/>
    <x v="2"/>
    <s v="Pens &amp; Art Supplies"/>
    <s v="Wrap Bag"/>
    <s v="Prang Colored Pencils"/>
    <n v="0.4"/>
    <s v="United States"/>
    <s v="South"/>
    <x v="5"/>
    <s v="Atlanta"/>
    <n v="30318"/>
    <x v="96"/>
    <x v="93"/>
    <x v="1057"/>
    <n v="10"/>
    <x v="1078"/>
    <n v="86064"/>
    <n v="2.87"/>
    <s v="Sam"/>
  </r>
  <r>
    <n v="3098"/>
    <s v="Lorraine Boykin"/>
    <s v="Critical"/>
    <n v="0.05"/>
    <n v="35.44"/>
    <n v="5.09"/>
    <s v="Regular Air"/>
    <s v="Consumer"/>
    <x v="2"/>
    <s v="Paper"/>
    <s v="Small Box"/>
    <s v="Xerox 1932"/>
    <n v="0.38"/>
    <s v="United States"/>
    <s v="East"/>
    <x v="11"/>
    <s v="Shirley"/>
    <n v="11967"/>
    <x v="96"/>
    <x v="93"/>
    <x v="1058"/>
    <n v="10"/>
    <x v="1079"/>
    <n v="89314"/>
    <n v="35.39"/>
    <s v="Erin"/>
  </r>
  <r>
    <n v="1614"/>
    <s v="Wayne Lutz"/>
    <s v="Low"/>
    <n v="0.06"/>
    <n v="40.97"/>
    <n v="1.99"/>
    <s v="Regular Air"/>
    <s v="Consumer"/>
    <x v="1"/>
    <s v="Computer Peripherals"/>
    <s v="Small Pack"/>
    <s v="TDK 4.7GB DVD-R Spindle, 15/Pack"/>
    <n v="0.42"/>
    <s v="United States"/>
    <s v="East"/>
    <x v="35"/>
    <s v="Hopkinton"/>
    <n v="1748"/>
    <x v="96"/>
    <x v="101"/>
    <x v="1059"/>
    <n v="12"/>
    <x v="1080"/>
    <n v="87823"/>
    <n v="40.909999999999997"/>
    <s v="Erin"/>
  </r>
  <r>
    <n v="1018"/>
    <s v="Meredith Humphrey"/>
    <s v="Medium"/>
    <n v="0.05"/>
    <n v="35.89"/>
    <n v="14.72"/>
    <s v="Regular Air"/>
    <s v="Home Office"/>
    <x v="2"/>
    <s v="Envelopes"/>
    <s v="Small Box"/>
    <s v="Jet-Pak Recycled Peel 'N' Seal Padded Mailers"/>
    <n v="0.4"/>
    <s v="United States"/>
    <s v="South"/>
    <x v="9"/>
    <s v="Cary"/>
    <n v="27511"/>
    <x v="96"/>
    <x v="93"/>
    <x v="1060"/>
    <n v="19"/>
    <x v="1081"/>
    <n v="88391"/>
    <n v="35.840000000000003"/>
    <s v="Sam"/>
  </r>
  <r>
    <n v="1018"/>
    <s v="Meredith Humphrey"/>
    <s v="Medium"/>
    <n v="0"/>
    <n v="11.48"/>
    <n v="5.43"/>
    <s v="Regular Air"/>
    <s v="Home Office"/>
    <x v="2"/>
    <s v="Paper"/>
    <s v="Small Box"/>
    <s v="Personal Creations™ Ink Jet Cards and Labels"/>
    <n v="0.36"/>
    <s v="United States"/>
    <s v="South"/>
    <x v="9"/>
    <s v="Cary"/>
    <n v="27511"/>
    <x v="96"/>
    <x v="98"/>
    <x v="1061"/>
    <n v="6"/>
    <x v="1082"/>
    <n v="88391"/>
    <n v="11.48"/>
    <s v="Sam"/>
  </r>
  <r>
    <n v="2561"/>
    <s v="Laurie Moon"/>
    <s v="Not Specified"/>
    <n v="7.0000000000000007E-2"/>
    <n v="3.98"/>
    <n v="5.26"/>
    <s v="Regular Air"/>
    <s v="Consumer"/>
    <x v="2"/>
    <s v="Binders and Binder Accessories"/>
    <s v="Small Box"/>
    <s v="Ibico Presentation Index for Binding Systems"/>
    <n v="0.38"/>
    <s v="United States"/>
    <s v="East"/>
    <x v="11"/>
    <s v="Ossining"/>
    <n v="10562"/>
    <x v="96"/>
    <x v="103"/>
    <x v="1062"/>
    <n v="7"/>
    <x v="1083"/>
    <n v="86466"/>
    <n v="3.91"/>
    <s v="Erin"/>
  </r>
  <r>
    <n v="2561"/>
    <s v="Laurie Moon"/>
    <s v="Not Specified"/>
    <n v="7.0000000000000007E-2"/>
    <n v="12.22"/>
    <n v="2.85"/>
    <s v="Regular Air"/>
    <s v="Consumer"/>
    <x v="0"/>
    <s v="Office Furnishings"/>
    <s v="Small Pack"/>
    <s v="Aluminum Document Frame"/>
    <n v="0.55000000000000004"/>
    <s v="United States"/>
    <s v="East"/>
    <x v="11"/>
    <s v="Ossining"/>
    <n v="10562"/>
    <x v="96"/>
    <x v="98"/>
    <x v="1063"/>
    <n v="12"/>
    <x v="1084"/>
    <n v="86466"/>
    <n v="12.15"/>
    <s v="Erin"/>
  </r>
  <r>
    <n v="2563"/>
    <s v="Karen Warren"/>
    <s v="Not Specified"/>
    <n v="0.08"/>
    <n v="4.55"/>
    <n v="1.49"/>
    <s v="Regular Air"/>
    <s v="Home Office"/>
    <x v="2"/>
    <s v="Binders and Binder Accessories"/>
    <s v="Small Box"/>
    <s v="Presstex Flexible Ring Binders"/>
    <n v="0.35"/>
    <s v="United States"/>
    <s v="Central"/>
    <x v="7"/>
    <s v="Fridley"/>
    <n v="55432"/>
    <x v="96"/>
    <x v="93"/>
    <x v="1064"/>
    <n v="9"/>
    <x v="1085"/>
    <n v="91447"/>
    <n v="4.47"/>
    <s v="Chris"/>
  </r>
  <r>
    <n v="2699"/>
    <s v="Marcia Greenberg"/>
    <s v="Not Specified"/>
    <n v="0.04"/>
    <n v="70.98"/>
    <n v="26.74"/>
    <s v="Delivery Truck"/>
    <s v="Corporate"/>
    <x v="0"/>
    <s v="Bookcases"/>
    <s v="Jumbo Box"/>
    <s v="Hon Metal Bookcases, Black"/>
    <n v="0.6"/>
    <s v="United States"/>
    <s v="West"/>
    <x v="41"/>
    <s v="Bullhead City"/>
    <n v="86442"/>
    <x v="96"/>
    <x v="103"/>
    <x v="1065"/>
    <n v="19"/>
    <x v="1086"/>
    <n v="87679"/>
    <n v="70.94"/>
    <s v="William"/>
  </r>
  <r>
    <n v="123"/>
    <s v="Shawn Stern"/>
    <s v="Critical"/>
    <n v="0.06"/>
    <n v="8.57"/>
    <n v="6.14"/>
    <s v="Regular Air"/>
    <s v="Home Office"/>
    <x v="2"/>
    <s v="Scissors, Rulers and Trimmers"/>
    <s v="Small Pack"/>
    <s v="Acme® Office Executive Series Stainless Steel Trimmers"/>
    <n v="0.59"/>
    <s v="United States"/>
    <s v="South"/>
    <x v="21"/>
    <s v="Tysons Corner"/>
    <n v="22102"/>
    <x v="97"/>
    <x v="103"/>
    <x v="1066"/>
    <n v="11"/>
    <x v="1087"/>
    <n v="90669"/>
    <n v="8.51"/>
    <s v="Sam"/>
  </r>
  <r>
    <n v="1186"/>
    <s v="Glenda Herbert"/>
    <s v="Critical"/>
    <n v="7.0000000000000007E-2"/>
    <n v="400.97"/>
    <n v="48.26"/>
    <s v="Delivery Truck"/>
    <s v="Consumer"/>
    <x v="1"/>
    <s v="Office Machines"/>
    <s v="Jumbo Box"/>
    <s v="Hewlett-Packard Deskjet 1220Cse Color Inkjet Printer"/>
    <n v="0.36"/>
    <s v="United States"/>
    <s v="West"/>
    <x v="8"/>
    <s v="Huntington Beach"/>
    <n v="92646"/>
    <x v="97"/>
    <x v="103"/>
    <x v="1067"/>
    <n v="10"/>
    <x v="1088"/>
    <n v="85939"/>
    <n v="400.90000000000003"/>
    <s v="William"/>
  </r>
  <r>
    <n v="1233"/>
    <s v="Gary Hester"/>
    <s v="Critical"/>
    <n v="0.1"/>
    <n v="120.98"/>
    <n v="9.07"/>
    <s v="Express Air"/>
    <s v="Consumer"/>
    <x v="2"/>
    <s v="Binders and Binder Accessories"/>
    <s v="Small Box"/>
    <s v="GBC VeloBinder Electric Binding Machine"/>
    <n v="0.35"/>
    <s v="United States"/>
    <s v="Central"/>
    <x v="18"/>
    <s v="Flower Mound"/>
    <n v="75028"/>
    <x v="97"/>
    <x v="96"/>
    <x v="1068"/>
    <n v="5"/>
    <x v="1089"/>
    <n v="89375"/>
    <n v="120.88000000000001"/>
    <s v="Chris"/>
  </r>
  <r>
    <n v="1233"/>
    <s v="Gary Hester"/>
    <s v="Critical"/>
    <n v="0.02"/>
    <n v="152.47999999999999"/>
    <n v="6.5"/>
    <s v="Express Air"/>
    <s v="Consumer"/>
    <x v="1"/>
    <s v="Computer Peripherals"/>
    <s v="Small Box"/>
    <s v="Adesso Programmable 142-Key Keyboard"/>
    <n v="0.74"/>
    <s v="United States"/>
    <s v="Central"/>
    <x v="18"/>
    <s v="Flower Mound"/>
    <n v="75028"/>
    <x v="97"/>
    <x v="96"/>
    <x v="1069"/>
    <n v="1"/>
    <x v="1090"/>
    <n v="89375"/>
    <n v="152.45999999999998"/>
    <s v="Chris"/>
  </r>
  <r>
    <n v="1178"/>
    <s v="Sandy Hunt"/>
    <s v="High"/>
    <n v="0.03"/>
    <n v="4.4800000000000004"/>
    <n v="49"/>
    <s v="Regular Air"/>
    <s v="Consumer"/>
    <x v="2"/>
    <s v="Appliances"/>
    <s v="Large Box"/>
    <s v="Hoover Portapower™ Portable Vacuum"/>
    <n v="0.6"/>
    <s v="United States"/>
    <s v="South"/>
    <x v="12"/>
    <s v="Altamonte Springs"/>
    <n v="32701"/>
    <x v="97"/>
    <x v="96"/>
    <x v="1070"/>
    <n v="2"/>
    <x v="1091"/>
    <n v="89787"/>
    <n v="4.45"/>
    <s v="Sam"/>
  </r>
  <r>
    <n v="1178"/>
    <s v="Sandy Hunt"/>
    <s v="High"/>
    <n v="0.06"/>
    <n v="350.99"/>
    <n v="39"/>
    <s v="Delivery Truck"/>
    <s v="Consumer"/>
    <x v="0"/>
    <s v="Chairs &amp; Chairmats"/>
    <s v="Jumbo Drum"/>
    <s v="Global Leather Executive Chair"/>
    <n v="0.55000000000000004"/>
    <s v="United States"/>
    <s v="South"/>
    <x v="12"/>
    <s v="Altamonte Springs"/>
    <n v="32701"/>
    <x v="97"/>
    <x v="96"/>
    <x v="1071"/>
    <n v="10"/>
    <x v="1092"/>
    <n v="89787"/>
    <n v="350.93"/>
    <s v="Sam"/>
  </r>
  <r>
    <n v="1178"/>
    <s v="Sandy Hunt"/>
    <s v="High"/>
    <n v="0.09"/>
    <n v="40.98"/>
    <n v="6.5"/>
    <s v="Express Air"/>
    <s v="Consumer"/>
    <x v="1"/>
    <s v="Computer Peripherals"/>
    <s v="Small Box"/>
    <s v="Targus USB Numeric Keypad"/>
    <n v="0.74"/>
    <s v="United States"/>
    <s v="South"/>
    <x v="12"/>
    <s v="Altamonte Springs"/>
    <n v="32701"/>
    <x v="97"/>
    <x v="96"/>
    <x v="1072"/>
    <n v="7"/>
    <x v="1093"/>
    <n v="89787"/>
    <n v="40.889999999999993"/>
    <s v="Sam"/>
  </r>
  <r>
    <n v="1250"/>
    <s v="Kara Patton"/>
    <s v="High"/>
    <n v="0"/>
    <n v="3.89"/>
    <n v="7.01"/>
    <s v="Regular Air"/>
    <s v="Corporate"/>
    <x v="2"/>
    <s v="Binders and Binder Accessories"/>
    <s v="Small Box"/>
    <s v="Avery Binder Labels"/>
    <n v="0.37"/>
    <s v="United States"/>
    <s v="Central"/>
    <x v="10"/>
    <s v="Carpentersville"/>
    <n v="60110"/>
    <x v="97"/>
    <x v="93"/>
    <x v="1073"/>
    <n v="21"/>
    <x v="1094"/>
    <n v="87877"/>
    <n v="3.89"/>
    <s v="Chris"/>
  </r>
  <r>
    <n v="1250"/>
    <s v="Kara Patton"/>
    <s v="High"/>
    <n v="0.09"/>
    <n v="120.98"/>
    <n v="30"/>
    <s v="Delivery Truck"/>
    <s v="Corporate"/>
    <x v="0"/>
    <s v="Chairs &amp; Chairmats"/>
    <s v="Jumbo Drum"/>
    <s v="Hon Every-Day® Chair Series Swivel Task Chairs"/>
    <n v="0.64"/>
    <s v="United States"/>
    <s v="Central"/>
    <x v="10"/>
    <s v="Carpentersville"/>
    <n v="60110"/>
    <x v="97"/>
    <x v="96"/>
    <x v="1074"/>
    <n v="22"/>
    <x v="1095"/>
    <n v="87877"/>
    <n v="120.89"/>
    <s v="Chris"/>
  </r>
  <r>
    <n v="1250"/>
    <s v="Kara Patton"/>
    <s v="High"/>
    <n v="0.1"/>
    <n v="30.98"/>
    <n v="5.76"/>
    <s v="Regular Air"/>
    <s v="Corporate"/>
    <x v="2"/>
    <s v="Paper"/>
    <s v="Small Box"/>
    <s v="IBM Multi-Purpose Copy Paper, 8 1/2 x 11&quot;, Case"/>
    <n v="0.4"/>
    <s v="United States"/>
    <s v="Central"/>
    <x v="10"/>
    <s v="Carpentersville"/>
    <n v="60110"/>
    <x v="97"/>
    <x v="103"/>
    <x v="1075"/>
    <n v="8"/>
    <x v="1096"/>
    <n v="87877"/>
    <n v="30.88"/>
    <s v="Chris"/>
  </r>
  <r>
    <n v="2488"/>
    <s v="Gordon Walker"/>
    <s v="High"/>
    <n v="0.08"/>
    <n v="4.91"/>
    <n v="0.5"/>
    <s v="Regular Air"/>
    <s v="Consumer"/>
    <x v="2"/>
    <s v="Labels"/>
    <s v="Small Box"/>
    <s v="Avery 493"/>
    <n v="0.36"/>
    <s v="United States"/>
    <s v="South"/>
    <x v="1"/>
    <s v="Cabot"/>
    <n v="72023"/>
    <x v="97"/>
    <x v="93"/>
    <x v="1076"/>
    <n v="9"/>
    <x v="1097"/>
    <n v="86887"/>
    <n v="4.83"/>
    <s v="Sam"/>
  </r>
  <r>
    <n v="2488"/>
    <s v="Gordon Walker"/>
    <s v="High"/>
    <n v="0.02"/>
    <n v="28.15"/>
    <n v="6.17"/>
    <s v="Regular Air"/>
    <s v="Consumer"/>
    <x v="2"/>
    <s v="Pens &amp; Art Supplies"/>
    <s v="Small Pack"/>
    <s v="Boston Model 1800 Electric Pencil Sharpener, Gray"/>
    <n v="0.55000000000000004"/>
    <s v="United States"/>
    <s v="South"/>
    <x v="1"/>
    <s v="Cabot"/>
    <n v="72023"/>
    <x v="97"/>
    <x v="103"/>
    <x v="1077"/>
    <n v="11"/>
    <x v="1098"/>
    <n v="86887"/>
    <n v="28.13"/>
    <s v="Sam"/>
  </r>
  <r>
    <n v="2491"/>
    <s v="Sean N Boyer"/>
    <s v="High"/>
    <n v="0.08"/>
    <n v="4.91"/>
    <n v="0.5"/>
    <s v="Regular Air"/>
    <s v="Consumer"/>
    <x v="2"/>
    <s v="Labels"/>
    <s v="Small Box"/>
    <s v="Avery 493"/>
    <n v="0.36"/>
    <s v="United States"/>
    <s v="West"/>
    <x v="8"/>
    <s v="Los Angeles"/>
    <n v="90045"/>
    <x v="97"/>
    <x v="93"/>
    <x v="1078"/>
    <n v="36"/>
    <x v="1099"/>
    <n v="14785"/>
    <n v="4.83"/>
    <s v="William"/>
  </r>
  <r>
    <n v="2491"/>
    <s v="Sean N Boyer"/>
    <s v="High"/>
    <n v="0.02"/>
    <n v="28.15"/>
    <n v="6.17"/>
    <s v="Regular Air"/>
    <s v="Consumer"/>
    <x v="2"/>
    <s v="Pens &amp; Art Supplies"/>
    <s v="Small Pack"/>
    <s v="Boston Model 1800 Electric Pencil Sharpener, Gray"/>
    <n v="0.55000000000000004"/>
    <s v="United States"/>
    <s v="West"/>
    <x v="8"/>
    <s v="Los Angeles"/>
    <n v="90045"/>
    <x v="97"/>
    <x v="103"/>
    <x v="1079"/>
    <n v="45"/>
    <x v="1100"/>
    <n v="14785"/>
    <n v="28.13"/>
    <s v="William"/>
  </r>
  <r>
    <n v="115"/>
    <s v="Dwight M Carr"/>
    <s v="Low"/>
    <n v="7.0000000000000007E-2"/>
    <n v="2.12"/>
    <n v="1.99"/>
    <s v="Regular Air"/>
    <s v="Home Office"/>
    <x v="1"/>
    <s v="Computer Peripherals"/>
    <s v="Small Pack"/>
    <s v="Fuji Slim Jewel Case CD-R"/>
    <n v="0.55000000000000004"/>
    <s v="United States"/>
    <s v="West"/>
    <x v="14"/>
    <s v="Mcminnville"/>
    <n v="97128"/>
    <x v="97"/>
    <x v="96"/>
    <x v="1080"/>
    <n v="12"/>
    <x v="1101"/>
    <n v="89585"/>
    <n v="2.0500000000000003"/>
    <s v="William"/>
  </r>
  <r>
    <n v="117"/>
    <s v="Linda Weiss"/>
    <s v="Low"/>
    <n v="7.0000000000000007E-2"/>
    <n v="2.12"/>
    <n v="1.99"/>
    <s v="Regular Air"/>
    <s v="Home Office"/>
    <x v="1"/>
    <s v="Computer Peripherals"/>
    <s v="Small Pack"/>
    <s v="Fuji Slim Jewel Case CD-R"/>
    <n v="0.55000000000000004"/>
    <s v="United States"/>
    <s v="West"/>
    <x v="4"/>
    <s v="Seattle"/>
    <n v="98103"/>
    <x v="97"/>
    <x v="96"/>
    <x v="1080"/>
    <n v="46"/>
    <x v="1102"/>
    <n v="58914"/>
    <n v="2.0500000000000003"/>
    <s v="William"/>
  </r>
  <r>
    <n v="2851"/>
    <s v="Annie Sherrill"/>
    <s v="Low"/>
    <n v="0.05"/>
    <n v="115.99"/>
    <n v="8.99"/>
    <s v="Regular Air"/>
    <s v="Consumer"/>
    <x v="1"/>
    <s v="Telephones and Communication"/>
    <s v="Small Box"/>
    <s v="5185"/>
    <n v="0.57999999999999996"/>
    <s v="United States"/>
    <s v="Central"/>
    <x v="18"/>
    <s v="Odessa"/>
    <n v="79762"/>
    <x v="97"/>
    <x v="99"/>
    <x v="1081"/>
    <n v="11"/>
    <x v="1103"/>
    <n v="86454"/>
    <n v="115.94"/>
    <s v="Chris"/>
  </r>
  <r>
    <n v="1271"/>
    <s v="Joanne Church"/>
    <s v="Medium"/>
    <n v="7.0000000000000007E-2"/>
    <n v="125.99"/>
    <n v="7.69"/>
    <s v="Regular Air"/>
    <s v="Corporate"/>
    <x v="1"/>
    <s v="Telephones and Communication"/>
    <s v="Small Box"/>
    <s v="StarTAC 3000"/>
    <n v="0.59"/>
    <s v="United States"/>
    <s v="West"/>
    <x v="8"/>
    <s v="La Mesa"/>
    <n v="91941"/>
    <x v="97"/>
    <x v="103"/>
    <x v="1082"/>
    <n v="8"/>
    <x v="1104"/>
    <n v="88410"/>
    <n v="125.92"/>
    <s v="William"/>
  </r>
  <r>
    <n v="191"/>
    <s v="Gerald Kearney"/>
    <s v="Not Specified"/>
    <n v="0.05"/>
    <n v="3.8"/>
    <n v="1.49"/>
    <s v="Regular Air"/>
    <s v="Corporate"/>
    <x v="2"/>
    <s v="Binders and Binder Accessories"/>
    <s v="Small Box"/>
    <s v="Durable Pressboard Binders"/>
    <n v="0.38"/>
    <s v="United States"/>
    <s v="Central"/>
    <x v="10"/>
    <s v="Aurora"/>
    <n v="60505"/>
    <x v="97"/>
    <x v="96"/>
    <x v="1083"/>
    <n v="14"/>
    <x v="1105"/>
    <n v="89093"/>
    <n v="3.75"/>
    <s v="Chris"/>
  </r>
  <r>
    <n v="191"/>
    <s v="Gerald Kearney"/>
    <s v="Not Specified"/>
    <n v="0.09"/>
    <n v="30.73"/>
    <n v="4"/>
    <s v="Regular Air"/>
    <s v="Corporate"/>
    <x v="1"/>
    <s v="Computer Peripherals"/>
    <s v="Small Box"/>
    <s v="Fellowes 17-key keypad for PS/2 interface"/>
    <n v="0.75"/>
    <s v="United States"/>
    <s v="Central"/>
    <x v="10"/>
    <s v="Aurora"/>
    <n v="60505"/>
    <x v="97"/>
    <x v="93"/>
    <x v="1084"/>
    <n v="7"/>
    <x v="1106"/>
    <n v="89093"/>
    <n v="30.64"/>
    <s v="Chris"/>
  </r>
  <r>
    <n v="191"/>
    <s v="Gerald Kearney"/>
    <s v="Not Specified"/>
    <n v="0"/>
    <n v="125.99"/>
    <n v="8.08"/>
    <s v="Regular Air"/>
    <s v="Corporate"/>
    <x v="1"/>
    <s v="Telephones and Communication"/>
    <s v="Small Box"/>
    <s v="StarTAC ST7762"/>
    <n v="0.56999999999999995"/>
    <s v="United States"/>
    <s v="Central"/>
    <x v="10"/>
    <s v="Aurora"/>
    <n v="60505"/>
    <x v="97"/>
    <x v="103"/>
    <x v="1085"/>
    <n v="22"/>
    <x v="1107"/>
    <n v="89093"/>
    <n v="125.99"/>
    <s v="Chris"/>
  </r>
  <r>
    <n v="1634"/>
    <s v="Katherine W Epstein"/>
    <s v="Not Specified"/>
    <n v="0.08"/>
    <n v="100.97"/>
    <n v="14"/>
    <s v="Delivery Truck"/>
    <s v="Home Office"/>
    <x v="1"/>
    <s v="Office Machines"/>
    <s v="Jumbo Drum"/>
    <s v="Hewlett-Packard Deskjet 3820 Color Inkjet Printer"/>
    <n v="0.37"/>
    <s v="United States"/>
    <s v="South"/>
    <x v="0"/>
    <s v="Jackson"/>
    <n v="39212"/>
    <x v="97"/>
    <x v="103"/>
    <x v="1086"/>
    <n v="15"/>
    <x v="1108"/>
    <n v="90532"/>
    <n v="100.89"/>
    <s v="Sam"/>
  </r>
  <r>
    <n v="2334"/>
    <s v="Stephanie Hawkins"/>
    <s v="Not Specified"/>
    <n v="0.05"/>
    <n v="14.81"/>
    <n v="13.32"/>
    <s v="Regular Air"/>
    <s v="Small Business"/>
    <x v="2"/>
    <s v="Appliances"/>
    <s v="Small Box"/>
    <s v="Holmes Replacement Filter for HEPA Air Cleaner, Large Room"/>
    <n v="0.43"/>
    <s v="United States"/>
    <s v="Central"/>
    <x v="30"/>
    <s v="Greenfield"/>
    <n v="53220"/>
    <x v="97"/>
    <x v="96"/>
    <x v="1087"/>
    <n v="8"/>
    <x v="1109"/>
    <n v="89609"/>
    <n v="14.76"/>
    <s v="Chris"/>
  </r>
  <r>
    <n v="2334"/>
    <s v="Stephanie Hawkins"/>
    <s v="Not Specified"/>
    <n v="0.08"/>
    <n v="2.78"/>
    <n v="1.25"/>
    <s v="Regular Air"/>
    <s v="Small Business"/>
    <x v="2"/>
    <s v="Pens &amp; Art Supplies"/>
    <s v="Wrap Bag"/>
    <s v="Newell 318"/>
    <n v="0.59"/>
    <s v="United States"/>
    <s v="Central"/>
    <x v="30"/>
    <s v="Greenfield"/>
    <n v="53220"/>
    <x v="97"/>
    <x v="103"/>
    <x v="1088"/>
    <n v="7"/>
    <x v="1110"/>
    <n v="89609"/>
    <n v="2.6999999999999997"/>
    <s v="Chris"/>
  </r>
  <r>
    <n v="2847"/>
    <s v="Vanessa Day"/>
    <s v="Not Specified"/>
    <n v="0.04"/>
    <n v="90.48"/>
    <n v="19.989999999999998"/>
    <s v="Regular Air"/>
    <s v="Corporate"/>
    <x v="2"/>
    <s v="Envelopes"/>
    <s v="Small Box"/>
    <s v="Tyvek® Side-Opening Peel &amp; Seel® Expanding Envelopes"/>
    <n v="0.4"/>
    <s v="United States"/>
    <s v="South"/>
    <x v="34"/>
    <s v="Collierville"/>
    <n v="38017"/>
    <x v="97"/>
    <x v="96"/>
    <x v="1089"/>
    <n v="3"/>
    <x v="1111"/>
    <n v="85928"/>
    <n v="90.44"/>
    <s v="Sam"/>
  </r>
  <r>
    <n v="2847"/>
    <s v="Vanessa Day"/>
    <s v="Not Specified"/>
    <n v="0.02"/>
    <n v="9.77"/>
    <n v="6.02"/>
    <s v="Regular Air"/>
    <s v="Corporate"/>
    <x v="0"/>
    <s v="Office Furnishings"/>
    <s v="Medium Box"/>
    <s v="DAX Solid Wood Frames"/>
    <n v="0.48"/>
    <s v="United States"/>
    <s v="South"/>
    <x v="34"/>
    <s v="Collierville"/>
    <n v="38017"/>
    <x v="97"/>
    <x v="103"/>
    <x v="1090"/>
    <n v="9"/>
    <x v="1112"/>
    <n v="85928"/>
    <n v="9.75"/>
    <s v="Sam"/>
  </r>
  <r>
    <n v="2847"/>
    <s v="Vanessa Day"/>
    <s v="Not Specified"/>
    <n v="0.09"/>
    <n v="34.99"/>
    <n v="7.73"/>
    <s v="Regular Air"/>
    <s v="Corporate"/>
    <x v="2"/>
    <s v="Pens &amp; Art Supplies"/>
    <s v="Small Box"/>
    <s v="Hunt Boston® Vacuum Mount KS Pencil Sharpener"/>
    <n v="0.59"/>
    <s v="United States"/>
    <s v="South"/>
    <x v="34"/>
    <s v="Collierville"/>
    <n v="38017"/>
    <x v="97"/>
    <x v="96"/>
    <x v="1091"/>
    <n v="1"/>
    <x v="1113"/>
    <n v="85928"/>
    <n v="34.9"/>
    <s v="Sam"/>
  </r>
  <r>
    <n v="1602"/>
    <s v="Frank Hess"/>
    <s v="Critical"/>
    <n v="0.1"/>
    <n v="9.11"/>
    <n v="2.15"/>
    <s v="Regular Air"/>
    <s v="Home Office"/>
    <x v="2"/>
    <s v="Paper"/>
    <s v="Wrap Bag"/>
    <s v="Black Print Carbonless Snap-Off® Rapid Letter, 8 1/2&quot; x 7&quot;"/>
    <n v="0.4"/>
    <s v="United States"/>
    <s v="East"/>
    <x v="36"/>
    <s v="Waldorf"/>
    <n v="20601"/>
    <x v="98"/>
    <x v="101"/>
    <x v="1092"/>
    <n v="2"/>
    <x v="398"/>
    <n v="89680"/>
    <n v="9.01"/>
    <s v="Erin"/>
  </r>
  <r>
    <n v="451"/>
    <s v="Joyce Murray"/>
    <s v="High"/>
    <n v="0.03"/>
    <n v="15.99"/>
    <n v="11.28"/>
    <s v="Regular Air"/>
    <s v="Home Office"/>
    <x v="1"/>
    <s v="Office Machines"/>
    <s v="Medium Box"/>
    <s v="210 Trimline Phone, White"/>
    <n v="0.38"/>
    <s v="United States"/>
    <s v="West"/>
    <x v="8"/>
    <s v="Los Altos"/>
    <n v="94024"/>
    <x v="98"/>
    <x v="96"/>
    <x v="1093"/>
    <n v="2"/>
    <x v="232"/>
    <n v="86010"/>
    <n v="15.96"/>
    <s v="William"/>
  </r>
  <r>
    <n v="3191"/>
    <s v="Jenny Hawkins"/>
    <s v="High"/>
    <n v="0.09"/>
    <n v="35.94"/>
    <n v="6.66"/>
    <s v="Regular Air"/>
    <s v="Corporate"/>
    <x v="2"/>
    <s v="Envelopes"/>
    <s v="Small Box"/>
    <s v="Tyvek ® Top-Opening Peel &amp; Seel ® Envelopes, Gray"/>
    <n v="0.4"/>
    <s v="United States"/>
    <s v="Central"/>
    <x v="30"/>
    <s v="Stevens Point"/>
    <n v="54481"/>
    <x v="98"/>
    <x v="101"/>
    <x v="1094"/>
    <n v="9"/>
    <x v="1114"/>
    <n v="86448"/>
    <n v="35.849999999999994"/>
    <s v="Chris"/>
  </r>
  <r>
    <n v="2684"/>
    <s v="Edna Michael"/>
    <s v="Low"/>
    <n v="7.0000000000000007E-2"/>
    <n v="4.97"/>
    <n v="5.71"/>
    <s v="Regular Air"/>
    <s v="Small Business"/>
    <x v="0"/>
    <s v="Office Furnishings"/>
    <s v="Medium Box"/>
    <s v="DAX Value U-Channel Document Frames, Easel Back"/>
    <n v="0.54"/>
    <s v="United States"/>
    <s v="South"/>
    <x v="12"/>
    <s v="Port Charlotte"/>
    <n v="33952"/>
    <x v="98"/>
    <x v="100"/>
    <x v="1095"/>
    <n v="5"/>
    <x v="1115"/>
    <n v="89148"/>
    <n v="4.8999999999999995"/>
    <s v="Sam"/>
  </r>
  <r>
    <n v="2684"/>
    <s v="Edna Michael"/>
    <s v="Low"/>
    <n v="0.09"/>
    <n v="2.62"/>
    <n v="0.8"/>
    <s v="Regular Air"/>
    <s v="Small Business"/>
    <x v="2"/>
    <s v="Rubber Bands"/>
    <s v="Wrap Bag"/>
    <s v="Staples Metal Binder Clips"/>
    <n v="0.39"/>
    <s v="United States"/>
    <s v="South"/>
    <x v="12"/>
    <s v="Port Charlotte"/>
    <n v="33952"/>
    <x v="98"/>
    <x v="101"/>
    <x v="1096"/>
    <n v="12"/>
    <x v="1116"/>
    <n v="89148"/>
    <n v="2.5300000000000002"/>
    <s v="Sam"/>
  </r>
  <r>
    <n v="2684"/>
    <s v="Edna Michael"/>
    <s v="Low"/>
    <n v="0.03"/>
    <n v="65.989999999999995"/>
    <n v="8.8000000000000007"/>
    <s v="Regular Air"/>
    <s v="Small Business"/>
    <x v="1"/>
    <s v="Telephones and Communication"/>
    <s v="Small Box"/>
    <s v="6120"/>
    <n v="0.57999999999999996"/>
    <s v="United States"/>
    <s v="South"/>
    <x v="12"/>
    <s v="Port Charlotte"/>
    <n v="33952"/>
    <x v="98"/>
    <x v="103"/>
    <x v="1097"/>
    <n v="21"/>
    <x v="1117"/>
    <n v="89148"/>
    <n v="65.959999999999994"/>
    <s v="Sam"/>
  </r>
  <r>
    <n v="1103"/>
    <s v="Sidney Bowling"/>
    <s v="Not Specified"/>
    <n v="0.05"/>
    <n v="328.14"/>
    <n v="91.05"/>
    <s v="Delivery Truck"/>
    <s v="Home Office"/>
    <x v="2"/>
    <s v="Appliances"/>
    <s v="Jumbo Drum"/>
    <s v="Sanyo Counter Height Refrigerator with Crisper, 3.6 Cubic Foot, Stainless Steel/Black"/>
    <n v="0.56999999999999995"/>
    <s v="United States"/>
    <s v="Central"/>
    <x v="13"/>
    <s v="Omaha"/>
    <n v="68046"/>
    <x v="98"/>
    <x v="96"/>
    <x v="1098"/>
    <n v="7"/>
    <x v="1118"/>
    <n v="90977"/>
    <n v="328.09"/>
    <s v="Chris"/>
  </r>
  <r>
    <n v="1104"/>
    <s v="Timothy Ross"/>
    <s v="Not Specified"/>
    <n v="0.05"/>
    <n v="328.14"/>
    <n v="91.05"/>
    <s v="Delivery Truck"/>
    <s v="Home Office"/>
    <x v="2"/>
    <s v="Appliances"/>
    <s v="Jumbo Drum"/>
    <s v="Sanyo Counter Height Refrigerator with Crisper, 3.6 Cubic Foot, Stainless Steel/Black"/>
    <n v="0.56999999999999995"/>
    <s v="United States"/>
    <s v="East"/>
    <x v="11"/>
    <s v="New York City"/>
    <n v="10282"/>
    <x v="98"/>
    <x v="96"/>
    <x v="1098"/>
    <n v="29"/>
    <x v="1119"/>
    <n v="27456"/>
    <n v="328.09"/>
    <s v="Erin"/>
  </r>
  <r>
    <n v="1185"/>
    <s v="Lee Xu"/>
    <s v="Not Specified"/>
    <n v="0.08"/>
    <n v="11.7"/>
    <n v="6.96"/>
    <s v="Regular Air"/>
    <s v="Consumer"/>
    <x v="2"/>
    <s v="Appliances"/>
    <s v="Medium Box"/>
    <s v="Harmony HEPA Quiet Air Purifiers"/>
    <n v="0.5"/>
    <s v="United States"/>
    <s v="South"/>
    <x v="16"/>
    <s v="Madison"/>
    <n v="35756"/>
    <x v="98"/>
    <x v="99"/>
    <x v="1099"/>
    <n v="8"/>
    <x v="1120"/>
    <n v="85940"/>
    <n v="11.62"/>
    <s v="Sam"/>
  </r>
  <r>
    <n v="2430"/>
    <s v="Kimberly Reilly"/>
    <s v="Not Specified"/>
    <n v="0.04"/>
    <n v="7.08"/>
    <n v="2.35"/>
    <s v="Regular Air"/>
    <s v="Home Office"/>
    <x v="2"/>
    <s v="Pens &amp; Art Supplies"/>
    <s v="Wrap Bag"/>
    <s v="SANFORD Major Accent™ Highlighters"/>
    <n v="0.47"/>
    <s v="United States"/>
    <s v="Central"/>
    <x v="18"/>
    <s v="Killeen"/>
    <n v="76541"/>
    <x v="98"/>
    <x v="96"/>
    <x v="1100"/>
    <n v="7"/>
    <x v="1121"/>
    <n v="91109"/>
    <n v="7.04"/>
    <s v="Chris"/>
  </r>
  <r>
    <n v="2999"/>
    <s v="Kim McCarthy"/>
    <s v="Not Specified"/>
    <n v="0.03"/>
    <n v="10.98"/>
    <n v="3.37"/>
    <s v="Regular Air"/>
    <s v="Consumer"/>
    <x v="2"/>
    <s v="Scissors, Rulers and Trimmers"/>
    <s v="Small Pack"/>
    <s v="Fiskars® Softgrip Scissors"/>
    <n v="0.56999999999999995"/>
    <s v="United States"/>
    <s v="Central"/>
    <x v="25"/>
    <s v="Oak Park"/>
    <n v="48237"/>
    <x v="98"/>
    <x v="96"/>
    <x v="1101"/>
    <n v="5"/>
    <x v="1122"/>
    <n v="87041"/>
    <n v="10.950000000000001"/>
    <s v="Chris"/>
  </r>
  <r>
    <n v="2363"/>
    <s v="Jacob Murray"/>
    <s v="High"/>
    <n v="0"/>
    <n v="5.77"/>
    <n v="5.92"/>
    <s v="Regular Air"/>
    <s v="Home Office"/>
    <x v="0"/>
    <s v="Office Furnishings"/>
    <s v="Medium Box"/>
    <s v="DAX Cubicle Frames - 8x10"/>
    <n v="0.55000000000000004"/>
    <s v="United States"/>
    <s v="East"/>
    <x v="27"/>
    <s v="Medina"/>
    <n v="44256"/>
    <x v="99"/>
    <x v="99"/>
    <x v="1102"/>
    <n v="11"/>
    <x v="1123"/>
    <n v="90040"/>
    <n v="5.77"/>
    <s v="Erin"/>
  </r>
  <r>
    <n v="2862"/>
    <s v="Carrie High"/>
    <s v="High"/>
    <n v="0"/>
    <n v="12.22"/>
    <n v="2.85"/>
    <s v="Regular Air"/>
    <s v="Corporate"/>
    <x v="0"/>
    <s v="Office Furnishings"/>
    <s v="Small Pack"/>
    <s v="Aluminum Document Frame"/>
    <n v="0.55000000000000004"/>
    <s v="United States"/>
    <s v="Central"/>
    <x v="13"/>
    <s v="La Vista"/>
    <n v="68128"/>
    <x v="99"/>
    <x v="101"/>
    <x v="1103"/>
    <n v="9"/>
    <x v="1124"/>
    <n v="88278"/>
    <n v="12.22"/>
    <s v="Chris"/>
  </r>
  <r>
    <n v="369"/>
    <s v="Troy Moon"/>
    <s v="Low"/>
    <n v="0.09"/>
    <n v="19.23"/>
    <n v="6.15"/>
    <s v="Express Air"/>
    <s v="Corporate"/>
    <x v="0"/>
    <s v="Office Furnishings"/>
    <s v="Small Pack"/>
    <s v="Executive Impressions 13&quot; Clairmont Wall Clock"/>
    <n v="0.44"/>
    <s v="United States"/>
    <s v="West"/>
    <x v="8"/>
    <s v="Oakland"/>
    <n v="94601"/>
    <x v="99"/>
    <x v="99"/>
    <x v="1104"/>
    <n v="21"/>
    <x v="1125"/>
    <n v="90292"/>
    <n v="19.14"/>
    <s v="William"/>
  </r>
  <r>
    <n v="1712"/>
    <s v="Regina Langley"/>
    <s v="Low"/>
    <n v="0.03"/>
    <n v="11.66"/>
    <n v="7.95"/>
    <s v="Regular Air"/>
    <s v="Corporate"/>
    <x v="2"/>
    <s v="Pens &amp; Art Supplies"/>
    <s v="Small Pack"/>
    <s v="Hunt BOSTON® Vista® Battery-Operated Pencil Sharpener, Black"/>
    <n v="0.57999999999999996"/>
    <s v="United States"/>
    <s v="South"/>
    <x v="5"/>
    <s v="Martinez"/>
    <n v="30907"/>
    <x v="99"/>
    <x v="104"/>
    <x v="1105"/>
    <n v="22"/>
    <x v="1126"/>
    <n v="87749"/>
    <n v="11.63"/>
    <s v="Sam"/>
  </r>
  <r>
    <n v="721"/>
    <s v="Melvin Duke"/>
    <s v="Medium"/>
    <n v="0.01"/>
    <n v="7.28"/>
    <n v="11.15"/>
    <s v="Regular Air"/>
    <s v="Corporate"/>
    <x v="2"/>
    <s v="Paper"/>
    <s v="Small Box"/>
    <s v="Array® Parchment Paper, Assorted Colors"/>
    <n v="0.37"/>
    <s v="United States"/>
    <s v="Central"/>
    <x v="2"/>
    <s v="Frankfort"/>
    <n v="46041"/>
    <x v="99"/>
    <x v="99"/>
    <x v="1106"/>
    <n v="1"/>
    <x v="1127"/>
    <n v="91054"/>
    <n v="7.2700000000000005"/>
    <s v="Chris"/>
  </r>
  <r>
    <n v="445"/>
    <s v="Judy Barrett"/>
    <s v="Not Specified"/>
    <n v="0.03"/>
    <n v="48.04"/>
    <n v="19.989999999999998"/>
    <s v="Regular Air"/>
    <s v="Small Business"/>
    <x v="2"/>
    <s v="Paper"/>
    <s v="Small Box"/>
    <s v="14-7/8 x 11 Blue Bar Computer Printout Paper"/>
    <n v="0.37"/>
    <s v="United States"/>
    <s v="Central"/>
    <x v="13"/>
    <s v="Norfolk"/>
    <n v="68701"/>
    <x v="99"/>
    <x v="99"/>
    <x v="1107"/>
    <n v="2"/>
    <x v="1128"/>
    <n v="88083"/>
    <n v="48.01"/>
    <s v="Chris"/>
  </r>
  <r>
    <n v="918"/>
    <s v="Kerry Jernigan"/>
    <s v="High"/>
    <n v="0.05"/>
    <n v="35.51"/>
    <n v="6.31"/>
    <s v="Regular Air"/>
    <s v="Consumer"/>
    <x v="2"/>
    <s v="Storage &amp; Organization"/>
    <s v="Small Box"/>
    <s v="Steel Personal Filing/Posting Tote"/>
    <n v="0.57999999999999996"/>
    <s v="United States"/>
    <s v="West"/>
    <x v="8"/>
    <s v="Rancho Cucamonga"/>
    <n v="91730"/>
    <x v="100"/>
    <x v="102"/>
    <x v="235"/>
    <n v="2"/>
    <x v="1129"/>
    <n v="90492"/>
    <n v="35.46"/>
    <s v="William"/>
  </r>
  <r>
    <n v="919"/>
    <s v="Tracy Livingston"/>
    <s v="High"/>
    <n v="0.1"/>
    <n v="8.34"/>
    <n v="2.64"/>
    <s v="Regular Air"/>
    <s v="Consumer"/>
    <x v="2"/>
    <s v="Scissors, Rulers and Trimmers"/>
    <s v="Small Pack"/>
    <s v="Acme® Elite Stainless Steel Scissors"/>
    <n v="0.59"/>
    <s v="United States"/>
    <s v="West"/>
    <x v="8"/>
    <s v="Redding"/>
    <n v="96003"/>
    <x v="100"/>
    <x v="101"/>
    <x v="1108"/>
    <n v="6"/>
    <x v="1130"/>
    <n v="90492"/>
    <n v="8.24"/>
    <s v="William"/>
  </r>
  <r>
    <n v="920"/>
    <s v="Jessie Kelly"/>
    <s v="High"/>
    <n v="0.03"/>
    <n v="8.0399999999999991"/>
    <n v="8.94"/>
    <s v="Regular Air"/>
    <s v="Consumer"/>
    <x v="2"/>
    <s v="Binders and Binder Accessories"/>
    <s v="Small Box"/>
    <s v="Fellowes Twister Kit, Gray/Clear, 3/pkg"/>
    <n v="0.4"/>
    <s v="United States"/>
    <s v="West"/>
    <x v="8"/>
    <s v="Redlands"/>
    <n v="92374"/>
    <x v="100"/>
    <x v="102"/>
    <x v="1109"/>
    <n v="9"/>
    <x v="1131"/>
    <n v="90492"/>
    <n v="8.01"/>
    <s v="William"/>
  </r>
  <r>
    <n v="754"/>
    <s v="Helen Lyons"/>
    <s v="Low"/>
    <n v="0.06"/>
    <n v="119.99"/>
    <n v="14"/>
    <s v="Delivery Truck"/>
    <s v="Consumer"/>
    <x v="1"/>
    <s v="Office Machines"/>
    <s v="Jumbo Drum"/>
    <s v="Epson C82 Color Inkjet Printer"/>
    <n v="0.36"/>
    <s v="United States"/>
    <s v="West"/>
    <x v="41"/>
    <s v="Prescott Valley"/>
    <n v="86314"/>
    <x v="100"/>
    <x v="105"/>
    <x v="1110"/>
    <n v="2"/>
    <x v="1132"/>
    <n v="90439"/>
    <n v="119.92999999999999"/>
    <s v="William"/>
  </r>
  <r>
    <n v="3221"/>
    <s v="Sean Pugh"/>
    <s v="Not Specified"/>
    <n v="0.03"/>
    <n v="6.68"/>
    <n v="1.5"/>
    <s v="Regular Air"/>
    <s v="Corporate"/>
    <x v="2"/>
    <s v="Pens &amp; Art Supplies"/>
    <s v="Wrap Bag"/>
    <s v="Sanford Liquid Accent Highlighters"/>
    <n v="0.48"/>
    <s v="United States"/>
    <s v="South"/>
    <x v="12"/>
    <s v="Sunrise"/>
    <n v="33322"/>
    <x v="100"/>
    <x v="99"/>
    <x v="1111"/>
    <n v="7"/>
    <x v="1133"/>
    <n v="90815"/>
    <n v="6.6499999999999995"/>
    <s v="Sam"/>
  </r>
  <r>
    <n v="171"/>
    <s v="Christina Matthews"/>
    <s v="Critical"/>
    <n v="0.05"/>
    <n v="1.88"/>
    <n v="1.49"/>
    <s v="Regular Air"/>
    <s v="Corporate"/>
    <x v="2"/>
    <s v="Binders and Binder Accessories"/>
    <s v="Small Box"/>
    <s v="Staples® General Use 3-Ring Binders"/>
    <n v="0.37"/>
    <s v="United States"/>
    <s v="East"/>
    <x v="33"/>
    <s v="Fort Lee"/>
    <n v="7024"/>
    <x v="101"/>
    <x v="100"/>
    <x v="1112"/>
    <n v="1"/>
    <x v="1134"/>
    <n v="87464"/>
    <n v="1.8299999999999998"/>
    <s v="Erin"/>
  </r>
  <r>
    <n v="1561"/>
    <s v="Edwin Coley"/>
    <s v="Critical"/>
    <n v="0.05"/>
    <n v="12.2"/>
    <n v="6.02"/>
    <s v="Regular Air"/>
    <s v="Corporate"/>
    <x v="0"/>
    <s v="Office Furnishings"/>
    <s v="Small Pack"/>
    <s v="Advantus Panel Wall Certificate Holder - 8.5x11"/>
    <n v="0.43"/>
    <s v="United States"/>
    <s v="Central"/>
    <x v="18"/>
    <s v="Mansfield"/>
    <n v="76063"/>
    <x v="101"/>
    <x v="102"/>
    <x v="1113"/>
    <n v="5"/>
    <x v="1135"/>
    <n v="88094"/>
    <n v="12.149999999999999"/>
    <s v="Chris"/>
  </r>
  <r>
    <n v="2738"/>
    <s v="Sherri Kramer"/>
    <s v="Critical"/>
    <n v="0.02"/>
    <n v="33.979999999999997"/>
    <n v="1.99"/>
    <s v="Regular Air"/>
    <s v="Small Business"/>
    <x v="1"/>
    <s v="Computer Peripherals"/>
    <s v="Small Pack"/>
    <s v="Imation Neon 80 Minute CD-R Spindle, 50/Pack"/>
    <n v="0.45"/>
    <s v="United States"/>
    <s v="East"/>
    <x v="42"/>
    <s v="South Burlington"/>
    <n v="5403"/>
    <x v="101"/>
    <x v="100"/>
    <x v="1114"/>
    <n v="7"/>
    <x v="1136"/>
    <n v="89017"/>
    <n v="33.959999999999994"/>
    <s v="Erin"/>
  </r>
  <r>
    <n v="3169"/>
    <s v="Janice Boswell"/>
    <s v="Critical"/>
    <n v="0.08"/>
    <n v="7.28"/>
    <n v="11.15"/>
    <s v="Express Air"/>
    <s v="Small Business"/>
    <x v="2"/>
    <s v="Paper"/>
    <s v="Small Box"/>
    <s v="Array® Parchment Paper, Assorted Colors"/>
    <n v="0.37"/>
    <s v="United States"/>
    <s v="South"/>
    <x v="12"/>
    <s v="Port Orange"/>
    <n v="32127"/>
    <x v="101"/>
    <x v="102"/>
    <x v="1115"/>
    <n v="1"/>
    <x v="1137"/>
    <n v="86490"/>
    <n v="7.2"/>
    <s v="Sam"/>
  </r>
  <r>
    <n v="2973"/>
    <s v="Sally Liu"/>
    <s v="High"/>
    <n v="0.01"/>
    <n v="30.97"/>
    <n v="4"/>
    <s v="Regular Air"/>
    <s v="Home Office"/>
    <x v="1"/>
    <s v="Computer Peripherals"/>
    <s v="Small Box"/>
    <s v="Microsoft Multimedia Keyboard"/>
    <n v="0.74"/>
    <s v="United States"/>
    <s v="Central"/>
    <x v="30"/>
    <s v="New Berlin"/>
    <n v="53151"/>
    <x v="101"/>
    <x v="100"/>
    <x v="1116"/>
    <n v="17"/>
    <x v="1138"/>
    <n v="87186"/>
    <n v="30.959999999999997"/>
    <s v="Chris"/>
  </r>
  <r>
    <n v="2973"/>
    <s v="Sally Liu"/>
    <s v="High"/>
    <n v="0.08"/>
    <n v="125.99"/>
    <n v="7.69"/>
    <s v="Regular Air"/>
    <s v="Home Office"/>
    <x v="1"/>
    <s v="Telephones and Communication"/>
    <s v="Small Box"/>
    <s v="Timeport L7089"/>
    <n v="0.57999999999999996"/>
    <s v="United States"/>
    <s v="Central"/>
    <x v="30"/>
    <s v="New Berlin"/>
    <n v="53151"/>
    <x v="101"/>
    <x v="100"/>
    <x v="1117"/>
    <n v="23"/>
    <x v="1139"/>
    <n v="87186"/>
    <n v="125.91"/>
    <s v="Chris"/>
  </r>
  <r>
    <n v="2250"/>
    <s v="Alvin Hoover"/>
    <s v="Low"/>
    <n v="0"/>
    <n v="2.08"/>
    <n v="5.33"/>
    <s v="Regular Air"/>
    <s v="Home Office"/>
    <x v="0"/>
    <s v="Office Furnishings"/>
    <s v="Small Box"/>
    <s v="Eldon® Wave Desk Accessories"/>
    <n v="0.43"/>
    <s v="United States"/>
    <s v="East"/>
    <x v="28"/>
    <s v="State College"/>
    <n v="16801"/>
    <x v="101"/>
    <x v="104"/>
    <x v="1118"/>
    <n v="22"/>
    <x v="1140"/>
    <n v="86699"/>
    <n v="2.08"/>
    <s v="Erin"/>
  </r>
  <r>
    <n v="940"/>
    <s v="Albert Maxwell"/>
    <s v="Low"/>
    <n v="0.09"/>
    <n v="100.98"/>
    <n v="35.840000000000003"/>
    <s v="Delivery Truck"/>
    <s v="Home Office"/>
    <x v="0"/>
    <s v="Bookcases"/>
    <s v="Jumbo Box"/>
    <s v="Bush Westfield Collection Bookcases, Fully Assembled"/>
    <n v="0.62"/>
    <s v="United States"/>
    <s v="East"/>
    <x v="22"/>
    <s v="New Milford"/>
    <n v="6776"/>
    <x v="102"/>
    <x v="105"/>
    <x v="1119"/>
    <n v="4"/>
    <x v="1141"/>
    <n v="90844"/>
    <n v="100.89"/>
    <s v="Erin"/>
  </r>
  <r>
    <n v="329"/>
    <s v="Faye Dyer"/>
    <s v="Medium"/>
    <n v="0.06"/>
    <n v="296.18"/>
    <n v="54.12"/>
    <s v="Delivery Truck"/>
    <s v="Home Office"/>
    <x v="0"/>
    <s v="Tables"/>
    <s v="Jumbo Box"/>
    <s v="Hon 94000 Series Round Tables"/>
    <n v="0.76"/>
    <s v="United States"/>
    <s v="East"/>
    <x v="29"/>
    <s v="Sanford"/>
    <n v="4073"/>
    <x v="102"/>
    <x v="100"/>
    <x v="785"/>
    <n v="5"/>
    <x v="1142"/>
    <n v="89726"/>
    <n v="296.12"/>
    <s v="Erin"/>
  </r>
  <r>
    <n v="331"/>
    <s v="Bradley Pollock"/>
    <s v="Medium"/>
    <n v="0.01"/>
    <n v="29.1"/>
    <n v="4"/>
    <s v="Express Air"/>
    <s v="Home Office"/>
    <x v="1"/>
    <s v="Computer Peripherals"/>
    <s v="Small Box"/>
    <s v="Acco Keyboard-In-A-Box®"/>
    <n v="0.78"/>
    <s v="United States"/>
    <s v="East"/>
    <x v="47"/>
    <s v="Goffstown"/>
    <n v="3045"/>
    <x v="102"/>
    <x v="106"/>
    <x v="1120"/>
    <n v="8"/>
    <x v="1143"/>
    <n v="89726"/>
    <n v="29.09"/>
    <s v="Erin"/>
  </r>
  <r>
    <n v="1559"/>
    <s v="Zachary Maynard"/>
    <s v="Critical"/>
    <n v="0.1"/>
    <n v="226.67"/>
    <n v="28.16"/>
    <s v="Delivery Truck"/>
    <s v="Consumer"/>
    <x v="0"/>
    <s v="Chairs &amp; Chairmats"/>
    <s v="Jumbo Drum"/>
    <s v="Hon GuestStacker Chair"/>
    <n v="0.59"/>
    <s v="United States"/>
    <s v="South"/>
    <x v="21"/>
    <s v="Blacksburg"/>
    <n v="24060"/>
    <x v="103"/>
    <x v="107"/>
    <x v="1121"/>
    <n v="5"/>
    <x v="1144"/>
    <n v="87424"/>
    <n v="226.57"/>
    <s v="Sam"/>
  </r>
  <r>
    <n v="1632"/>
    <s v="Lori Wolfe"/>
    <s v="High"/>
    <n v="0.02"/>
    <n v="25.99"/>
    <n v="5.37"/>
    <s v="Regular Air"/>
    <s v="Home Office"/>
    <x v="2"/>
    <s v="Pens &amp; Art Supplies"/>
    <s v="Small Box"/>
    <s v="BOSTON® Ranger® #55 Pencil Sharpener, Black"/>
    <n v="0.56000000000000005"/>
    <s v="United States"/>
    <s v="South"/>
    <x v="0"/>
    <s v="Hattiesburg"/>
    <n v="39401"/>
    <x v="103"/>
    <x v="107"/>
    <x v="1122"/>
    <n v="9"/>
    <x v="1145"/>
    <n v="90533"/>
    <n v="25.97"/>
    <s v="Sam"/>
  </r>
  <r>
    <n v="553"/>
    <s v="Kristine Connolly"/>
    <s v="Low"/>
    <n v="0.01"/>
    <n v="4.9800000000000004"/>
    <n v="7.44"/>
    <s v="Regular Air"/>
    <s v="Corporate"/>
    <x v="2"/>
    <s v="Paper"/>
    <s v="Small Box"/>
    <s v="Xerox 1922"/>
    <n v="0.36"/>
    <s v="United States"/>
    <s v="West"/>
    <x v="8"/>
    <s v="Los Angeles"/>
    <n v="90008"/>
    <x v="103"/>
    <x v="108"/>
    <x v="1123"/>
    <n v="63"/>
    <x v="1146"/>
    <n v="8165"/>
    <n v="4.9700000000000006"/>
    <s v="William"/>
  </r>
  <r>
    <n v="555"/>
    <s v="Walter Young"/>
    <s v="Low"/>
    <n v="0.01"/>
    <n v="4.9800000000000004"/>
    <n v="7.44"/>
    <s v="Regular Air"/>
    <s v="Corporate"/>
    <x v="2"/>
    <s v="Paper"/>
    <s v="Small Box"/>
    <s v="Xerox 1922"/>
    <n v="0.36"/>
    <s v="United States"/>
    <s v="West"/>
    <x v="15"/>
    <s v="Pleasant Grove"/>
    <n v="84062"/>
    <x v="103"/>
    <x v="108"/>
    <x v="1124"/>
    <n v="16"/>
    <x v="1147"/>
    <n v="86191"/>
    <n v="4.9700000000000006"/>
    <s v="William"/>
  </r>
  <r>
    <n v="2952"/>
    <s v="Thelma Murray"/>
    <s v="Medium"/>
    <n v="0.08"/>
    <n v="5.74"/>
    <n v="5.01"/>
    <s v="Express Air"/>
    <s v="Corporate"/>
    <x v="2"/>
    <s v="Binders and Binder Accessories"/>
    <s v="Small Box"/>
    <s v="Binder Posts"/>
    <n v="0.39"/>
    <s v="United States"/>
    <s v="East"/>
    <x v="27"/>
    <s v="Grove City"/>
    <n v="43123"/>
    <x v="103"/>
    <x v="107"/>
    <x v="1125"/>
    <n v="12"/>
    <x v="1148"/>
    <n v="91398"/>
    <n v="5.66"/>
    <s v="Erin"/>
  </r>
  <r>
    <n v="568"/>
    <s v="Peter McConnell"/>
    <s v="Not Specified"/>
    <n v="0.09"/>
    <n v="70.97"/>
    <n v="3.5"/>
    <s v="Regular Air"/>
    <s v="Consumer"/>
    <x v="2"/>
    <s v="Appliances"/>
    <s v="Small Box"/>
    <s v="Tripp Lite Isotel 8 Ultra 8 Outlet Metal Surge"/>
    <n v="0.59"/>
    <s v="United States"/>
    <s v="South"/>
    <x v="0"/>
    <s v="Columbus"/>
    <n v="39701"/>
    <x v="103"/>
    <x v="100"/>
    <x v="1126"/>
    <n v="12"/>
    <x v="1149"/>
    <n v="88880"/>
    <n v="70.88"/>
    <s v="Sam"/>
  </r>
  <r>
    <n v="1607"/>
    <s v="Kathleen Huang Hall"/>
    <s v="Not Specified"/>
    <n v="0.01"/>
    <n v="15.16"/>
    <n v="15.09"/>
    <s v="Regular Air"/>
    <s v="Home Office"/>
    <x v="2"/>
    <s v="Binders and Binder Accessories"/>
    <s v="Small Box"/>
    <s v="GBC Clear Cover, 8-1/2 x 11, unpunched, 25 covers per pack"/>
    <n v="0.39"/>
    <s v="United States"/>
    <s v="East"/>
    <x v="11"/>
    <s v="Freeport"/>
    <n v="11520"/>
    <x v="103"/>
    <x v="100"/>
    <x v="1127"/>
    <n v="7"/>
    <x v="1150"/>
    <n v="87994"/>
    <n v="15.15"/>
    <s v="Erin"/>
  </r>
  <r>
    <n v="1818"/>
    <s v="Ian Hall"/>
    <s v="Not Specified"/>
    <n v="0.06"/>
    <n v="17.98"/>
    <n v="8.51"/>
    <s v="Regular Air"/>
    <s v="Consumer"/>
    <x v="1"/>
    <s v="Office Machines"/>
    <s v="Medium Box"/>
    <s v="Canon P1-DHIII Palm Printing Calculator"/>
    <n v="0.4"/>
    <s v="United States"/>
    <s v="Central"/>
    <x v="25"/>
    <s v="Dearborn"/>
    <n v="48126"/>
    <x v="103"/>
    <x v="107"/>
    <x v="1128"/>
    <n v="3"/>
    <x v="1151"/>
    <n v="85991"/>
    <n v="17.920000000000002"/>
    <s v="Chris"/>
  </r>
  <r>
    <n v="1818"/>
    <s v="Ian Hall"/>
    <s v="Not Specified"/>
    <n v="0.1"/>
    <n v="9.99"/>
    <n v="4.78"/>
    <s v="Express Air"/>
    <s v="Consumer"/>
    <x v="2"/>
    <s v="Paper"/>
    <s v="Small Box"/>
    <s v="Xerox 1896"/>
    <n v="0.4"/>
    <s v="United States"/>
    <s v="Central"/>
    <x v="25"/>
    <s v="Dearborn"/>
    <n v="48126"/>
    <x v="103"/>
    <x v="109"/>
    <x v="1129"/>
    <n v="12"/>
    <x v="1152"/>
    <n v="85991"/>
    <n v="9.89"/>
    <s v="Chris"/>
  </r>
  <r>
    <n v="1821"/>
    <s v="Vanessa Boyer"/>
    <s v="Not Specified"/>
    <n v="7.0000000000000007E-2"/>
    <n v="18.649999999999999"/>
    <n v="3.77"/>
    <s v="Regular Air"/>
    <s v="Consumer"/>
    <x v="0"/>
    <s v="Office Furnishings"/>
    <s v="Small Pack"/>
    <s v="3M Polarizing Light Filter Sleeves"/>
    <n v="0.39"/>
    <s v="United States"/>
    <s v="East"/>
    <x v="11"/>
    <s v="New York City"/>
    <n v="10177"/>
    <x v="103"/>
    <x v="106"/>
    <x v="1130"/>
    <n v="34"/>
    <x v="1153"/>
    <n v="47108"/>
    <n v="18.579999999999998"/>
    <s v="Erin"/>
  </r>
  <r>
    <n v="1821"/>
    <s v="Vanessa Boyer"/>
    <s v="Not Specified"/>
    <n v="0.06"/>
    <n v="17.98"/>
    <n v="8.51"/>
    <s v="Regular Air"/>
    <s v="Consumer"/>
    <x v="1"/>
    <s v="Office Machines"/>
    <s v="Medium Box"/>
    <s v="Canon P1-DHIII Palm Printing Calculator"/>
    <n v="0.4"/>
    <s v="United States"/>
    <s v="East"/>
    <x v="11"/>
    <s v="New York City"/>
    <n v="10177"/>
    <x v="103"/>
    <x v="107"/>
    <x v="1131"/>
    <n v="13"/>
    <x v="1154"/>
    <n v="47108"/>
    <n v="17.920000000000002"/>
    <s v="Erin"/>
  </r>
  <r>
    <n v="1821"/>
    <s v="Vanessa Boyer"/>
    <s v="Not Specified"/>
    <n v="0.1"/>
    <n v="9.99"/>
    <n v="4.78"/>
    <s v="Express Air"/>
    <s v="Consumer"/>
    <x v="2"/>
    <s v="Paper"/>
    <s v="Small Box"/>
    <s v="Xerox 1896"/>
    <n v="0.4"/>
    <s v="United States"/>
    <s v="East"/>
    <x v="11"/>
    <s v="New York City"/>
    <n v="10177"/>
    <x v="103"/>
    <x v="109"/>
    <x v="1132"/>
    <n v="47"/>
    <x v="1155"/>
    <n v="47108"/>
    <n v="9.89"/>
    <s v="Erin"/>
  </r>
  <r>
    <n v="1821"/>
    <s v="Vanessa Boyer"/>
    <s v="Not Specified"/>
    <n v="0.08"/>
    <n v="175.99"/>
    <n v="8.99"/>
    <s v="Express Air"/>
    <s v="Consumer"/>
    <x v="1"/>
    <s v="Telephones and Communication"/>
    <s v="Small Box"/>
    <s v="2180"/>
    <n v="0.56999999999999995"/>
    <s v="United States"/>
    <s v="East"/>
    <x v="11"/>
    <s v="New York City"/>
    <n v="10177"/>
    <x v="103"/>
    <x v="106"/>
    <x v="1133"/>
    <n v="16"/>
    <x v="1156"/>
    <n v="47108"/>
    <n v="175.91"/>
    <s v="Erin"/>
  </r>
  <r>
    <n v="2139"/>
    <s v="Jon Kendall"/>
    <s v="Critical"/>
    <n v="0.05"/>
    <n v="2550.14"/>
    <n v="29.7"/>
    <s v="Delivery Truck"/>
    <s v="Corporate"/>
    <x v="1"/>
    <s v="Office Machines"/>
    <s v="Jumbo Drum"/>
    <s v="Epson DFX-8500 Dot Matrix Printer"/>
    <n v="0.56999999999999995"/>
    <s v="United States"/>
    <s v="Central"/>
    <x v="30"/>
    <s v="Watertown"/>
    <n v="53094"/>
    <x v="104"/>
    <x v="107"/>
    <x v="1134"/>
    <n v="2"/>
    <x v="1157"/>
    <n v="86003"/>
    <n v="2550.0899999999997"/>
    <s v="Chris"/>
  </r>
  <r>
    <n v="1916"/>
    <s v="Marcia Feldman"/>
    <s v="High"/>
    <n v="0.01"/>
    <n v="125.99"/>
    <n v="8.99"/>
    <s v="Regular Air"/>
    <s v="Home Office"/>
    <x v="1"/>
    <s v="Telephones and Communication"/>
    <s v="Small Box"/>
    <s v="SC7868i"/>
    <n v="0.55000000000000004"/>
    <s v="United States"/>
    <s v="South"/>
    <x v="1"/>
    <s v="Little Rock"/>
    <n v="72209"/>
    <x v="104"/>
    <x v="109"/>
    <x v="1135"/>
    <n v="9"/>
    <x v="1158"/>
    <n v="85895"/>
    <n v="125.97999999999999"/>
    <s v="Sam"/>
  </r>
  <r>
    <n v="653"/>
    <s v="Ann Katz"/>
    <s v="Not Specified"/>
    <n v="0"/>
    <n v="2.78"/>
    <n v="1.49"/>
    <s v="Express Air"/>
    <s v="Consumer"/>
    <x v="2"/>
    <s v="Binders and Binder Accessories"/>
    <s v="Small Box"/>
    <s v="Wilson Jones Suede Grain Vinyl Binders"/>
    <n v="0.36"/>
    <s v="United States"/>
    <s v="West"/>
    <x v="8"/>
    <s v="Rancho Cucamonga"/>
    <n v="91730"/>
    <x v="104"/>
    <x v="107"/>
    <x v="1136"/>
    <n v="9"/>
    <x v="1159"/>
    <n v="91213"/>
    <n v="2.78"/>
    <s v="William"/>
  </r>
  <r>
    <n v="1041"/>
    <s v="Mildred Chase"/>
    <s v="Critical"/>
    <n v="0.06"/>
    <n v="55.94"/>
    <n v="4"/>
    <s v="Regular Air"/>
    <s v="Small Business"/>
    <x v="1"/>
    <s v="Computer Peripherals"/>
    <s v="Small Box"/>
    <s v="Fellowes Smart Design 104-Key Enhanced Keyboard, PS/2 Adapter, Platinum"/>
    <n v="0.74"/>
    <s v="United States"/>
    <s v="West"/>
    <x v="8"/>
    <s v="Woodland"/>
    <n v="95695"/>
    <x v="105"/>
    <x v="109"/>
    <x v="1137"/>
    <n v="6"/>
    <x v="1160"/>
    <n v="87846"/>
    <n v="55.879999999999995"/>
    <s v="William"/>
  </r>
  <r>
    <n v="1041"/>
    <s v="Mildred Chase"/>
    <s v="Critical"/>
    <n v="7.0000000000000007E-2"/>
    <n v="6.3"/>
    <n v="0.5"/>
    <s v="Regular Air"/>
    <s v="Small Business"/>
    <x v="2"/>
    <s v="Labels"/>
    <s v="Small Box"/>
    <s v="Avery 48"/>
    <n v="0.39"/>
    <s v="United States"/>
    <s v="West"/>
    <x v="8"/>
    <s v="Woodland"/>
    <n v="95695"/>
    <x v="105"/>
    <x v="107"/>
    <x v="1138"/>
    <n v="11"/>
    <x v="1161"/>
    <n v="87846"/>
    <n v="6.2299999999999995"/>
    <s v="William"/>
  </r>
  <r>
    <n v="1350"/>
    <s v="Jackie Burke"/>
    <s v="High"/>
    <n v="0"/>
    <n v="12.2"/>
    <n v="6.02"/>
    <s v="Express Air"/>
    <s v="Home Office"/>
    <x v="0"/>
    <s v="Office Furnishings"/>
    <s v="Small Pack"/>
    <s v="Advantus Panel Wall Certificate Holder - 8.5x11"/>
    <n v="0.43"/>
    <s v="United States"/>
    <s v="South"/>
    <x v="12"/>
    <s v="Carol City"/>
    <n v="33055"/>
    <x v="105"/>
    <x v="109"/>
    <x v="1139"/>
    <n v="4"/>
    <x v="1162"/>
    <n v="88233"/>
    <n v="12.2"/>
    <s v="Sam"/>
  </r>
  <r>
    <n v="2867"/>
    <s v="Dana Teague"/>
    <s v="High"/>
    <n v="0.01"/>
    <n v="125.99"/>
    <n v="8.99"/>
    <s v="Regular Air"/>
    <s v="Corporate"/>
    <x v="1"/>
    <s v="Telephones and Communication"/>
    <s v="Small Box"/>
    <s v="M70"/>
    <n v="0.59"/>
    <s v="United States"/>
    <s v="East"/>
    <x v="31"/>
    <s v="Washington"/>
    <n v="20016"/>
    <x v="105"/>
    <x v="109"/>
    <x v="1140"/>
    <n v="2"/>
    <x v="1163"/>
    <n v="11013"/>
    <n v="125.97999999999999"/>
    <s v="Erin"/>
  </r>
  <r>
    <n v="2868"/>
    <s v="Eugene Clayton"/>
    <s v="High"/>
    <n v="0.01"/>
    <n v="125.99"/>
    <n v="8.99"/>
    <s v="Regular Air"/>
    <s v="Corporate"/>
    <x v="1"/>
    <s v="Telephones and Communication"/>
    <s v="Small Box"/>
    <s v="M70"/>
    <n v="0.59"/>
    <s v="United States"/>
    <s v="West"/>
    <x v="4"/>
    <s v="Edmonds"/>
    <n v="98026"/>
    <x v="105"/>
    <x v="109"/>
    <x v="1140"/>
    <n v="1"/>
    <x v="1164"/>
    <n v="85827"/>
    <n v="125.97999999999999"/>
    <s v="William"/>
  </r>
  <r>
    <n v="1889"/>
    <s v="Oscar Bowers"/>
    <s v="Low"/>
    <n v="0.09"/>
    <n v="78.8"/>
    <n v="35"/>
    <s v="Regular Air"/>
    <s v="Home Office"/>
    <x v="2"/>
    <s v="Storage &amp; Organization"/>
    <s v="Large Box"/>
    <s v="Space Solutions™ Industrial Galvanized Steel Shelving."/>
    <n v="0.83"/>
    <s v="United States"/>
    <s v="East"/>
    <x v="27"/>
    <s v="Kettering"/>
    <n v="45429"/>
    <x v="105"/>
    <x v="110"/>
    <x v="1141"/>
    <n v="14"/>
    <x v="1165"/>
    <n v="90631"/>
    <n v="78.709999999999994"/>
    <s v="Erin"/>
  </r>
  <r>
    <n v="2593"/>
    <s v="Anne Schultz"/>
    <s v="Low"/>
    <n v="0.02"/>
    <n v="419.19"/>
    <n v="19.989999999999998"/>
    <s v="Regular Air"/>
    <s v="Corporate"/>
    <x v="2"/>
    <s v="Storage &amp; Organization"/>
    <s v="Small Box"/>
    <s v="Smead Adjustable Mobile File Trolley with Lockable Top"/>
    <n v="0.57999999999999996"/>
    <s v="United States"/>
    <s v="South"/>
    <x v="5"/>
    <s v="Athens"/>
    <n v="30605"/>
    <x v="105"/>
    <x v="107"/>
    <x v="1142"/>
    <n v="10"/>
    <x v="1166"/>
    <n v="87772"/>
    <n v="419.17"/>
    <s v="Sam"/>
  </r>
  <r>
    <n v="377"/>
    <s v="Sylvia Bush"/>
    <s v="Medium"/>
    <n v="0.03"/>
    <n v="25.98"/>
    <n v="5.37"/>
    <s v="Regular Air"/>
    <s v="Consumer"/>
    <x v="2"/>
    <s v="Appliances"/>
    <s v="Medium Box"/>
    <s v="3M Office Air Cleaner"/>
    <n v="0.5"/>
    <s v="United States"/>
    <s v="Central"/>
    <x v="10"/>
    <s v="Batavia"/>
    <n v="60510"/>
    <x v="105"/>
    <x v="107"/>
    <x v="1143"/>
    <n v="17"/>
    <x v="1167"/>
    <n v="89579"/>
    <n v="25.95"/>
    <s v="Chris"/>
  </r>
  <r>
    <n v="2004"/>
    <s v="James Dickinson Ball"/>
    <s v="Medium"/>
    <n v="0.06"/>
    <n v="4.24"/>
    <n v="5.41"/>
    <s v="Regular Air"/>
    <s v="Home Office"/>
    <x v="2"/>
    <s v="Binders and Binder Accessories"/>
    <s v="Small Box"/>
    <s v="Storex DuraTech Recycled Plastic Frosted Binders"/>
    <n v="0.35"/>
    <s v="United States"/>
    <s v="West"/>
    <x v="24"/>
    <s v="Bozeman"/>
    <n v="59715"/>
    <x v="105"/>
    <x v="105"/>
    <x v="1144"/>
    <n v="10"/>
    <x v="1168"/>
    <n v="91277"/>
    <n v="4.1800000000000006"/>
    <s v="William"/>
  </r>
  <r>
    <n v="2004"/>
    <s v="James Dickinson Ball"/>
    <s v="Medium"/>
    <n v="0.04"/>
    <n v="6783.02"/>
    <n v="24.49"/>
    <s v="Regular Air"/>
    <s v="Home Office"/>
    <x v="1"/>
    <s v="Office Machines"/>
    <s v="Large Box"/>
    <s v="Polycom ViewStation™ ISDN Videoconferencing Unit"/>
    <n v="0.39"/>
    <s v="United States"/>
    <s v="West"/>
    <x v="24"/>
    <s v="Bozeman"/>
    <n v="59715"/>
    <x v="105"/>
    <x v="105"/>
    <x v="1145"/>
    <n v="1"/>
    <x v="1169"/>
    <n v="91277"/>
    <n v="6782.9800000000005"/>
    <s v="William"/>
  </r>
  <r>
    <n v="507"/>
    <s v="Carol Saunders"/>
    <s v="Critical"/>
    <n v="0.01"/>
    <n v="55.98"/>
    <n v="4.8600000000000003"/>
    <s v="Express Air"/>
    <s v="Corporate"/>
    <x v="2"/>
    <s v="Paper"/>
    <s v="Small Box"/>
    <s v="Xerox 1908"/>
    <n v="0.36"/>
    <s v="United States"/>
    <s v="South"/>
    <x v="32"/>
    <s v="Bowling Green"/>
    <n v="42104"/>
    <x v="106"/>
    <x v="104"/>
    <x v="1146"/>
    <n v="11"/>
    <x v="1170"/>
    <n v="87357"/>
    <n v="55.97"/>
    <s v="Sam"/>
  </r>
  <r>
    <n v="507"/>
    <s v="Carol Saunders"/>
    <s v="Critical"/>
    <n v="0.04"/>
    <n v="65.989999999999995"/>
    <n v="8.99"/>
    <s v="Regular Air"/>
    <s v="Corporate"/>
    <x v="1"/>
    <s v="Telephones and Communication"/>
    <s v="Small Box"/>
    <s v="Talkabout T8367"/>
    <n v="0.56000000000000005"/>
    <s v="United States"/>
    <s v="South"/>
    <x v="32"/>
    <s v="Bowling Green"/>
    <n v="42104"/>
    <x v="106"/>
    <x v="105"/>
    <x v="1147"/>
    <n v="17"/>
    <x v="1171"/>
    <n v="87357"/>
    <n v="65.949999999999989"/>
    <s v="Sam"/>
  </r>
  <r>
    <n v="665"/>
    <s v="Miriam Mueller"/>
    <s v="Critical"/>
    <n v="0.02"/>
    <n v="130.97999999999999"/>
    <n v="30"/>
    <s v="Delivery Truck"/>
    <s v="Corporate"/>
    <x v="0"/>
    <s v="Chairs &amp; Chairmats"/>
    <s v="Jumbo Drum"/>
    <s v="Office Star - Contemporary Task Swivel chair with 2-way adjustable arms, Plum"/>
    <n v="0.78"/>
    <s v="United States"/>
    <s v="South"/>
    <x v="34"/>
    <s v="Murfreesboro"/>
    <n v="37130"/>
    <x v="106"/>
    <x v="105"/>
    <x v="1148"/>
    <n v="6"/>
    <x v="1172"/>
    <n v="88678"/>
    <n v="130.95999999999998"/>
    <s v="Sam"/>
  </r>
  <r>
    <n v="1959"/>
    <s v="Bonnie Matthews Rowland"/>
    <s v="Low"/>
    <n v="0.02"/>
    <n v="9.99"/>
    <n v="11.59"/>
    <s v="Regular Air"/>
    <s v="Home Office"/>
    <x v="2"/>
    <s v="Paper"/>
    <s v="Small Box"/>
    <s v="Hammermill Color Copier Paper (28Lb. and 96 Bright)"/>
    <n v="0.4"/>
    <s v="United States"/>
    <s v="South"/>
    <x v="12"/>
    <s v="Miami"/>
    <n v="33916"/>
    <x v="106"/>
    <x v="111"/>
    <x v="1149"/>
    <n v="43"/>
    <x v="1173"/>
    <n v="26342"/>
    <n v="9.9700000000000006"/>
    <s v="Sam"/>
  </r>
  <r>
    <n v="1959"/>
    <s v="Bonnie Matthews Rowland"/>
    <s v="Low"/>
    <n v="0.02"/>
    <n v="48.04"/>
    <n v="5.79"/>
    <s v="Regular Air"/>
    <s v="Home Office"/>
    <x v="2"/>
    <s v="Paper"/>
    <s v="Small Box"/>
    <s v="Xerox 1937"/>
    <n v="0.37"/>
    <s v="United States"/>
    <s v="South"/>
    <x v="12"/>
    <s v="Miami"/>
    <n v="33916"/>
    <x v="106"/>
    <x v="112"/>
    <x v="1150"/>
    <n v="74"/>
    <x v="1174"/>
    <n v="26342"/>
    <n v="48.019999999999996"/>
    <s v="Sam"/>
  </r>
  <r>
    <n v="1959"/>
    <s v="Bonnie Matthews Rowland"/>
    <s v="Low"/>
    <n v="0.04"/>
    <n v="6.68"/>
    <n v="4.91"/>
    <s v="Regular Air"/>
    <s v="Home Office"/>
    <x v="2"/>
    <s v="Paper"/>
    <s v="Small Box"/>
    <s v="Xerox 1986"/>
    <n v="0.37"/>
    <s v="United States"/>
    <s v="South"/>
    <x v="12"/>
    <s v="Miami"/>
    <n v="33916"/>
    <x v="106"/>
    <x v="113"/>
    <x v="1151"/>
    <n v="5"/>
    <x v="1175"/>
    <n v="26342"/>
    <n v="6.64"/>
    <s v="Sam"/>
  </r>
  <r>
    <n v="1962"/>
    <s v="Sean Burton"/>
    <s v="Low"/>
    <n v="0.02"/>
    <n v="48.04"/>
    <n v="5.79"/>
    <s v="Regular Air"/>
    <s v="Home Office"/>
    <x v="2"/>
    <s v="Paper"/>
    <s v="Small Box"/>
    <s v="Xerox 1937"/>
    <n v="0.37"/>
    <s v="United States"/>
    <s v="Central"/>
    <x v="25"/>
    <s v="Saginaw"/>
    <n v="48601"/>
    <x v="106"/>
    <x v="112"/>
    <x v="1152"/>
    <n v="18"/>
    <x v="1176"/>
    <n v="88857"/>
    <n v="48.019999999999996"/>
    <s v="Chris"/>
  </r>
  <r>
    <n v="1962"/>
    <s v="Sean Burton"/>
    <s v="Low"/>
    <n v="0.04"/>
    <n v="6.68"/>
    <n v="4.91"/>
    <s v="Regular Air"/>
    <s v="Home Office"/>
    <x v="2"/>
    <s v="Paper"/>
    <s v="Small Box"/>
    <s v="Xerox 1986"/>
    <n v="0.37"/>
    <s v="United States"/>
    <s v="Central"/>
    <x v="25"/>
    <s v="Saginaw"/>
    <n v="48601"/>
    <x v="106"/>
    <x v="113"/>
    <x v="1153"/>
    <n v="1"/>
    <x v="1177"/>
    <n v="88857"/>
    <n v="6.64"/>
    <s v="Chris"/>
  </r>
  <r>
    <n v="1826"/>
    <s v="Kate Peck"/>
    <s v="Medium"/>
    <n v="0.1"/>
    <n v="52.99"/>
    <n v="19.989999999999998"/>
    <s v="Express Air"/>
    <s v="Corporate"/>
    <x v="2"/>
    <s v="Storage &amp; Organization"/>
    <s v="Small Box"/>
    <s v="Gould Plastics 9-Pocket Panel Bin, 18-3/8w x 5-1/4d x 20-1/2h, Black"/>
    <n v="0.81"/>
    <s v="United States"/>
    <s v="Central"/>
    <x v="20"/>
    <s v="Bettendorf"/>
    <n v="52722"/>
    <x v="106"/>
    <x v="105"/>
    <x v="1154"/>
    <n v="7"/>
    <x v="1178"/>
    <n v="86958"/>
    <n v="52.89"/>
    <s v="Chris"/>
  </r>
  <r>
    <n v="1827"/>
    <s v="Vincent Hale"/>
    <s v="Medium"/>
    <n v="7.0000000000000007E-2"/>
    <n v="100.98"/>
    <n v="57.38"/>
    <s v="Delivery Truck"/>
    <s v="Corporate"/>
    <x v="0"/>
    <s v="Bookcases"/>
    <s v="Jumbo Box"/>
    <s v="Bush Westfield Collection Bookcases, Dark Cherry Finish, Fully Assembled"/>
    <n v="0.78"/>
    <s v="United States"/>
    <s v="Central"/>
    <x v="20"/>
    <s v="Burlington"/>
    <n v="52601"/>
    <x v="106"/>
    <x v="110"/>
    <x v="1155"/>
    <n v="2"/>
    <x v="1179"/>
    <n v="86958"/>
    <n v="100.91000000000001"/>
    <s v="Chris"/>
  </r>
  <r>
    <n v="1827"/>
    <s v="Vincent Hale"/>
    <s v="Medium"/>
    <n v="0.03"/>
    <n v="85.99"/>
    <n v="0.99"/>
    <s v="Regular Air"/>
    <s v="Corporate"/>
    <x v="1"/>
    <s v="Telephones and Communication"/>
    <s v="Wrap Bag"/>
    <s v="Accessory34"/>
    <n v="0.55000000000000004"/>
    <s v="United States"/>
    <s v="Central"/>
    <x v="20"/>
    <s v="Burlington"/>
    <n v="52601"/>
    <x v="106"/>
    <x v="104"/>
    <x v="1156"/>
    <n v="5"/>
    <x v="1180"/>
    <n v="86958"/>
    <n v="85.96"/>
    <s v="Chris"/>
  </r>
  <r>
    <n v="2097"/>
    <s v="Patsy Shea"/>
    <s v="Medium"/>
    <n v="0.1"/>
    <n v="300.97000000000003"/>
    <n v="7.18"/>
    <s v="Regular Air"/>
    <s v="Home Office"/>
    <x v="1"/>
    <s v="Computer Peripherals"/>
    <s v="Small Box"/>
    <s v="Gyration Ultra Professional Cordless Optical Suite"/>
    <n v="0.48"/>
    <s v="United States"/>
    <s v="South"/>
    <x v="23"/>
    <s v="Hilton Head Island"/>
    <n v="29915"/>
    <x v="106"/>
    <x v="105"/>
    <x v="1157"/>
    <n v="4"/>
    <x v="1181"/>
    <n v="87889"/>
    <n v="300.87"/>
    <s v="Sam"/>
  </r>
  <r>
    <n v="2098"/>
    <s v="Tracy Dyer"/>
    <s v="Medium"/>
    <n v="0.06"/>
    <n v="39.89"/>
    <n v="3.04"/>
    <s v="Regular Air"/>
    <s v="Home Office"/>
    <x v="0"/>
    <s v="Office Furnishings"/>
    <s v="Wrap Bag"/>
    <s v="Ultra Commercial Grade Dual Valve Door Closer"/>
    <n v="0.53"/>
    <s v="United States"/>
    <s v="South"/>
    <x v="23"/>
    <s v="Mount Pleasant"/>
    <n v="29464"/>
    <x v="106"/>
    <x v="104"/>
    <x v="1158"/>
    <n v="10"/>
    <x v="1182"/>
    <n v="87889"/>
    <n v="39.83"/>
    <s v="Sam"/>
  </r>
  <r>
    <n v="2655"/>
    <s v="Benjamin Lam"/>
    <s v="Medium"/>
    <n v="0.09"/>
    <n v="89.99"/>
    <n v="42"/>
    <s v="Delivery Truck"/>
    <s v="Consumer"/>
    <x v="0"/>
    <s v="Chairs &amp; Chairmats"/>
    <s v="Jumbo Drum"/>
    <s v="Global Leather Task Chair, Black"/>
    <n v="0.66"/>
    <s v="United States"/>
    <s v="South"/>
    <x v="5"/>
    <s v="Atlanta"/>
    <n v="30318"/>
    <x v="106"/>
    <x v="109"/>
    <x v="1159"/>
    <n v="6"/>
    <x v="1183"/>
    <n v="86063"/>
    <n v="89.899999999999991"/>
    <s v="Sam"/>
  </r>
  <r>
    <n v="3155"/>
    <s v="Julian Keith Mayer"/>
    <s v="Critical"/>
    <n v="0.05"/>
    <n v="159.99"/>
    <n v="5.5"/>
    <s v="Regular Air"/>
    <s v="Consumer"/>
    <x v="1"/>
    <s v="Computer Peripherals"/>
    <s v="Small Box"/>
    <s v="Gyration RF Keyboard"/>
    <n v="0.49"/>
    <s v="United States"/>
    <s v="South"/>
    <x v="12"/>
    <s v="Sanford"/>
    <n v="32771"/>
    <x v="107"/>
    <x v="110"/>
    <x v="1160"/>
    <n v="23"/>
    <x v="1184"/>
    <n v="86902"/>
    <n v="159.94"/>
    <s v="Sam"/>
  </r>
  <r>
    <n v="1836"/>
    <s v="Dwight Albright Huffman"/>
    <s v="High"/>
    <n v="0.01"/>
    <n v="155.99"/>
    <n v="8.99"/>
    <s v="Express Air"/>
    <s v="Corporate"/>
    <x v="1"/>
    <s v="Telephones and Communication"/>
    <s v="Small Box"/>
    <s v="CF 688"/>
    <n v="0.57999999999999996"/>
    <s v="United States"/>
    <s v="West"/>
    <x v="8"/>
    <s v="San Francisco"/>
    <n v="94110"/>
    <x v="107"/>
    <x v="104"/>
    <x v="1161"/>
    <n v="5"/>
    <x v="1185"/>
    <n v="86600"/>
    <n v="155.98000000000002"/>
    <s v="William"/>
  </r>
  <r>
    <n v="1837"/>
    <s v="Herbert Williamson"/>
    <s v="High"/>
    <n v="0.01"/>
    <n v="5.98"/>
    <n v="5.46"/>
    <s v="Regular Air"/>
    <s v="Corporate"/>
    <x v="2"/>
    <s v="Paper"/>
    <s v="Small Box"/>
    <s v="Xerox 1983"/>
    <n v="0.36"/>
    <s v="United States"/>
    <s v="West"/>
    <x v="8"/>
    <s v="San Gabriel"/>
    <n v="91776"/>
    <x v="107"/>
    <x v="110"/>
    <x v="1162"/>
    <n v="4"/>
    <x v="1186"/>
    <n v="86600"/>
    <n v="5.9700000000000006"/>
    <s v="William"/>
  </r>
  <r>
    <n v="2212"/>
    <s v="Stacy Chang"/>
    <s v="High"/>
    <n v="0.09"/>
    <n v="199.99"/>
    <n v="24.49"/>
    <s v="Express Air"/>
    <s v="Home Office"/>
    <x v="1"/>
    <s v="Copiers and Fax"/>
    <s v="Large Box"/>
    <s v="Canon PC-428 Personal Copier"/>
    <n v="0.46"/>
    <s v="United States"/>
    <s v="East"/>
    <x v="36"/>
    <s v="Catonsville"/>
    <n v="21228"/>
    <x v="107"/>
    <x v="110"/>
    <x v="1163"/>
    <n v="5"/>
    <x v="1187"/>
    <n v="88029"/>
    <n v="199.9"/>
    <s v="Erin"/>
  </r>
  <r>
    <n v="152"/>
    <s v="Kent Kerr"/>
    <s v="Low"/>
    <n v="0.01"/>
    <n v="79.52"/>
    <n v="48.2"/>
    <s v="Regular Air"/>
    <s v="Home Office"/>
    <x v="0"/>
    <s v="Office Furnishings"/>
    <s v="Medium Box"/>
    <s v="Eldon Cleatmat Plus™ Chair Mats for High Pile Carpets"/>
    <n v="0.74"/>
    <s v="United States"/>
    <s v="South"/>
    <x v="34"/>
    <s v="Knoxville"/>
    <n v="37918"/>
    <x v="107"/>
    <x v="114"/>
    <x v="1164"/>
    <n v="8"/>
    <x v="1188"/>
    <n v="89522"/>
    <n v="79.509999999999991"/>
    <s v="Sam"/>
  </r>
  <r>
    <n v="1933"/>
    <s v="William Crawford"/>
    <s v="Low"/>
    <n v="0.06"/>
    <n v="3.58"/>
    <n v="1.63"/>
    <s v="Regular Air"/>
    <s v="Corporate"/>
    <x v="2"/>
    <s v="Rubber Bands"/>
    <s v="Wrap Bag"/>
    <s v="OIC Colored Binder Clips, Assorted Sizes"/>
    <n v="0.36"/>
    <s v="United States"/>
    <s v="Central"/>
    <x v="18"/>
    <s v="Garland"/>
    <n v="75043"/>
    <x v="107"/>
    <x v="112"/>
    <x v="1165"/>
    <n v="10"/>
    <x v="1189"/>
    <n v="86687"/>
    <n v="3.52"/>
    <s v="Chris"/>
  </r>
  <r>
    <n v="1940"/>
    <s v="Eileen McDonald"/>
    <s v="Low"/>
    <n v="0"/>
    <n v="78.650000000000006"/>
    <n v="13.99"/>
    <s v="Regular Air"/>
    <s v="Corporate"/>
    <x v="2"/>
    <s v="Appliances"/>
    <s v="Medium Box"/>
    <s v="Honeywell Quietcare HEPA Air Cleaner"/>
    <n v="0.52"/>
    <s v="United States"/>
    <s v="West"/>
    <x v="15"/>
    <s v="Draper"/>
    <n v="84020"/>
    <x v="107"/>
    <x v="114"/>
    <x v="1166"/>
    <n v="7"/>
    <x v="1190"/>
    <n v="88871"/>
    <n v="78.650000000000006"/>
    <s v="William"/>
  </r>
  <r>
    <n v="1940"/>
    <s v="Eileen McDonald"/>
    <s v="Low"/>
    <n v="0.08"/>
    <n v="122.99"/>
    <n v="70.2"/>
    <s v="Delivery Truck"/>
    <s v="Corporate"/>
    <x v="0"/>
    <s v="Chairs &amp; Chairmats"/>
    <s v="Jumbo Drum"/>
    <s v="Global High-Back Leather Tilter, Burgundy"/>
    <n v="0.74"/>
    <s v="United States"/>
    <s v="West"/>
    <x v="15"/>
    <s v="Draper"/>
    <n v="84020"/>
    <x v="107"/>
    <x v="108"/>
    <x v="1167"/>
    <n v="10"/>
    <x v="1191"/>
    <n v="88871"/>
    <n v="122.91"/>
    <s v="William"/>
  </r>
  <r>
    <n v="2066"/>
    <s v="Claudia Webb"/>
    <s v="Low"/>
    <n v="0.1"/>
    <n v="4.24"/>
    <n v="5.41"/>
    <s v="Regular Air"/>
    <s v="Corporate"/>
    <x v="2"/>
    <s v="Binders and Binder Accessories"/>
    <s v="Small Box"/>
    <s v="Storex DuraTech Recycled Plastic Frosted Binders"/>
    <n v="0.35"/>
    <s v="United States"/>
    <s v="South"/>
    <x v="9"/>
    <s v="Indian Trail"/>
    <n v="28079"/>
    <x v="107"/>
    <x v="112"/>
    <x v="1168"/>
    <n v="8"/>
    <x v="1192"/>
    <n v="85835"/>
    <n v="4.1400000000000006"/>
    <s v="Sam"/>
  </r>
  <r>
    <n v="2547"/>
    <s v="Edna Freeman"/>
    <s v="Low"/>
    <n v="7.0000000000000007E-2"/>
    <n v="6.48"/>
    <n v="9.5399999999999991"/>
    <s v="Regular Air"/>
    <s v="Small Business"/>
    <x v="2"/>
    <s v="Paper"/>
    <s v="Small Box"/>
    <s v="Xerox 1905"/>
    <n v="0.37"/>
    <s v="United States"/>
    <s v="South"/>
    <x v="21"/>
    <s v="Virginia Beach"/>
    <n v="23464"/>
    <x v="107"/>
    <x v="105"/>
    <x v="1169"/>
    <n v="1"/>
    <x v="1193"/>
    <n v="87916"/>
    <n v="6.41"/>
    <s v="Sam"/>
  </r>
  <r>
    <n v="3380"/>
    <s v="Eva Decker"/>
    <s v="Critical"/>
    <n v="0.03"/>
    <n v="315.98"/>
    <n v="19.989999999999998"/>
    <s v="Regular Air"/>
    <s v="Home Office"/>
    <x v="2"/>
    <s v="Binders and Binder Accessories"/>
    <s v="Small Box"/>
    <s v="GBC ProClick™ 150 Presentation Binding System"/>
    <n v="0.38"/>
    <s v="United States"/>
    <s v="South"/>
    <x v="5"/>
    <s v="La Grange"/>
    <n v="30240"/>
    <x v="108"/>
    <x v="115"/>
    <x v="1170"/>
    <n v="18"/>
    <x v="1194"/>
    <n v="88838"/>
    <n v="315.95000000000005"/>
    <s v="Sam"/>
  </r>
  <r>
    <n v="3380"/>
    <s v="Eva Decker"/>
    <s v="Critical"/>
    <n v="0.03"/>
    <n v="63.94"/>
    <n v="14.48"/>
    <s v="Regular Air"/>
    <s v="Home Office"/>
    <x v="0"/>
    <s v="Office Furnishings"/>
    <s v="Small Box"/>
    <s v="Howard Miller 16&quot; Diameter Gallery Wall Clock"/>
    <n v="0.46"/>
    <s v="United States"/>
    <s v="South"/>
    <x v="5"/>
    <s v="La Grange"/>
    <n v="30240"/>
    <x v="108"/>
    <x v="110"/>
    <x v="1171"/>
    <n v="8"/>
    <x v="1195"/>
    <n v="88838"/>
    <n v="63.91"/>
    <s v="Sam"/>
  </r>
  <r>
    <n v="151"/>
    <s v="Geoffrey Zhu"/>
    <s v="High"/>
    <n v="0.09"/>
    <n v="5.98"/>
    <n v="2.5"/>
    <s v="Regular Air"/>
    <s v="Home Office"/>
    <x v="2"/>
    <s v="Envelopes"/>
    <s v="Small Box"/>
    <s v="Wausau Papers Astrobrights® Colored Envelopes"/>
    <n v="0.36"/>
    <s v="United States"/>
    <s v="South"/>
    <x v="34"/>
    <s v="Kingsport"/>
    <n v="37664"/>
    <x v="108"/>
    <x v="115"/>
    <x v="1172"/>
    <n v="5"/>
    <x v="1196"/>
    <n v="89523"/>
    <n v="5.8900000000000006"/>
    <s v="Sam"/>
  </r>
  <r>
    <n v="1259"/>
    <s v="Keith Hobbs"/>
    <s v="High"/>
    <n v="0.03"/>
    <n v="3.69"/>
    <n v="2.5"/>
    <s v="Express Air"/>
    <s v="Home Office"/>
    <x v="2"/>
    <s v="Envelopes"/>
    <s v="Small Box"/>
    <s v="Colored Envelopes"/>
    <n v="0.39"/>
    <s v="United States"/>
    <s v="South"/>
    <x v="32"/>
    <s v="Danville"/>
    <n v="40422"/>
    <x v="108"/>
    <x v="104"/>
    <x v="1173"/>
    <n v="9"/>
    <x v="840"/>
    <n v="86534"/>
    <n v="3.66"/>
    <s v="Sam"/>
  </r>
  <r>
    <n v="2117"/>
    <s v="Jack Hatcher"/>
    <s v="High"/>
    <n v="0.03"/>
    <n v="320.98"/>
    <n v="24.49"/>
    <s v="Regular Air"/>
    <s v="Home Office"/>
    <x v="0"/>
    <s v="Chairs &amp; Chairmats"/>
    <s v="Large Box"/>
    <s v="Hon Pagoda™ Stacking Chairs"/>
    <n v="0.55000000000000004"/>
    <s v="United States"/>
    <s v="Central"/>
    <x v="18"/>
    <s v="Greenville"/>
    <n v="75401"/>
    <x v="108"/>
    <x v="115"/>
    <x v="1174"/>
    <n v="20"/>
    <x v="1197"/>
    <n v="90891"/>
    <n v="320.95000000000005"/>
    <s v="Chris"/>
  </r>
  <r>
    <n v="2117"/>
    <s v="Jack Hatcher"/>
    <s v="High"/>
    <n v="0.06"/>
    <n v="125.99"/>
    <n v="8.8000000000000007"/>
    <s v="Regular Air"/>
    <s v="Home Office"/>
    <x v="1"/>
    <s v="Telephones and Communication"/>
    <s v="Small Box"/>
    <s v="StarTAC 6500"/>
    <n v="0.59"/>
    <s v="United States"/>
    <s v="Central"/>
    <x v="18"/>
    <s v="Greenville"/>
    <n v="75401"/>
    <x v="108"/>
    <x v="110"/>
    <x v="1175"/>
    <n v="18"/>
    <x v="1198"/>
    <n v="90891"/>
    <n v="125.92999999999999"/>
    <s v="Chris"/>
  </r>
  <r>
    <n v="3084"/>
    <s v="Debbie Hsu"/>
    <s v="High"/>
    <n v="0"/>
    <n v="65.989999999999995"/>
    <n v="5.99"/>
    <s v="Express Air"/>
    <s v="Small Business"/>
    <x v="1"/>
    <s v="Telephones and Communication"/>
    <s v="Small Box"/>
    <s v="i1000"/>
    <n v="0.57999999999999996"/>
    <s v="United States"/>
    <s v="West"/>
    <x v="4"/>
    <s v="Lacey"/>
    <n v="98503"/>
    <x v="108"/>
    <x v="115"/>
    <x v="1176"/>
    <n v="14"/>
    <x v="1199"/>
    <n v="89879"/>
    <n v="65.989999999999995"/>
    <s v="William"/>
  </r>
  <r>
    <n v="56"/>
    <s v="Randall Montgomery"/>
    <s v="Medium"/>
    <n v="0.06"/>
    <n v="3.8"/>
    <n v="1.49"/>
    <s v="Regular Air"/>
    <s v="Consumer"/>
    <x v="2"/>
    <s v="Binders and Binder Accessories"/>
    <s v="Small Box"/>
    <s v="Durable Pressboard Binders"/>
    <n v="0.38"/>
    <s v="United States"/>
    <s v="East"/>
    <x v="11"/>
    <s v="Tonawanda"/>
    <n v="14150"/>
    <x v="108"/>
    <x v="110"/>
    <x v="1177"/>
    <n v="20"/>
    <x v="1200"/>
    <n v="88075"/>
    <n v="3.7399999999999998"/>
    <s v="Erin"/>
  </r>
  <r>
    <n v="56"/>
    <s v="Randall Montgomery"/>
    <s v="Medium"/>
    <n v="0.06"/>
    <n v="1.76"/>
    <n v="0.7"/>
    <s v="Regular Air"/>
    <s v="Consumer"/>
    <x v="2"/>
    <s v="Pens &amp; Art Supplies"/>
    <s v="Wrap Bag"/>
    <s v="Newell 310"/>
    <n v="0.56000000000000005"/>
    <s v="United States"/>
    <s v="East"/>
    <x v="11"/>
    <s v="Tonawanda"/>
    <n v="14150"/>
    <x v="108"/>
    <x v="110"/>
    <x v="1178"/>
    <n v="17"/>
    <x v="1201"/>
    <n v="88075"/>
    <n v="1.7"/>
    <s v="Erin"/>
  </r>
  <r>
    <n v="240"/>
    <s v="Gilbert Scarborough"/>
    <s v="Medium"/>
    <n v="0.1"/>
    <n v="19.98"/>
    <n v="5.77"/>
    <s v="Express Air"/>
    <s v="Small Business"/>
    <x v="2"/>
    <s v="Paper"/>
    <s v="Small Box"/>
    <s v="Xerox Blank Computer Paper"/>
    <n v="0.38"/>
    <s v="United States"/>
    <s v="West"/>
    <x v="3"/>
    <s v="Fountain"/>
    <n v="80817"/>
    <x v="108"/>
    <x v="104"/>
    <x v="1179"/>
    <n v="3"/>
    <x v="1202"/>
    <n v="90479"/>
    <n v="19.88"/>
    <s v="William"/>
  </r>
  <r>
    <n v="241"/>
    <s v="Amy Ellis Holder"/>
    <s v="Medium"/>
    <n v="0.06"/>
    <n v="259.70999999999998"/>
    <n v="66.67"/>
    <s v="Delivery Truck"/>
    <s v="Small Business"/>
    <x v="0"/>
    <s v="Tables"/>
    <s v="Jumbo Box"/>
    <s v="Bevis Round Bullnose 29&quot; High Table Top"/>
    <n v="0.61"/>
    <s v="United States"/>
    <s v="West"/>
    <x v="3"/>
    <s v="Grand Junction"/>
    <n v="81503"/>
    <x v="108"/>
    <x v="110"/>
    <x v="1180"/>
    <n v="11"/>
    <x v="1203"/>
    <n v="90479"/>
    <n v="259.64999999999998"/>
    <s v="William"/>
  </r>
  <r>
    <n v="970"/>
    <s v="Lynn Payne"/>
    <s v="Medium"/>
    <n v="0"/>
    <n v="170.98"/>
    <n v="35.89"/>
    <s v="Delivery Truck"/>
    <s v="Consumer"/>
    <x v="0"/>
    <s v="Bookcases"/>
    <s v="Jumbo Box"/>
    <s v="Rush Hierlooms Collection 1&quot; Thick Stackable Bookcases"/>
    <n v="0.66"/>
    <s v="United States"/>
    <s v="South"/>
    <x v="21"/>
    <s v="Rose Hill"/>
    <n v="24281"/>
    <x v="108"/>
    <x v="110"/>
    <x v="1181"/>
    <n v="8"/>
    <x v="1204"/>
    <n v="86173"/>
    <n v="170.98"/>
    <s v="Sam"/>
  </r>
  <r>
    <n v="3283"/>
    <s v="William Woodard"/>
    <s v="Critical"/>
    <n v="0.05"/>
    <n v="363.25"/>
    <n v="19.989999999999998"/>
    <s v="Express Air"/>
    <s v="Corporate"/>
    <x v="2"/>
    <s v="Appliances"/>
    <s v="Small Box"/>
    <s v="Hoover WindTunnel™ Plus Canister Vacuum"/>
    <n v="0.56999999999999995"/>
    <s v="United States"/>
    <s v="South"/>
    <x v="12"/>
    <s v="Kendall"/>
    <n v="33156"/>
    <x v="109"/>
    <x v="110"/>
    <x v="1182"/>
    <n v="5"/>
    <x v="1205"/>
    <n v="90752"/>
    <n v="363.2"/>
    <s v="Sam"/>
  </r>
  <r>
    <n v="2038"/>
    <s v="Peter Adams"/>
    <s v="High"/>
    <n v="0.06"/>
    <n v="40.99"/>
    <n v="17.48"/>
    <s v="Regular Air"/>
    <s v="Small Business"/>
    <x v="2"/>
    <s v="Paper"/>
    <s v="Small Box"/>
    <s v="Xerox 1893"/>
    <n v="0.36"/>
    <s v="United States"/>
    <s v="East"/>
    <x v="11"/>
    <s v="Mount Vernon"/>
    <n v="10550"/>
    <x v="109"/>
    <x v="110"/>
    <x v="1183"/>
    <n v="7"/>
    <x v="1206"/>
    <n v="89334"/>
    <n v="40.93"/>
    <s v="Erin"/>
  </r>
  <r>
    <n v="2260"/>
    <s v="Geoffrey H Wong"/>
    <s v="High"/>
    <n v="0.08"/>
    <n v="4.9800000000000004"/>
    <n v="0.49"/>
    <s v="Regular Air"/>
    <s v="Corporate"/>
    <x v="2"/>
    <s v="Labels"/>
    <s v="Small Box"/>
    <s v="Avery White Multi-Purpose Labels"/>
    <n v="0.39"/>
    <s v="United States"/>
    <s v="South"/>
    <x v="5"/>
    <s v="Rome"/>
    <n v="30161"/>
    <x v="109"/>
    <x v="115"/>
    <x v="1184"/>
    <n v="1"/>
    <x v="1207"/>
    <n v="89602"/>
    <n v="4.9000000000000004"/>
    <s v="Sam"/>
  </r>
  <r>
    <n v="2260"/>
    <s v="Geoffrey H Wong"/>
    <s v="High"/>
    <n v="0.09"/>
    <n v="119.99"/>
    <n v="14"/>
    <s v="Delivery Truck"/>
    <s v="Corporate"/>
    <x v="1"/>
    <s v="Office Machines"/>
    <s v="Jumbo Drum"/>
    <s v="Epson C82 Color Inkjet Printer"/>
    <n v="0.36"/>
    <s v="United States"/>
    <s v="South"/>
    <x v="5"/>
    <s v="Rome"/>
    <n v="30161"/>
    <x v="109"/>
    <x v="112"/>
    <x v="1185"/>
    <n v="4"/>
    <x v="1208"/>
    <n v="89602"/>
    <n v="119.89999999999999"/>
    <s v="Sam"/>
  </r>
  <r>
    <n v="2964"/>
    <s v="Kathy Hinton"/>
    <s v="High"/>
    <n v="0.06"/>
    <n v="42.98"/>
    <n v="4.62"/>
    <s v="Regular Air"/>
    <s v="Consumer"/>
    <x v="2"/>
    <s v="Appliances"/>
    <s v="Small Box"/>
    <s v="Belkin F9M820V08 8 Outlet Surge"/>
    <n v="0.56000000000000005"/>
    <s v="United States"/>
    <s v="East"/>
    <x v="27"/>
    <s v="Mount Vernon"/>
    <n v="43050"/>
    <x v="109"/>
    <x v="112"/>
    <x v="1186"/>
    <n v="1"/>
    <x v="1209"/>
    <n v="88610"/>
    <n v="42.919999999999995"/>
    <s v="Erin"/>
  </r>
  <r>
    <n v="535"/>
    <s v="Jill Clements"/>
    <s v="Low"/>
    <n v="0"/>
    <n v="15.99"/>
    <n v="13.18"/>
    <s v="Regular Air"/>
    <s v="Corporate"/>
    <x v="2"/>
    <s v="Binders and Binder Accessories"/>
    <s v="Small Box"/>
    <s v="GBC Pre-Punched Binding Paper, Plastic, White, 8-1/2&quot; x 11&quot;"/>
    <n v="0.37"/>
    <s v="United States"/>
    <s v="South"/>
    <x v="21"/>
    <s v="Montclair"/>
    <n v="22025"/>
    <x v="109"/>
    <x v="113"/>
    <x v="1187"/>
    <n v="23"/>
    <x v="1210"/>
    <n v="88511"/>
    <n v="15.99"/>
    <s v="Sam"/>
  </r>
  <r>
    <n v="2548"/>
    <s v="Wayne Bass"/>
    <s v="Low"/>
    <n v="0.05"/>
    <n v="30.98"/>
    <n v="9.18"/>
    <s v="Express Air"/>
    <s v="Small Business"/>
    <x v="2"/>
    <s v="Paper"/>
    <s v="Small Box"/>
    <s v="Xerox 1951"/>
    <n v="0.4"/>
    <s v="United States"/>
    <s v="West"/>
    <x v="8"/>
    <s v="Los Angeles"/>
    <n v="90068"/>
    <x v="109"/>
    <x v="110"/>
    <x v="1188"/>
    <n v="12"/>
    <x v="1211"/>
    <n v="40997"/>
    <n v="30.93"/>
    <s v="William"/>
  </r>
  <r>
    <n v="2548"/>
    <s v="Wayne Bass"/>
    <s v="Low"/>
    <n v="0.05"/>
    <n v="22.99"/>
    <n v="8.99"/>
    <s v="Regular Air"/>
    <s v="Small Business"/>
    <x v="2"/>
    <s v="Pens &amp; Art Supplies"/>
    <s v="Small Pack"/>
    <s v="Boston KS Multi-Size Manual Pencil Sharpener"/>
    <n v="0.56999999999999995"/>
    <s v="United States"/>
    <s v="West"/>
    <x v="8"/>
    <s v="Los Angeles"/>
    <n v="90068"/>
    <x v="109"/>
    <x v="116"/>
    <x v="1189"/>
    <n v="37"/>
    <x v="1212"/>
    <n v="40997"/>
    <n v="22.939999999999998"/>
    <s v="William"/>
  </r>
  <r>
    <n v="2548"/>
    <s v="Wayne Bass"/>
    <s v="Low"/>
    <n v="0.04"/>
    <n v="212.6"/>
    <n v="110.2"/>
    <s v="Delivery Truck"/>
    <s v="Small Business"/>
    <x v="0"/>
    <s v="Tables"/>
    <s v="Jumbo Box"/>
    <s v="Bush Advantage Collection® Round Conference Table"/>
    <n v="0.73"/>
    <s v="United States"/>
    <s v="West"/>
    <x v="8"/>
    <s v="Los Angeles"/>
    <n v="90068"/>
    <x v="109"/>
    <x v="113"/>
    <x v="1190"/>
    <n v="33"/>
    <x v="1213"/>
    <n v="40997"/>
    <n v="212.56"/>
    <s v="William"/>
  </r>
  <r>
    <n v="2549"/>
    <s v="Martha Bowers"/>
    <s v="Low"/>
    <n v="0.05"/>
    <n v="30.98"/>
    <n v="9.18"/>
    <s v="Express Air"/>
    <s v="Small Business"/>
    <x v="2"/>
    <s v="Paper"/>
    <s v="Small Box"/>
    <s v="Xerox 1951"/>
    <n v="0.4"/>
    <s v="United States"/>
    <s v="East"/>
    <x v="27"/>
    <s v="Whitehall"/>
    <n v="43213"/>
    <x v="109"/>
    <x v="110"/>
    <x v="1188"/>
    <n v="3"/>
    <x v="1214"/>
    <n v="88657"/>
    <n v="30.93"/>
    <s v="Erin"/>
  </r>
  <r>
    <n v="2549"/>
    <s v="Martha Bowers"/>
    <s v="Low"/>
    <n v="0.05"/>
    <n v="22.99"/>
    <n v="8.99"/>
    <s v="Regular Air"/>
    <s v="Small Business"/>
    <x v="2"/>
    <s v="Pens &amp; Art Supplies"/>
    <s v="Small Pack"/>
    <s v="Boston KS Multi-Size Manual Pencil Sharpener"/>
    <n v="0.56999999999999995"/>
    <s v="United States"/>
    <s v="East"/>
    <x v="27"/>
    <s v="Whitehall"/>
    <n v="43213"/>
    <x v="109"/>
    <x v="116"/>
    <x v="1189"/>
    <n v="9"/>
    <x v="1215"/>
    <n v="88657"/>
    <n v="22.939999999999998"/>
    <s v="Erin"/>
  </r>
  <r>
    <n v="2549"/>
    <s v="Martha Bowers"/>
    <s v="Low"/>
    <n v="0.04"/>
    <n v="212.6"/>
    <n v="110.2"/>
    <s v="Delivery Truck"/>
    <s v="Small Business"/>
    <x v="0"/>
    <s v="Tables"/>
    <s v="Jumbo Box"/>
    <s v="Bush Advantage Collection® Round Conference Table"/>
    <n v="0.73"/>
    <s v="United States"/>
    <s v="East"/>
    <x v="27"/>
    <s v="Whitehall"/>
    <n v="43213"/>
    <x v="109"/>
    <x v="113"/>
    <x v="1190"/>
    <n v="8"/>
    <x v="1216"/>
    <n v="88657"/>
    <n v="212.56"/>
    <s v="Erin"/>
  </r>
  <r>
    <n v="627"/>
    <s v="Scott McKenna"/>
    <s v="Medium"/>
    <n v="0.02"/>
    <n v="419.19"/>
    <n v="19.989999999999998"/>
    <s v="Regular Air"/>
    <s v="Corporate"/>
    <x v="2"/>
    <s v="Storage &amp; Organization"/>
    <s v="Small Box"/>
    <s v="Smead Adjustable Mobile File Trolley with Lockable Top"/>
    <n v="0.57999999999999996"/>
    <s v="United States"/>
    <s v="East"/>
    <x v="27"/>
    <s v="Steubenville"/>
    <n v="43952"/>
    <x v="109"/>
    <x v="115"/>
    <x v="1191"/>
    <n v="22"/>
    <x v="1217"/>
    <n v="90469"/>
    <n v="419.17"/>
    <s v="Erin"/>
  </r>
  <r>
    <n v="2668"/>
    <s v="Carlos Hanson"/>
    <s v="Not Specified"/>
    <n v="0.06"/>
    <n v="3.93"/>
    <n v="0.99"/>
    <s v="Regular Air"/>
    <s v="Home Office"/>
    <x v="2"/>
    <s v="Rubber Bands"/>
    <s v="Wrap Bag"/>
    <s v="Staples Vinyl Coated Paper Clips"/>
    <n v="0.39"/>
    <s v="United States"/>
    <s v="Central"/>
    <x v="46"/>
    <s v="Rapid City"/>
    <n v="57701"/>
    <x v="109"/>
    <x v="112"/>
    <x v="1192"/>
    <n v="6"/>
    <x v="1218"/>
    <n v="87832"/>
    <n v="3.87"/>
    <s v="Chris"/>
  </r>
  <r>
    <n v="2932"/>
    <s v="Phyllis Hull"/>
    <s v="High"/>
    <n v="0.01"/>
    <n v="35.44"/>
    <n v="19.989999999999998"/>
    <s v="Regular Air"/>
    <s v="Small Business"/>
    <x v="2"/>
    <s v="Paper"/>
    <s v="Small Box"/>
    <s v="Xerox 1880"/>
    <n v="0.38"/>
    <s v="United States"/>
    <s v="East"/>
    <x v="22"/>
    <s v="Stratford"/>
    <n v="6614"/>
    <x v="110"/>
    <x v="112"/>
    <x v="1193"/>
    <n v="1"/>
    <x v="1219"/>
    <n v="87620"/>
    <n v="35.43"/>
    <s v="Erin"/>
  </r>
  <r>
    <n v="2938"/>
    <s v="Laurie Case Daniel"/>
    <s v="High"/>
    <n v="0.03"/>
    <n v="47.9"/>
    <n v="5.86"/>
    <s v="Regular Air"/>
    <s v="Small Business"/>
    <x v="2"/>
    <s v="Paper"/>
    <s v="Small Box"/>
    <s v="Xerox 1938"/>
    <n v="0.37"/>
    <s v="United States"/>
    <s v="East"/>
    <x v="35"/>
    <s v="Stoneham"/>
    <n v="2180"/>
    <x v="110"/>
    <x v="113"/>
    <x v="1194"/>
    <n v="20"/>
    <x v="1220"/>
    <n v="87620"/>
    <n v="47.87"/>
    <s v="Erin"/>
  </r>
  <r>
    <n v="666"/>
    <s v="Emily Sims"/>
    <s v="Low"/>
    <n v="0.02"/>
    <n v="4.57"/>
    <n v="5.42"/>
    <s v="Regular Air"/>
    <s v="Corporate"/>
    <x v="2"/>
    <s v="Binders and Binder Accessories"/>
    <s v="Small Box"/>
    <s v="Newell® 3-Hole Punched Plastic Slotted Magazine Holders for Binders"/>
    <n v="0.37"/>
    <s v="United States"/>
    <s v="South"/>
    <x v="34"/>
    <s v="Nashville"/>
    <n v="37211"/>
    <x v="110"/>
    <x v="114"/>
    <x v="1195"/>
    <n v="11"/>
    <x v="1221"/>
    <n v="88679"/>
    <n v="4.5500000000000007"/>
    <s v="Sam"/>
  </r>
  <r>
    <n v="667"/>
    <s v="Allison Kirby"/>
    <s v="Low"/>
    <n v="0.02"/>
    <n v="4.57"/>
    <n v="5.42"/>
    <s v="Regular Air"/>
    <s v="Corporate"/>
    <x v="2"/>
    <s v="Binders and Binder Accessories"/>
    <s v="Small Box"/>
    <s v="Newell® 3-Hole Punched Plastic Slotted Magazine Holders for Binders"/>
    <n v="0.37"/>
    <s v="United States"/>
    <s v="Central"/>
    <x v="18"/>
    <s v="Dallas"/>
    <n v="75203"/>
    <x v="110"/>
    <x v="114"/>
    <x v="1196"/>
    <n v="45"/>
    <x v="1222"/>
    <n v="48257"/>
    <n v="4.5500000000000007"/>
    <s v="Chris"/>
  </r>
  <r>
    <n v="1777"/>
    <s v="Miriam Greenberg"/>
    <s v="Low"/>
    <n v="7.0000000000000007E-2"/>
    <n v="5.43"/>
    <n v="0.95"/>
    <s v="Regular Air"/>
    <s v="Consumer"/>
    <x v="2"/>
    <s v="Paper"/>
    <s v="Wrap Bag"/>
    <s v="Wirebound Message Book, 4 per Page"/>
    <n v="0.36"/>
    <s v="United States"/>
    <s v="Central"/>
    <x v="2"/>
    <s v="Valparaiso"/>
    <n v="46383"/>
    <x v="110"/>
    <x v="114"/>
    <x v="1197"/>
    <n v="7"/>
    <x v="1223"/>
    <n v="89939"/>
    <n v="5.3599999999999994"/>
    <s v="Chris"/>
  </r>
  <r>
    <n v="678"/>
    <s v="Edward McKenzie"/>
    <s v="Medium"/>
    <n v="0.04"/>
    <n v="15.42"/>
    <n v="10.68"/>
    <s v="Express Air"/>
    <s v="Corporate"/>
    <x v="2"/>
    <s v="Storage &amp; Organization"/>
    <s v="Small Box"/>
    <s v="Decoflex Hanging Personal Folder File, Blue"/>
    <n v="0.57999999999999996"/>
    <s v="United States"/>
    <s v="South"/>
    <x v="21"/>
    <s v="Rose Hill"/>
    <n v="24281"/>
    <x v="110"/>
    <x v="112"/>
    <x v="1198"/>
    <n v="5"/>
    <x v="1224"/>
    <n v="88889"/>
    <n v="15.38"/>
    <s v="Sam"/>
  </r>
  <r>
    <n v="2760"/>
    <s v="Evan Adkins"/>
    <s v="Medium"/>
    <n v="0.08"/>
    <n v="22.01"/>
    <n v="5.53"/>
    <s v="Regular Air"/>
    <s v="Corporate"/>
    <x v="2"/>
    <s v="Pens &amp; Art Supplies"/>
    <s v="Small Pack"/>
    <s v="Boston 16801 Nautilus™ Battery Pencil Sharpener"/>
    <n v="0.59"/>
    <s v="United States"/>
    <s v="East"/>
    <x v="22"/>
    <s v="Waterbury"/>
    <n v="6708"/>
    <x v="110"/>
    <x v="108"/>
    <x v="1199"/>
    <n v="11"/>
    <x v="1225"/>
    <n v="90724"/>
    <n v="21.930000000000003"/>
    <s v="Erin"/>
  </r>
  <r>
    <n v="2764"/>
    <s v="Arnold Johnson"/>
    <s v="Medium"/>
    <n v="0.02"/>
    <n v="29.74"/>
    <n v="6.64"/>
    <s v="Regular Air"/>
    <s v="Corporate"/>
    <x v="2"/>
    <s v="Storage &amp; Organization"/>
    <s v="Small Box"/>
    <s v="Acco Perma® 2700 Stacking Storage Drawers"/>
    <n v="0.7"/>
    <s v="United States"/>
    <s v="East"/>
    <x v="33"/>
    <s v="Hackensack"/>
    <n v="7601"/>
    <x v="110"/>
    <x v="115"/>
    <x v="1200"/>
    <n v="4"/>
    <x v="1226"/>
    <n v="90724"/>
    <n v="29.72"/>
    <s v="Erin"/>
  </r>
  <r>
    <n v="2737"/>
    <s v="Rachel Bates"/>
    <s v="Not Specified"/>
    <n v="0.05"/>
    <n v="100.98"/>
    <n v="7.18"/>
    <s v="Regular Air"/>
    <s v="Small Business"/>
    <x v="1"/>
    <s v="Computer Peripherals"/>
    <s v="Small Box"/>
    <s v="Logitech Cordless Elite Duo"/>
    <n v="0.4"/>
    <s v="United States"/>
    <s v="East"/>
    <x v="42"/>
    <s v="Rutland"/>
    <n v="5701"/>
    <x v="110"/>
    <x v="108"/>
    <x v="1201"/>
    <n v="8"/>
    <x v="1227"/>
    <n v="89018"/>
    <n v="100.93"/>
    <s v="Erin"/>
  </r>
  <r>
    <n v="2114"/>
    <s v="Paige Mason"/>
    <s v="Critical"/>
    <n v="0.08"/>
    <n v="2.89"/>
    <n v="0.49"/>
    <s v="Regular Air"/>
    <s v="Corporate"/>
    <x v="2"/>
    <s v="Labels"/>
    <s v="Small Box"/>
    <s v="*Staples* Packaging Labels"/>
    <n v="0.38"/>
    <s v="United States"/>
    <s v="South"/>
    <x v="21"/>
    <s v="Norfolk"/>
    <n v="23518"/>
    <x v="111"/>
    <x v="112"/>
    <x v="1202"/>
    <n v="1"/>
    <x v="1228"/>
    <n v="88404"/>
    <n v="2.81"/>
    <s v="Sam"/>
  </r>
  <r>
    <n v="1253"/>
    <s v="Vickie Coates"/>
    <s v="Low"/>
    <n v="0.02"/>
    <n v="46.89"/>
    <n v="5.0999999999999996"/>
    <s v="Regular Air"/>
    <s v="Home Office"/>
    <x v="2"/>
    <s v="Appliances"/>
    <s v="Medium Box"/>
    <s v="Bionaire Personal Warm Mist Humidifier/Vaporizer"/>
    <n v="0.46"/>
    <s v="United States"/>
    <s v="Central"/>
    <x v="18"/>
    <s v="Cedar Park"/>
    <n v="78613"/>
    <x v="111"/>
    <x v="112"/>
    <x v="1203"/>
    <n v="13"/>
    <x v="1229"/>
    <n v="89981"/>
    <n v="46.87"/>
    <s v="Chris"/>
  </r>
  <r>
    <n v="1253"/>
    <s v="Vickie Coates"/>
    <s v="Low"/>
    <n v="0.05"/>
    <n v="140.97999999999999"/>
    <n v="36.090000000000003"/>
    <s v="Delivery Truck"/>
    <s v="Home Office"/>
    <x v="0"/>
    <s v="Bookcases"/>
    <s v="Jumbo Box"/>
    <s v="Sauder Forest Hills Library, Woodland Oak Finish"/>
    <n v="0.77"/>
    <s v="United States"/>
    <s v="Central"/>
    <x v="18"/>
    <s v="Cedar Park"/>
    <n v="78613"/>
    <x v="111"/>
    <x v="113"/>
    <x v="1204"/>
    <n v="5"/>
    <x v="1230"/>
    <n v="89981"/>
    <n v="140.92999999999998"/>
    <s v="Chris"/>
  </r>
  <r>
    <n v="1253"/>
    <s v="Vickie Coates"/>
    <s v="Low"/>
    <n v="0.1"/>
    <n v="212.6"/>
    <n v="110.2"/>
    <s v="Delivery Truck"/>
    <s v="Home Office"/>
    <x v="0"/>
    <s v="Tables"/>
    <s v="Jumbo Box"/>
    <s v="Bush Advantage Collection® Round Conference Table"/>
    <n v="0.73"/>
    <s v="United States"/>
    <s v="Central"/>
    <x v="18"/>
    <s v="Cedar Park"/>
    <n v="78613"/>
    <x v="111"/>
    <x v="113"/>
    <x v="1205"/>
    <n v="12"/>
    <x v="1231"/>
    <n v="89981"/>
    <n v="212.5"/>
    <s v="Chris"/>
  </r>
  <r>
    <n v="146"/>
    <s v="Yvonne Fox"/>
    <s v="Medium"/>
    <n v="0.06"/>
    <n v="180.98"/>
    <n v="26.2"/>
    <s v="Delivery Truck"/>
    <s v="Corporate"/>
    <x v="0"/>
    <s v="Chairs &amp; Chairmats"/>
    <s v="Jumbo Drum"/>
    <s v="Global Ergonomic Managers Chair"/>
    <n v="0.59"/>
    <s v="United States"/>
    <s v="Central"/>
    <x v="18"/>
    <s v="Watauga"/>
    <n v="76148"/>
    <x v="111"/>
    <x v="108"/>
    <x v="1206"/>
    <n v="5"/>
    <x v="1232"/>
    <n v="91090"/>
    <n v="180.92"/>
    <s v="Chris"/>
  </r>
  <r>
    <n v="699"/>
    <s v="Jenny Gold"/>
    <s v="Medium"/>
    <n v="0.03"/>
    <n v="5.28"/>
    <n v="5.61"/>
    <s v="Regular Air"/>
    <s v="Consumer"/>
    <x v="2"/>
    <s v="Paper"/>
    <s v="Small Box"/>
    <s v="Xerox 1954"/>
    <n v="0.4"/>
    <s v="United States"/>
    <s v="West"/>
    <x v="8"/>
    <s v="Los Angeles"/>
    <n v="90041"/>
    <x v="111"/>
    <x v="108"/>
    <x v="1207"/>
    <n v="5"/>
    <x v="1233"/>
    <n v="44517"/>
    <n v="5.25"/>
    <s v="William"/>
  </r>
  <r>
    <n v="702"/>
    <s v="Kelly O'Connor"/>
    <s v="Medium"/>
    <n v="0.03"/>
    <n v="5.28"/>
    <n v="5.61"/>
    <s v="Regular Air"/>
    <s v="Consumer"/>
    <x v="2"/>
    <s v="Paper"/>
    <s v="Small Box"/>
    <s v="Xerox 1954"/>
    <n v="0.4"/>
    <s v="United States"/>
    <s v="West"/>
    <x v="8"/>
    <s v="Santa Rosa"/>
    <n v="95404"/>
    <x v="111"/>
    <x v="108"/>
    <x v="1207"/>
    <n v="1"/>
    <x v="1234"/>
    <n v="87977"/>
    <n v="5.25"/>
    <s v="William"/>
  </r>
  <r>
    <n v="1304"/>
    <s v="Sherri McIntosh"/>
    <s v="Medium"/>
    <n v="0.08"/>
    <n v="2.88"/>
    <n v="0.5"/>
    <s v="Regular Air"/>
    <s v="Consumer"/>
    <x v="2"/>
    <s v="Labels"/>
    <s v="Small Box"/>
    <s v="Avery 507"/>
    <n v="0.39"/>
    <s v="United States"/>
    <s v="West"/>
    <x v="15"/>
    <s v="West Jordan"/>
    <n v="84084"/>
    <x v="111"/>
    <x v="108"/>
    <x v="1208"/>
    <n v="3"/>
    <x v="1235"/>
    <n v="87004"/>
    <n v="2.8"/>
    <s v="William"/>
  </r>
  <r>
    <n v="483"/>
    <s v="Edgar McKenzie"/>
    <s v="Not Specified"/>
    <n v="0.06"/>
    <n v="3.36"/>
    <n v="6.27"/>
    <s v="Regular Air"/>
    <s v="Corporate"/>
    <x v="2"/>
    <s v="Binders and Binder Accessories"/>
    <s v="Small Box"/>
    <s v="Cardinal Poly Pocket Divider Pockets for Ring Binders"/>
    <n v="0.4"/>
    <s v="United States"/>
    <s v="Central"/>
    <x v="10"/>
    <s v="Oswego"/>
    <n v="60543"/>
    <x v="111"/>
    <x v="108"/>
    <x v="1209"/>
    <n v="2"/>
    <x v="1236"/>
    <n v="90354"/>
    <n v="3.3"/>
    <s v="Chris"/>
  </r>
  <r>
    <n v="483"/>
    <s v="Edgar McKenzie"/>
    <s v="Not Specified"/>
    <n v="7.0000000000000007E-2"/>
    <n v="699.99"/>
    <n v="24.49"/>
    <s v="Regular Air"/>
    <s v="Corporate"/>
    <x v="1"/>
    <s v="Copiers and Fax"/>
    <s v="Large Box"/>
    <s v="Canon PC1060 Personal Laser Copier"/>
    <n v="0.41"/>
    <s v="United States"/>
    <s v="Central"/>
    <x v="10"/>
    <s v="Oswego"/>
    <n v="60543"/>
    <x v="111"/>
    <x v="113"/>
    <x v="1210"/>
    <n v="9"/>
    <x v="1237"/>
    <n v="90354"/>
    <n v="699.92"/>
    <s v="Chris"/>
  </r>
  <r>
    <n v="1257"/>
    <s v="Ryan Foster"/>
    <s v="Critical"/>
    <n v="0.04"/>
    <n v="2.52"/>
    <n v="1.92"/>
    <s v="Regular Air"/>
    <s v="Home Office"/>
    <x v="2"/>
    <s v="Scissors, Rulers and Trimmers"/>
    <s v="Wrap Bag"/>
    <s v="Letter Slitter"/>
    <n v="0.82"/>
    <s v="United States"/>
    <s v="West"/>
    <x v="3"/>
    <s v="Aurora"/>
    <n v="80013"/>
    <x v="112"/>
    <x v="108"/>
    <x v="1211"/>
    <n v="1"/>
    <x v="1238"/>
    <n v="86536"/>
    <n v="2.48"/>
    <s v="William"/>
  </r>
  <r>
    <n v="3325"/>
    <s v="Diane Barr"/>
    <s v="Critical"/>
    <n v="7.0000000000000007E-2"/>
    <n v="5.58"/>
    <n v="1.99"/>
    <s v="Regular Air"/>
    <s v="Consumer"/>
    <x v="2"/>
    <s v="Pens &amp; Art Supplies"/>
    <s v="Wrap Bag"/>
    <s v="DIXON Ticonderoga® Erasable Checking Pencils"/>
    <n v="0.46"/>
    <s v="United States"/>
    <s v="West"/>
    <x v="14"/>
    <s v="Coos Bay"/>
    <n v="97420"/>
    <x v="112"/>
    <x v="114"/>
    <x v="1212"/>
    <n v="23"/>
    <x v="1239"/>
    <n v="90987"/>
    <n v="5.51"/>
    <s v="William"/>
  </r>
  <r>
    <n v="1085"/>
    <s v="Ted Dunlap"/>
    <s v="High"/>
    <n v="0.04"/>
    <n v="9.06"/>
    <n v="9.86"/>
    <s v="Regular Air"/>
    <s v="Home Office"/>
    <x v="2"/>
    <s v="Paper"/>
    <s v="Small Box"/>
    <s v="Southworth 25% Cotton Linen-Finish Paper &amp; Envelopes"/>
    <n v="0.4"/>
    <s v="United States"/>
    <s v="East"/>
    <x v="11"/>
    <s v="Deer Park"/>
    <n v="11729"/>
    <x v="112"/>
    <x v="113"/>
    <x v="1213"/>
    <n v="3"/>
    <x v="1240"/>
    <n v="86123"/>
    <n v="9.0200000000000014"/>
    <s v="Erin"/>
  </r>
  <r>
    <n v="1086"/>
    <s v="Leon Peele"/>
    <s v="High"/>
    <n v="0.04"/>
    <n v="14.27"/>
    <n v="7.27"/>
    <s v="Regular Air"/>
    <s v="Home Office"/>
    <x v="2"/>
    <s v="Binders and Binder Accessories"/>
    <s v="Small Box"/>
    <s v="GBC Laser Imprintable Binding System Covers, Desert Sand"/>
    <n v="0.38"/>
    <s v="United States"/>
    <s v="East"/>
    <x v="11"/>
    <s v="Dix Hills"/>
    <n v="11746"/>
    <x v="112"/>
    <x v="113"/>
    <x v="1214"/>
    <n v="3"/>
    <x v="1241"/>
    <n v="86123"/>
    <n v="14.23"/>
    <s v="Erin"/>
  </r>
  <r>
    <n v="1670"/>
    <s v="Carolyn Bowling"/>
    <s v="Low"/>
    <n v="0.03"/>
    <n v="35.409999999999997"/>
    <n v="1.99"/>
    <s v="Regular Air"/>
    <s v="Small Business"/>
    <x v="1"/>
    <s v="Computer Peripherals"/>
    <s v="Small Pack"/>
    <s v="Imation DVD-RAM discs"/>
    <n v="0.43"/>
    <s v="United States"/>
    <s v="South"/>
    <x v="21"/>
    <s v="Blacksburg"/>
    <n v="24060"/>
    <x v="112"/>
    <x v="114"/>
    <x v="1215"/>
    <n v="10"/>
    <x v="1242"/>
    <n v="86722"/>
    <n v="35.379999999999995"/>
    <s v="Sam"/>
  </r>
  <r>
    <n v="1670"/>
    <s v="Carolyn Bowling"/>
    <s v="Low"/>
    <n v="0"/>
    <n v="142.86000000000001"/>
    <n v="19.989999999999998"/>
    <s v="Regular Air"/>
    <s v="Small Business"/>
    <x v="2"/>
    <s v="Storage &amp; Organization"/>
    <s v="Small Box"/>
    <s v="Letter Size Cart"/>
    <n v="0.56000000000000005"/>
    <s v="United States"/>
    <s v="South"/>
    <x v="21"/>
    <s v="Blacksburg"/>
    <n v="24060"/>
    <x v="112"/>
    <x v="117"/>
    <x v="1216"/>
    <n v="11"/>
    <x v="1243"/>
    <n v="86722"/>
    <n v="142.86000000000001"/>
    <s v="Sam"/>
  </r>
  <r>
    <n v="1391"/>
    <s v="Carolyn Greer"/>
    <s v="Not Specified"/>
    <n v="0"/>
    <n v="2.88"/>
    <n v="0.7"/>
    <s v="Express Air"/>
    <s v="Consumer"/>
    <x v="2"/>
    <s v="Pens &amp; Art Supplies"/>
    <s v="Wrap Bag"/>
    <s v="Newell 340"/>
    <n v="0.56000000000000005"/>
    <s v="United States"/>
    <s v="West"/>
    <x v="8"/>
    <s v="Sunnyvale"/>
    <n v="94086"/>
    <x v="112"/>
    <x v="108"/>
    <x v="1217"/>
    <n v="1"/>
    <x v="1244"/>
    <n v="88727"/>
    <n v="2.88"/>
    <s v="William"/>
  </r>
  <r>
    <n v="2570"/>
    <s v="Yvonne Stephens"/>
    <s v="Critical"/>
    <n v="0"/>
    <n v="4.37"/>
    <n v="5.15"/>
    <s v="Regular Air"/>
    <s v="Consumer"/>
    <x v="2"/>
    <s v="Appliances"/>
    <s v="Small Box"/>
    <s v="Eureka Sanitaire ® Multi-Pro Heavy-Duty Upright, Disposable Bags"/>
    <n v="0.59"/>
    <s v="United States"/>
    <s v="West"/>
    <x v="8"/>
    <s v="Davis"/>
    <n v="95616"/>
    <x v="113"/>
    <x v="111"/>
    <x v="1218"/>
    <n v="19"/>
    <x v="1245"/>
    <n v="90327"/>
    <n v="4.37"/>
    <s v="William"/>
  </r>
  <r>
    <n v="2570"/>
    <s v="Yvonne Stephens"/>
    <s v="Critical"/>
    <n v="0.01"/>
    <n v="500.98"/>
    <n v="56"/>
    <s v="Delivery Truck"/>
    <s v="Consumer"/>
    <x v="0"/>
    <s v="Chairs &amp; Chairmats"/>
    <s v="Jumbo Drum"/>
    <s v="Global Troy™ Executive Leather Low-Back Tilter"/>
    <n v="0.6"/>
    <s v="United States"/>
    <s v="West"/>
    <x v="8"/>
    <s v="Davis"/>
    <n v="95616"/>
    <x v="113"/>
    <x v="114"/>
    <x v="1219"/>
    <n v="14"/>
    <x v="1246"/>
    <n v="90327"/>
    <n v="500.97"/>
    <s v="William"/>
  </r>
  <r>
    <n v="2570"/>
    <s v="Yvonne Stephens"/>
    <s v="Critical"/>
    <n v="0.02"/>
    <n v="12.58"/>
    <n v="5.16"/>
    <s v="Regular Air"/>
    <s v="Consumer"/>
    <x v="0"/>
    <s v="Office Furnishings"/>
    <s v="Small Box"/>
    <s v="DAX Copper Panel Document Frame, 5 x 7 Size"/>
    <n v="0.43"/>
    <s v="United States"/>
    <s v="West"/>
    <x v="8"/>
    <s v="Davis"/>
    <n v="95616"/>
    <x v="113"/>
    <x v="113"/>
    <x v="1220"/>
    <n v="18"/>
    <x v="1247"/>
    <n v="90327"/>
    <n v="12.56"/>
    <s v="William"/>
  </r>
  <r>
    <n v="2570"/>
    <s v="Yvonne Stephens"/>
    <s v="Critical"/>
    <n v="0.1"/>
    <n v="7.7"/>
    <n v="3.68"/>
    <s v="Regular Air"/>
    <s v="Consumer"/>
    <x v="0"/>
    <s v="Office Furnishings"/>
    <s v="Wrap Bag"/>
    <s v="Deflect-O® Glasstique™ Clear Desk Accessories"/>
    <n v="0.52"/>
    <s v="United States"/>
    <s v="West"/>
    <x v="8"/>
    <s v="Davis"/>
    <n v="95616"/>
    <x v="113"/>
    <x v="114"/>
    <x v="1221"/>
    <n v="7"/>
    <x v="1248"/>
    <n v="90327"/>
    <n v="7.6000000000000005"/>
    <s v="William"/>
  </r>
  <r>
    <n v="2571"/>
    <s v="Rosemary O'Brien"/>
    <s v="Critical"/>
    <n v="0.01"/>
    <n v="500.98"/>
    <n v="56"/>
    <s v="Delivery Truck"/>
    <s v="Consumer"/>
    <x v="0"/>
    <s v="Chairs &amp; Chairmats"/>
    <s v="Jumbo Drum"/>
    <s v="Global Troy™ Executive Leather Low-Back Tilter"/>
    <n v="0.6"/>
    <s v="United States"/>
    <s v="East"/>
    <x v="11"/>
    <s v="New York City"/>
    <n v="10165"/>
    <x v="113"/>
    <x v="114"/>
    <x v="1222"/>
    <n v="56"/>
    <x v="1249"/>
    <n v="50656"/>
    <n v="500.97"/>
    <s v="Erin"/>
  </r>
  <r>
    <n v="2571"/>
    <s v="Rosemary O'Brien"/>
    <s v="Critical"/>
    <n v="0.1"/>
    <n v="7.7"/>
    <n v="3.68"/>
    <s v="Regular Air"/>
    <s v="Consumer"/>
    <x v="0"/>
    <s v="Office Furnishings"/>
    <s v="Wrap Bag"/>
    <s v="Deflect-O® Glasstique™ Clear Desk Accessories"/>
    <n v="0.52"/>
    <s v="United States"/>
    <s v="East"/>
    <x v="11"/>
    <s v="New York City"/>
    <n v="10165"/>
    <x v="113"/>
    <x v="114"/>
    <x v="1223"/>
    <n v="27"/>
    <x v="1250"/>
    <n v="50656"/>
    <n v="7.6000000000000005"/>
    <s v="Erin"/>
  </r>
  <r>
    <n v="3379"/>
    <s v="Annette McIntyre"/>
    <s v="Critical"/>
    <n v="0.05"/>
    <n v="3.14"/>
    <n v="1.92"/>
    <s v="Express Air"/>
    <s v="Home Office"/>
    <x v="2"/>
    <s v="Scissors, Rulers and Trimmers"/>
    <s v="Wrap Bag"/>
    <s v="Serrated Blade or Curved Handle Hand Letter Openers"/>
    <n v="0.84"/>
    <s v="United States"/>
    <s v="South"/>
    <x v="5"/>
    <s v="Kennesaw"/>
    <n v="30144"/>
    <x v="113"/>
    <x v="114"/>
    <x v="1224"/>
    <n v="18"/>
    <x v="1251"/>
    <n v="88839"/>
    <n v="3.0900000000000003"/>
    <s v="Sam"/>
  </r>
  <r>
    <n v="731"/>
    <s v="June Herbert"/>
    <s v="High"/>
    <n v="0.09"/>
    <n v="101.41"/>
    <n v="35"/>
    <s v="Regular Air"/>
    <s v="Consumer"/>
    <x v="2"/>
    <s v="Storage &amp; Organization"/>
    <s v="Large Box"/>
    <s v="Tennsco Regal Shelving Units"/>
    <n v="0.82"/>
    <s v="United States"/>
    <s v="East"/>
    <x v="35"/>
    <s v="Burlington"/>
    <n v="1803"/>
    <x v="114"/>
    <x v="111"/>
    <x v="1225"/>
    <n v="12"/>
    <x v="1252"/>
    <n v="90362"/>
    <n v="101.32"/>
    <s v="Erin"/>
  </r>
  <r>
    <n v="1893"/>
    <s v="Melanie Burgess"/>
    <s v="Low"/>
    <n v="0.03"/>
    <n v="180.98"/>
    <n v="26.2"/>
    <s v="Delivery Truck"/>
    <s v="Consumer"/>
    <x v="0"/>
    <s v="Chairs &amp; Chairmats"/>
    <s v="Jumbo Drum"/>
    <s v="Global Ergonomic Managers Chair"/>
    <n v="0.59"/>
    <s v="United States"/>
    <s v="Central"/>
    <x v="6"/>
    <s v="Webster Groves"/>
    <n v="63119"/>
    <x v="114"/>
    <x v="118"/>
    <x v="1226"/>
    <n v="5"/>
    <x v="1253"/>
    <n v="91262"/>
    <n v="180.95"/>
    <s v="Chris"/>
  </r>
  <r>
    <n v="2491"/>
    <s v="Sean N Boyer"/>
    <s v="Low"/>
    <n v="0.06"/>
    <n v="4.28"/>
    <n v="0.94"/>
    <s v="Regular Air"/>
    <s v="Consumer"/>
    <x v="2"/>
    <s v="Pens &amp; Art Supplies"/>
    <s v="Wrap Bag"/>
    <s v="Newell 336"/>
    <n v="0.56000000000000005"/>
    <s v="United States"/>
    <s v="West"/>
    <x v="8"/>
    <s v="Los Angeles"/>
    <n v="90045"/>
    <x v="114"/>
    <x v="116"/>
    <x v="1227"/>
    <n v="9"/>
    <x v="1254"/>
    <n v="11712"/>
    <n v="4.2200000000000006"/>
    <s v="William"/>
  </r>
  <r>
    <n v="2495"/>
    <s v="Maria Block"/>
    <s v="Low"/>
    <n v="0.06"/>
    <n v="4.28"/>
    <n v="0.94"/>
    <s v="Regular Air"/>
    <s v="Consumer"/>
    <x v="2"/>
    <s v="Pens &amp; Art Supplies"/>
    <s v="Wrap Bag"/>
    <s v="Newell 336"/>
    <n v="0.56000000000000005"/>
    <s v="United States"/>
    <s v="West"/>
    <x v="45"/>
    <s v="Rock Springs"/>
    <n v="82901"/>
    <x v="114"/>
    <x v="116"/>
    <x v="1227"/>
    <n v="2"/>
    <x v="1255"/>
    <n v="86885"/>
    <n v="4.2200000000000006"/>
    <s v="William"/>
  </r>
  <r>
    <n v="2489"/>
    <s v="Craig Liu"/>
    <s v="Medium"/>
    <n v="0.04"/>
    <n v="419.19"/>
    <n v="19.989999999999998"/>
    <s v="Regular Air"/>
    <s v="Home Office"/>
    <x v="2"/>
    <s v="Storage &amp; Organization"/>
    <s v="Small Box"/>
    <s v="Smead Adjustable Mobile File Trolley with Lockable Top"/>
    <n v="0.57999999999999996"/>
    <s v="United States"/>
    <s v="West"/>
    <x v="8"/>
    <s v="Concord"/>
    <n v="94521"/>
    <x v="114"/>
    <x v="111"/>
    <x v="1228"/>
    <n v="5"/>
    <x v="1256"/>
    <n v="86885"/>
    <n v="419.15"/>
    <s v="William"/>
  </r>
  <r>
    <n v="2491"/>
    <s v="Sean N Boyer"/>
    <s v="Medium"/>
    <n v="0.04"/>
    <n v="419.19"/>
    <n v="19.989999999999998"/>
    <s v="Regular Air"/>
    <s v="Home Office"/>
    <x v="2"/>
    <s v="Storage &amp; Organization"/>
    <s v="Small Box"/>
    <s v="Smead Adjustable Mobile File Trolley with Lockable Top"/>
    <n v="0.57999999999999996"/>
    <s v="United States"/>
    <s v="West"/>
    <x v="8"/>
    <s v="Los Angeles"/>
    <n v="90045"/>
    <x v="114"/>
    <x v="111"/>
    <x v="1229"/>
    <n v="20"/>
    <x v="1257"/>
    <n v="23042"/>
    <n v="419.15"/>
    <s v="William"/>
  </r>
  <r>
    <n v="2380"/>
    <s v="Lisa Branch"/>
    <s v="Not Specified"/>
    <n v="7.0000000000000007E-2"/>
    <n v="3.38"/>
    <n v="0.85"/>
    <s v="Regular Air"/>
    <s v="Small Business"/>
    <x v="2"/>
    <s v="Pens &amp; Art Supplies"/>
    <s v="Wrap Bag"/>
    <s v="Avery Hi-Liter® Fluorescent Desk Style Markers"/>
    <n v="0.48"/>
    <s v="United States"/>
    <s v="Central"/>
    <x v="25"/>
    <s v="Grand Rapids"/>
    <n v="49505"/>
    <x v="114"/>
    <x v="116"/>
    <x v="1230"/>
    <n v="9"/>
    <x v="607"/>
    <n v="86654"/>
    <n v="3.31"/>
    <s v="Chris"/>
  </r>
  <r>
    <n v="2382"/>
    <s v="Geoffrey Saunders"/>
    <s v="Not Specified"/>
    <n v="7.0000000000000007E-2"/>
    <n v="3.38"/>
    <n v="0.85"/>
    <s v="Regular Air"/>
    <s v="Small Business"/>
    <x v="2"/>
    <s v="Pens &amp; Art Supplies"/>
    <s v="Wrap Bag"/>
    <s v="Avery Hi-Liter® Fluorescent Desk Style Markers"/>
    <n v="0.48"/>
    <s v="United States"/>
    <s v="East"/>
    <x v="11"/>
    <s v="New York City"/>
    <n v="10024"/>
    <x v="114"/>
    <x v="116"/>
    <x v="1230"/>
    <n v="34"/>
    <x v="795"/>
    <n v="13606"/>
    <n v="3.31"/>
    <s v="Erin"/>
  </r>
  <r>
    <n v="2468"/>
    <s v="Rhonda Stein"/>
    <s v="Critical"/>
    <n v="0.09"/>
    <n v="58.1"/>
    <n v="1.49"/>
    <s v="Express Air"/>
    <s v="Home Office"/>
    <x v="2"/>
    <s v="Binders and Binder Accessories"/>
    <s v="Small Box"/>
    <s v="Avery Arch Ring Binders"/>
    <n v="0.38"/>
    <s v="United States"/>
    <s v="South"/>
    <x v="9"/>
    <s v="Salisbury"/>
    <n v="28144"/>
    <x v="115"/>
    <x v="119"/>
    <x v="1231"/>
    <n v="3"/>
    <x v="397"/>
    <n v="88135"/>
    <n v="58.01"/>
    <s v="Sam"/>
  </r>
  <r>
    <n v="983"/>
    <s v="Sue Drake"/>
    <s v="Low"/>
    <n v="0.09"/>
    <n v="300.97000000000003"/>
    <n v="7.18"/>
    <s v="Regular Air"/>
    <s v="Corporate"/>
    <x v="1"/>
    <s v="Computer Peripherals"/>
    <s v="Small Box"/>
    <s v="Gyration Ultra Professional Cordless Optical Suite"/>
    <n v="0.48"/>
    <s v="United States"/>
    <s v="South"/>
    <x v="1"/>
    <s v="Searcy"/>
    <n v="72143"/>
    <x v="115"/>
    <x v="111"/>
    <x v="1232"/>
    <n v="10"/>
    <x v="1258"/>
    <n v="90201"/>
    <n v="300.88000000000005"/>
    <s v="Sam"/>
  </r>
  <r>
    <n v="202"/>
    <s v="Max Small"/>
    <s v="Not Specified"/>
    <n v="0.09"/>
    <n v="12.28"/>
    <n v="4.8600000000000003"/>
    <s v="Regular Air"/>
    <s v="Corporate"/>
    <x v="2"/>
    <s v="Paper"/>
    <s v="Small Box"/>
    <s v="Xerox 1933"/>
    <n v="0.38"/>
    <s v="United States"/>
    <s v="Central"/>
    <x v="19"/>
    <s v="Bartlesville"/>
    <n v="74006"/>
    <x v="115"/>
    <x v="116"/>
    <x v="1233"/>
    <n v="3"/>
    <x v="1259"/>
    <n v="88971"/>
    <n v="12.19"/>
    <s v="Chris"/>
  </r>
  <r>
    <n v="762"/>
    <s v="Stuart Holloway"/>
    <s v="Not Specified"/>
    <n v="0"/>
    <n v="125.99"/>
    <n v="8.99"/>
    <s v="Regular Air"/>
    <s v="Small Business"/>
    <x v="1"/>
    <s v="Telephones and Communication"/>
    <s v="Small Box"/>
    <s v="5170i"/>
    <n v="0.56999999999999995"/>
    <s v="United States"/>
    <s v="West"/>
    <x v="4"/>
    <s v="Vancouver"/>
    <n v="98661"/>
    <x v="115"/>
    <x v="119"/>
    <x v="1234"/>
    <n v="12"/>
    <x v="1260"/>
    <n v="87525"/>
    <n v="125.99"/>
    <s v="William"/>
  </r>
  <r>
    <n v="3320"/>
    <s v="Alicia Maynard"/>
    <s v="Not Specified"/>
    <n v="0.08"/>
    <n v="3.28"/>
    <n v="3.97"/>
    <s v="Regular Air"/>
    <s v="Small Business"/>
    <x v="2"/>
    <s v="Pens &amp; Art Supplies"/>
    <s v="Wrap Bag"/>
    <s v="Newell 342"/>
    <n v="0.56000000000000005"/>
    <s v="United States"/>
    <s v="South"/>
    <x v="34"/>
    <s v="Jackson"/>
    <n v="38301"/>
    <x v="115"/>
    <x v="116"/>
    <x v="1235"/>
    <n v="18"/>
    <x v="1261"/>
    <n v="90103"/>
    <n v="3.1999999999999997"/>
    <s v="Sam"/>
  </r>
  <r>
    <n v="3320"/>
    <s v="Alicia Maynard"/>
    <s v="Not Specified"/>
    <n v="0.09"/>
    <n v="40.97"/>
    <n v="8.99"/>
    <s v="Express Air"/>
    <s v="Small Business"/>
    <x v="2"/>
    <s v="Pens &amp; Art Supplies"/>
    <s v="Small Pack"/>
    <s v="Sanford 52201 APSCO Electric Pencil Sharpener"/>
    <n v="0.59"/>
    <s v="United States"/>
    <s v="South"/>
    <x v="34"/>
    <s v="Jackson"/>
    <n v="38301"/>
    <x v="115"/>
    <x v="119"/>
    <x v="1236"/>
    <n v="22"/>
    <x v="1262"/>
    <n v="90103"/>
    <n v="40.879999999999995"/>
    <s v="Sam"/>
  </r>
  <r>
    <n v="1439"/>
    <s v="Kyle Kaufman"/>
    <s v="Critical"/>
    <n v="0.05"/>
    <n v="6.48"/>
    <n v="6.22"/>
    <s v="Regular Air"/>
    <s v="Corporate"/>
    <x v="2"/>
    <s v="Paper"/>
    <s v="Small Box"/>
    <s v="Xerox 1894"/>
    <n v="0.37"/>
    <s v="United States"/>
    <s v="East"/>
    <x v="27"/>
    <s v="Euclid"/>
    <n v="44117"/>
    <x v="116"/>
    <x v="119"/>
    <x v="1237"/>
    <n v="3"/>
    <x v="1091"/>
    <n v="90121"/>
    <n v="6.4300000000000006"/>
    <s v="Erin"/>
  </r>
  <r>
    <n v="3011"/>
    <s v="Tammy Raynor"/>
    <s v="Critical"/>
    <n v="0.03"/>
    <n v="300.64999999999998"/>
    <n v="24.49"/>
    <s v="Regular Air"/>
    <s v="Corporate"/>
    <x v="2"/>
    <s v="Appliances"/>
    <s v="Large Box"/>
    <s v="Honeywell Enviracaire Portable HEPA Air Cleaner for 17' x 22' Room"/>
    <n v="0.52"/>
    <s v="United States"/>
    <s v="East"/>
    <x v="35"/>
    <s v="Boston"/>
    <n v="2113"/>
    <x v="116"/>
    <x v="118"/>
    <x v="1238"/>
    <n v="32"/>
    <x v="1263"/>
    <n v="7623"/>
    <n v="300.62"/>
    <s v="Erin"/>
  </r>
  <r>
    <n v="3011"/>
    <s v="Tammy Raynor"/>
    <s v="Critical"/>
    <n v="0.06"/>
    <n v="49.99"/>
    <n v="19.989999999999998"/>
    <s v="Regular Air"/>
    <s v="Corporate"/>
    <x v="1"/>
    <s v="Computer Peripherals"/>
    <s v="Small Box"/>
    <s v="US Robotics 56K V.92 Internal PCI Faxmodem"/>
    <n v="0.45"/>
    <s v="United States"/>
    <s v="East"/>
    <x v="35"/>
    <s v="Boston"/>
    <n v="2113"/>
    <x v="116"/>
    <x v="118"/>
    <x v="1239"/>
    <n v="67"/>
    <x v="1264"/>
    <n v="7623"/>
    <n v="49.93"/>
    <s v="Erin"/>
  </r>
  <r>
    <n v="3011"/>
    <s v="Tammy Raynor"/>
    <s v="Critical"/>
    <n v="0.1"/>
    <n v="104.85"/>
    <n v="4.6500000000000004"/>
    <s v="Regular Air"/>
    <s v="Corporate"/>
    <x v="2"/>
    <s v="Paper"/>
    <s v="Small Box"/>
    <s v="Xerox 1941"/>
    <n v="0.37"/>
    <s v="United States"/>
    <s v="East"/>
    <x v="35"/>
    <s v="Boston"/>
    <n v="2113"/>
    <x v="116"/>
    <x v="119"/>
    <x v="1240"/>
    <n v="58"/>
    <x v="1265"/>
    <n v="7623"/>
    <n v="104.75"/>
    <s v="Erin"/>
  </r>
  <r>
    <n v="3012"/>
    <s v="Annie Livingston"/>
    <s v="Critical"/>
    <n v="0.03"/>
    <n v="300.64999999999998"/>
    <n v="24.49"/>
    <s v="Regular Air"/>
    <s v="Corporate"/>
    <x v="2"/>
    <s v="Appliances"/>
    <s v="Large Box"/>
    <s v="Honeywell Enviracaire Portable HEPA Air Cleaner for 17' x 22' Room"/>
    <n v="0.52"/>
    <s v="United States"/>
    <s v="East"/>
    <x v="11"/>
    <s v="Rochester"/>
    <n v="14609"/>
    <x v="116"/>
    <x v="118"/>
    <x v="1241"/>
    <n v="8"/>
    <x v="1266"/>
    <n v="86346"/>
    <n v="300.62"/>
    <s v="Erin"/>
  </r>
  <r>
    <n v="3012"/>
    <s v="Annie Livingston"/>
    <s v="Critical"/>
    <n v="0.06"/>
    <n v="49.99"/>
    <n v="19.989999999999998"/>
    <s v="Regular Air"/>
    <s v="Corporate"/>
    <x v="1"/>
    <s v="Computer Peripherals"/>
    <s v="Small Box"/>
    <s v="US Robotics 56K V.92 Internal PCI Faxmodem"/>
    <n v="0.45"/>
    <s v="United States"/>
    <s v="East"/>
    <x v="11"/>
    <s v="Rochester"/>
    <n v="14609"/>
    <x v="116"/>
    <x v="118"/>
    <x v="1242"/>
    <n v="17"/>
    <x v="1267"/>
    <n v="86346"/>
    <n v="49.93"/>
    <s v="Erin"/>
  </r>
  <r>
    <n v="3012"/>
    <s v="Annie Livingston"/>
    <s v="Critical"/>
    <n v="0.1"/>
    <n v="104.85"/>
    <n v="4.6500000000000004"/>
    <s v="Regular Air"/>
    <s v="Corporate"/>
    <x v="2"/>
    <s v="Paper"/>
    <s v="Small Box"/>
    <s v="Xerox 1941"/>
    <n v="0.37"/>
    <s v="United States"/>
    <s v="East"/>
    <x v="11"/>
    <s v="Rochester"/>
    <n v="14609"/>
    <x v="116"/>
    <x v="119"/>
    <x v="1243"/>
    <n v="14"/>
    <x v="1268"/>
    <n v="86346"/>
    <n v="104.75"/>
    <s v="Erin"/>
  </r>
  <r>
    <n v="2254"/>
    <s v="Jeff Meadows"/>
    <s v="High"/>
    <n v="0.1"/>
    <n v="48.91"/>
    <n v="5.97"/>
    <s v="Regular Air"/>
    <s v="Corporate"/>
    <x v="2"/>
    <s v="Paper"/>
    <s v="Small Box"/>
    <s v="Xerox 1917"/>
    <n v="0.38"/>
    <s v="United States"/>
    <s v="South"/>
    <x v="32"/>
    <s v="Paducah"/>
    <n v="42003"/>
    <x v="116"/>
    <x v="118"/>
    <x v="1244"/>
    <n v="14"/>
    <x v="1269"/>
    <n v="89279"/>
    <n v="48.809999999999995"/>
    <s v="Sam"/>
  </r>
  <r>
    <n v="2254"/>
    <s v="Jeff Meadows"/>
    <s v="High"/>
    <n v="0.08"/>
    <n v="5.98"/>
    <n v="5.46"/>
    <s v="Regular Air"/>
    <s v="Corporate"/>
    <x v="2"/>
    <s v="Paper"/>
    <s v="Small Box"/>
    <s v="Xerox 1983"/>
    <n v="0.36"/>
    <s v="United States"/>
    <s v="South"/>
    <x v="32"/>
    <s v="Paducah"/>
    <n v="42003"/>
    <x v="116"/>
    <x v="116"/>
    <x v="1245"/>
    <n v="13"/>
    <x v="1270"/>
    <n v="89279"/>
    <n v="5.9"/>
    <s v="Sam"/>
  </r>
  <r>
    <n v="2912"/>
    <s v="Hannah Carver"/>
    <s v="High"/>
    <n v="0.04"/>
    <n v="4.13"/>
    <n v="0.99"/>
    <s v="Express Air"/>
    <s v="Home Office"/>
    <x v="2"/>
    <s v="Labels"/>
    <s v="Small Box"/>
    <s v="Avery 491"/>
    <n v="0.39"/>
    <s v="United States"/>
    <s v="Central"/>
    <x v="39"/>
    <s v="Grand Forks"/>
    <n v="58201"/>
    <x v="116"/>
    <x v="118"/>
    <x v="1246"/>
    <n v="7"/>
    <x v="1271"/>
    <n v="87396"/>
    <n v="4.09"/>
    <s v="Chris"/>
  </r>
  <r>
    <n v="2912"/>
    <s v="Hannah Carver"/>
    <s v="High"/>
    <n v="0.06"/>
    <n v="55.48"/>
    <n v="14.3"/>
    <s v="Regular Air"/>
    <s v="Home Office"/>
    <x v="2"/>
    <s v="Paper"/>
    <s v="Small Box"/>
    <s v="Xerox 194"/>
    <n v="0.37"/>
    <s v="United States"/>
    <s v="Central"/>
    <x v="39"/>
    <s v="Grand Forks"/>
    <n v="58201"/>
    <x v="116"/>
    <x v="118"/>
    <x v="1247"/>
    <n v="12"/>
    <x v="1272"/>
    <n v="87396"/>
    <n v="55.419999999999995"/>
    <s v="Chris"/>
  </r>
  <r>
    <n v="3359"/>
    <s v="Jeffrey Cheng"/>
    <s v="High"/>
    <n v="0.09"/>
    <n v="28.53"/>
    <n v="1.49"/>
    <s v="Regular Air"/>
    <s v="Home Office"/>
    <x v="2"/>
    <s v="Binders and Binder Accessories"/>
    <s v="Small Box"/>
    <s v="Lock-Up Easel 'Spel-Binder'"/>
    <n v="0.38"/>
    <s v="United States"/>
    <s v="Central"/>
    <x v="30"/>
    <s v="Wauwatosa"/>
    <n v="53213"/>
    <x v="116"/>
    <x v="118"/>
    <x v="1248"/>
    <n v="6"/>
    <x v="1273"/>
    <n v="91437"/>
    <n v="28.44"/>
    <s v="Chris"/>
  </r>
  <r>
    <n v="234"/>
    <s v="Don Cameron"/>
    <s v="Low"/>
    <n v="0.06"/>
    <n v="3.34"/>
    <n v="7.49"/>
    <s v="Express Air"/>
    <s v="Small Business"/>
    <x v="2"/>
    <s v="Pens &amp; Art Supplies"/>
    <s v="Wrap Bag"/>
    <s v="Eldon Spacemaker® Box, Quick-Snap Lid, Clear"/>
    <n v="0.54"/>
    <s v="United States"/>
    <s v="Central"/>
    <x v="20"/>
    <s v="Newton"/>
    <n v="50208"/>
    <x v="116"/>
    <x v="118"/>
    <x v="1249"/>
    <n v="8"/>
    <x v="1274"/>
    <n v="90239"/>
    <n v="3.28"/>
    <s v="Chris"/>
  </r>
  <r>
    <n v="1217"/>
    <s v="Billy Perry Browning"/>
    <s v="Medium"/>
    <n v="0.09"/>
    <n v="130.97999999999999"/>
    <n v="30"/>
    <s v="Delivery Truck"/>
    <s v="Small Business"/>
    <x v="0"/>
    <s v="Chairs &amp; Chairmats"/>
    <s v="Jumbo Drum"/>
    <s v="Office Star - Contemporary Task Swivel chair with 2-way adjustable arms, Plum"/>
    <n v="0.78"/>
    <s v="United States"/>
    <s v="East"/>
    <x v="35"/>
    <s v="Boston"/>
    <n v="2112"/>
    <x v="116"/>
    <x v="120"/>
    <x v="1250"/>
    <n v="41"/>
    <x v="1275"/>
    <n v="54595"/>
    <n v="130.88999999999999"/>
    <s v="Erin"/>
  </r>
  <r>
    <n v="1226"/>
    <s v="Ken Cash"/>
    <s v="Medium"/>
    <n v="0.02"/>
    <n v="8.34"/>
    <n v="2.64"/>
    <s v="Regular Air"/>
    <s v="Small Business"/>
    <x v="2"/>
    <s v="Scissors, Rulers and Trimmers"/>
    <s v="Small Pack"/>
    <s v="Acme® Elite Stainless Steel Scissors"/>
    <n v="0.59"/>
    <s v="United States"/>
    <s v="East"/>
    <x v="40"/>
    <s v="Pawtucket"/>
    <n v="2861"/>
    <x v="116"/>
    <x v="118"/>
    <x v="1251"/>
    <n v="8"/>
    <x v="1276"/>
    <n v="90800"/>
    <n v="8.32"/>
    <s v="Erin"/>
  </r>
  <r>
    <n v="1227"/>
    <s v="Elsie Hwang"/>
    <s v="Medium"/>
    <n v="0.09"/>
    <n v="130.97999999999999"/>
    <n v="30"/>
    <s v="Delivery Truck"/>
    <s v="Small Business"/>
    <x v="0"/>
    <s v="Chairs &amp; Chairmats"/>
    <s v="Jumbo Drum"/>
    <s v="Office Star - Contemporary Task Swivel chair with 2-way adjustable arms, Plum"/>
    <n v="0.78"/>
    <s v="United States"/>
    <s v="East"/>
    <x v="42"/>
    <s v="South Burlington"/>
    <n v="5403"/>
    <x v="116"/>
    <x v="120"/>
    <x v="1250"/>
    <n v="10"/>
    <x v="1277"/>
    <n v="90800"/>
    <n v="130.88999999999999"/>
    <s v="Erin"/>
  </r>
  <r>
    <n v="2353"/>
    <s v="Patrick Lowry"/>
    <s v="Critical"/>
    <n v="0.04"/>
    <n v="5.98"/>
    <n v="0.96"/>
    <s v="Regular Air"/>
    <s v="Corporate"/>
    <x v="2"/>
    <s v="Pens &amp; Art Supplies"/>
    <s v="Wrap Bag"/>
    <s v="Newell 315"/>
    <n v="0.6"/>
    <s v="United States"/>
    <s v="East"/>
    <x v="36"/>
    <s v="Edgewood"/>
    <n v="21040"/>
    <x v="117"/>
    <x v="118"/>
    <x v="1252"/>
    <n v="22"/>
    <x v="1278"/>
    <n v="86164"/>
    <n v="5.94"/>
    <s v="Erin"/>
  </r>
  <r>
    <n v="2353"/>
    <s v="Patrick Lowry"/>
    <s v="Critical"/>
    <n v="0.01"/>
    <n v="20.99"/>
    <n v="0.99"/>
    <s v="Regular Air"/>
    <s v="Corporate"/>
    <x v="1"/>
    <s v="Telephones and Communication"/>
    <s v="Wrap Bag"/>
    <s v="Accessory25"/>
    <n v="0.56999999999999995"/>
    <s v="United States"/>
    <s v="East"/>
    <x v="36"/>
    <s v="Edgewood"/>
    <n v="21040"/>
    <x v="117"/>
    <x v="118"/>
    <x v="1253"/>
    <n v="2"/>
    <x v="1279"/>
    <n v="86164"/>
    <n v="20.979999999999997"/>
    <s v="Erin"/>
  </r>
  <r>
    <n v="782"/>
    <s v="Sarah N Becker"/>
    <s v="High"/>
    <n v="0.04"/>
    <n v="34.76"/>
    <n v="5.49"/>
    <s v="Regular Air"/>
    <s v="Small Business"/>
    <x v="2"/>
    <s v="Storage &amp; Organization"/>
    <s v="Small Box"/>
    <s v="Home/Office Personal File Carts"/>
    <n v="0.6"/>
    <s v="United States"/>
    <s v="West"/>
    <x v="8"/>
    <s v="Whittier"/>
    <n v="90604"/>
    <x v="117"/>
    <x v="118"/>
    <x v="1254"/>
    <n v="8"/>
    <x v="1280"/>
    <n v="90962"/>
    <n v="34.72"/>
    <s v="William"/>
  </r>
  <r>
    <n v="803"/>
    <s v="Marianne Goldstein"/>
    <s v="Medium"/>
    <n v="0.03"/>
    <n v="35.99"/>
    <n v="5"/>
    <s v="Regular Air"/>
    <s v="Small Business"/>
    <x v="1"/>
    <s v="Telephones and Communication"/>
    <s v="Small Box"/>
    <s v="Accessory27"/>
    <n v="0.85"/>
    <s v="United States"/>
    <s v="South"/>
    <x v="12"/>
    <s v="New Smyrna Beach"/>
    <n v="32168"/>
    <x v="117"/>
    <x v="118"/>
    <x v="1255"/>
    <n v="3"/>
    <x v="974"/>
    <n v="90048"/>
    <n v="35.96"/>
    <s v="Sam"/>
  </r>
  <r>
    <n v="2115"/>
    <s v="Jeffrey Lloyd"/>
    <s v="Medium"/>
    <n v="0.02"/>
    <n v="95.95"/>
    <n v="74.349999999999994"/>
    <s v="Delivery Truck"/>
    <s v="Corporate"/>
    <x v="0"/>
    <s v="Chairs &amp; Chairmats"/>
    <s v="Jumbo Drum"/>
    <s v="Bevis Steel Folding Chairs"/>
    <n v="0.56999999999999995"/>
    <s v="United States"/>
    <s v="South"/>
    <x v="21"/>
    <s v="Oakton"/>
    <n v="22124"/>
    <x v="117"/>
    <x v="120"/>
    <x v="1256"/>
    <n v="14"/>
    <x v="1281"/>
    <n v="88406"/>
    <n v="95.93"/>
    <s v="Sam"/>
  </r>
  <r>
    <n v="3381"/>
    <s v="Christopher Norton Patterson"/>
    <s v="Medium"/>
    <n v="0.02"/>
    <n v="28.53"/>
    <n v="1.49"/>
    <s v="Regular Air"/>
    <s v="Home Office"/>
    <x v="2"/>
    <s v="Binders and Binder Accessories"/>
    <s v="Small Box"/>
    <s v="Lock-Up Easel 'Spel-Binder'"/>
    <n v="0.38"/>
    <s v="United States"/>
    <s v="South"/>
    <x v="5"/>
    <s v="Macon"/>
    <n v="31204"/>
    <x v="117"/>
    <x v="119"/>
    <x v="1257"/>
    <n v="18"/>
    <x v="1282"/>
    <n v="88840"/>
    <n v="28.51"/>
    <s v="Sam"/>
  </r>
  <r>
    <n v="3393"/>
    <s v="Irene Murphy"/>
    <s v="Medium"/>
    <n v="0.08"/>
    <n v="125.99"/>
    <n v="7.69"/>
    <s v="Regular Air"/>
    <s v="Consumer"/>
    <x v="1"/>
    <s v="Telephones and Communication"/>
    <s v="Small Box"/>
    <s v="StarTAC 3000"/>
    <n v="0.59"/>
    <s v="United States"/>
    <s v="West"/>
    <x v="4"/>
    <s v="Pullman"/>
    <n v="99163"/>
    <x v="117"/>
    <x v="118"/>
    <x v="1258"/>
    <n v="7"/>
    <x v="1283"/>
    <n v="87908"/>
    <n v="125.91"/>
    <s v="William"/>
  </r>
  <r>
    <n v="617"/>
    <s v="Brett Schultz"/>
    <s v="Not Specified"/>
    <n v="0.02"/>
    <n v="15.57"/>
    <n v="1.39"/>
    <s v="Regular Air"/>
    <s v="Consumer"/>
    <x v="2"/>
    <s v="Envelopes"/>
    <s v="Small Box"/>
    <s v="Park Ridge™ Embossed Executive Business Envelopes"/>
    <n v="0.38"/>
    <s v="United States"/>
    <s v="West"/>
    <x v="3"/>
    <s v="Pueblo"/>
    <n v="81001"/>
    <x v="117"/>
    <x v="118"/>
    <x v="1259"/>
    <n v="3"/>
    <x v="1284"/>
    <n v="88198"/>
    <n v="15.55"/>
    <s v="William"/>
  </r>
  <r>
    <n v="617"/>
    <s v="Brett Schultz"/>
    <s v="Not Specified"/>
    <n v="0.02"/>
    <n v="20.89"/>
    <n v="11.52"/>
    <s v="Regular Air"/>
    <s v="Consumer"/>
    <x v="2"/>
    <s v="Storage &amp; Organization"/>
    <s v="Small Box"/>
    <s v="Iris® 3-Drawer Stacking Bin, Black"/>
    <n v="0.83"/>
    <s v="United States"/>
    <s v="West"/>
    <x v="3"/>
    <s v="Pueblo"/>
    <n v="81001"/>
    <x v="117"/>
    <x v="118"/>
    <x v="1260"/>
    <n v="13"/>
    <x v="1285"/>
    <n v="88198"/>
    <n v="20.87"/>
    <s v="William"/>
  </r>
  <r>
    <n v="618"/>
    <s v="Robert Cowan"/>
    <s v="Not Specified"/>
    <n v="0.06"/>
    <n v="5.38"/>
    <n v="5.24"/>
    <s v="Express Air"/>
    <s v="Consumer"/>
    <x v="2"/>
    <s v="Binders and Binder Accessories"/>
    <s v="Small Box"/>
    <s v="Acco PRESSTEX® Data Binder with Storage Hooks, Dark Blue, 14 7/8&quot; X 11&quot;"/>
    <n v="0.36"/>
    <s v="United States"/>
    <s v="West"/>
    <x v="3"/>
    <s v="Pueblo West"/>
    <n v="81007"/>
    <x v="117"/>
    <x v="118"/>
    <x v="1261"/>
    <n v="14"/>
    <x v="1286"/>
    <n v="88198"/>
    <n v="5.32"/>
    <s v="William"/>
  </r>
  <r>
    <n v="618"/>
    <s v="Robert Cowan"/>
    <s v="Not Specified"/>
    <n v="0.03"/>
    <n v="7.35"/>
    <n v="5.96"/>
    <s v="Regular Air"/>
    <s v="Consumer"/>
    <x v="2"/>
    <s v="Paper"/>
    <s v="Small Box"/>
    <s v="1/4 Fold Party Design Invitations &amp; White Envelopes, 24 8-1/2&quot; X 11&quot; Cards, 25 Env./Pack"/>
    <n v="0.38"/>
    <s v="United States"/>
    <s v="West"/>
    <x v="3"/>
    <s v="Pueblo West"/>
    <n v="81007"/>
    <x v="117"/>
    <x v="118"/>
    <x v="1262"/>
    <n v="1"/>
    <x v="1287"/>
    <n v="88198"/>
    <n v="7.3199999999999994"/>
    <s v="William"/>
  </r>
  <r>
    <n v="638"/>
    <s v="Brooke Shepherd"/>
    <s v="Critical"/>
    <n v="0.06"/>
    <n v="65.989999999999995"/>
    <n v="8.8000000000000007"/>
    <s v="Express Air"/>
    <s v="Consumer"/>
    <x v="1"/>
    <s v="Telephones and Communication"/>
    <s v="Small Box"/>
    <s v="6120"/>
    <n v="0.57999999999999996"/>
    <s v="United States"/>
    <s v="West"/>
    <x v="8"/>
    <s v="Santa Cruz"/>
    <n v="95062"/>
    <x v="118"/>
    <x v="120"/>
    <x v="1263"/>
    <n v="9"/>
    <x v="1288"/>
    <n v="87954"/>
    <n v="65.929999999999993"/>
    <s v="William"/>
  </r>
  <r>
    <n v="638"/>
    <s v="Brooke Shepherd"/>
    <s v="Critical"/>
    <n v="0"/>
    <n v="195.99"/>
    <n v="4.2"/>
    <s v="Express Air"/>
    <s v="Consumer"/>
    <x v="1"/>
    <s v="Telephones and Communication"/>
    <s v="Small Box"/>
    <s v="KH 688"/>
    <n v="0.56999999999999995"/>
    <s v="United States"/>
    <s v="West"/>
    <x v="8"/>
    <s v="Santa Cruz"/>
    <n v="95062"/>
    <x v="118"/>
    <x v="121"/>
    <x v="1264"/>
    <n v="6"/>
    <x v="1289"/>
    <n v="87954"/>
    <n v="195.99"/>
    <s v="William"/>
  </r>
  <r>
    <n v="640"/>
    <s v="Neal Wolfe"/>
    <s v="Critical"/>
    <n v="0.06"/>
    <n v="65.989999999999995"/>
    <n v="8.8000000000000007"/>
    <s v="Express Air"/>
    <s v="Consumer"/>
    <x v="1"/>
    <s v="Telephones and Communication"/>
    <s v="Small Box"/>
    <s v="6120"/>
    <n v="0.57999999999999996"/>
    <s v="United States"/>
    <s v="West"/>
    <x v="4"/>
    <s v="Seattle"/>
    <n v="98119"/>
    <x v="118"/>
    <x v="120"/>
    <x v="1263"/>
    <n v="34"/>
    <x v="1290"/>
    <n v="45380"/>
    <n v="65.929999999999993"/>
    <s v="William"/>
  </r>
  <r>
    <n v="640"/>
    <s v="Neal Wolfe"/>
    <s v="Critical"/>
    <n v="0"/>
    <n v="195.99"/>
    <n v="4.2"/>
    <s v="Express Air"/>
    <s v="Consumer"/>
    <x v="1"/>
    <s v="Telephones and Communication"/>
    <s v="Small Box"/>
    <s v="KH 688"/>
    <n v="0.56999999999999995"/>
    <s v="United States"/>
    <s v="West"/>
    <x v="4"/>
    <s v="Seattle"/>
    <n v="98119"/>
    <x v="118"/>
    <x v="121"/>
    <x v="1265"/>
    <n v="24"/>
    <x v="1291"/>
    <n v="45380"/>
    <n v="195.99"/>
    <s v="William"/>
  </r>
  <r>
    <n v="851"/>
    <s v="Helen H Heller"/>
    <s v="Critical"/>
    <n v="0.06"/>
    <n v="1.26"/>
    <n v="0.7"/>
    <s v="Regular Air"/>
    <s v="Corporate"/>
    <x v="2"/>
    <s v="Rubber Bands"/>
    <s v="Wrap Bag"/>
    <s v="Bagged Rubber Bands"/>
    <n v="0.81"/>
    <s v="United States"/>
    <s v="West"/>
    <x v="8"/>
    <s v="Hacienda Heights"/>
    <n v="91745"/>
    <x v="118"/>
    <x v="118"/>
    <x v="1266"/>
    <n v="4"/>
    <x v="1292"/>
    <n v="88571"/>
    <n v="1.2"/>
    <s v="William"/>
  </r>
  <r>
    <n v="854"/>
    <s v="Karen Hendricks"/>
    <s v="Critical"/>
    <n v="0.06"/>
    <n v="1.76"/>
    <n v="0.7"/>
    <s v="Regular Air"/>
    <s v="Corporate"/>
    <x v="2"/>
    <s v="Pens &amp; Art Supplies"/>
    <s v="Wrap Bag"/>
    <s v="Newell 310"/>
    <n v="0.56000000000000005"/>
    <s v="United States"/>
    <s v="East"/>
    <x v="22"/>
    <s v="Branford"/>
    <n v="6405"/>
    <x v="118"/>
    <x v="121"/>
    <x v="290"/>
    <n v="22"/>
    <x v="1293"/>
    <n v="88571"/>
    <n v="1.7"/>
    <s v="Erin"/>
  </r>
  <r>
    <n v="855"/>
    <s v="Jacob Lanier"/>
    <s v="Critical"/>
    <n v="0.02"/>
    <n v="24.98"/>
    <n v="8.7899999999999991"/>
    <s v="Regular Air"/>
    <s v="Corporate"/>
    <x v="2"/>
    <s v="Storage &amp; Organization"/>
    <s v="Small Box"/>
    <s v="2300 Heavy-Duty Transfer File Systems by Perma"/>
    <n v="0.66"/>
    <s v="United States"/>
    <s v="East"/>
    <x v="22"/>
    <s v="Danbury"/>
    <n v="6810"/>
    <x v="118"/>
    <x v="120"/>
    <x v="1267"/>
    <n v="23"/>
    <x v="1294"/>
    <n v="88571"/>
    <n v="24.96"/>
    <s v="Erin"/>
  </r>
  <r>
    <n v="858"/>
    <s v="Arthur Brady"/>
    <s v="Critical"/>
    <n v="0.05"/>
    <n v="35.99"/>
    <n v="5.99"/>
    <s v="Express Air"/>
    <s v="Corporate"/>
    <x v="1"/>
    <s v="Telephones and Communication"/>
    <s v="Wrap Bag"/>
    <s v="Accessory41"/>
    <n v="0.38"/>
    <s v="United States"/>
    <s v="East"/>
    <x v="29"/>
    <s v="Lewiston"/>
    <n v="4240"/>
    <x v="118"/>
    <x v="121"/>
    <x v="1268"/>
    <n v="2"/>
    <x v="1295"/>
    <n v="88571"/>
    <n v="35.940000000000005"/>
    <s v="Erin"/>
  </r>
  <r>
    <n v="2704"/>
    <s v="Juan Gold"/>
    <s v="Critical"/>
    <n v="0.06"/>
    <n v="3.6"/>
    <n v="2.2000000000000002"/>
    <s v="Regular Air"/>
    <s v="Consumer"/>
    <x v="2"/>
    <s v="Paper"/>
    <s v="Wrap Bag"/>
    <s v="Telephone Message Books with Fax/Mobile Section, 4 1/4&quot; x 6&quot;"/>
    <n v="0.39"/>
    <s v="United States"/>
    <s v="South"/>
    <x v="12"/>
    <s v="Pensacola"/>
    <n v="32503"/>
    <x v="118"/>
    <x v="121"/>
    <x v="1269"/>
    <n v="4"/>
    <x v="1296"/>
    <n v="91407"/>
    <n v="3.54"/>
    <s v="Sam"/>
  </r>
  <r>
    <n v="1352"/>
    <s v="Vivian Clarke"/>
    <s v="High"/>
    <n v="0.05"/>
    <n v="17.670000000000002"/>
    <n v="8.99"/>
    <s v="Regular Air"/>
    <s v="Home Office"/>
    <x v="0"/>
    <s v="Office Furnishings"/>
    <s v="Small Pack"/>
    <s v="Executive Impressions 12&quot; Wall Clock"/>
    <n v="0.47"/>
    <s v="United States"/>
    <s v="East"/>
    <x v="36"/>
    <s v="Camp Springs"/>
    <n v="20746"/>
    <x v="118"/>
    <x v="120"/>
    <x v="1270"/>
    <n v="16"/>
    <x v="1297"/>
    <n v="88234"/>
    <n v="17.62"/>
    <s v="Erin"/>
  </r>
  <r>
    <n v="1347"/>
    <s v="Vivian Goldstein"/>
    <s v="Low"/>
    <n v="0.1"/>
    <n v="2.62"/>
    <n v="0.8"/>
    <s v="Regular Air"/>
    <s v="Home Office"/>
    <x v="2"/>
    <s v="Rubber Bands"/>
    <s v="Wrap Bag"/>
    <s v="Staples Metal Binder Clips"/>
    <n v="0.39"/>
    <s v="United States"/>
    <s v="South"/>
    <x v="12"/>
    <s v="Brandon"/>
    <n v="33511"/>
    <x v="118"/>
    <x v="122"/>
    <x v="1271"/>
    <n v="21"/>
    <x v="1298"/>
    <n v="89686"/>
    <n v="2.52"/>
    <s v="Sam"/>
  </r>
  <r>
    <n v="2704"/>
    <s v="Juan Gold"/>
    <s v="Low"/>
    <n v="0.03"/>
    <n v="13.48"/>
    <n v="4.51"/>
    <s v="Express Air"/>
    <s v="Consumer"/>
    <x v="2"/>
    <s v="Storage &amp; Organization"/>
    <s v="Small Box"/>
    <s v="Tenex Personal Project File with Scoop Front Design, Black"/>
    <n v="0.59"/>
    <s v="United States"/>
    <s v="South"/>
    <x v="12"/>
    <s v="Pensacola"/>
    <n v="32503"/>
    <x v="118"/>
    <x v="123"/>
    <x v="1272"/>
    <n v="4"/>
    <x v="1299"/>
    <n v="91408"/>
    <n v="13.450000000000001"/>
    <s v="Sam"/>
  </r>
  <r>
    <n v="2823"/>
    <s v="Max Hurley"/>
    <s v="Low"/>
    <n v="0.02"/>
    <n v="21.98"/>
    <n v="2.87"/>
    <s v="Regular Air"/>
    <s v="Corporate"/>
    <x v="2"/>
    <s v="Pens &amp; Art Supplies"/>
    <s v="Small Pack"/>
    <s v="Panasonic KP-310 Heavy-Duty Electric Pencil Sharpener"/>
    <n v="0.55000000000000004"/>
    <s v="United States"/>
    <s v="West"/>
    <x v="26"/>
    <s v="North Las Vegas"/>
    <n v="89031"/>
    <x v="118"/>
    <x v="121"/>
    <x v="1273"/>
    <n v="11"/>
    <x v="1300"/>
    <n v="87240"/>
    <n v="21.96"/>
    <s v="William"/>
  </r>
  <r>
    <n v="1989"/>
    <s v="David Weaver"/>
    <s v="Medium"/>
    <n v="0.1"/>
    <n v="1.6"/>
    <n v="1.29"/>
    <s v="Regular Air"/>
    <s v="Home Office"/>
    <x v="2"/>
    <s v="Pens &amp; Art Supplies"/>
    <s v="Wrap Bag"/>
    <s v="Sanford Pocket Accent® Highlighters"/>
    <n v="0.42"/>
    <s v="United States"/>
    <s v="West"/>
    <x v="15"/>
    <s v="Holladay"/>
    <n v="84117"/>
    <x v="118"/>
    <x v="118"/>
    <x v="1274"/>
    <n v="11"/>
    <x v="1301"/>
    <n v="90003"/>
    <n v="1.5"/>
    <s v="William"/>
  </r>
  <r>
    <n v="2394"/>
    <s v="Tina Monroe"/>
    <s v="Critical"/>
    <n v="0.01"/>
    <n v="11.7"/>
    <n v="5.63"/>
    <s v="Regular Air"/>
    <s v="Corporate"/>
    <x v="2"/>
    <s v="Binders and Binder Accessories"/>
    <s v="Small Box"/>
    <s v="Fellowes Binding Cases"/>
    <n v="0.4"/>
    <s v="United States"/>
    <s v="South"/>
    <x v="5"/>
    <s v="Sandy Springs"/>
    <n v="30328"/>
    <x v="119"/>
    <x v="117"/>
    <x v="1275"/>
    <n v="16"/>
    <x v="1302"/>
    <n v="86949"/>
    <n v="11.69"/>
    <s v="Sam"/>
  </r>
  <r>
    <n v="2394"/>
    <s v="Tina Monroe"/>
    <s v="Critical"/>
    <n v="0.03"/>
    <n v="4.55"/>
    <n v="1.49"/>
    <s v="Regular Air"/>
    <s v="Corporate"/>
    <x v="2"/>
    <s v="Binders and Binder Accessories"/>
    <s v="Small Box"/>
    <s v="Presstex Flexible Ring Binders"/>
    <n v="0.35"/>
    <s v="United States"/>
    <s v="South"/>
    <x v="5"/>
    <s v="Sandy Springs"/>
    <n v="30328"/>
    <x v="119"/>
    <x v="120"/>
    <x v="1276"/>
    <n v="9"/>
    <x v="1303"/>
    <n v="86949"/>
    <n v="4.5199999999999996"/>
    <s v="Sam"/>
  </r>
  <r>
    <n v="2724"/>
    <s v="Erika Clapp"/>
    <s v="Critical"/>
    <n v="0.06"/>
    <n v="4.9800000000000004"/>
    <n v="7.44"/>
    <s v="Regular Air"/>
    <s v="Home Office"/>
    <x v="2"/>
    <s v="Paper"/>
    <s v="Small Box"/>
    <s v="Xerox 1922"/>
    <n v="0.36"/>
    <s v="United States"/>
    <s v="South"/>
    <x v="34"/>
    <s v="Chattanooga"/>
    <n v="37421"/>
    <x v="119"/>
    <x v="121"/>
    <x v="1277"/>
    <n v="10"/>
    <x v="1304"/>
    <n v="88959"/>
    <n v="4.9200000000000008"/>
    <s v="Sam"/>
  </r>
  <r>
    <n v="2724"/>
    <s v="Erika Clapp"/>
    <s v="Critical"/>
    <n v="0.01"/>
    <n v="6.48"/>
    <n v="7.37"/>
    <s v="Regular Air"/>
    <s v="Home Office"/>
    <x v="2"/>
    <s v="Paper"/>
    <s v="Small Box"/>
    <s v="Xerox 210"/>
    <n v="0.37"/>
    <s v="United States"/>
    <s v="South"/>
    <x v="34"/>
    <s v="Chattanooga"/>
    <n v="37421"/>
    <x v="119"/>
    <x v="117"/>
    <x v="1278"/>
    <n v="18"/>
    <x v="1305"/>
    <n v="88959"/>
    <n v="6.4700000000000006"/>
    <s v="Sam"/>
  </r>
  <r>
    <n v="1271"/>
    <s v="Joanne Church"/>
    <s v="Low"/>
    <n v="0.1"/>
    <n v="34.229999999999997"/>
    <n v="5.0199999999999996"/>
    <s v="Regular Air"/>
    <s v="Corporate"/>
    <x v="0"/>
    <s v="Office Furnishings"/>
    <s v="Small Box"/>
    <s v="Hand-Finished Solid Wood Document Frame"/>
    <n v="0.55000000000000004"/>
    <s v="United States"/>
    <s v="West"/>
    <x v="8"/>
    <s v="La Mesa"/>
    <n v="91941"/>
    <x v="119"/>
    <x v="122"/>
    <x v="1279"/>
    <n v="7"/>
    <x v="1306"/>
    <n v="88411"/>
    <n v="34.129999999999995"/>
    <s v="William"/>
  </r>
  <r>
    <n v="1383"/>
    <s v="Christina Hanna"/>
    <s v="Medium"/>
    <n v="0.03"/>
    <n v="2.23"/>
    <n v="4.57"/>
    <s v="Regular Air"/>
    <s v="Consumer"/>
    <x v="0"/>
    <s v="Office Furnishings"/>
    <s v="Small Pack"/>
    <s v="Eldon Pizzaz™ Desk Accessories"/>
    <n v="0.41"/>
    <s v="United States"/>
    <s v="West"/>
    <x v="15"/>
    <s v="West Valley City"/>
    <n v="84120"/>
    <x v="119"/>
    <x v="121"/>
    <x v="1280"/>
    <n v="12"/>
    <x v="1307"/>
    <n v="89406"/>
    <n v="2.2000000000000002"/>
    <s v="William"/>
  </r>
  <r>
    <n v="381"/>
    <s v="Danielle Watts"/>
    <s v="Not Specified"/>
    <n v="7.0000000000000007E-2"/>
    <n v="415.88"/>
    <n v="11.37"/>
    <s v="Regular Air"/>
    <s v="Corporate"/>
    <x v="2"/>
    <s v="Storage &amp; Organization"/>
    <s v="Small Box"/>
    <s v="Deluxe Rollaway Locking File with Drawer"/>
    <n v="0.56999999999999995"/>
    <s v="United States"/>
    <s v="Central"/>
    <x v="10"/>
    <s v="Bloomington"/>
    <n v="61701"/>
    <x v="119"/>
    <x v="120"/>
    <x v="1281"/>
    <n v="1"/>
    <x v="1308"/>
    <n v="88929"/>
    <n v="415.81"/>
    <s v="Chris"/>
  </r>
  <r>
    <n v="1193"/>
    <s v="Louis Parrish"/>
    <s v="Not Specified"/>
    <n v="0.03"/>
    <n v="5.98"/>
    <n v="1.49"/>
    <s v="Regular Air"/>
    <s v="Small Business"/>
    <x v="2"/>
    <s v="Binders and Binder Accessories"/>
    <s v="Small Box"/>
    <s v="Avery Hanging File Binders"/>
    <n v="0.39"/>
    <s v="United States"/>
    <s v="East"/>
    <x v="31"/>
    <s v="Washington"/>
    <n v="20016"/>
    <x v="119"/>
    <x v="117"/>
    <x v="1282"/>
    <n v="85"/>
    <x v="1309"/>
    <n v="38852"/>
    <n v="5.95"/>
    <s v="Erin"/>
  </r>
  <r>
    <n v="1194"/>
    <s v="Sidney Brewer"/>
    <s v="Not Specified"/>
    <n v="0.03"/>
    <n v="5.98"/>
    <n v="1.49"/>
    <s v="Regular Air"/>
    <s v="Small Business"/>
    <x v="2"/>
    <s v="Binders and Binder Accessories"/>
    <s v="Small Box"/>
    <s v="Avery Hanging File Binders"/>
    <n v="0.39"/>
    <s v="United States"/>
    <s v="South"/>
    <x v="12"/>
    <s v="Immokalee"/>
    <n v="34142"/>
    <x v="119"/>
    <x v="117"/>
    <x v="1283"/>
    <n v="21"/>
    <x v="1310"/>
    <n v="87586"/>
    <n v="5.95"/>
    <s v="Sam"/>
  </r>
  <r>
    <n v="3139"/>
    <s v="David Powell"/>
    <s v="Critical"/>
    <n v="0.09"/>
    <n v="280.98"/>
    <n v="57"/>
    <s v="Delivery Truck"/>
    <s v="Home Office"/>
    <x v="0"/>
    <s v="Chairs &amp; Chairmats"/>
    <s v="Jumbo Drum"/>
    <s v="Hon 2090 “Pillow Soft” Series Mid Back Swivel/Tilt Chairs"/>
    <n v="0.78"/>
    <s v="United States"/>
    <s v="East"/>
    <x v="33"/>
    <s v="Cranford"/>
    <n v="7016"/>
    <x v="120"/>
    <x v="124"/>
    <x v="1284"/>
    <n v="31"/>
    <x v="1311"/>
    <n v="86793"/>
    <n v="280.89000000000004"/>
    <s v="Erin"/>
  </r>
  <r>
    <n v="3367"/>
    <s v="Renee McKenzie"/>
    <s v="Critical"/>
    <n v="0.08"/>
    <n v="30.97"/>
    <n v="4"/>
    <s v="Regular Air"/>
    <s v="Home Office"/>
    <x v="1"/>
    <s v="Computer Peripherals"/>
    <s v="Small Box"/>
    <s v="Microsoft Multimedia Keyboard"/>
    <n v="0.74"/>
    <s v="United States"/>
    <s v="East"/>
    <x v="27"/>
    <s v="Upper Arlington"/>
    <n v="43221"/>
    <x v="120"/>
    <x v="117"/>
    <x v="1285"/>
    <n v="26"/>
    <x v="1312"/>
    <n v="90502"/>
    <n v="30.89"/>
    <s v="Erin"/>
  </r>
  <r>
    <n v="3367"/>
    <s v="Renee McKenzie"/>
    <s v="Critical"/>
    <n v="0.1"/>
    <n v="4.13"/>
    <n v="0.5"/>
    <s v="Express Air"/>
    <s v="Home Office"/>
    <x v="2"/>
    <s v="Labels"/>
    <s v="Small Box"/>
    <s v="Avery 506"/>
    <n v="0.39"/>
    <s v="United States"/>
    <s v="East"/>
    <x v="27"/>
    <s v="Upper Arlington"/>
    <n v="43221"/>
    <x v="120"/>
    <x v="123"/>
    <x v="1286"/>
    <n v="18"/>
    <x v="1313"/>
    <n v="90502"/>
    <n v="4.03"/>
    <s v="Erin"/>
  </r>
  <r>
    <n v="408"/>
    <s v="Calvin Parsons Walter"/>
    <s v="Low"/>
    <n v="7.0000000000000007E-2"/>
    <n v="29.17"/>
    <n v="6.27"/>
    <s v="Regular Air"/>
    <s v="Corporate"/>
    <x v="2"/>
    <s v="Binders and Binder Accessories"/>
    <s v="Small Box"/>
    <s v="Binding Machine Supplies"/>
    <n v="0.37"/>
    <s v="United States"/>
    <s v="Central"/>
    <x v="18"/>
    <s v="San Juan"/>
    <n v="78589"/>
    <x v="120"/>
    <x v="122"/>
    <x v="1287"/>
    <n v="14"/>
    <x v="1314"/>
    <n v="89639"/>
    <n v="29.1"/>
    <s v="Chris"/>
  </r>
  <r>
    <n v="2426"/>
    <s v="Dorothy Holt"/>
    <s v="Low"/>
    <n v="0.08"/>
    <n v="4.4800000000000004"/>
    <n v="49"/>
    <s v="Regular Air"/>
    <s v="Small Business"/>
    <x v="2"/>
    <s v="Appliances"/>
    <s v="Large Box"/>
    <s v="Hoover Portapower™ Portable Vacuum"/>
    <n v="0.6"/>
    <s v="United States"/>
    <s v="Central"/>
    <x v="18"/>
    <s v="Irving"/>
    <n v="75061"/>
    <x v="120"/>
    <x v="121"/>
    <x v="1288"/>
    <n v="37"/>
    <x v="1315"/>
    <n v="90861"/>
    <n v="4.4000000000000004"/>
    <s v="Chris"/>
  </r>
  <r>
    <n v="2426"/>
    <s v="Dorothy Holt"/>
    <s v="Low"/>
    <n v="0"/>
    <n v="17.670000000000002"/>
    <n v="8.99"/>
    <s v="Regular Air"/>
    <s v="Small Business"/>
    <x v="0"/>
    <s v="Office Furnishings"/>
    <s v="Small Pack"/>
    <s v="Executive Impressions 12&quot; Wall Clock"/>
    <n v="0.47"/>
    <s v="United States"/>
    <s v="Central"/>
    <x v="18"/>
    <s v="Irving"/>
    <n v="75061"/>
    <x v="120"/>
    <x v="125"/>
    <x v="1289"/>
    <n v="9"/>
    <x v="1316"/>
    <n v="90861"/>
    <n v="17.670000000000002"/>
    <s v="Chris"/>
  </r>
  <r>
    <n v="2578"/>
    <s v="Kent Gill"/>
    <s v="Low"/>
    <n v="0.04"/>
    <n v="8.6"/>
    <n v="6.19"/>
    <s v="Regular Air"/>
    <s v="Home Office"/>
    <x v="2"/>
    <s v="Binders and Binder Accessories"/>
    <s v="Small Box"/>
    <s v="Avery Printable Repositionable Plastic Tabs"/>
    <n v="0.38"/>
    <s v="United States"/>
    <s v="South"/>
    <x v="16"/>
    <s v="Opelika"/>
    <n v="36801"/>
    <x v="120"/>
    <x v="123"/>
    <x v="1290"/>
    <n v="5"/>
    <x v="1317"/>
    <n v="88298"/>
    <n v="8.56"/>
    <s v="Sam"/>
  </r>
  <r>
    <n v="2578"/>
    <s v="Kent Gill"/>
    <s v="Low"/>
    <n v="0.01"/>
    <n v="3.58"/>
    <n v="1.63"/>
    <s v="Regular Air"/>
    <s v="Home Office"/>
    <x v="2"/>
    <s v="Rubber Bands"/>
    <s v="Wrap Bag"/>
    <s v="OIC Colored Binder Clips, Assorted Sizes"/>
    <n v="0.36"/>
    <s v="United States"/>
    <s v="South"/>
    <x v="16"/>
    <s v="Opelika"/>
    <n v="36801"/>
    <x v="120"/>
    <x v="122"/>
    <x v="1291"/>
    <n v="26"/>
    <x v="1318"/>
    <n v="88298"/>
    <n v="3.5700000000000003"/>
    <s v="Sam"/>
  </r>
  <r>
    <n v="2578"/>
    <s v="Kent Gill"/>
    <s v="Low"/>
    <n v="0.08"/>
    <n v="105.49"/>
    <n v="41.64"/>
    <s v="Delivery Truck"/>
    <s v="Home Office"/>
    <x v="0"/>
    <s v="Tables"/>
    <s v="Jumbo Box"/>
    <s v="Balt Solid Wood Rectangular Table"/>
    <n v="0.75"/>
    <s v="United States"/>
    <s v="South"/>
    <x v="16"/>
    <s v="Opelika"/>
    <n v="36801"/>
    <x v="120"/>
    <x v="125"/>
    <x v="1292"/>
    <n v="34"/>
    <x v="1319"/>
    <n v="88298"/>
    <n v="105.41"/>
    <s v="Sam"/>
  </r>
  <r>
    <n v="2531"/>
    <s v="Rick Houston"/>
    <s v="Medium"/>
    <n v="0.08"/>
    <n v="4"/>
    <n v="1.3"/>
    <s v="Regular Air"/>
    <s v="Small Business"/>
    <x v="2"/>
    <s v="Paper"/>
    <s v="Wrap Bag"/>
    <s v="EcoTones® Memo Sheets"/>
    <n v="0.37"/>
    <s v="United States"/>
    <s v="West"/>
    <x v="8"/>
    <s v="Atascadero"/>
    <n v="93422"/>
    <x v="120"/>
    <x v="123"/>
    <x v="1293"/>
    <n v="14"/>
    <x v="1320"/>
    <n v="87452"/>
    <n v="3.92"/>
    <s v="William"/>
  </r>
  <r>
    <n v="27"/>
    <s v="Guy Gallagher"/>
    <s v="Not Specified"/>
    <n v="0.04"/>
    <n v="4.1399999999999997"/>
    <n v="6.6"/>
    <s v="Regular Air"/>
    <s v="Corporate"/>
    <x v="0"/>
    <s v="Office Furnishings"/>
    <s v="Small Box"/>
    <s v="Eldon Image Series Black Desk Accessories"/>
    <n v="0.49"/>
    <s v="United States"/>
    <s v="West"/>
    <x v="8"/>
    <s v="Lakewood"/>
    <n v="90712"/>
    <x v="120"/>
    <x v="123"/>
    <x v="1294"/>
    <n v="12"/>
    <x v="1321"/>
    <n v="87652"/>
    <n v="4.0999999999999996"/>
    <s v="William"/>
  </r>
  <r>
    <n v="3386"/>
    <s v="Carmen Elmore"/>
    <s v="Critical"/>
    <n v="0"/>
    <n v="2.61"/>
    <n v="0.5"/>
    <s v="Regular Air"/>
    <s v="Corporate"/>
    <x v="2"/>
    <s v="Labels"/>
    <s v="Small Box"/>
    <s v="Avery 494"/>
    <n v="0.39"/>
    <s v="United States"/>
    <s v="East"/>
    <x v="27"/>
    <s v="Bowling Green"/>
    <n v="43402"/>
    <x v="121"/>
    <x v="124"/>
    <x v="1295"/>
    <n v="10"/>
    <x v="1322"/>
    <n v="88746"/>
    <n v="2.61"/>
    <s v="Erin"/>
  </r>
  <r>
    <n v="3386"/>
    <s v="Carmen Elmore"/>
    <s v="Critical"/>
    <n v="0.04"/>
    <n v="25.38"/>
    <n v="8.99"/>
    <s v="Express Air"/>
    <s v="Corporate"/>
    <x v="0"/>
    <s v="Office Furnishings"/>
    <s v="Small Pack"/>
    <s v="Executive Impressions 13&quot; Chairman Wall Clock"/>
    <n v="0.5"/>
    <s v="United States"/>
    <s v="East"/>
    <x v="27"/>
    <s v="Bowling Green"/>
    <n v="43402"/>
    <x v="121"/>
    <x v="122"/>
    <x v="1296"/>
    <n v="35"/>
    <x v="1323"/>
    <n v="88746"/>
    <n v="25.34"/>
    <s v="Erin"/>
  </r>
  <r>
    <n v="2157"/>
    <s v="Tom Hoyle Honeycutt"/>
    <s v="High"/>
    <n v="7.0000000000000007E-2"/>
    <n v="30.93"/>
    <n v="3.92"/>
    <s v="Regular Air"/>
    <s v="Home Office"/>
    <x v="0"/>
    <s v="Office Furnishings"/>
    <s v="Small Pack"/>
    <s v="Advantus Employee of the Month Certificate Frame, 11 x 13-1/2"/>
    <n v="0.44"/>
    <s v="United States"/>
    <s v="Central"/>
    <x v="25"/>
    <s v="Warren"/>
    <n v="48093"/>
    <x v="121"/>
    <x v="123"/>
    <x v="1297"/>
    <n v="19"/>
    <x v="1324"/>
    <n v="90386"/>
    <n v="30.86"/>
    <s v="Chris"/>
  </r>
  <r>
    <n v="2157"/>
    <s v="Tom Hoyle Honeycutt"/>
    <s v="High"/>
    <n v="0.05"/>
    <n v="297.48"/>
    <n v="18.059999999999999"/>
    <s v="Delivery Truck"/>
    <s v="Home Office"/>
    <x v="1"/>
    <s v="Office Machines"/>
    <s v="Jumbo Drum"/>
    <s v="Panasonic KX-P3200 Dot Matrix Printer"/>
    <n v="0.6"/>
    <s v="United States"/>
    <s v="Central"/>
    <x v="25"/>
    <s v="Warren"/>
    <n v="48093"/>
    <x v="121"/>
    <x v="123"/>
    <x v="1298"/>
    <n v="14"/>
    <x v="1325"/>
    <n v="90386"/>
    <n v="297.43"/>
    <s v="Chris"/>
  </r>
  <r>
    <n v="2157"/>
    <s v="Tom Hoyle Honeycutt"/>
    <s v="High"/>
    <n v="7.0000000000000007E-2"/>
    <n v="296.18"/>
    <n v="54.12"/>
    <s v="Delivery Truck"/>
    <s v="Home Office"/>
    <x v="0"/>
    <s v="Tables"/>
    <s v="Jumbo Box"/>
    <s v="Hon 94000 Series Round Tables"/>
    <n v="0.76"/>
    <s v="United States"/>
    <s v="Central"/>
    <x v="25"/>
    <s v="Warren"/>
    <n v="48093"/>
    <x v="121"/>
    <x v="124"/>
    <x v="1299"/>
    <n v="6"/>
    <x v="1326"/>
    <n v="90386"/>
    <n v="296.11"/>
    <s v="Chris"/>
  </r>
  <r>
    <n v="1391"/>
    <s v="Carolyn Greer"/>
    <s v="Low"/>
    <n v="7.0000000000000007E-2"/>
    <n v="12.28"/>
    <n v="6.13"/>
    <s v="Regular Air"/>
    <s v="Small Business"/>
    <x v="2"/>
    <s v="Storage &amp; Organization"/>
    <s v="Small Box"/>
    <s v="Recycled Eldon Regeneration Jumbo File"/>
    <n v="0.56999999999999995"/>
    <s v="United States"/>
    <s v="West"/>
    <x v="8"/>
    <s v="Sunnyvale"/>
    <n v="94086"/>
    <x v="121"/>
    <x v="126"/>
    <x v="1300"/>
    <n v="33"/>
    <x v="1327"/>
    <n v="88730"/>
    <n v="12.209999999999999"/>
    <s v="William"/>
  </r>
  <r>
    <n v="1680"/>
    <s v="Esther Whitaker"/>
    <s v="Low"/>
    <n v="0.09"/>
    <n v="30.98"/>
    <n v="19.510000000000002"/>
    <s v="Regular Air"/>
    <s v="Consumer"/>
    <x v="2"/>
    <s v="Envelopes"/>
    <s v="Small Box"/>
    <s v="Staples Colored Interoffice Envelopes"/>
    <n v="0.36"/>
    <s v="United States"/>
    <s v="East"/>
    <x v="27"/>
    <s v="Fairfield"/>
    <n v="45014"/>
    <x v="121"/>
    <x v="124"/>
    <x v="1301"/>
    <n v="18"/>
    <x v="1328"/>
    <n v="86645"/>
    <n v="30.89"/>
    <s v="Erin"/>
  </r>
  <r>
    <n v="1680"/>
    <s v="Esther Whitaker"/>
    <s v="Low"/>
    <n v="0.03"/>
    <n v="49.34"/>
    <n v="10.25"/>
    <s v="Regular Air"/>
    <s v="Consumer"/>
    <x v="0"/>
    <s v="Office Furnishings"/>
    <s v="Large Box"/>
    <s v="Electrix Fluorescent Magnifier Lamps &amp; Weighted Base"/>
    <n v="0.56999999999999995"/>
    <s v="United States"/>
    <s v="East"/>
    <x v="27"/>
    <s v="Fairfield"/>
    <n v="45014"/>
    <x v="121"/>
    <x v="124"/>
    <x v="1302"/>
    <n v="17"/>
    <x v="1329"/>
    <n v="86645"/>
    <n v="49.31"/>
    <s v="Erin"/>
  </r>
  <r>
    <n v="94"/>
    <s v="Eddie House Mueller"/>
    <s v="Not Specified"/>
    <n v="0.04"/>
    <n v="160.97999999999999"/>
    <n v="30"/>
    <s v="Delivery Truck"/>
    <s v="Home Office"/>
    <x v="0"/>
    <s v="Chairs &amp; Chairmats"/>
    <s v="Jumbo Drum"/>
    <s v="Office Star - Mid Back Dual function Ergonomic High Back Chair with 2-Way Adjustable Arms"/>
    <n v="0.62"/>
    <s v="United States"/>
    <s v="Central"/>
    <x v="10"/>
    <s v="Chicago"/>
    <n v="60601"/>
    <x v="121"/>
    <x v="124"/>
    <x v="1303"/>
    <n v="37"/>
    <x v="1330"/>
    <n v="44231"/>
    <n v="160.94"/>
    <s v="Chris"/>
  </r>
  <r>
    <n v="94"/>
    <s v="Eddie House Mueller"/>
    <s v="Not Specified"/>
    <n v="0.01"/>
    <n v="17.98"/>
    <n v="4"/>
    <s v="Regular Air"/>
    <s v="Home Office"/>
    <x v="1"/>
    <s v="Computer Peripherals"/>
    <s v="Small Box"/>
    <s v="Belkin 107-key enhanced keyboard, USB/PS/2 interface"/>
    <n v="0.79"/>
    <s v="United States"/>
    <s v="Central"/>
    <x v="10"/>
    <s v="Chicago"/>
    <n v="60601"/>
    <x v="121"/>
    <x v="124"/>
    <x v="1304"/>
    <n v="146"/>
    <x v="1331"/>
    <n v="44231"/>
    <n v="17.97"/>
    <s v="Chris"/>
  </r>
  <r>
    <n v="97"/>
    <s v="Max McKenna"/>
    <s v="Not Specified"/>
    <n v="0.04"/>
    <n v="160.97999999999999"/>
    <n v="30"/>
    <s v="Delivery Truck"/>
    <s v="Home Office"/>
    <x v="0"/>
    <s v="Chairs &amp; Chairmats"/>
    <s v="Jumbo Drum"/>
    <s v="Office Star - Mid Back Dual function Ergonomic High Back Chair with 2-Way Adjustable Arms"/>
    <n v="0.62"/>
    <s v="United States"/>
    <s v="Central"/>
    <x v="38"/>
    <s v="Manhattan"/>
    <n v="66502"/>
    <x v="121"/>
    <x v="124"/>
    <x v="1305"/>
    <n v="9"/>
    <x v="1332"/>
    <n v="87306"/>
    <n v="160.94"/>
    <s v="Chris"/>
  </r>
  <r>
    <n v="97"/>
    <s v="Max McKenna"/>
    <s v="Not Specified"/>
    <n v="0.06"/>
    <n v="115.99"/>
    <n v="8.99"/>
    <s v="Regular Air"/>
    <s v="Home Office"/>
    <x v="1"/>
    <s v="Telephones and Communication"/>
    <s v="Small Box"/>
    <s v="5185"/>
    <n v="0.57999999999999996"/>
    <s v="United States"/>
    <s v="Central"/>
    <x v="38"/>
    <s v="Manhattan"/>
    <n v="66502"/>
    <x v="121"/>
    <x v="123"/>
    <x v="1306"/>
    <n v="20"/>
    <x v="1333"/>
    <n v="87306"/>
    <n v="115.92999999999999"/>
    <s v="Chris"/>
  </r>
  <r>
    <n v="1869"/>
    <s v="Roberta Daniel"/>
    <s v="Not Specified"/>
    <n v="0.08"/>
    <n v="8.09"/>
    <n v="7.96"/>
    <s v="Regular Air"/>
    <s v="Consumer"/>
    <x v="0"/>
    <s v="Office Furnishings"/>
    <s v="Small Box"/>
    <s v="6&quot; Cubicle Wall Clock, Black"/>
    <n v="0.49"/>
    <s v="United States"/>
    <s v="West"/>
    <x v="43"/>
    <s v="Alamogordo"/>
    <n v="88310"/>
    <x v="121"/>
    <x v="123"/>
    <x v="1307"/>
    <n v="10"/>
    <x v="1334"/>
    <n v="89209"/>
    <n v="8.01"/>
    <s v="William"/>
  </r>
  <r>
    <n v="335"/>
    <s v="Curtis O'Connell"/>
    <s v="Critical"/>
    <n v="0.09"/>
    <n v="6.28"/>
    <n v="5.29"/>
    <s v="Regular Air"/>
    <s v="Corporate"/>
    <x v="0"/>
    <s v="Office Furnishings"/>
    <s v="Small Box"/>
    <s v="Eldon® 200 Class™ Desk Accessories, Burgundy"/>
    <n v="0.43"/>
    <s v="United States"/>
    <s v="West"/>
    <x v="14"/>
    <s v="Medford"/>
    <n v="97504"/>
    <x v="122"/>
    <x v="123"/>
    <x v="1308"/>
    <n v="1"/>
    <x v="1335"/>
    <n v="87277"/>
    <n v="6.19"/>
    <s v="William"/>
  </r>
  <r>
    <n v="342"/>
    <s v="Jacqueline Noble"/>
    <s v="Critical"/>
    <n v="0.01"/>
    <n v="3.26"/>
    <n v="1.86"/>
    <s v="Regular Air"/>
    <s v="Corporate"/>
    <x v="2"/>
    <s v="Pens &amp; Art Supplies"/>
    <s v="Wrap Bag"/>
    <s v="Avery Hi-Liter GlideStik Fluorescent Highlighter, Yellow Ink"/>
    <n v="0.41"/>
    <s v="United States"/>
    <s v="South"/>
    <x v="12"/>
    <s v="Miami"/>
    <n v="33181"/>
    <x v="122"/>
    <x v="122"/>
    <x v="1309"/>
    <n v="20"/>
    <x v="1336"/>
    <n v="3332"/>
    <n v="3.25"/>
    <s v="Sam"/>
  </r>
  <r>
    <n v="344"/>
    <s v="Rosemary English"/>
    <s v="Critical"/>
    <n v="0.01"/>
    <n v="3.26"/>
    <n v="1.86"/>
    <s v="Regular Air"/>
    <s v="Corporate"/>
    <x v="2"/>
    <s v="Pens &amp; Art Supplies"/>
    <s v="Wrap Bag"/>
    <s v="Avery Hi-Liter GlideStik Fluorescent Highlighter, Yellow Ink"/>
    <n v="0.41"/>
    <s v="United States"/>
    <s v="East"/>
    <x v="29"/>
    <s v="Portland"/>
    <n v="4101"/>
    <x v="122"/>
    <x v="122"/>
    <x v="1310"/>
    <n v="5"/>
    <x v="1337"/>
    <n v="88152"/>
    <n v="3.25"/>
    <s v="Erin"/>
  </r>
  <r>
    <n v="2289"/>
    <s v="Ryan Herman"/>
    <s v="Critical"/>
    <n v="0.01"/>
    <n v="7.59"/>
    <n v="4"/>
    <s v="Regular Air"/>
    <s v="Home Office"/>
    <x v="0"/>
    <s v="Office Furnishings"/>
    <s v="Wrap Bag"/>
    <s v="Master Giant Foot® Doorstop, Safety Yellow"/>
    <n v="0.42"/>
    <s v="United States"/>
    <s v="Central"/>
    <x v="7"/>
    <s v="Burnsville"/>
    <n v="55337"/>
    <x v="122"/>
    <x v="123"/>
    <x v="1311"/>
    <n v="17"/>
    <x v="1338"/>
    <n v="88165"/>
    <n v="7.58"/>
    <s v="Chris"/>
  </r>
  <r>
    <n v="2650"/>
    <s v="Joanne Chu"/>
    <s v="Critical"/>
    <n v="0.05"/>
    <n v="35.99"/>
    <n v="5.99"/>
    <s v="Regular Air"/>
    <s v="Corporate"/>
    <x v="1"/>
    <s v="Telephones and Communication"/>
    <s v="Wrap Bag"/>
    <s v="Accessory41"/>
    <n v="0.38"/>
    <s v="United States"/>
    <s v="East"/>
    <x v="28"/>
    <s v="Baldwin"/>
    <n v="15234"/>
    <x v="122"/>
    <x v="124"/>
    <x v="1312"/>
    <n v="26"/>
    <x v="1339"/>
    <n v="88815"/>
    <n v="35.940000000000005"/>
    <s v="Erin"/>
  </r>
  <r>
    <n v="2689"/>
    <s v="Marlene Gray"/>
    <s v="Critical"/>
    <n v="0.09"/>
    <n v="3.75"/>
    <n v="0.5"/>
    <s v="Regular Air"/>
    <s v="Home Office"/>
    <x v="2"/>
    <s v="Labels"/>
    <s v="Small Box"/>
    <s v="Avery 496"/>
    <n v="0.37"/>
    <s v="United States"/>
    <s v="East"/>
    <x v="33"/>
    <s v="Clifton"/>
    <n v="7011"/>
    <x v="122"/>
    <x v="122"/>
    <x v="1313"/>
    <n v="21"/>
    <x v="1340"/>
    <n v="90624"/>
    <n v="3.66"/>
    <s v="Erin"/>
  </r>
  <r>
    <n v="2693"/>
    <s v="Lloyd Cannon"/>
    <s v="Critical"/>
    <n v="0.01"/>
    <n v="30.98"/>
    <n v="9.18"/>
    <s v="Regular Air"/>
    <s v="Home Office"/>
    <x v="2"/>
    <s v="Paper"/>
    <s v="Small Box"/>
    <s v="Xerox 1951"/>
    <n v="0.4"/>
    <s v="United States"/>
    <s v="East"/>
    <x v="42"/>
    <s v="Bennington"/>
    <n v="5201"/>
    <x v="122"/>
    <x v="123"/>
    <x v="1314"/>
    <n v="20"/>
    <x v="1341"/>
    <n v="90624"/>
    <n v="30.97"/>
    <s v="Erin"/>
  </r>
  <r>
    <n v="411"/>
    <s v="Carolyn Proctor"/>
    <s v="High"/>
    <n v="0.05"/>
    <n v="178.47"/>
    <n v="19.989999999999998"/>
    <s v="Express Air"/>
    <s v="Consumer"/>
    <x v="2"/>
    <s v="Storage &amp; Organization"/>
    <s v="Small Box"/>
    <s v="Hot File® 7-Pocket, Floor Stand"/>
    <n v="0.55000000000000004"/>
    <s v="United States"/>
    <s v="West"/>
    <x v="8"/>
    <s v="Oakland"/>
    <n v="94601"/>
    <x v="122"/>
    <x v="127"/>
    <x v="1315"/>
    <n v="9"/>
    <x v="1342"/>
    <n v="87905"/>
    <n v="178.42"/>
    <s v="William"/>
  </r>
  <r>
    <n v="3176"/>
    <s v="Jackie McCullough"/>
    <s v="High"/>
    <n v="0.06"/>
    <n v="10.97"/>
    <n v="6.5"/>
    <s v="Regular Air"/>
    <s v="Consumer"/>
    <x v="1"/>
    <s v="Computer Peripherals"/>
    <s v="Small Box"/>
    <s v="Micro Innovations 104 Keyboard"/>
    <n v="0.64"/>
    <s v="United States"/>
    <s v="South"/>
    <x v="12"/>
    <s v="Jacksonville"/>
    <n v="32216"/>
    <x v="122"/>
    <x v="122"/>
    <x v="1316"/>
    <n v="19"/>
    <x v="1343"/>
    <n v="90820"/>
    <n v="10.91"/>
    <s v="Sam"/>
  </r>
  <r>
    <n v="3356"/>
    <s v="Richard Tan"/>
    <s v="Medium"/>
    <n v="7.0000000000000007E-2"/>
    <n v="5.34"/>
    <n v="5.63"/>
    <s v="Regular Air"/>
    <s v="Corporate"/>
    <x v="2"/>
    <s v="Binders and Binder Accessories"/>
    <s v="Small Box"/>
    <s v="Pressboard Data Binder, Crimson, 12&quot; X 8 1/2&quot;"/>
    <n v="0.39"/>
    <s v="United States"/>
    <s v="West"/>
    <x v="37"/>
    <s v="Eagle"/>
    <n v="83616"/>
    <x v="122"/>
    <x v="122"/>
    <x v="1317"/>
    <n v="13"/>
    <x v="1344"/>
    <n v="88588"/>
    <n v="5.27"/>
    <s v="William"/>
  </r>
  <r>
    <n v="3356"/>
    <s v="Richard Tan"/>
    <s v="Medium"/>
    <n v="0.03"/>
    <n v="160.97999999999999"/>
    <n v="30"/>
    <s v="Delivery Truck"/>
    <s v="Corporate"/>
    <x v="0"/>
    <s v="Chairs &amp; Chairmats"/>
    <s v="Jumbo Drum"/>
    <s v="Office Star - Mid Back Dual function Ergonomic High Back Chair with 2-Way Adjustable Arms"/>
    <n v="0.62"/>
    <s v="United States"/>
    <s v="West"/>
    <x v="37"/>
    <s v="Eagle"/>
    <n v="83616"/>
    <x v="122"/>
    <x v="124"/>
    <x v="1318"/>
    <n v="18"/>
    <x v="1345"/>
    <n v="88588"/>
    <n v="160.94999999999999"/>
    <s v="William"/>
  </r>
  <r>
    <n v="3356"/>
    <s v="Richard Tan"/>
    <s v="Medium"/>
    <n v="0.04"/>
    <n v="65.989999999999995"/>
    <n v="5.63"/>
    <s v="Express Air"/>
    <s v="Corporate"/>
    <x v="1"/>
    <s v="Telephones and Communication"/>
    <s v="Small Box"/>
    <s v="2190"/>
    <n v="0.56000000000000005"/>
    <s v="United States"/>
    <s v="West"/>
    <x v="37"/>
    <s v="Eagle"/>
    <n v="83616"/>
    <x v="122"/>
    <x v="123"/>
    <x v="1319"/>
    <n v="15"/>
    <x v="1346"/>
    <n v="88588"/>
    <n v="65.949999999999989"/>
    <s v="William"/>
  </r>
  <r>
    <n v="1765"/>
    <s v="Ralph Woods Scott"/>
    <s v="Not Specified"/>
    <n v="0"/>
    <n v="5.77"/>
    <n v="4.97"/>
    <s v="Regular Air"/>
    <s v="Consumer"/>
    <x v="2"/>
    <s v="Binders and Binder Accessories"/>
    <s v="Small Box"/>
    <s v="Avery Binding System Hidden Tab™ Executive Style Index Sets"/>
    <n v="0.35"/>
    <s v="United States"/>
    <s v="Central"/>
    <x v="6"/>
    <s v="Creve Coeur"/>
    <n v="63141"/>
    <x v="122"/>
    <x v="124"/>
    <x v="1320"/>
    <n v="8"/>
    <x v="1347"/>
    <n v="89777"/>
    <n v="5.77"/>
    <s v="Chris"/>
  </r>
  <r>
    <n v="693"/>
    <s v="Richard McClure"/>
    <s v="High"/>
    <n v="0"/>
    <n v="230.98"/>
    <n v="23.78"/>
    <s v="Delivery Truck"/>
    <s v="Small Business"/>
    <x v="0"/>
    <s v="Tables"/>
    <s v="Jumbo Box"/>
    <s v="Bush® Cubix Conference Tables, Fully Assembled"/>
    <n v="0.6"/>
    <s v="United States"/>
    <s v="West"/>
    <x v="3"/>
    <s v="Thornton"/>
    <n v="80229"/>
    <x v="123"/>
    <x v="127"/>
    <x v="1321"/>
    <n v="36"/>
    <x v="1348"/>
    <n v="87813"/>
    <n v="230.98"/>
    <s v="William"/>
  </r>
  <r>
    <n v="2273"/>
    <s v="Debra Block"/>
    <s v="Low"/>
    <n v="0.04"/>
    <n v="120.98"/>
    <n v="3.99"/>
    <s v="Regular Air"/>
    <s v="Corporate"/>
    <x v="2"/>
    <s v="Appliances"/>
    <s v="Small Box"/>
    <s v="Belkin 325VA UPS Surge Protector, 6'"/>
    <n v="0.6"/>
    <s v="United States"/>
    <s v="Central"/>
    <x v="18"/>
    <s v="Harlingen"/>
    <n v="78550"/>
    <x v="123"/>
    <x v="124"/>
    <x v="1322"/>
    <n v="17"/>
    <x v="1349"/>
    <n v="90109"/>
    <n v="120.94"/>
    <s v="Chris"/>
  </r>
  <r>
    <n v="2273"/>
    <s v="Debra Block"/>
    <s v="Low"/>
    <n v="0.02"/>
    <n v="55.99"/>
    <n v="5"/>
    <s v="Regular Air"/>
    <s v="Corporate"/>
    <x v="1"/>
    <s v="Telephones and Communication"/>
    <s v="Small Pack"/>
    <s v="Accessory36"/>
    <n v="0.83"/>
    <s v="United States"/>
    <s v="Central"/>
    <x v="18"/>
    <s v="Harlingen"/>
    <n v="78550"/>
    <x v="123"/>
    <x v="124"/>
    <x v="1323"/>
    <n v="4"/>
    <x v="1350"/>
    <n v="90109"/>
    <n v="55.97"/>
    <s v="Chris"/>
  </r>
  <r>
    <n v="2274"/>
    <s v="Marlene Harrison"/>
    <s v="Low"/>
    <n v="0.05"/>
    <n v="23.99"/>
    <n v="15.68"/>
    <s v="Delivery Truck"/>
    <s v="Corporate"/>
    <x v="0"/>
    <s v="Office Furnishings"/>
    <s v="Jumbo Drum"/>
    <s v="Westinghouse Floor Lamp with Metal Mesh Shade, Black"/>
    <n v="0.62"/>
    <s v="United States"/>
    <s v="Central"/>
    <x v="18"/>
    <s v="Houston"/>
    <n v="77036"/>
    <x v="123"/>
    <x v="125"/>
    <x v="1324"/>
    <n v="12"/>
    <x v="1351"/>
    <n v="90109"/>
    <n v="23.939999999999998"/>
    <s v="Chris"/>
  </r>
  <r>
    <n v="2379"/>
    <s v="Mildred Briggs"/>
    <s v="Low"/>
    <n v="0.06"/>
    <n v="122.99"/>
    <n v="19.989999999999998"/>
    <s v="Regular Air"/>
    <s v="Small Business"/>
    <x v="2"/>
    <s v="Binders and Binder Accessories"/>
    <s v="Small Box"/>
    <s v="GBC Therma-A-Bind 250T Electric Binding System"/>
    <n v="0.37"/>
    <s v="United States"/>
    <s v="Central"/>
    <x v="25"/>
    <s v="Garden City"/>
    <n v="48135"/>
    <x v="123"/>
    <x v="127"/>
    <x v="1325"/>
    <n v="12"/>
    <x v="1352"/>
    <n v="86655"/>
    <n v="122.92999999999999"/>
    <s v="Chris"/>
  </r>
  <r>
    <n v="2380"/>
    <s v="Lisa Branch"/>
    <s v="Low"/>
    <n v="0.08"/>
    <n v="68.81"/>
    <n v="60"/>
    <s v="Delivery Truck"/>
    <s v="Small Business"/>
    <x v="2"/>
    <s v="Appliances"/>
    <s v="Jumbo Drum"/>
    <s v="Holmes Replacement Filter for HEPA Air Cleaner, Very Large Room, HEPA Filter"/>
    <n v="0.41"/>
    <s v="United States"/>
    <s v="Central"/>
    <x v="25"/>
    <s v="Grand Rapids"/>
    <n v="49505"/>
    <x v="123"/>
    <x v="127"/>
    <x v="1326"/>
    <n v="17"/>
    <x v="1353"/>
    <n v="86655"/>
    <n v="68.73"/>
    <s v="Chris"/>
  </r>
  <r>
    <n v="2382"/>
    <s v="Geoffrey Saunders"/>
    <s v="Low"/>
    <n v="0.06"/>
    <n v="122.99"/>
    <n v="19.989999999999998"/>
    <s v="Regular Air"/>
    <s v="Small Business"/>
    <x v="2"/>
    <s v="Binders and Binder Accessories"/>
    <s v="Small Box"/>
    <s v="GBC Therma-A-Bind 250T Electric Binding System"/>
    <n v="0.37"/>
    <s v="United States"/>
    <s v="East"/>
    <x v="11"/>
    <s v="New York City"/>
    <n v="10024"/>
    <x v="123"/>
    <x v="127"/>
    <x v="1327"/>
    <n v="48"/>
    <x v="1354"/>
    <n v="962"/>
    <n v="122.92999999999999"/>
    <s v="Erin"/>
  </r>
  <r>
    <n v="2382"/>
    <s v="Geoffrey Saunders"/>
    <s v="Low"/>
    <n v="0.08"/>
    <n v="68.81"/>
    <n v="60"/>
    <s v="Delivery Truck"/>
    <s v="Small Business"/>
    <x v="2"/>
    <s v="Appliances"/>
    <s v="Jumbo Drum"/>
    <s v="Holmes Replacement Filter for HEPA Air Cleaner, Very Large Room, HEPA Filter"/>
    <n v="0.41"/>
    <s v="United States"/>
    <s v="East"/>
    <x v="11"/>
    <s v="New York City"/>
    <n v="10024"/>
    <x v="123"/>
    <x v="127"/>
    <x v="1326"/>
    <n v="68"/>
    <x v="1355"/>
    <n v="962"/>
    <n v="68.73"/>
    <s v="Erin"/>
  </r>
  <r>
    <n v="1101"/>
    <s v="Kimberly McCarthy"/>
    <s v="Medium"/>
    <n v="0.02"/>
    <n v="15.14"/>
    <n v="4.53"/>
    <s v="Regular Air"/>
    <s v="Small Business"/>
    <x v="2"/>
    <s v="Storage &amp; Organization"/>
    <s v="Small Box"/>
    <s v="Eldon® Gobal File Keepers"/>
    <n v="0.81"/>
    <s v="United States"/>
    <s v="West"/>
    <x v="8"/>
    <s v="Oxnard"/>
    <n v="93030"/>
    <x v="123"/>
    <x v="122"/>
    <x v="1328"/>
    <n v="3"/>
    <x v="1356"/>
    <n v="91488"/>
    <n v="15.120000000000001"/>
    <s v="William"/>
  </r>
  <r>
    <n v="2509"/>
    <s v="Sidney Larson"/>
    <s v="Medium"/>
    <n v="0.05"/>
    <n v="30.98"/>
    <n v="9.18"/>
    <s v="Regular Air"/>
    <s v="Home Office"/>
    <x v="2"/>
    <s v="Paper"/>
    <s v="Small Box"/>
    <s v="Xerox 1951"/>
    <n v="0.4"/>
    <s v="United States"/>
    <s v="East"/>
    <x v="29"/>
    <s v="South Portland"/>
    <n v="4106"/>
    <x v="123"/>
    <x v="124"/>
    <x v="1329"/>
    <n v="15"/>
    <x v="1357"/>
    <n v="87029"/>
    <n v="30.93"/>
    <s v="Erin"/>
  </r>
  <r>
    <n v="1979"/>
    <s v="Marianne Weiner Ennis"/>
    <s v="Not Specified"/>
    <n v="0.05"/>
    <n v="20.99"/>
    <n v="3.3"/>
    <s v="Regular Air"/>
    <s v="Corporate"/>
    <x v="1"/>
    <s v="Telephones and Communication"/>
    <s v="Small Pack"/>
    <s v="Accessory39"/>
    <n v="0.81"/>
    <s v="United States"/>
    <s v="West"/>
    <x v="3"/>
    <s v="Littleton"/>
    <n v="80122"/>
    <x v="123"/>
    <x v="122"/>
    <x v="1330"/>
    <n v="4"/>
    <x v="1358"/>
    <n v="87757"/>
    <n v="20.939999999999998"/>
    <s v="William"/>
  </r>
  <r>
    <n v="1416"/>
    <s v="Betsy Gibson"/>
    <s v="Critical"/>
    <n v="0.02"/>
    <n v="417.4"/>
    <n v="75.23"/>
    <s v="Delivery Truck"/>
    <s v="Small Business"/>
    <x v="0"/>
    <s v="Tables"/>
    <s v="Jumbo Box"/>
    <s v="Bretford “Just In Time” Height-Adjustable Multi-Task Work Tables"/>
    <n v="0.79"/>
    <s v="United States"/>
    <s v="Central"/>
    <x v="2"/>
    <s v="Indianapolis"/>
    <n v="46203"/>
    <x v="124"/>
    <x v="127"/>
    <x v="1331"/>
    <n v="1"/>
    <x v="1359"/>
    <n v="90538"/>
    <n v="417.38"/>
    <s v="Chris"/>
  </r>
  <r>
    <n v="2420"/>
    <s v="Wesley Cho"/>
    <s v="High"/>
    <n v="0.04"/>
    <n v="9.11"/>
    <n v="2.15"/>
    <s v="Regular Air"/>
    <s v="Consumer"/>
    <x v="2"/>
    <s v="Paper"/>
    <s v="Wrap Bag"/>
    <s v="Black Print Carbonless Snap-Off® Rapid Letter, 8 1/2&quot; x 7&quot;"/>
    <n v="0.4"/>
    <s v="United States"/>
    <s v="South"/>
    <x v="21"/>
    <s v="Richmond"/>
    <n v="23223"/>
    <x v="124"/>
    <x v="122"/>
    <x v="1332"/>
    <n v="11"/>
    <x v="1360"/>
    <n v="86752"/>
    <n v="9.07"/>
    <s v="Sam"/>
  </r>
  <r>
    <n v="1986"/>
    <s v="Lynda Rosenthal"/>
    <s v="Not Specified"/>
    <n v="0.01"/>
    <n v="15.31"/>
    <n v="8.7799999999999994"/>
    <s v="Regular Air"/>
    <s v="Home Office"/>
    <x v="2"/>
    <s v="Storage &amp; Organization"/>
    <s v="Small Box"/>
    <s v="Eldon Jumbo ProFile™ Portable File Boxes Graphite/Black"/>
    <n v="0.56999999999999995"/>
    <s v="United States"/>
    <s v="Central"/>
    <x v="18"/>
    <s v="Midland"/>
    <n v="79701"/>
    <x v="124"/>
    <x v="127"/>
    <x v="1333"/>
    <n v="23"/>
    <x v="1361"/>
    <n v="90888"/>
    <n v="15.3"/>
    <s v="Chris"/>
  </r>
  <r>
    <n v="1986"/>
    <s v="Lynda Rosenthal"/>
    <s v="Not Specified"/>
    <n v="0.05"/>
    <n v="7.99"/>
    <n v="5.03"/>
    <s v="Express Air"/>
    <s v="Home Office"/>
    <x v="1"/>
    <s v="Telephones and Communication"/>
    <s v="Medium Box"/>
    <s v="Bell Sonecor JB700 Caller ID"/>
    <n v="0.6"/>
    <s v="United States"/>
    <s v="Central"/>
    <x v="18"/>
    <s v="Midland"/>
    <n v="79701"/>
    <x v="124"/>
    <x v="128"/>
    <x v="1334"/>
    <n v="4"/>
    <x v="1362"/>
    <n v="90888"/>
    <n v="7.94"/>
    <s v="Chris"/>
  </r>
  <r>
    <n v="1261"/>
    <s v="Vickie Gonzalez"/>
    <s v="Critical"/>
    <n v="0.02"/>
    <n v="73.98"/>
    <n v="14.52"/>
    <s v="Regular Air"/>
    <s v="Home Office"/>
    <x v="1"/>
    <s v="Computer Peripherals"/>
    <s v="Small Box"/>
    <s v="Keytronic French Keyboard"/>
    <n v="0.65"/>
    <s v="United States"/>
    <s v="West"/>
    <x v="3"/>
    <s v="Broomfield"/>
    <n v="80020"/>
    <x v="125"/>
    <x v="126"/>
    <x v="1335"/>
    <n v="5"/>
    <x v="1363"/>
    <n v="89730"/>
    <n v="73.960000000000008"/>
    <s v="William"/>
  </r>
  <r>
    <n v="1502"/>
    <s v="Renee Huang"/>
    <s v="Critical"/>
    <n v="0.08"/>
    <n v="3.69"/>
    <n v="0.5"/>
    <s v="Regular Air"/>
    <s v="Small Business"/>
    <x v="2"/>
    <s v="Labels"/>
    <s v="Small Box"/>
    <s v="Avery 487"/>
    <n v="0.38"/>
    <s v="United States"/>
    <s v="South"/>
    <x v="12"/>
    <s v="Coral Springs"/>
    <n v="33065"/>
    <x v="125"/>
    <x v="126"/>
    <x v="1336"/>
    <n v="38"/>
    <x v="1364"/>
    <n v="89193"/>
    <n v="3.61"/>
    <s v="Sam"/>
  </r>
  <r>
    <n v="1725"/>
    <s v="Linda Blake"/>
    <s v="High"/>
    <n v="0.05"/>
    <n v="35.99"/>
    <n v="1.1000000000000001"/>
    <s v="Regular Air"/>
    <s v="Corporate"/>
    <x v="1"/>
    <s v="Telephones and Communication"/>
    <s v="Small Box"/>
    <s v="Accessory35"/>
    <n v="0.55000000000000004"/>
    <s v="United States"/>
    <s v="East"/>
    <x v="27"/>
    <s v="Hilliard"/>
    <n v="43026"/>
    <x v="125"/>
    <x v="125"/>
    <x v="1337"/>
    <n v="9"/>
    <x v="1365"/>
    <n v="87193"/>
    <n v="35.940000000000005"/>
    <s v="Erin"/>
  </r>
  <r>
    <n v="2962"/>
    <s v="Leonard Strauss"/>
    <s v="High"/>
    <n v="7.0000000000000007E-2"/>
    <n v="4.76"/>
    <n v="0.88"/>
    <s v="Express Air"/>
    <s v="Consumer"/>
    <x v="2"/>
    <s v="Paper"/>
    <s v="Wrap Bag"/>
    <s v="Wirebound Voice Message Log Book"/>
    <n v="0.39"/>
    <s v="United States"/>
    <s v="West"/>
    <x v="3"/>
    <s v="Louisville"/>
    <n v="80027"/>
    <x v="125"/>
    <x v="125"/>
    <x v="1338"/>
    <n v="10"/>
    <x v="1366"/>
    <n v="88611"/>
    <n v="4.6899999999999995"/>
    <s v="William"/>
  </r>
  <r>
    <n v="3248"/>
    <s v="Earl Donnelly"/>
    <s v="High"/>
    <n v="7.0000000000000007E-2"/>
    <n v="2.78"/>
    <n v="1.49"/>
    <s v="Regular Air"/>
    <s v="Small Business"/>
    <x v="2"/>
    <s v="Binders and Binder Accessories"/>
    <s v="Small Box"/>
    <s v="Wilson Jones Suede Grain Vinyl Binders"/>
    <n v="0.36"/>
    <s v="United States"/>
    <s v="South"/>
    <x v="17"/>
    <s v="Slidell"/>
    <n v="70458"/>
    <x v="125"/>
    <x v="128"/>
    <x v="1339"/>
    <n v="17"/>
    <x v="1367"/>
    <n v="87297"/>
    <n v="2.71"/>
    <s v="Sam"/>
  </r>
  <r>
    <n v="3338"/>
    <s v="Constance Robertson"/>
    <s v="High"/>
    <n v="0.08"/>
    <n v="6.48"/>
    <n v="8.4"/>
    <s v="Regular Air"/>
    <s v="Consumer"/>
    <x v="2"/>
    <s v="Paper"/>
    <s v="Small Box"/>
    <s v="Xerox 212"/>
    <n v="0.37"/>
    <s v="United States"/>
    <s v="South"/>
    <x v="12"/>
    <s v="Tampa"/>
    <n v="33614"/>
    <x v="125"/>
    <x v="127"/>
    <x v="1340"/>
    <n v="7"/>
    <x v="1168"/>
    <n v="85979"/>
    <n v="6.4"/>
    <s v="Sam"/>
  </r>
  <r>
    <n v="1997"/>
    <s v="Harriet Bowman"/>
    <s v="Medium"/>
    <n v="0.01"/>
    <n v="16.48"/>
    <n v="1.99"/>
    <s v="Regular Air"/>
    <s v="Consumer"/>
    <x v="1"/>
    <s v="Computer Peripherals"/>
    <s v="Small Pack"/>
    <s v="Maxell DVD-RAM Discs"/>
    <n v="0.42"/>
    <s v="United States"/>
    <s v="South"/>
    <x v="23"/>
    <s v="Hilton Head Island"/>
    <n v="29915"/>
    <x v="125"/>
    <x v="128"/>
    <x v="1341"/>
    <n v="7"/>
    <x v="1368"/>
    <n v="90334"/>
    <n v="16.47"/>
    <s v="Sam"/>
  </r>
  <r>
    <n v="3077"/>
    <s v="Lynne Reid"/>
    <s v="Medium"/>
    <n v="7.0000000000000007E-2"/>
    <n v="300.97000000000003"/>
    <n v="7.18"/>
    <s v="Regular Air"/>
    <s v="Small Business"/>
    <x v="1"/>
    <s v="Computer Peripherals"/>
    <s v="Small Box"/>
    <s v="Gyration Ultra Professional Cordless Optical Suite"/>
    <n v="0.48"/>
    <s v="United States"/>
    <s v="East"/>
    <x v="27"/>
    <s v="Strongsville"/>
    <n v="44136"/>
    <x v="125"/>
    <x v="125"/>
    <x v="1342"/>
    <n v="2"/>
    <x v="1369"/>
    <n v="88239"/>
    <n v="300.90000000000003"/>
    <s v="Erin"/>
  </r>
  <r>
    <n v="3079"/>
    <s v="Andrew Levine"/>
    <s v="Medium"/>
    <n v="7.0000000000000007E-2"/>
    <n v="300.97000000000003"/>
    <n v="7.18"/>
    <s v="Regular Air"/>
    <s v="Small Business"/>
    <x v="1"/>
    <s v="Computer Peripherals"/>
    <s v="Small Box"/>
    <s v="Gyration Ultra Professional Cordless Optical Suite"/>
    <n v="0.48"/>
    <s v="United States"/>
    <s v="East"/>
    <x v="28"/>
    <s v="Philadelphia"/>
    <n v="19112"/>
    <x v="125"/>
    <x v="125"/>
    <x v="1342"/>
    <n v="7"/>
    <x v="1370"/>
    <n v="41253"/>
    <n v="300.90000000000003"/>
    <s v="Erin"/>
  </r>
  <r>
    <n v="2187"/>
    <s v="Joanne Spivey"/>
    <s v="High"/>
    <n v="0.09"/>
    <n v="16.98"/>
    <n v="12.39"/>
    <s v="Regular Air"/>
    <s v="Corporate"/>
    <x v="2"/>
    <s v="Envelopes"/>
    <s v="Small Box"/>
    <s v="Brown Kraft Recycled Envelopes"/>
    <n v="0.35"/>
    <s v="United States"/>
    <s v="Central"/>
    <x v="6"/>
    <s v="Independence"/>
    <n v="64055"/>
    <x v="126"/>
    <x v="126"/>
    <x v="1343"/>
    <n v="5"/>
    <x v="1371"/>
    <n v="89440"/>
    <n v="16.89"/>
    <s v="Chris"/>
  </r>
  <r>
    <n v="2189"/>
    <s v="Frank Cross"/>
    <s v="High"/>
    <n v="0.09"/>
    <n v="16.98"/>
    <n v="12.39"/>
    <s v="Regular Air"/>
    <s v="Corporate"/>
    <x v="2"/>
    <s v="Envelopes"/>
    <s v="Small Box"/>
    <s v="Brown Kraft Recycled Envelopes"/>
    <n v="0.35"/>
    <s v="United States"/>
    <s v="East"/>
    <x v="11"/>
    <s v="New York City"/>
    <n v="10177"/>
    <x v="126"/>
    <x v="126"/>
    <x v="1343"/>
    <n v="22"/>
    <x v="1372"/>
    <n v="7364"/>
    <n v="16.89"/>
    <s v="Erin"/>
  </r>
  <r>
    <n v="2063"/>
    <s v="Todd D Norris"/>
    <s v="Low"/>
    <n v="0.06"/>
    <n v="300.97000000000003"/>
    <n v="7.18"/>
    <s v="Regular Air"/>
    <s v="Corporate"/>
    <x v="1"/>
    <s v="Computer Peripherals"/>
    <s v="Small Box"/>
    <s v="Gyration Ultra Professional Cordless Optical Suite"/>
    <n v="0.48"/>
    <s v="United States"/>
    <s v="South"/>
    <x v="21"/>
    <s v="Newport News"/>
    <n v="23602"/>
    <x v="126"/>
    <x v="128"/>
    <x v="1344"/>
    <n v="1"/>
    <x v="1373"/>
    <n v="87147"/>
    <n v="300.91000000000003"/>
    <s v="Sam"/>
  </r>
  <r>
    <n v="2880"/>
    <s v="Grace Black"/>
    <s v="Low"/>
    <n v="0.09"/>
    <n v="243.98"/>
    <n v="43.32"/>
    <s v="Delivery Truck"/>
    <s v="Small Business"/>
    <x v="0"/>
    <s v="Chairs &amp; Chairmats"/>
    <s v="Jumbo Drum"/>
    <s v="Hon Deluxe Fabric Upholstered Stacking Chairs, Rounded Back"/>
    <n v="0.55000000000000004"/>
    <s v="United States"/>
    <s v="South"/>
    <x v="12"/>
    <s v="North Miami Beach"/>
    <n v="33160"/>
    <x v="126"/>
    <x v="129"/>
    <x v="1345"/>
    <n v="25"/>
    <x v="1374"/>
    <n v="88627"/>
    <n v="243.89"/>
    <s v="Sam"/>
  </r>
  <r>
    <n v="2991"/>
    <s v="Sean Herbert"/>
    <s v="Low"/>
    <n v="0.05"/>
    <n v="70.97"/>
    <n v="3.5"/>
    <s v="Regular Air"/>
    <s v="Home Office"/>
    <x v="2"/>
    <s v="Appliances"/>
    <s v="Small Box"/>
    <s v="Tripp Lite Isotel 8 Ultra 8 Outlet Metal Surge"/>
    <n v="0.59"/>
    <s v="United States"/>
    <s v="Central"/>
    <x v="30"/>
    <s v="Racine"/>
    <n v="53402"/>
    <x v="126"/>
    <x v="129"/>
    <x v="1346"/>
    <n v="2"/>
    <x v="1375"/>
    <n v="91466"/>
    <n v="70.92"/>
    <s v="Chris"/>
  </r>
  <r>
    <n v="2992"/>
    <s v="Lindsay Webb"/>
    <s v="Low"/>
    <n v="0"/>
    <n v="5.28"/>
    <n v="6.26"/>
    <s v="Regular Air"/>
    <s v="Home Office"/>
    <x v="2"/>
    <s v="Paper"/>
    <s v="Small Box"/>
    <s v="Xerox 1928"/>
    <n v="0.4"/>
    <s v="United States"/>
    <s v="Central"/>
    <x v="30"/>
    <s v="Sheboygan"/>
    <n v="53081"/>
    <x v="126"/>
    <x v="130"/>
    <x v="1347"/>
    <n v="36"/>
    <x v="1376"/>
    <n v="91466"/>
    <n v="5.28"/>
    <s v="Chris"/>
  </r>
  <r>
    <n v="453"/>
    <s v="George Terry"/>
    <s v="Not Specified"/>
    <n v="0.03"/>
    <n v="29.34"/>
    <n v="7.87"/>
    <s v="Regular Air"/>
    <s v="Corporate"/>
    <x v="0"/>
    <s v="Office Furnishings"/>
    <s v="Small Box"/>
    <s v="Seth Thomas 14&quot; Putty-Colored Wall Clock"/>
    <n v="0.54"/>
    <s v="United States"/>
    <s v="West"/>
    <x v="8"/>
    <s v="Los Gatos"/>
    <n v="95032"/>
    <x v="126"/>
    <x v="126"/>
    <x v="1348"/>
    <n v="1"/>
    <x v="1377"/>
    <n v="86011"/>
    <n v="29.31"/>
    <s v="William"/>
  </r>
  <r>
    <n v="1028"/>
    <s v="Marguerite Rodgers"/>
    <s v="Not Specified"/>
    <n v="0.05"/>
    <n v="83.1"/>
    <n v="6.13"/>
    <s v="Express Air"/>
    <s v="Small Business"/>
    <x v="1"/>
    <s v="Computer Peripherals"/>
    <s v="Small Box"/>
    <s v="Micro Innovations Micro Digital Wireless Keyboard and Mouse, Gray"/>
    <n v="0.45"/>
    <s v="United States"/>
    <s v="East"/>
    <x v="11"/>
    <s v="Commack"/>
    <n v="11725"/>
    <x v="126"/>
    <x v="125"/>
    <x v="1349"/>
    <n v="20"/>
    <x v="1378"/>
    <n v="89007"/>
    <n v="83.05"/>
    <s v="Erin"/>
  </r>
  <r>
    <n v="1080"/>
    <s v="Colleen Fletcher"/>
    <s v="Not Specified"/>
    <n v="0.08"/>
    <n v="13.9"/>
    <n v="7.59"/>
    <s v="Regular Air"/>
    <s v="Corporate"/>
    <x v="2"/>
    <s v="Scissors, Rulers and Trimmers"/>
    <s v="Small Pack"/>
    <s v="Acme Hot Forged Carbon Steel Scissors with Nickel-Plated Handles, 3 7/8&quot; Cut, 8&quot;L"/>
    <n v="0.56000000000000005"/>
    <s v="United States"/>
    <s v="Central"/>
    <x v="10"/>
    <s v="Saint Charles"/>
    <n v="60174"/>
    <x v="126"/>
    <x v="125"/>
    <x v="1350"/>
    <n v="14"/>
    <x v="1379"/>
    <n v="88461"/>
    <n v="13.82"/>
    <s v="Chris"/>
  </r>
  <r>
    <n v="2882"/>
    <s v="Andrew Gonzalez"/>
    <s v="Critical"/>
    <n v="0.05"/>
    <n v="6.48"/>
    <n v="8.73"/>
    <s v="Regular Air"/>
    <s v="Consumer"/>
    <x v="2"/>
    <s v="Paper"/>
    <s v="Small Box"/>
    <s v="Xerox 227"/>
    <n v="0.37"/>
    <s v="United States"/>
    <s v="South"/>
    <x v="9"/>
    <s v="Charlotte"/>
    <n v="28206"/>
    <x v="127"/>
    <x v="125"/>
    <x v="1351"/>
    <n v="35"/>
    <x v="1380"/>
    <n v="4839"/>
    <n v="6.4300000000000006"/>
    <s v="Sam"/>
  </r>
  <r>
    <n v="2883"/>
    <s v="Stuart Sharma"/>
    <s v="Critical"/>
    <n v="0.05"/>
    <n v="6.48"/>
    <n v="8.73"/>
    <s v="Regular Air"/>
    <s v="Consumer"/>
    <x v="2"/>
    <s v="Paper"/>
    <s v="Small Box"/>
    <s v="Xerox 227"/>
    <n v="0.37"/>
    <s v="United States"/>
    <s v="East"/>
    <x v="27"/>
    <s v="North Olmsted"/>
    <n v="44070"/>
    <x v="127"/>
    <x v="125"/>
    <x v="1352"/>
    <n v="9"/>
    <x v="1381"/>
    <n v="87632"/>
    <n v="6.4300000000000006"/>
    <s v="Erin"/>
  </r>
  <r>
    <n v="62"/>
    <s v="Pam Gilbert"/>
    <s v="High"/>
    <n v="0.02"/>
    <n v="5.98"/>
    <n v="5.15"/>
    <s v="Regular Air"/>
    <s v="Corporate"/>
    <x v="2"/>
    <s v="Paper"/>
    <s v="Small Box"/>
    <s v="Xerox 193"/>
    <n v="0.36"/>
    <s v="United States"/>
    <s v="Central"/>
    <x v="18"/>
    <s v="Round Rock"/>
    <n v="78664"/>
    <x v="127"/>
    <x v="131"/>
    <x v="1353"/>
    <n v="3"/>
    <x v="1382"/>
    <n v="87407"/>
    <n v="5.9600000000000009"/>
    <s v="Chris"/>
  </r>
  <r>
    <n v="1650"/>
    <s v="Dan Lamm"/>
    <s v="High"/>
    <n v="0.05"/>
    <n v="6.48"/>
    <n v="2.74"/>
    <s v="Regular Air"/>
    <s v="Corporate"/>
    <x v="1"/>
    <s v="Computer Peripherals"/>
    <s v="Small Pack"/>
    <s v="Sony MFD2HD Formatted Diskettes, 10/Pack"/>
    <n v="0.71"/>
    <s v="United States"/>
    <s v="South"/>
    <x v="9"/>
    <s v="Asheboro"/>
    <n v="27203"/>
    <x v="127"/>
    <x v="125"/>
    <x v="1354"/>
    <n v="15"/>
    <x v="1383"/>
    <n v="91042"/>
    <n v="6.4300000000000006"/>
    <s v="Sam"/>
  </r>
  <r>
    <n v="1650"/>
    <s v="Dan Lamm"/>
    <s v="High"/>
    <n v="0.09"/>
    <n v="12.53"/>
    <n v="0.5"/>
    <s v="Regular Air"/>
    <s v="Corporate"/>
    <x v="2"/>
    <s v="Labels"/>
    <s v="Small Box"/>
    <s v="Avery 485"/>
    <n v="0.38"/>
    <s v="United States"/>
    <s v="South"/>
    <x v="9"/>
    <s v="Asheboro"/>
    <n v="27203"/>
    <x v="127"/>
    <x v="126"/>
    <x v="1355"/>
    <n v="7"/>
    <x v="1384"/>
    <n v="91042"/>
    <n v="12.44"/>
    <s v="Sam"/>
  </r>
  <r>
    <n v="1650"/>
    <s v="Dan Lamm"/>
    <s v="High"/>
    <n v="0.08"/>
    <n v="65.989999999999995"/>
    <n v="8.99"/>
    <s v="Express Air"/>
    <s v="Corporate"/>
    <x v="1"/>
    <s v="Telephones and Communication"/>
    <s v="Small Box"/>
    <s v="i270"/>
    <n v="0.55000000000000004"/>
    <s v="United States"/>
    <s v="South"/>
    <x v="9"/>
    <s v="Asheboro"/>
    <n v="27203"/>
    <x v="127"/>
    <x v="131"/>
    <x v="1356"/>
    <n v="8"/>
    <x v="1385"/>
    <n v="91042"/>
    <n v="65.91"/>
    <s v="Sam"/>
  </r>
  <r>
    <n v="43"/>
    <s v="Theodore Moran"/>
    <s v="High"/>
    <n v="0"/>
    <n v="99.99"/>
    <n v="19.989999999999998"/>
    <s v="Regular Air"/>
    <s v="Consumer"/>
    <x v="1"/>
    <s v="Office Machines"/>
    <s v="Small Box"/>
    <s v="AT&amp;T 2230 Dual Handset Phone With Caller ID/Call Waiting"/>
    <n v="0.52"/>
    <s v="United States"/>
    <s v="West"/>
    <x v="4"/>
    <s v="Redmond"/>
    <n v="98052"/>
    <x v="128"/>
    <x v="131"/>
    <x v="1357"/>
    <n v="6"/>
    <x v="1386"/>
    <n v="91454"/>
    <n v="99.99"/>
    <s v="William"/>
  </r>
  <r>
    <n v="1778"/>
    <s v="Ray Oakley"/>
    <s v="High"/>
    <n v="0.06"/>
    <n v="13.99"/>
    <n v="7.51"/>
    <s v="Regular Air"/>
    <s v="Consumer"/>
    <x v="1"/>
    <s v="Office Machines"/>
    <s v="Medium Box"/>
    <s v="Sharp EL500L Fraction Calculator"/>
    <n v="0.39"/>
    <s v="United States"/>
    <s v="Central"/>
    <x v="2"/>
    <s v="West Lafayette"/>
    <n v="47906"/>
    <x v="128"/>
    <x v="132"/>
    <x v="1358"/>
    <n v="21"/>
    <x v="1387"/>
    <n v="89943"/>
    <n v="13.93"/>
    <s v="Chris"/>
  </r>
  <r>
    <n v="1778"/>
    <s v="Ray Oakley"/>
    <s v="High"/>
    <n v="0.06"/>
    <n v="15.04"/>
    <n v="1.97"/>
    <s v="Regular Air"/>
    <s v="Consumer"/>
    <x v="2"/>
    <s v="Paper"/>
    <s v="Wrap Bag"/>
    <s v="White GlueTop Scratch Pads"/>
    <n v="0.39"/>
    <s v="United States"/>
    <s v="Central"/>
    <x v="2"/>
    <s v="West Lafayette"/>
    <n v="47906"/>
    <x v="128"/>
    <x v="126"/>
    <x v="1359"/>
    <n v="3"/>
    <x v="1388"/>
    <n v="89943"/>
    <n v="14.979999999999999"/>
    <s v="Chris"/>
  </r>
  <r>
    <n v="3283"/>
    <s v="William Woodard"/>
    <s v="High"/>
    <n v="0.03"/>
    <n v="17.48"/>
    <n v="1.99"/>
    <s v="Regular Air"/>
    <s v="Corporate"/>
    <x v="1"/>
    <s v="Computer Peripherals"/>
    <s v="Small Pack"/>
    <s v="Maxell Pro 80 Minute CD-R, 10/Pack"/>
    <n v="0.45"/>
    <s v="United States"/>
    <s v="South"/>
    <x v="12"/>
    <s v="Kendall"/>
    <n v="33156"/>
    <x v="128"/>
    <x v="131"/>
    <x v="1360"/>
    <n v="31"/>
    <x v="1389"/>
    <n v="90753"/>
    <n v="17.45"/>
    <s v="Sam"/>
  </r>
  <r>
    <n v="995"/>
    <s v="Lloyd Spencer"/>
    <s v="Low"/>
    <n v="0.09"/>
    <n v="7.64"/>
    <n v="5.83"/>
    <s v="Regular Air"/>
    <s v="Small Business"/>
    <x v="2"/>
    <s v="Paper"/>
    <s v="Wrap Bag"/>
    <s v="Rediform Wirebound &quot;Phone Memo&quot; Message Book, 11 x 5-3/4"/>
    <n v="0.36"/>
    <s v="United States"/>
    <s v="East"/>
    <x v="29"/>
    <s v="West Scarborough"/>
    <n v="4070"/>
    <x v="128"/>
    <x v="130"/>
    <x v="1361"/>
    <n v="9"/>
    <x v="1390"/>
    <n v="89434"/>
    <n v="7.55"/>
    <s v="Erin"/>
  </r>
  <r>
    <n v="2820"/>
    <s v="Laurence Simon"/>
    <s v="Low"/>
    <n v="0.08"/>
    <n v="6.48"/>
    <n v="2.74"/>
    <s v="Regular Air"/>
    <s v="Home Office"/>
    <x v="1"/>
    <s v="Computer Peripherals"/>
    <s v="Small Pack"/>
    <s v="Sony MFD2HD Formatted Diskettes, 10/Pack"/>
    <n v="0.71"/>
    <s v="United States"/>
    <s v="Central"/>
    <x v="6"/>
    <s v="Oakville"/>
    <n v="63129"/>
    <x v="128"/>
    <x v="132"/>
    <x v="1362"/>
    <n v="18"/>
    <x v="1391"/>
    <n v="87899"/>
    <n v="6.4"/>
    <s v="Chris"/>
  </r>
  <r>
    <n v="1709"/>
    <s v="Dennis Bowen"/>
    <s v="Medium"/>
    <n v="0.04"/>
    <n v="95.43"/>
    <n v="19.989999999999998"/>
    <s v="Regular Air"/>
    <s v="Small Business"/>
    <x v="2"/>
    <s v="Storage &amp; Organization"/>
    <s v="Small Box"/>
    <s v="Fellowes Stor/Drawer® Steel Plus™ Storage Drawers"/>
    <n v="0.79"/>
    <s v="United States"/>
    <s v="East"/>
    <x v="28"/>
    <s v="Pottstown"/>
    <n v="19464"/>
    <x v="128"/>
    <x v="132"/>
    <x v="1363"/>
    <n v="33"/>
    <x v="1392"/>
    <n v="88783"/>
    <n v="95.39"/>
    <s v="Erin"/>
  </r>
  <r>
    <n v="1595"/>
    <s v="Chad Henson"/>
    <s v="High"/>
    <n v="0.01"/>
    <n v="500.98"/>
    <n v="26"/>
    <s v="Delivery Truck"/>
    <s v="Corporate"/>
    <x v="0"/>
    <s v="Chairs &amp; Chairmats"/>
    <s v="Jumbo Drum"/>
    <s v="Global Troy™ Executive Leather Low-Back Tilter"/>
    <n v="0.6"/>
    <s v="United States"/>
    <s v="East"/>
    <x v="44"/>
    <s v="Huntington"/>
    <n v="25705"/>
    <x v="129"/>
    <x v="132"/>
    <x v="1364"/>
    <n v="14"/>
    <x v="1393"/>
    <n v="90796"/>
    <n v="500.97"/>
    <s v="Erin"/>
  </r>
  <r>
    <n v="1595"/>
    <s v="Chad Henson"/>
    <s v="High"/>
    <n v="0.08"/>
    <n v="9.77"/>
    <n v="6.02"/>
    <s v="Regular Air"/>
    <s v="Corporate"/>
    <x v="0"/>
    <s v="Office Furnishings"/>
    <s v="Medium Box"/>
    <s v="DAX Solid Wood Frames"/>
    <n v="0.48"/>
    <s v="United States"/>
    <s v="East"/>
    <x v="44"/>
    <s v="Huntington"/>
    <n v="25705"/>
    <x v="129"/>
    <x v="132"/>
    <x v="1365"/>
    <n v="9"/>
    <x v="1394"/>
    <n v="90796"/>
    <n v="9.69"/>
    <s v="Erin"/>
  </r>
  <r>
    <n v="1595"/>
    <s v="Chad Henson"/>
    <s v="High"/>
    <n v="0.09"/>
    <n v="3.28"/>
    <n v="0.98"/>
    <s v="Regular Air"/>
    <s v="Corporate"/>
    <x v="2"/>
    <s v="Pens &amp; Art Supplies"/>
    <s v="Wrap Bag"/>
    <s v="Newell 329"/>
    <n v="0.59"/>
    <s v="United States"/>
    <s v="East"/>
    <x v="44"/>
    <s v="Huntington"/>
    <n v="25705"/>
    <x v="129"/>
    <x v="129"/>
    <x v="1366"/>
    <n v="42"/>
    <x v="1395"/>
    <n v="90796"/>
    <n v="3.19"/>
    <s v="Erin"/>
  </r>
  <r>
    <n v="1609"/>
    <s v="Jerry Ennis"/>
    <s v="High"/>
    <n v="0.03"/>
    <n v="2.16"/>
    <n v="6.05"/>
    <s v="Regular Air"/>
    <s v="Consumer"/>
    <x v="2"/>
    <s v="Binders and Binder Accessories"/>
    <s v="Small Box"/>
    <s v="Peel &amp; Stick Add-On Corner Pockets"/>
    <n v="0.37"/>
    <s v="United States"/>
    <s v="West"/>
    <x v="8"/>
    <s v="Sacramento"/>
    <n v="95823"/>
    <x v="129"/>
    <x v="132"/>
    <x v="1367"/>
    <n v="7"/>
    <x v="1396"/>
    <n v="87824"/>
    <n v="2.1300000000000003"/>
    <s v="William"/>
  </r>
  <r>
    <n v="1609"/>
    <s v="Jerry Ennis"/>
    <s v="High"/>
    <n v="0.03"/>
    <n v="9.7100000000000009"/>
    <n v="9.4499999999999993"/>
    <s v="Regular Air"/>
    <s v="Consumer"/>
    <x v="2"/>
    <s v="Storage &amp; Organization"/>
    <s v="Small Box"/>
    <s v="Filing/Storage Totes and Swivel Casters"/>
    <n v="0.6"/>
    <s v="United States"/>
    <s v="West"/>
    <x v="8"/>
    <s v="Sacramento"/>
    <n v="95823"/>
    <x v="129"/>
    <x v="131"/>
    <x v="1368"/>
    <n v="2"/>
    <x v="1397"/>
    <n v="87824"/>
    <n v="9.6800000000000015"/>
    <s v="William"/>
  </r>
  <r>
    <n v="2464"/>
    <s v="Joe George"/>
    <s v="High"/>
    <n v="0.09"/>
    <n v="1.74"/>
    <n v="4.08"/>
    <s v="Express Air"/>
    <s v="Consumer"/>
    <x v="0"/>
    <s v="Office Furnishings"/>
    <s v="Small Pack"/>
    <s v="Eldon Regeneration Recycled Desk Accessories, Smoke"/>
    <n v="0.53"/>
    <s v="United States"/>
    <s v="South"/>
    <x v="17"/>
    <s v="Bossier City"/>
    <n v="71111"/>
    <x v="129"/>
    <x v="129"/>
    <x v="1369"/>
    <n v="4"/>
    <x v="1398"/>
    <n v="88713"/>
    <n v="1.65"/>
    <s v="Sam"/>
  </r>
  <r>
    <n v="2464"/>
    <s v="Joe George"/>
    <s v="High"/>
    <n v="0.08"/>
    <n v="227.55"/>
    <n v="32.479999999999997"/>
    <s v="Delivery Truck"/>
    <s v="Consumer"/>
    <x v="0"/>
    <s v="Tables"/>
    <s v="Jumbo Box"/>
    <s v="Hon Rectangular Conference Tables"/>
    <n v="0.68"/>
    <s v="United States"/>
    <s v="South"/>
    <x v="17"/>
    <s v="Bossier City"/>
    <n v="71111"/>
    <x v="129"/>
    <x v="131"/>
    <x v="1370"/>
    <n v="16"/>
    <x v="1399"/>
    <n v="88713"/>
    <n v="227.47"/>
    <s v="Sam"/>
  </r>
  <r>
    <n v="1693"/>
    <s v="Melinda Thornton"/>
    <s v="Low"/>
    <n v="0.01"/>
    <n v="15.67"/>
    <n v="1.39"/>
    <s v="Express Air"/>
    <s v="Consumer"/>
    <x v="2"/>
    <s v="Envelopes"/>
    <s v="Small Box"/>
    <s v="#10 White Business Envelopes,4 1/8 x 9 1/2"/>
    <n v="0.38"/>
    <s v="United States"/>
    <s v="South"/>
    <x v="21"/>
    <s v="Reston"/>
    <n v="20190"/>
    <x v="129"/>
    <x v="131"/>
    <x v="1371"/>
    <n v="11"/>
    <x v="1400"/>
    <n v="90190"/>
    <n v="15.66"/>
    <s v="Sam"/>
  </r>
  <r>
    <n v="2935"/>
    <s v="Shirley Riley"/>
    <s v="Low"/>
    <n v="0.02"/>
    <n v="3.8"/>
    <n v="1.49"/>
    <s v="Regular Air"/>
    <s v="Small Business"/>
    <x v="2"/>
    <s v="Binders and Binder Accessories"/>
    <s v="Small Box"/>
    <s v="Durable Pressboard Binders"/>
    <n v="0.38"/>
    <s v="United States"/>
    <s v="East"/>
    <x v="35"/>
    <s v="Boston"/>
    <n v="2215"/>
    <x v="129"/>
    <x v="130"/>
    <x v="1372"/>
    <n v="5"/>
    <x v="1401"/>
    <n v="87617"/>
    <n v="3.78"/>
    <s v="Erin"/>
  </r>
  <r>
    <n v="1671"/>
    <s v="Mitchell Ross"/>
    <s v="Critical"/>
    <n v="0.03"/>
    <n v="223.98"/>
    <n v="15.01"/>
    <s v="Regular Air"/>
    <s v="Small Business"/>
    <x v="2"/>
    <s v="Binders and Binder Accessories"/>
    <s v="Small Box"/>
    <s v="GBC DocuBind TL200 Manual Binding Machine"/>
    <n v="0.38"/>
    <s v="United States"/>
    <s v="South"/>
    <x v="21"/>
    <s v="Burke"/>
    <n v="22015"/>
    <x v="130"/>
    <x v="129"/>
    <x v="1373"/>
    <n v="21"/>
    <x v="1402"/>
    <n v="86725"/>
    <n v="223.95"/>
    <s v="Sam"/>
  </r>
  <r>
    <n v="14"/>
    <s v="Gwendolyn F Tyson"/>
    <s v="Medium"/>
    <n v="0.09"/>
    <n v="78.69"/>
    <n v="19.989999999999998"/>
    <s v="Regular Air"/>
    <s v="Small Business"/>
    <x v="0"/>
    <s v="Office Furnishings"/>
    <s v="Small Box"/>
    <s v="Howard Miller 12-3/4 Diameter Accuwave DS ™ Wall Clock"/>
    <n v="0.43"/>
    <s v="United States"/>
    <s v="Central"/>
    <x v="7"/>
    <s v="Prior Lake"/>
    <n v="55372"/>
    <x v="130"/>
    <x v="133"/>
    <x v="1374"/>
    <n v="16"/>
    <x v="1403"/>
    <n v="86838"/>
    <n v="78.599999999999994"/>
    <s v="Chris"/>
  </r>
  <r>
    <n v="14"/>
    <s v="Gwendolyn F Tyson"/>
    <s v="Medium"/>
    <n v="0.08"/>
    <n v="3.28"/>
    <n v="2.31"/>
    <s v="Regular Air"/>
    <s v="Small Business"/>
    <x v="2"/>
    <s v="Pens &amp; Art Supplies"/>
    <s v="Wrap Bag"/>
    <s v="Newell 321"/>
    <n v="0.56000000000000005"/>
    <s v="United States"/>
    <s v="Central"/>
    <x v="7"/>
    <s v="Prior Lake"/>
    <n v="55372"/>
    <x v="130"/>
    <x v="129"/>
    <x v="1375"/>
    <n v="7"/>
    <x v="1404"/>
    <n v="86838"/>
    <n v="3.1999999999999997"/>
    <s v="Chris"/>
  </r>
  <r>
    <n v="14"/>
    <s v="Gwendolyn F Tyson"/>
    <s v="Medium"/>
    <n v="0.05"/>
    <n v="3.28"/>
    <n v="4.2"/>
    <s v="Regular Air"/>
    <s v="Small Business"/>
    <x v="2"/>
    <s v="Pens &amp; Art Supplies"/>
    <s v="Wrap Bag"/>
    <s v="Newell 351"/>
    <n v="0.56000000000000005"/>
    <s v="United States"/>
    <s v="Central"/>
    <x v="7"/>
    <s v="Prior Lake"/>
    <n v="55372"/>
    <x v="130"/>
    <x v="129"/>
    <x v="1376"/>
    <n v="4"/>
    <x v="1405"/>
    <n v="86838"/>
    <n v="3.23"/>
    <s v="Chris"/>
  </r>
  <r>
    <n v="14"/>
    <s v="Gwendolyn F Tyson"/>
    <s v="Medium"/>
    <n v="0.05"/>
    <n v="3.58"/>
    <n v="1.63"/>
    <s v="Regular Air"/>
    <s v="Small Business"/>
    <x v="2"/>
    <s v="Rubber Bands"/>
    <s v="Wrap Bag"/>
    <s v="OIC Colored Binder Clips, Assorted Sizes"/>
    <n v="0.36"/>
    <s v="United States"/>
    <s v="Central"/>
    <x v="7"/>
    <s v="Prior Lake"/>
    <n v="55372"/>
    <x v="130"/>
    <x v="129"/>
    <x v="1377"/>
    <n v="4"/>
    <x v="1406"/>
    <n v="86838"/>
    <n v="3.5300000000000002"/>
    <s v="Chris"/>
  </r>
  <r>
    <n v="1826"/>
    <s v="Kate Peck"/>
    <s v="Medium"/>
    <n v="0"/>
    <n v="9.27"/>
    <n v="4.3899999999999997"/>
    <s v="Regular Air"/>
    <s v="Corporate"/>
    <x v="2"/>
    <s v="Paper"/>
    <s v="Wrap Bag"/>
    <s v="Wirebound Message Books, Four 2 3/4&quot; x 5&quot; Forms per Page, 600 Sets per Book"/>
    <n v="0.38"/>
    <s v="United States"/>
    <s v="Central"/>
    <x v="20"/>
    <s v="Bettendorf"/>
    <n v="52722"/>
    <x v="130"/>
    <x v="133"/>
    <x v="1378"/>
    <n v="1"/>
    <x v="1407"/>
    <n v="86959"/>
    <n v="9.27"/>
    <s v="Chris"/>
  </r>
  <r>
    <n v="1267"/>
    <s v="Rosemary Branch"/>
    <s v="Not Specified"/>
    <n v="0.04"/>
    <n v="5.98"/>
    <n v="4.38"/>
    <s v="Regular Air"/>
    <s v="Corporate"/>
    <x v="1"/>
    <s v="Computer Peripherals"/>
    <s v="Small Pack"/>
    <s v="Imation 3.5&quot; DS/HD IBM Formatted Diskettes, 10/Pack"/>
    <n v="0.75"/>
    <s v="United States"/>
    <s v="South"/>
    <x v="12"/>
    <s v="Boca Raton"/>
    <n v="33433"/>
    <x v="130"/>
    <x v="133"/>
    <x v="1379"/>
    <n v="11"/>
    <x v="1408"/>
    <n v="89515"/>
    <n v="5.94"/>
    <s v="Sam"/>
  </r>
  <r>
    <n v="1389"/>
    <s v="Jean Khan"/>
    <s v="High"/>
    <n v="0.08"/>
    <n v="2.62"/>
    <n v="0.8"/>
    <s v="Express Air"/>
    <s v="Small Business"/>
    <x v="2"/>
    <s v="Rubber Bands"/>
    <s v="Wrap Bag"/>
    <s v="Staples Metal Binder Clips"/>
    <n v="0.39"/>
    <s v="United States"/>
    <s v="West"/>
    <x v="8"/>
    <s v="Menlo Park"/>
    <n v="94025"/>
    <x v="131"/>
    <x v="130"/>
    <x v="1380"/>
    <n v="12"/>
    <x v="1409"/>
    <n v="88728"/>
    <n v="2.54"/>
    <s v="William"/>
  </r>
  <r>
    <n v="578"/>
    <s v="Evan K Bullard"/>
    <s v="Medium"/>
    <n v="0.03"/>
    <n v="162.93"/>
    <n v="19.989999999999998"/>
    <s v="Regular Air"/>
    <s v="Corporate"/>
    <x v="2"/>
    <s v="Envelopes"/>
    <s v="Small Box"/>
    <s v="Multimedia Mailers"/>
    <n v="0.39"/>
    <s v="United States"/>
    <s v="East"/>
    <x v="22"/>
    <s v="Naugatuck"/>
    <n v="6770"/>
    <x v="131"/>
    <x v="133"/>
    <x v="1381"/>
    <n v="3"/>
    <x v="1410"/>
    <n v="88644"/>
    <n v="162.9"/>
    <s v="Erin"/>
  </r>
  <r>
    <n v="579"/>
    <s v="Marlene Abrams"/>
    <s v="Medium"/>
    <n v="0.01"/>
    <n v="11.58"/>
    <n v="5.72"/>
    <s v="Regular Air"/>
    <s v="Corporate"/>
    <x v="2"/>
    <s v="Envelopes"/>
    <s v="Small Box"/>
    <s v="Peel &amp; Seel® Recycled Catalog Envelopes, Brown"/>
    <n v="0.35"/>
    <s v="United States"/>
    <s v="East"/>
    <x v="22"/>
    <s v="Seymour"/>
    <n v="6478"/>
    <x v="131"/>
    <x v="130"/>
    <x v="1382"/>
    <n v="2"/>
    <x v="1411"/>
    <n v="88644"/>
    <n v="11.57"/>
    <s v="Erin"/>
  </r>
  <r>
    <n v="580"/>
    <s v="Kathryn Patrick"/>
    <s v="Medium"/>
    <n v="0.01"/>
    <n v="55.99"/>
    <n v="5"/>
    <s v="Regular Air"/>
    <s v="Corporate"/>
    <x v="1"/>
    <s v="Telephones and Communication"/>
    <s v="Small Pack"/>
    <s v="Accessory6"/>
    <n v="0.8"/>
    <s v="United States"/>
    <s v="East"/>
    <x v="29"/>
    <s v="Auburn"/>
    <n v="4210"/>
    <x v="131"/>
    <x v="133"/>
    <x v="1383"/>
    <n v="12"/>
    <x v="1412"/>
    <n v="88644"/>
    <n v="55.980000000000004"/>
    <s v="Erin"/>
  </r>
  <r>
    <n v="585"/>
    <s v="William Larson"/>
    <s v="Medium"/>
    <n v="0.06"/>
    <n v="13.9"/>
    <n v="7.59"/>
    <s v="Regular Air"/>
    <s v="Corporate"/>
    <x v="2"/>
    <s v="Scissors, Rulers and Trimmers"/>
    <s v="Small Pack"/>
    <s v="Acme Hot Forged Carbon Steel Scissors with Nickel-Plated Handles, 3 7/8&quot; Cut, 8&quot;L"/>
    <n v="0.56000000000000005"/>
    <s v="United States"/>
    <s v="East"/>
    <x v="47"/>
    <s v="Concord"/>
    <n v="3301"/>
    <x v="131"/>
    <x v="133"/>
    <x v="1384"/>
    <n v="12"/>
    <x v="1413"/>
    <n v="88644"/>
    <n v="13.84"/>
    <s v="Erin"/>
  </r>
  <r>
    <n v="3257"/>
    <s v="Sharon Marcus"/>
    <s v="Medium"/>
    <n v="0"/>
    <n v="25.38"/>
    <n v="8.99"/>
    <s v="Regular Air"/>
    <s v="Consumer"/>
    <x v="0"/>
    <s v="Office Furnishings"/>
    <s v="Small Pack"/>
    <s v="Executive Impressions 13&quot; Chairman Wall Clock"/>
    <n v="0.5"/>
    <s v="United States"/>
    <s v="West"/>
    <x v="4"/>
    <s v="Longview"/>
    <n v="98632"/>
    <x v="131"/>
    <x v="130"/>
    <x v="1385"/>
    <n v="26"/>
    <x v="1414"/>
    <n v="88826"/>
    <n v="25.38"/>
    <s v="William"/>
  </r>
  <r>
    <n v="1085"/>
    <s v="Ted Dunlap"/>
    <s v="Not Specified"/>
    <n v="0.06"/>
    <n v="30.42"/>
    <n v="8.65"/>
    <s v="Regular Air"/>
    <s v="Corporate"/>
    <x v="1"/>
    <s v="Computer Peripherals"/>
    <s v="Small Box"/>
    <s v="Fellowes Internet Keyboard, Platinum"/>
    <n v="0.74"/>
    <s v="United States"/>
    <s v="East"/>
    <x v="11"/>
    <s v="Deer Park"/>
    <n v="11729"/>
    <x v="131"/>
    <x v="130"/>
    <x v="1386"/>
    <n v="10"/>
    <x v="1415"/>
    <n v="86124"/>
    <n v="30.360000000000003"/>
    <s v="Erin"/>
  </r>
  <r>
    <n v="1085"/>
    <s v="Ted Dunlap"/>
    <s v="Not Specified"/>
    <n v="0.02"/>
    <n v="37.94"/>
    <n v="5.08"/>
    <s v="Regular Air"/>
    <s v="Corporate"/>
    <x v="2"/>
    <s v="Paper"/>
    <s v="Wrap Bag"/>
    <s v="Snap-A-Way® Black Print Carbonless Ruled Speed Letter, Triplicate"/>
    <n v="0.38"/>
    <s v="United States"/>
    <s v="East"/>
    <x v="11"/>
    <s v="Deer Park"/>
    <n v="11729"/>
    <x v="131"/>
    <x v="133"/>
    <x v="1387"/>
    <n v="8"/>
    <x v="1416"/>
    <n v="86124"/>
    <n v="37.919999999999995"/>
    <s v="Erin"/>
  </r>
  <r>
    <n v="156"/>
    <s v="Diana Xu"/>
    <s v="Critical"/>
    <n v="0.01"/>
    <n v="95.99"/>
    <n v="4.9000000000000004"/>
    <s v="Regular Air"/>
    <s v="Corporate"/>
    <x v="1"/>
    <s v="Telephones and Communication"/>
    <s v="Small Box"/>
    <s v="T60"/>
    <n v="0.56000000000000005"/>
    <s v="United States"/>
    <s v="West"/>
    <x v="3"/>
    <s v="Fort Collins"/>
    <n v="80525"/>
    <x v="132"/>
    <x v="130"/>
    <x v="1388"/>
    <n v="13"/>
    <x v="1417"/>
    <n v="87671"/>
    <n v="95.97999999999999"/>
    <s v="William"/>
  </r>
  <r>
    <n v="497"/>
    <s v="Steve McKee"/>
    <s v="Critical"/>
    <n v="7.0000000000000007E-2"/>
    <n v="152.47999999999999"/>
    <n v="6.5"/>
    <s v="Regular Air"/>
    <s v="Small Business"/>
    <x v="1"/>
    <s v="Computer Peripherals"/>
    <s v="Small Box"/>
    <s v="Adesso Programmable 142-Key Keyboard"/>
    <n v="0.74"/>
    <s v="United States"/>
    <s v="South"/>
    <x v="34"/>
    <s v="Murfreesboro"/>
    <n v="37130"/>
    <x v="132"/>
    <x v="134"/>
    <x v="1389"/>
    <n v="35"/>
    <x v="1418"/>
    <n v="90706"/>
    <n v="152.41"/>
    <s v="Sam"/>
  </r>
  <r>
    <n v="910"/>
    <s v="Carla Hauser"/>
    <s v="Critical"/>
    <n v="0"/>
    <n v="5.28"/>
    <n v="5.61"/>
    <s v="Regular Air"/>
    <s v="Corporate"/>
    <x v="2"/>
    <s v="Paper"/>
    <s v="Small Box"/>
    <s v="Xerox 1954"/>
    <n v="0.4"/>
    <s v="United States"/>
    <s v="South"/>
    <x v="1"/>
    <s v="Texarkana"/>
    <n v="71854"/>
    <x v="132"/>
    <x v="133"/>
    <x v="1390"/>
    <n v="15"/>
    <x v="1419"/>
    <n v="90187"/>
    <n v="5.28"/>
    <s v="Sam"/>
  </r>
  <r>
    <n v="353"/>
    <s v="Bonnie Chambers"/>
    <s v="Low"/>
    <n v="0.08"/>
    <n v="4.8899999999999997"/>
    <n v="4.93"/>
    <s v="Express Air"/>
    <s v="Home Office"/>
    <x v="1"/>
    <s v="Computer Peripherals"/>
    <s v="Small Pack"/>
    <s v="Maxell 3.5&quot; DS/HD IBM-Formatted Diskettes, 10/Pack"/>
    <n v="0.66"/>
    <s v="United States"/>
    <s v="West"/>
    <x v="41"/>
    <s v="Glendale"/>
    <n v="85301"/>
    <x v="132"/>
    <x v="133"/>
    <x v="1391"/>
    <n v="17"/>
    <x v="1420"/>
    <n v="89647"/>
    <n v="4.8099999999999996"/>
    <s v="William"/>
  </r>
  <r>
    <n v="353"/>
    <s v="Bonnie Chambers"/>
    <s v="Low"/>
    <n v="7.0000000000000007E-2"/>
    <n v="6.68"/>
    <n v="6.92"/>
    <s v="Regular Air"/>
    <s v="Home Office"/>
    <x v="2"/>
    <s v="Paper"/>
    <s v="Small Box"/>
    <s v="Xerox 1898"/>
    <n v="0.37"/>
    <s v="United States"/>
    <s v="West"/>
    <x v="41"/>
    <s v="Glendale"/>
    <n v="85301"/>
    <x v="132"/>
    <x v="135"/>
    <x v="1392"/>
    <n v="16"/>
    <x v="1421"/>
    <n v="89647"/>
    <n v="6.6099999999999994"/>
    <s v="William"/>
  </r>
  <r>
    <n v="539"/>
    <s v="Alice Coley"/>
    <s v="Medium"/>
    <n v="0.05"/>
    <n v="59.78"/>
    <n v="10.29"/>
    <s v="Regular Air"/>
    <s v="Small Business"/>
    <x v="2"/>
    <s v="Binders and Binder Accessories"/>
    <s v="Small Box"/>
    <s v="GBC Recycled Regency Composition Covers"/>
    <n v="0.39"/>
    <s v="United States"/>
    <s v="Central"/>
    <x v="10"/>
    <s v="Urbana"/>
    <n v="61801"/>
    <x v="132"/>
    <x v="130"/>
    <x v="1393"/>
    <n v="7"/>
    <x v="1422"/>
    <n v="91174"/>
    <n v="59.730000000000004"/>
    <s v="Chris"/>
  </r>
  <r>
    <n v="540"/>
    <s v="Ruth Lamm"/>
    <s v="Medium"/>
    <n v="0.08"/>
    <n v="20.99"/>
    <n v="1.25"/>
    <s v="Regular Air"/>
    <s v="Small Business"/>
    <x v="1"/>
    <s v="Telephones and Communication"/>
    <s v="Small Pack"/>
    <s v="Accessory29"/>
    <n v="0.83"/>
    <s v="United States"/>
    <s v="Central"/>
    <x v="10"/>
    <s v="Vernon Hills"/>
    <n v="60061"/>
    <x v="132"/>
    <x v="134"/>
    <x v="1394"/>
    <n v="28"/>
    <x v="1423"/>
    <n v="91174"/>
    <n v="20.91"/>
    <s v="Chris"/>
  </r>
  <r>
    <n v="1069"/>
    <s v="Pam Bennett"/>
    <s v="Medium"/>
    <n v="0.02"/>
    <n v="15.94"/>
    <n v="5.45"/>
    <s v="Regular Air"/>
    <s v="Home Office"/>
    <x v="2"/>
    <s v="Pens &amp; Art Supplies"/>
    <s v="Small Pack"/>
    <s v="Boston 16701 Slimline Battery Pencil Sharpener"/>
    <n v="0.55000000000000004"/>
    <s v="United States"/>
    <s v="Central"/>
    <x v="10"/>
    <s v="Carbondale"/>
    <n v="62901"/>
    <x v="132"/>
    <x v="130"/>
    <x v="1395"/>
    <n v="41"/>
    <x v="1424"/>
    <n v="87110"/>
    <n v="15.92"/>
    <s v="Chris"/>
  </r>
  <r>
    <n v="1023"/>
    <s v="Glen Newman"/>
    <s v="Critical"/>
    <n v="0.02"/>
    <n v="39.06"/>
    <n v="10.55"/>
    <s v="Regular Air"/>
    <s v="Small Business"/>
    <x v="2"/>
    <s v="Binders and Binder Accessories"/>
    <s v="Small Box"/>
    <s v="Ibico Recycled Linen-Style Covers"/>
    <n v="0.37"/>
    <s v="United States"/>
    <s v="East"/>
    <x v="28"/>
    <s v="Wilkinsburg"/>
    <n v="15221"/>
    <x v="133"/>
    <x v="130"/>
    <x v="1396"/>
    <n v="16"/>
    <x v="1425"/>
    <n v="88633"/>
    <n v="39.04"/>
    <s v="Erin"/>
  </r>
  <r>
    <n v="1023"/>
    <s v="Glen Newman"/>
    <s v="Critical"/>
    <n v="0.1"/>
    <n v="37.700000000000003"/>
    <n v="2.99"/>
    <s v="Regular Air"/>
    <s v="Small Business"/>
    <x v="2"/>
    <s v="Binders and Binder Accessories"/>
    <s v="Small Box"/>
    <s v="Vinyl Sectional Post Binders"/>
    <n v="0.35"/>
    <s v="United States"/>
    <s v="East"/>
    <x v="28"/>
    <s v="Wilkinsburg"/>
    <n v="15221"/>
    <x v="133"/>
    <x v="134"/>
    <x v="1397"/>
    <n v="18"/>
    <x v="1426"/>
    <n v="88633"/>
    <n v="37.6"/>
    <s v="Erin"/>
  </r>
  <r>
    <n v="18"/>
    <s v="Laurie Hanna"/>
    <s v="High"/>
    <n v="0.05"/>
    <n v="26.48"/>
    <n v="6.93"/>
    <s v="Regular Air"/>
    <s v="Small Business"/>
    <x v="0"/>
    <s v="Office Furnishings"/>
    <s v="Small Box"/>
    <s v="DAX Natural Wood-Tone Poster Frame"/>
    <n v="0.49"/>
    <s v="United States"/>
    <s v="West"/>
    <x v="24"/>
    <s v="Helena"/>
    <n v="59601"/>
    <x v="133"/>
    <x v="134"/>
    <x v="1398"/>
    <n v="17"/>
    <x v="1427"/>
    <n v="90031"/>
    <n v="26.43"/>
    <s v="William"/>
  </r>
  <r>
    <n v="21"/>
    <s v="Tony Wilkins Winters"/>
    <s v="High"/>
    <n v="0.05"/>
    <n v="26.48"/>
    <n v="6.93"/>
    <s v="Regular Air"/>
    <s v="Small Business"/>
    <x v="0"/>
    <s v="Office Furnishings"/>
    <s v="Small Box"/>
    <s v="DAX Natural Wood-Tone Poster Frame"/>
    <n v="0.49"/>
    <s v="United States"/>
    <s v="East"/>
    <x v="11"/>
    <s v="New York City"/>
    <n v="10012"/>
    <x v="133"/>
    <x v="134"/>
    <x v="1399"/>
    <n v="70"/>
    <x v="1428"/>
    <n v="41793"/>
    <n v="26.43"/>
    <s v="Erin"/>
  </r>
  <r>
    <n v="1989"/>
    <s v="David Weaver"/>
    <s v="High"/>
    <n v="0.01"/>
    <n v="30.98"/>
    <n v="6.5"/>
    <s v="Regular Air"/>
    <s v="Corporate"/>
    <x v="1"/>
    <s v="Computer Peripherals"/>
    <s v="Small Box"/>
    <s v="Belkin ErgoBoard™ Keyboard"/>
    <n v="0.64"/>
    <s v="United States"/>
    <s v="West"/>
    <x v="15"/>
    <s v="Holladay"/>
    <n v="84117"/>
    <x v="133"/>
    <x v="134"/>
    <x v="1400"/>
    <n v="11"/>
    <x v="1429"/>
    <n v="90001"/>
    <n v="30.97"/>
    <s v="William"/>
  </r>
  <r>
    <n v="1989"/>
    <s v="David Weaver"/>
    <s v="High"/>
    <n v="0.01"/>
    <n v="40.99"/>
    <n v="19.989999999999998"/>
    <s v="Regular Air"/>
    <s v="Corporate"/>
    <x v="2"/>
    <s v="Paper"/>
    <s v="Small Box"/>
    <s v="White Dual Perf Computer Printout Paper, 2700 Sheets, 1 Part, Heavyweight, 20 lbs., 14 7/8 x 11"/>
    <n v="0.36"/>
    <s v="United States"/>
    <s v="West"/>
    <x v="15"/>
    <s v="Holladay"/>
    <n v="84117"/>
    <x v="133"/>
    <x v="136"/>
    <x v="1401"/>
    <n v="11"/>
    <x v="1430"/>
    <n v="90001"/>
    <n v="40.980000000000004"/>
    <s v="William"/>
  </r>
  <r>
    <n v="266"/>
    <s v="Ross Frederick"/>
    <s v="Medium"/>
    <n v="0.08"/>
    <n v="6.48"/>
    <n v="7.03"/>
    <s v="Regular Air"/>
    <s v="Corporate"/>
    <x v="2"/>
    <s v="Paper"/>
    <s v="Small Box"/>
    <s v="Xerox 214"/>
    <n v="0.37"/>
    <s v="United States"/>
    <s v="Central"/>
    <x v="18"/>
    <s v="San Antonio"/>
    <n v="78207"/>
    <x v="133"/>
    <x v="134"/>
    <x v="1402"/>
    <n v="10"/>
    <x v="1431"/>
    <n v="90594"/>
    <n v="6.4"/>
    <s v="Chris"/>
  </r>
  <r>
    <n v="266"/>
    <s v="Ross Frederick"/>
    <s v="Medium"/>
    <n v="0.01"/>
    <n v="20.34"/>
    <n v="35"/>
    <s v="Regular Air"/>
    <s v="Corporate"/>
    <x v="2"/>
    <s v="Storage &amp; Organization"/>
    <s v="Large Box"/>
    <s v="Tennsco Commercial Shelving"/>
    <n v="0.84"/>
    <s v="United States"/>
    <s v="Central"/>
    <x v="18"/>
    <s v="San Antonio"/>
    <n v="78207"/>
    <x v="133"/>
    <x v="134"/>
    <x v="1403"/>
    <n v="33"/>
    <x v="1432"/>
    <n v="90594"/>
    <n v="20.329999999999998"/>
    <s v="Chris"/>
  </r>
  <r>
    <n v="491"/>
    <s v="Toni Swanson"/>
    <s v="Medium"/>
    <n v="0.08"/>
    <n v="2.94"/>
    <n v="0.96"/>
    <s v="Regular Air"/>
    <s v="Consumer"/>
    <x v="2"/>
    <s v="Pens &amp; Art Supplies"/>
    <s v="Wrap Bag"/>
    <s v="Newell 343"/>
    <n v="0.57999999999999996"/>
    <s v="United States"/>
    <s v="East"/>
    <x v="11"/>
    <s v="New York City"/>
    <n v="10154"/>
    <x v="133"/>
    <x v="137"/>
    <x v="1404"/>
    <n v="23"/>
    <x v="1433"/>
    <n v="8353"/>
    <n v="2.86"/>
    <s v="Erin"/>
  </r>
  <r>
    <n v="494"/>
    <s v="Jimmy Alston Holder"/>
    <s v="Medium"/>
    <n v="0.06"/>
    <n v="8.32"/>
    <n v="2.38"/>
    <s v="Regular Air"/>
    <s v="Consumer"/>
    <x v="1"/>
    <s v="Computer Peripherals"/>
    <s v="Small Pack"/>
    <s v="Imation 3.5 IBM Formatted Diskettes, 10/Box"/>
    <n v="0.74"/>
    <s v="United States"/>
    <s v="West"/>
    <x v="4"/>
    <s v="Seattle"/>
    <n v="98115"/>
    <x v="133"/>
    <x v="137"/>
    <x v="1405"/>
    <n v="12"/>
    <x v="1434"/>
    <n v="88905"/>
    <n v="8.26"/>
    <s v="William"/>
  </r>
  <r>
    <n v="494"/>
    <s v="Jimmy Alston Holder"/>
    <s v="Medium"/>
    <n v="0.08"/>
    <n v="2.94"/>
    <n v="0.96"/>
    <s v="Regular Air"/>
    <s v="Consumer"/>
    <x v="2"/>
    <s v="Pens &amp; Art Supplies"/>
    <s v="Wrap Bag"/>
    <s v="Newell 343"/>
    <n v="0.57999999999999996"/>
    <s v="United States"/>
    <s v="West"/>
    <x v="4"/>
    <s v="Seattle"/>
    <n v="98115"/>
    <x v="133"/>
    <x v="137"/>
    <x v="1404"/>
    <n v="6"/>
    <x v="1435"/>
    <n v="88905"/>
    <n v="2.86"/>
    <s v="William"/>
  </r>
  <r>
    <n v="3041"/>
    <s v="Carrie Duke"/>
    <s v="Not Specified"/>
    <n v="0.08"/>
    <n v="73.98"/>
    <n v="4"/>
    <s v="Regular Air"/>
    <s v="Corporate"/>
    <x v="1"/>
    <s v="Computer Peripherals"/>
    <s v="Small Box"/>
    <s v="Keytronic 105-Key Spanish Keyboard"/>
    <n v="0.77"/>
    <s v="United States"/>
    <s v="Central"/>
    <x v="38"/>
    <s v="Garden City"/>
    <n v="67846"/>
    <x v="133"/>
    <x v="136"/>
    <x v="1406"/>
    <n v="17"/>
    <x v="1436"/>
    <n v="86102"/>
    <n v="73.900000000000006"/>
    <s v="Chris"/>
  </r>
  <r>
    <n v="3041"/>
    <s v="Carrie Duke"/>
    <s v="Not Specified"/>
    <n v="0.02"/>
    <n v="3.68"/>
    <n v="1.32"/>
    <s v="Regular Air"/>
    <s v="Corporate"/>
    <x v="2"/>
    <s v="Scissors, Rulers and Trimmers"/>
    <s v="Wrap Bag"/>
    <s v="*Staples* vLetter Openers, 2/Pack"/>
    <n v="0.83"/>
    <s v="United States"/>
    <s v="Central"/>
    <x v="38"/>
    <s v="Garden City"/>
    <n v="67846"/>
    <x v="133"/>
    <x v="137"/>
    <x v="1407"/>
    <n v="8"/>
    <x v="1437"/>
    <n v="86102"/>
    <n v="3.66"/>
    <s v="Chris"/>
  </r>
  <r>
    <n v="136"/>
    <s v="Dale Gillespie"/>
    <s v="Critical"/>
    <n v="0.04"/>
    <n v="18.97"/>
    <n v="9.5399999999999991"/>
    <s v="Regular Air"/>
    <s v="Small Business"/>
    <x v="2"/>
    <s v="Paper"/>
    <s v="Small Box"/>
    <s v="Xerox 1939"/>
    <n v="0.37"/>
    <s v="United States"/>
    <s v="West"/>
    <x v="8"/>
    <s v="Petaluma"/>
    <n v="94952"/>
    <x v="134"/>
    <x v="137"/>
    <x v="1408"/>
    <n v="5"/>
    <x v="1438"/>
    <n v="88534"/>
    <n v="18.93"/>
    <s v="William"/>
  </r>
  <r>
    <n v="136"/>
    <s v="Dale Gillespie"/>
    <s v="Critical"/>
    <n v="0.09"/>
    <n v="10.98"/>
    <n v="3.37"/>
    <s v="Regular Air"/>
    <s v="Small Business"/>
    <x v="2"/>
    <s v="Scissors, Rulers and Trimmers"/>
    <s v="Small Pack"/>
    <s v="Fiskars® Softgrip Scissors"/>
    <n v="0.56999999999999995"/>
    <s v="United States"/>
    <s v="West"/>
    <x v="8"/>
    <s v="Petaluma"/>
    <n v="94952"/>
    <x v="134"/>
    <x v="137"/>
    <x v="1409"/>
    <n v="8"/>
    <x v="1439"/>
    <n v="88534"/>
    <n v="10.89"/>
    <s v="William"/>
  </r>
  <r>
    <n v="688"/>
    <s v="Ashley Reese"/>
    <s v="Critical"/>
    <n v="7.0000000000000007E-2"/>
    <n v="279.48"/>
    <n v="35"/>
    <s v="Regular Air"/>
    <s v="Small Business"/>
    <x v="2"/>
    <s v="Storage &amp; Organization"/>
    <s v="Large Box"/>
    <s v="Tennsco Snap-Together Open Shelving Units, Starter Sets and Add-On Units"/>
    <n v="0.8"/>
    <s v="United States"/>
    <s v="Central"/>
    <x v="6"/>
    <s v="Saint Louis"/>
    <n v="63116"/>
    <x v="134"/>
    <x v="134"/>
    <x v="1410"/>
    <n v="10"/>
    <x v="1440"/>
    <n v="88503"/>
    <n v="279.41000000000003"/>
    <s v="Chris"/>
  </r>
  <r>
    <n v="1042"/>
    <s v="Jerome Burch"/>
    <s v="Critical"/>
    <n v="0"/>
    <n v="14.42"/>
    <n v="6.75"/>
    <s v="Express Air"/>
    <s v="Small Business"/>
    <x v="2"/>
    <s v="Appliances"/>
    <s v="Medium Box"/>
    <s v="Holmes Odor Grabber"/>
    <n v="0.52"/>
    <s v="United States"/>
    <s v="West"/>
    <x v="8"/>
    <s v="Yuba City"/>
    <n v="95991"/>
    <x v="134"/>
    <x v="137"/>
    <x v="1411"/>
    <n v="6"/>
    <x v="1441"/>
    <n v="87847"/>
    <n v="14.42"/>
    <s v="William"/>
  </r>
  <r>
    <n v="1390"/>
    <s v="Hazel Jones"/>
    <s v="Critical"/>
    <n v="0.1"/>
    <n v="8.17"/>
    <n v="1.69"/>
    <s v="Regular Air"/>
    <s v="Corporate"/>
    <x v="2"/>
    <s v="Paper"/>
    <s v="Wrap Bag"/>
    <s v="Wirebound Message Forms, Four 2 3/4 x 5 Forms per Page, Pink Paper"/>
    <n v="0.38"/>
    <s v="United States"/>
    <s v="West"/>
    <x v="8"/>
    <s v="Stockton"/>
    <n v="95207"/>
    <x v="134"/>
    <x v="134"/>
    <x v="1412"/>
    <n v="19"/>
    <x v="1442"/>
    <n v="88731"/>
    <n v="8.07"/>
    <s v="William"/>
  </r>
  <r>
    <n v="1390"/>
    <s v="Hazel Jones"/>
    <s v="Critical"/>
    <n v="0.03"/>
    <n v="110.99"/>
    <n v="2.5"/>
    <s v="Regular Air"/>
    <s v="Corporate"/>
    <x v="1"/>
    <s v="Telephones and Communication"/>
    <s v="Small Box"/>
    <s v="T18"/>
    <n v="0.56999999999999995"/>
    <s v="United States"/>
    <s v="West"/>
    <x v="8"/>
    <s v="Stockton"/>
    <n v="95207"/>
    <x v="134"/>
    <x v="136"/>
    <x v="1413"/>
    <n v="38"/>
    <x v="1443"/>
    <n v="88731"/>
    <n v="110.96"/>
    <s v="William"/>
  </r>
  <r>
    <n v="1721"/>
    <s v="Jennifer Zimmerman"/>
    <s v="High"/>
    <n v="0.04"/>
    <n v="12.44"/>
    <n v="6.27"/>
    <s v="Regular Air"/>
    <s v="Corporate"/>
    <x v="2"/>
    <s v="Storage &amp; Organization"/>
    <s v="Medium Box"/>
    <s v="Eldon Simplefile® Box Office®"/>
    <n v="0.56999999999999995"/>
    <s v="United States"/>
    <s v="South"/>
    <x v="1"/>
    <s v="Jonesboro"/>
    <n v="72401"/>
    <x v="134"/>
    <x v="137"/>
    <x v="1414"/>
    <n v="37"/>
    <x v="1444"/>
    <n v="90787"/>
    <n v="12.4"/>
    <s v="Sam"/>
  </r>
  <r>
    <n v="1723"/>
    <s v="Constance Flowers"/>
    <s v="High"/>
    <n v="0.04"/>
    <n v="12.44"/>
    <n v="6.27"/>
    <s v="Regular Air"/>
    <s v="Corporate"/>
    <x v="2"/>
    <s v="Storage &amp; Organization"/>
    <s v="Medium Box"/>
    <s v="Eldon Simplefile® Box Office®"/>
    <n v="0.56999999999999995"/>
    <s v="United States"/>
    <s v="West"/>
    <x v="8"/>
    <s v="San Diego"/>
    <n v="92037"/>
    <x v="134"/>
    <x v="137"/>
    <x v="1415"/>
    <n v="146"/>
    <x v="1445"/>
    <n v="32710"/>
    <n v="12.4"/>
    <s v="William"/>
  </r>
  <r>
    <n v="2610"/>
    <s v="Tommy Lutz"/>
    <s v="High"/>
    <n v="0.09"/>
    <n v="5.4"/>
    <n v="7.78"/>
    <s v="Regular Air"/>
    <s v="Corporate"/>
    <x v="2"/>
    <s v="Binders and Binder Accessories"/>
    <s v="Small Box"/>
    <s v="3M Organizer Strips"/>
    <n v="0.37"/>
    <s v="United States"/>
    <s v="West"/>
    <x v="8"/>
    <s v="Davis"/>
    <n v="95616"/>
    <x v="134"/>
    <x v="137"/>
    <x v="1416"/>
    <n v="9"/>
    <x v="1446"/>
    <n v="86118"/>
    <n v="5.3100000000000005"/>
    <s v="William"/>
  </r>
  <r>
    <n v="3354"/>
    <s v="Sara Faulkner"/>
    <s v="High"/>
    <n v="0.03"/>
    <n v="28.53"/>
    <n v="1.49"/>
    <s v="Regular Air"/>
    <s v="Corporate"/>
    <x v="2"/>
    <s v="Binders and Binder Accessories"/>
    <s v="Small Box"/>
    <s v="Lock-Up Easel 'Spel-Binder'"/>
    <n v="0.38"/>
    <s v="United States"/>
    <s v="West"/>
    <x v="8"/>
    <s v="Calexico"/>
    <n v="92231"/>
    <x v="134"/>
    <x v="137"/>
    <x v="1417"/>
    <n v="7"/>
    <x v="1447"/>
    <n v="88589"/>
    <n v="28.5"/>
    <s v="William"/>
  </r>
  <r>
    <n v="3354"/>
    <s v="Sara Faulkner"/>
    <s v="High"/>
    <n v="7.0000000000000007E-2"/>
    <n v="5.98"/>
    <n v="7.15"/>
    <s v="Regular Air"/>
    <s v="Corporate"/>
    <x v="2"/>
    <s v="Paper"/>
    <s v="Small Box"/>
    <s v="Universal Premium White Copier/Laser Paper (20Lb. and 87 Bright)"/>
    <n v="0.36"/>
    <s v="United States"/>
    <s v="West"/>
    <x v="8"/>
    <s v="Calexico"/>
    <n v="92231"/>
    <x v="134"/>
    <x v="136"/>
    <x v="1418"/>
    <n v="6"/>
    <x v="1448"/>
    <n v="88589"/>
    <n v="5.91"/>
    <s v="William"/>
  </r>
  <r>
    <n v="2070"/>
    <s v="Kelly Collins"/>
    <s v="Low"/>
    <n v="7.0000000000000007E-2"/>
    <n v="35.99"/>
    <n v="5.99"/>
    <s v="Regular Air"/>
    <s v="Corporate"/>
    <x v="1"/>
    <s v="Telephones and Communication"/>
    <s v="Wrap Bag"/>
    <s v="Accessory41"/>
    <n v="0.38"/>
    <s v="United States"/>
    <s v="Central"/>
    <x v="25"/>
    <s v="Eastpointe"/>
    <n v="48021"/>
    <x v="134"/>
    <x v="138"/>
    <x v="1419"/>
    <n v="5"/>
    <x v="1449"/>
    <n v="88558"/>
    <n v="35.92"/>
    <s v="Chris"/>
  </r>
  <r>
    <n v="2071"/>
    <s v="Victor Cherry"/>
    <s v="Low"/>
    <n v="0.08"/>
    <n v="65.989999999999995"/>
    <n v="5.92"/>
    <s v="Express Air"/>
    <s v="Corporate"/>
    <x v="1"/>
    <s v="Telephones and Communication"/>
    <s v="Small Box"/>
    <s v="i500plus"/>
    <n v="0.57999999999999996"/>
    <s v="United States"/>
    <s v="Central"/>
    <x v="25"/>
    <s v="Farmington Hills"/>
    <n v="48336"/>
    <x v="134"/>
    <x v="139"/>
    <x v="1420"/>
    <n v="20"/>
    <x v="1450"/>
    <n v="88558"/>
    <n v="65.91"/>
    <s v="Chris"/>
  </r>
  <r>
    <n v="1984"/>
    <s v="Lynne Wilcox"/>
    <s v="Not Specified"/>
    <n v="0.1"/>
    <n v="7.37"/>
    <n v="5.53"/>
    <s v="Regular Air"/>
    <s v="Consumer"/>
    <x v="1"/>
    <s v="Computer Peripherals"/>
    <s v="Small Pack"/>
    <s v="Imation 3.5&quot; Unformatted DS/HD Diskettes, 10/Box"/>
    <n v="0.69"/>
    <s v="United States"/>
    <s v="South"/>
    <x v="23"/>
    <s v="Hilton Head Island"/>
    <n v="29915"/>
    <x v="134"/>
    <x v="134"/>
    <x v="1421"/>
    <n v="38"/>
    <x v="1451"/>
    <n v="91258"/>
    <n v="7.2700000000000005"/>
    <s v="Sam"/>
  </r>
  <r>
    <n v="91"/>
    <s v="Wallace Werner"/>
    <s v="High"/>
    <n v="7.0000000000000007E-2"/>
    <n v="19.84"/>
    <n v="4.0999999999999996"/>
    <s v="Regular Air"/>
    <s v="Home Office"/>
    <x v="2"/>
    <s v="Pens &amp; Art Supplies"/>
    <s v="Wrap Bag"/>
    <s v="Prismacolor Color Pencil Set"/>
    <n v="0.44"/>
    <s v="United States"/>
    <s v="West"/>
    <x v="8"/>
    <s v="Vallejo"/>
    <n v="94591"/>
    <x v="135"/>
    <x v="136"/>
    <x v="1422"/>
    <n v="9"/>
    <x v="1452"/>
    <n v="87175"/>
    <n v="19.77"/>
    <s v="William"/>
  </r>
  <r>
    <n v="92"/>
    <s v="Victoria Baker Hoover"/>
    <s v="High"/>
    <n v="7.0000000000000007E-2"/>
    <n v="8.34"/>
    <n v="1.43"/>
    <s v="Regular Air"/>
    <s v="Home Office"/>
    <x v="2"/>
    <s v="Paper"/>
    <s v="Wrap Bag"/>
    <s v="REDIFORM Incoming/Outgoing Call Register, 11&quot; X 8 1/2&quot;, 100 Messages"/>
    <n v="0.35"/>
    <s v="United States"/>
    <s v="South"/>
    <x v="17"/>
    <s v="Terrytown"/>
    <n v="70056"/>
    <x v="135"/>
    <x v="140"/>
    <x v="1423"/>
    <n v="16"/>
    <x v="1453"/>
    <n v="87175"/>
    <n v="8.27"/>
    <s v="Sam"/>
  </r>
  <r>
    <n v="92"/>
    <s v="Victoria Baker Hoover"/>
    <s v="High"/>
    <n v="0.09"/>
    <n v="4.9800000000000004"/>
    <n v="6.07"/>
    <s v="Regular Air"/>
    <s v="Home Office"/>
    <x v="2"/>
    <s v="Paper"/>
    <s v="Small Box"/>
    <s v="Xerox 1897"/>
    <n v="0.36"/>
    <s v="United States"/>
    <s v="South"/>
    <x v="17"/>
    <s v="Terrytown"/>
    <n v="70056"/>
    <x v="135"/>
    <x v="136"/>
    <x v="1424"/>
    <n v="9"/>
    <x v="1454"/>
    <n v="87175"/>
    <n v="4.8900000000000006"/>
    <s v="Sam"/>
  </r>
  <r>
    <n v="772"/>
    <s v="Jean Webster"/>
    <s v="Low"/>
    <n v="0.02"/>
    <n v="4.0599999999999996"/>
    <n v="6.89"/>
    <s v="Express Air"/>
    <s v="Small Business"/>
    <x v="2"/>
    <s v="Appliances"/>
    <s v="Small Box"/>
    <s v="Eureka Disposable Bags for Sanitaire® Vibra Groomer I® Upright Vac"/>
    <n v="0.6"/>
    <s v="United States"/>
    <s v="East"/>
    <x v="28"/>
    <s v="Allentown"/>
    <n v="18103"/>
    <x v="135"/>
    <x v="135"/>
    <x v="1425"/>
    <n v="12"/>
    <x v="1455"/>
    <n v="88668"/>
    <n v="4.04"/>
    <s v="Erin"/>
  </r>
  <r>
    <n v="772"/>
    <s v="Jean Webster"/>
    <s v="Low"/>
    <n v="7.0000000000000007E-2"/>
    <n v="9.49"/>
    <n v="5.76"/>
    <s v="Regular Air"/>
    <s v="Small Business"/>
    <x v="1"/>
    <s v="Office Machines"/>
    <s v="Medium Box"/>
    <s v="Sharp EL501VB Scientific Calculator, Battery Operated, 10-Digit Display, Hard Case"/>
    <n v="0.39"/>
    <s v="United States"/>
    <s v="East"/>
    <x v="28"/>
    <s v="Allentown"/>
    <n v="18103"/>
    <x v="135"/>
    <x v="135"/>
    <x v="1426"/>
    <n v="37"/>
    <x v="1456"/>
    <n v="88668"/>
    <n v="9.42"/>
    <s v="Erin"/>
  </r>
  <r>
    <n v="1906"/>
    <s v="Penny Tuttle"/>
    <s v="Low"/>
    <n v="7.0000000000000007E-2"/>
    <n v="172.99"/>
    <n v="19.989999999999998"/>
    <s v="Regular Air"/>
    <s v="Corporate"/>
    <x v="2"/>
    <s v="Binders and Binder Accessories"/>
    <s v="Small Box"/>
    <s v="Ibico EB-19 Dual Function Manual Binding System"/>
    <n v="0.39"/>
    <s v="United States"/>
    <s v="East"/>
    <x v="27"/>
    <s v="Lima"/>
    <n v="45801"/>
    <x v="135"/>
    <x v="137"/>
    <x v="1427"/>
    <n v="22"/>
    <x v="1457"/>
    <n v="86500"/>
    <n v="172.92000000000002"/>
    <s v="Erin"/>
  </r>
  <r>
    <n v="1907"/>
    <s v="Amy Hall"/>
    <s v="Low"/>
    <n v="0.09"/>
    <n v="7.64"/>
    <n v="1.39"/>
    <s v="Regular Air"/>
    <s v="Corporate"/>
    <x v="2"/>
    <s v="Envelopes"/>
    <s v="Small Box"/>
    <s v="#10- 4 1/8&quot; x 9 1/2&quot; Security-Tint Envelopes"/>
    <n v="0.36"/>
    <s v="United States"/>
    <s v="East"/>
    <x v="27"/>
    <s v="Lorain"/>
    <n v="44052"/>
    <x v="135"/>
    <x v="141"/>
    <x v="1428"/>
    <n v="1"/>
    <x v="1458"/>
    <n v="86500"/>
    <n v="7.55"/>
    <s v="Erin"/>
  </r>
  <r>
    <n v="2858"/>
    <s v="Jerry Webster"/>
    <s v="Medium"/>
    <n v="0.06"/>
    <n v="2.94"/>
    <n v="0.96"/>
    <s v="Regular Air"/>
    <s v="Corporate"/>
    <x v="2"/>
    <s v="Pens &amp; Art Supplies"/>
    <s v="Wrap Bag"/>
    <s v="Newell 343"/>
    <n v="0.57999999999999996"/>
    <s v="United States"/>
    <s v="South"/>
    <x v="12"/>
    <s v="Fruit Cove"/>
    <n v="32259"/>
    <x v="135"/>
    <x v="136"/>
    <x v="1429"/>
    <n v="3"/>
    <x v="1459"/>
    <n v="88279"/>
    <n v="2.88"/>
    <s v="Sam"/>
  </r>
  <r>
    <n v="3132"/>
    <s v="Anita Kang"/>
    <s v="Medium"/>
    <n v="0.04"/>
    <n v="62.05"/>
    <n v="3.99"/>
    <s v="Regular Air"/>
    <s v="Corporate"/>
    <x v="2"/>
    <s v="Appliances"/>
    <s v="Small Box"/>
    <s v="Acco Smartsocket™ Table Surge Protector, 6 Color-Coded Adapter Outlets"/>
    <n v="0.55000000000000004"/>
    <s v="United States"/>
    <s v="Central"/>
    <x v="10"/>
    <s v="Mundelein"/>
    <n v="60060"/>
    <x v="135"/>
    <x v="136"/>
    <x v="1430"/>
    <n v="40"/>
    <x v="1460"/>
    <n v="86794"/>
    <n v="62.01"/>
    <s v="Chris"/>
  </r>
  <r>
    <n v="3113"/>
    <s v="Wayne English"/>
    <s v="Not Specified"/>
    <n v="7.0000000000000007E-2"/>
    <n v="34.54"/>
    <n v="14.72"/>
    <s v="Regular Air"/>
    <s v="Corporate"/>
    <x v="2"/>
    <s v="Binders and Binder Accessories"/>
    <s v="Small Box"/>
    <s v="GBC Recycled Grain Textured Covers"/>
    <n v="0.37"/>
    <s v="United States"/>
    <s v="South"/>
    <x v="17"/>
    <s v="New Iberia"/>
    <n v="70560"/>
    <x v="135"/>
    <x v="136"/>
    <x v="1431"/>
    <n v="17"/>
    <x v="1461"/>
    <n v="86860"/>
    <n v="34.47"/>
    <s v="Sam"/>
  </r>
  <r>
    <n v="3113"/>
    <s v="Wayne English"/>
    <s v="Not Specified"/>
    <n v="0.02"/>
    <n v="12.28"/>
    <n v="6.47"/>
    <s v="Regular Air"/>
    <s v="Corporate"/>
    <x v="2"/>
    <s v="Paper"/>
    <s v="Small Box"/>
    <s v="Xerox 1881"/>
    <n v="0.38"/>
    <s v="United States"/>
    <s v="South"/>
    <x v="17"/>
    <s v="New Iberia"/>
    <n v="70560"/>
    <x v="135"/>
    <x v="137"/>
    <x v="1432"/>
    <n v="9"/>
    <x v="1462"/>
    <n v="86860"/>
    <n v="12.26"/>
    <s v="Sam"/>
  </r>
  <r>
    <n v="3113"/>
    <s v="Wayne English"/>
    <s v="Not Specified"/>
    <n v="0.06"/>
    <n v="34.58"/>
    <n v="8.99"/>
    <s v="Express Air"/>
    <s v="Corporate"/>
    <x v="2"/>
    <s v="Pens &amp; Art Supplies"/>
    <s v="Small Pack"/>
    <s v="Panasonic KP-350BK Electric Pencil Sharpener with Auto Stop"/>
    <n v="0.56000000000000005"/>
    <s v="United States"/>
    <s v="South"/>
    <x v="17"/>
    <s v="New Iberia"/>
    <n v="70560"/>
    <x v="135"/>
    <x v="140"/>
    <x v="1433"/>
    <n v="13"/>
    <x v="1463"/>
    <n v="86860"/>
    <n v="34.519999999999996"/>
    <s v="Sam"/>
  </r>
  <r>
    <n v="2035"/>
    <s v="Jon Ward"/>
    <s v="Critical"/>
    <n v="0.1"/>
    <n v="1.89"/>
    <n v="0.76"/>
    <s v="Regular Air"/>
    <s v="Consumer"/>
    <x v="2"/>
    <s v="Rubber Bands"/>
    <s v="Wrap Bag"/>
    <s v="Revere Boxed Rubber Bands by Revere"/>
    <n v="0.83"/>
    <s v="United States"/>
    <s v="South"/>
    <x v="12"/>
    <s v="Palm Beach Gardens"/>
    <n v="33403"/>
    <x v="136"/>
    <x v="138"/>
    <x v="1434"/>
    <n v="20"/>
    <x v="1464"/>
    <n v="87117"/>
    <n v="1.7899999999999998"/>
    <s v="Sam"/>
  </r>
  <r>
    <n v="1554"/>
    <s v="Joan Floyd"/>
    <s v="High"/>
    <n v="0.04"/>
    <n v="10.98"/>
    <n v="3.99"/>
    <s v="Regular Air"/>
    <s v="Small Business"/>
    <x v="2"/>
    <s v="Appliances"/>
    <s v="Small Box"/>
    <s v="Staples Surge Protector 6 outlet"/>
    <n v="0.57999999999999996"/>
    <s v="United States"/>
    <s v="South"/>
    <x v="0"/>
    <s v="Gulfport"/>
    <n v="39503"/>
    <x v="136"/>
    <x v="136"/>
    <x v="1435"/>
    <n v="15"/>
    <x v="1465"/>
    <n v="87485"/>
    <n v="10.940000000000001"/>
    <s v="Sam"/>
  </r>
  <r>
    <n v="3086"/>
    <s v="Ted Durham"/>
    <s v="High"/>
    <n v="0.05"/>
    <n v="39.99"/>
    <n v="10.25"/>
    <s v="Express Air"/>
    <s v="Consumer"/>
    <x v="1"/>
    <s v="Computer Peripherals"/>
    <s v="Small Box"/>
    <s v="Zoom V.92 V.44 PCI Internal Controllerless FaxModem"/>
    <n v="0.55000000000000004"/>
    <s v="United States"/>
    <s v="South"/>
    <x v="12"/>
    <s v="North Port"/>
    <n v="34287"/>
    <x v="136"/>
    <x v="140"/>
    <x v="1436"/>
    <n v="3"/>
    <x v="1466"/>
    <n v="88380"/>
    <n v="39.940000000000005"/>
    <s v="Sam"/>
  </r>
  <r>
    <n v="487"/>
    <s v="Molly Vincent"/>
    <s v="Medium"/>
    <n v="0.1"/>
    <n v="3.36"/>
    <n v="6.27"/>
    <s v="Express Air"/>
    <s v="Corporate"/>
    <x v="2"/>
    <s v="Binders and Binder Accessories"/>
    <s v="Small Box"/>
    <s v="Cardinal Poly Pocket Divider Pockets for Ring Binders"/>
    <n v="0.4"/>
    <s v="United States"/>
    <s v="East"/>
    <x v="29"/>
    <s v="Sanford"/>
    <n v="4073"/>
    <x v="136"/>
    <x v="140"/>
    <x v="1437"/>
    <n v="5"/>
    <x v="1467"/>
    <n v="91063"/>
    <n v="3.26"/>
    <s v="Erin"/>
  </r>
  <r>
    <n v="488"/>
    <s v="Ronnie Creech"/>
    <s v="Medium"/>
    <n v="7.0000000000000007E-2"/>
    <n v="12.28"/>
    <n v="4.8600000000000003"/>
    <s v="Regular Air"/>
    <s v="Corporate"/>
    <x v="2"/>
    <s v="Paper"/>
    <s v="Small Box"/>
    <s v="Xerox 1933"/>
    <n v="0.38"/>
    <s v="United States"/>
    <s v="East"/>
    <x v="29"/>
    <s v="South Portland"/>
    <n v="4106"/>
    <x v="136"/>
    <x v="138"/>
    <x v="1438"/>
    <n v="2"/>
    <x v="1468"/>
    <n v="91063"/>
    <n v="12.209999999999999"/>
    <s v="Erin"/>
  </r>
  <r>
    <n v="489"/>
    <s v="Eileen Cheek"/>
    <s v="Medium"/>
    <n v="0.09"/>
    <n v="20.99"/>
    <n v="0.99"/>
    <s v="Regular Air"/>
    <s v="Corporate"/>
    <x v="1"/>
    <s v="Telephones and Communication"/>
    <s v="Wrap Bag"/>
    <s v="Accessory25"/>
    <n v="0.56999999999999995"/>
    <s v="United States"/>
    <s v="East"/>
    <x v="35"/>
    <s v="Norwood"/>
    <n v="2062"/>
    <x v="136"/>
    <x v="136"/>
    <x v="1439"/>
    <n v="14"/>
    <x v="1469"/>
    <n v="91063"/>
    <n v="20.9"/>
    <s v="Erin"/>
  </r>
  <r>
    <n v="266"/>
    <s v="Ross Frederick"/>
    <s v="Not Specified"/>
    <n v="0"/>
    <n v="73.98"/>
    <n v="12.14"/>
    <s v="Express Air"/>
    <s v="Corporate"/>
    <x v="1"/>
    <s v="Computer Peripherals"/>
    <s v="Small Box"/>
    <s v="Keytronic 105-Key Spanish Keyboard"/>
    <n v="0.67"/>
    <s v="United States"/>
    <s v="Central"/>
    <x v="18"/>
    <s v="San Antonio"/>
    <n v="78207"/>
    <x v="136"/>
    <x v="138"/>
    <x v="1440"/>
    <n v="17"/>
    <x v="1470"/>
    <n v="90593"/>
    <n v="73.98"/>
    <s v="Chris"/>
  </r>
  <r>
    <n v="1433"/>
    <s v="Frances Jackson"/>
    <s v="High"/>
    <n v="7.0000000000000007E-2"/>
    <n v="300.98"/>
    <n v="64.73"/>
    <s v="Delivery Truck"/>
    <s v="Corporate"/>
    <x v="0"/>
    <s v="Chairs &amp; Chairmats"/>
    <s v="Jumbo Drum"/>
    <s v="Global Leather and Oak Executive Chair, Black"/>
    <n v="0.56000000000000005"/>
    <s v="United States"/>
    <s v="Central"/>
    <x v="2"/>
    <s v="Jeffersonville"/>
    <n v="47130"/>
    <x v="137"/>
    <x v="135"/>
    <x v="1441"/>
    <n v="14"/>
    <x v="1471"/>
    <n v="86828"/>
    <n v="300.91000000000003"/>
    <s v="Chris"/>
  </r>
  <r>
    <n v="1433"/>
    <s v="Frances Jackson"/>
    <s v="High"/>
    <n v="0.01"/>
    <n v="20.98"/>
    <n v="45"/>
    <s v="Delivery Truck"/>
    <s v="Corporate"/>
    <x v="2"/>
    <s v="Storage &amp; Organization"/>
    <s v="Jumbo Drum"/>
    <s v="Tennsco Lockers, Sand"/>
    <n v="0.61"/>
    <s v="United States"/>
    <s v="Central"/>
    <x v="2"/>
    <s v="Jeffersonville"/>
    <n v="47130"/>
    <x v="137"/>
    <x v="140"/>
    <x v="1442"/>
    <n v="28"/>
    <x v="1472"/>
    <n v="86828"/>
    <n v="20.97"/>
    <s v="Chris"/>
  </r>
  <r>
    <n v="2431"/>
    <s v="Troy Cassidy"/>
    <s v="High"/>
    <n v="7.0000000000000007E-2"/>
    <n v="155.06"/>
    <n v="7.07"/>
    <s v="Regular Air"/>
    <s v="Consumer"/>
    <x v="2"/>
    <s v="Storage &amp; Organization"/>
    <s v="Small Box"/>
    <s v="Dual Level, Single-Width Filing Carts"/>
    <n v="0.59"/>
    <s v="United States"/>
    <s v="West"/>
    <x v="8"/>
    <s v="Los Angeles"/>
    <n v="90004"/>
    <x v="137"/>
    <x v="140"/>
    <x v="1443"/>
    <n v="14"/>
    <x v="1473"/>
    <n v="5920"/>
    <n v="154.99"/>
    <s v="William"/>
  </r>
  <r>
    <n v="2432"/>
    <s v="Lindsay Tate"/>
    <s v="High"/>
    <n v="7.0000000000000007E-2"/>
    <n v="155.06"/>
    <n v="7.07"/>
    <s v="Regular Air"/>
    <s v="Consumer"/>
    <x v="2"/>
    <s v="Storage &amp; Organization"/>
    <s v="Small Box"/>
    <s v="Dual Level, Single-Width Filing Carts"/>
    <n v="0.59"/>
    <s v="United States"/>
    <s v="Central"/>
    <x v="19"/>
    <s v="Midwest City"/>
    <n v="73110"/>
    <x v="137"/>
    <x v="140"/>
    <x v="1444"/>
    <n v="3"/>
    <x v="1474"/>
    <n v="89096"/>
    <n v="154.99"/>
    <s v="Chris"/>
  </r>
  <r>
    <n v="3264"/>
    <s v="Becky Puckett"/>
    <s v="Medium"/>
    <n v="0.04"/>
    <n v="9.99"/>
    <n v="11.59"/>
    <s v="Regular Air"/>
    <s v="Corporate"/>
    <x v="2"/>
    <s v="Paper"/>
    <s v="Small Box"/>
    <s v="Hammermill Color Copier Paper (28Lb. and 96 Bright)"/>
    <n v="0.4"/>
    <s v="United States"/>
    <s v="West"/>
    <x v="8"/>
    <s v="Eureka"/>
    <n v="95501"/>
    <x v="137"/>
    <x v="135"/>
    <x v="1445"/>
    <n v="5"/>
    <x v="1475"/>
    <n v="89835"/>
    <n v="9.9500000000000011"/>
    <s v="William"/>
  </r>
  <r>
    <n v="918"/>
    <s v="Kerry Jernigan"/>
    <s v="Critical"/>
    <n v="0.09"/>
    <n v="58.14"/>
    <n v="36.61"/>
    <s v="Delivery Truck"/>
    <s v="Corporate"/>
    <x v="0"/>
    <s v="Bookcases"/>
    <s v="Jumbo Box"/>
    <s v="O'Sullivan 3-Shelf Heavy-Duty Bookcases"/>
    <n v="0.61"/>
    <s v="United States"/>
    <s v="West"/>
    <x v="8"/>
    <s v="Rancho Cucamonga"/>
    <n v="91730"/>
    <x v="138"/>
    <x v="135"/>
    <x v="1446"/>
    <n v="39"/>
    <x v="1476"/>
    <n v="90493"/>
    <n v="58.05"/>
    <s v="William"/>
  </r>
  <r>
    <n v="2973"/>
    <s v="Sally Liu"/>
    <s v="Critical"/>
    <n v="0.1"/>
    <n v="442.14"/>
    <n v="14.7"/>
    <s v="Delivery Truck"/>
    <s v="Home Office"/>
    <x v="1"/>
    <s v="Office Machines"/>
    <s v="Jumbo Drum"/>
    <s v="Okidata ML390 Turbo Dot Matrix Printers"/>
    <n v="0.56000000000000005"/>
    <s v="United States"/>
    <s v="Central"/>
    <x v="30"/>
    <s v="New Berlin"/>
    <n v="53151"/>
    <x v="138"/>
    <x v="135"/>
    <x v="1447"/>
    <n v="6"/>
    <x v="1477"/>
    <n v="87187"/>
    <n v="442.03999999999996"/>
    <s v="Chris"/>
  </r>
  <r>
    <n v="1159"/>
    <s v="Arlene Weeks"/>
    <s v="High"/>
    <n v="0.04"/>
    <n v="100.98"/>
    <n v="35.840000000000003"/>
    <s v="Delivery Truck"/>
    <s v="Consumer"/>
    <x v="0"/>
    <s v="Bookcases"/>
    <s v="Jumbo Box"/>
    <s v="Bush Westfield Collection Bookcases, Fully Assembled"/>
    <n v="0.62"/>
    <s v="United States"/>
    <s v="East"/>
    <x v="33"/>
    <s v="Union City"/>
    <n v="7086"/>
    <x v="138"/>
    <x v="135"/>
    <x v="1448"/>
    <n v="1"/>
    <x v="1478"/>
    <n v="90854"/>
    <n v="100.94"/>
    <s v="Erin"/>
  </r>
  <r>
    <n v="2346"/>
    <s v="Sylvia Kumar"/>
    <s v="High"/>
    <n v="0.1"/>
    <n v="218.75"/>
    <n v="69.64"/>
    <s v="Delivery Truck"/>
    <s v="Corporate"/>
    <x v="0"/>
    <s v="Tables"/>
    <s v="Jumbo Box"/>
    <s v="BoxOffice By Design Rectangular and Half-Moon Meeting Room Tables"/>
    <n v="0.77"/>
    <s v="United States"/>
    <s v="South"/>
    <x v="32"/>
    <s v="Pleasure Ridge Park"/>
    <n v="40258"/>
    <x v="138"/>
    <x v="135"/>
    <x v="1449"/>
    <n v="17"/>
    <x v="1479"/>
    <n v="89505"/>
    <n v="218.65"/>
    <s v="Sam"/>
  </r>
  <r>
    <n v="2825"/>
    <s v="Carole Rosen"/>
    <s v="Low"/>
    <n v="0.02"/>
    <n v="27.48"/>
    <n v="4"/>
    <s v="Regular Air"/>
    <s v="Consumer"/>
    <x v="1"/>
    <s v="Computer Peripherals"/>
    <s v="Small Box"/>
    <s v="Belkin MediaBoard 104- Keyboard"/>
    <n v="0.75"/>
    <s v="United States"/>
    <s v="West"/>
    <x v="37"/>
    <s v="Boise"/>
    <n v="83701"/>
    <x v="138"/>
    <x v="142"/>
    <x v="1450"/>
    <n v="3"/>
    <x v="1480"/>
    <n v="89497"/>
    <n v="27.46"/>
    <s v="William"/>
  </r>
  <r>
    <n v="2825"/>
    <s v="Carole Rosen"/>
    <s v="Low"/>
    <n v="0.08"/>
    <n v="10.06"/>
    <n v="2.06"/>
    <s v="Regular Air"/>
    <s v="Consumer"/>
    <x v="2"/>
    <s v="Paper"/>
    <s v="Wrap Bag"/>
    <s v="Riverleaf Stik-Withit® Designer Note Cubes®"/>
    <n v="0.39"/>
    <s v="United States"/>
    <s v="West"/>
    <x v="37"/>
    <s v="Boise"/>
    <n v="83701"/>
    <x v="138"/>
    <x v="143"/>
    <x v="1451"/>
    <n v="4"/>
    <x v="1481"/>
    <n v="89497"/>
    <n v="9.98"/>
    <s v="William"/>
  </r>
  <r>
    <n v="699"/>
    <s v="Jenny Gold"/>
    <s v="Medium"/>
    <n v="0.1"/>
    <n v="4.26"/>
    <n v="1.2"/>
    <s v="Regular Air"/>
    <s v="Consumer"/>
    <x v="2"/>
    <s v="Pens &amp; Art Supplies"/>
    <s v="Wrap Bag"/>
    <s v="Dixon Prang® Watercolor Pencils, 10-Color Set with Brush"/>
    <n v="0.44"/>
    <s v="United States"/>
    <s v="West"/>
    <x v="8"/>
    <s v="Los Angeles"/>
    <n v="90041"/>
    <x v="138"/>
    <x v="135"/>
    <x v="1452"/>
    <n v="88"/>
    <x v="1482"/>
    <n v="3042"/>
    <n v="4.16"/>
    <s v="William"/>
  </r>
  <r>
    <n v="700"/>
    <s v="Joseph Grossman"/>
    <s v="Medium"/>
    <n v="0.1"/>
    <n v="4.26"/>
    <n v="1.2"/>
    <s v="Regular Air"/>
    <s v="Consumer"/>
    <x v="2"/>
    <s v="Pens &amp; Art Supplies"/>
    <s v="Wrap Bag"/>
    <s v="Dixon Prang® Watercolor Pencils, 10-Color Set with Brush"/>
    <n v="0.44"/>
    <s v="United States"/>
    <s v="West"/>
    <x v="8"/>
    <s v="Santa Maria"/>
    <n v="93454"/>
    <x v="138"/>
    <x v="135"/>
    <x v="1453"/>
    <n v="22"/>
    <x v="1483"/>
    <n v="87980"/>
    <n v="4.16"/>
    <s v="William"/>
  </r>
  <r>
    <n v="1106"/>
    <s v="Maxine Collier Grady"/>
    <s v="Medium"/>
    <n v="0.04"/>
    <n v="6.35"/>
    <n v="1.02"/>
    <s v="Regular Air"/>
    <s v="Small Business"/>
    <x v="2"/>
    <s v="Paper"/>
    <s v="Wrap Bag"/>
    <s v="Telephone Message Books with Fax/Mobile Section, 5 1/2&quot; x 3 3/16&quot;"/>
    <n v="0.39"/>
    <s v="United States"/>
    <s v="Central"/>
    <x v="18"/>
    <s v="Dallas"/>
    <n v="75220"/>
    <x v="138"/>
    <x v="139"/>
    <x v="1454"/>
    <n v="52"/>
    <x v="1484"/>
    <n v="20261"/>
    <n v="6.31"/>
    <s v="Chris"/>
  </r>
  <r>
    <n v="1108"/>
    <s v="Dwight Bishop"/>
    <s v="Medium"/>
    <n v="0.09"/>
    <n v="31.74"/>
    <n v="12.62"/>
    <s v="Express Air"/>
    <s v="Small Business"/>
    <x v="2"/>
    <s v="Binders and Binder Accessories"/>
    <s v="Small Box"/>
    <s v="GBC Wire Binding Strips"/>
    <n v="0.37"/>
    <s v="United States"/>
    <s v="Central"/>
    <x v="18"/>
    <s v="Lancaster"/>
    <n v="75146"/>
    <x v="138"/>
    <x v="138"/>
    <x v="1455"/>
    <n v="9"/>
    <x v="1485"/>
    <n v="86409"/>
    <n v="31.65"/>
    <s v="Chris"/>
  </r>
  <r>
    <n v="1108"/>
    <s v="Dwight Bishop"/>
    <s v="Medium"/>
    <n v="0.04"/>
    <n v="6.35"/>
    <n v="1.02"/>
    <s v="Regular Air"/>
    <s v="Small Business"/>
    <x v="2"/>
    <s v="Paper"/>
    <s v="Wrap Bag"/>
    <s v="Telephone Message Books with Fax/Mobile Section, 5 1/2&quot; x 3 3/16&quot;"/>
    <n v="0.39"/>
    <s v="United States"/>
    <s v="Central"/>
    <x v="18"/>
    <s v="Lancaster"/>
    <n v="75146"/>
    <x v="138"/>
    <x v="139"/>
    <x v="1456"/>
    <n v="13"/>
    <x v="1486"/>
    <n v="86409"/>
    <n v="6.31"/>
    <s v="Chris"/>
  </r>
  <r>
    <n v="1108"/>
    <s v="Dwight Bishop"/>
    <s v="Medium"/>
    <n v="0.02"/>
    <n v="65.989999999999995"/>
    <n v="8.99"/>
    <s v="Express Air"/>
    <s v="Small Business"/>
    <x v="1"/>
    <s v="Telephones and Communication"/>
    <s v="Small Box"/>
    <s v="Talkabout T8367"/>
    <n v="0.56000000000000005"/>
    <s v="United States"/>
    <s v="Central"/>
    <x v="18"/>
    <s v="Lancaster"/>
    <n v="75146"/>
    <x v="138"/>
    <x v="135"/>
    <x v="1457"/>
    <n v="8"/>
    <x v="1487"/>
    <n v="86409"/>
    <n v="65.97"/>
    <s v="Chris"/>
  </r>
  <r>
    <n v="1974"/>
    <s v="Robert Brantley"/>
    <s v="Medium"/>
    <n v="0.09"/>
    <n v="20.48"/>
    <n v="6.32"/>
    <s v="Regular Air"/>
    <s v="Consumer"/>
    <x v="2"/>
    <s v="Appliances"/>
    <s v="Small Box"/>
    <s v="Kensington 6 Outlet Guardian Standard Surge Protector"/>
    <n v="0.57999999999999996"/>
    <s v="United States"/>
    <s v="Central"/>
    <x v="25"/>
    <s v="Dearborn Heights"/>
    <n v="48127"/>
    <x v="138"/>
    <x v="135"/>
    <x v="1458"/>
    <n v="5"/>
    <x v="1488"/>
    <n v="89040"/>
    <n v="20.39"/>
    <s v="Chris"/>
  </r>
  <r>
    <n v="1974"/>
    <s v="Robert Brantley"/>
    <s v="Medium"/>
    <n v="0.06"/>
    <n v="15.67"/>
    <n v="1.39"/>
    <s v="Regular Air"/>
    <s v="Consumer"/>
    <x v="2"/>
    <s v="Envelopes"/>
    <s v="Small Box"/>
    <s v="#10 White Business Envelopes,4 1/8 x 9 1/2"/>
    <n v="0.38"/>
    <s v="United States"/>
    <s v="Central"/>
    <x v="25"/>
    <s v="Dearborn Heights"/>
    <n v="48127"/>
    <x v="138"/>
    <x v="135"/>
    <x v="1459"/>
    <n v="3"/>
    <x v="1489"/>
    <n v="89040"/>
    <n v="15.61"/>
    <s v="Chris"/>
  </r>
  <r>
    <n v="2159"/>
    <s v="Wesley Field"/>
    <s v="Medium"/>
    <n v="0.08"/>
    <n v="30.98"/>
    <n v="8.74"/>
    <s v="Regular Air"/>
    <s v="Corporate"/>
    <x v="2"/>
    <s v="Paper"/>
    <s v="Small Box"/>
    <s v="Xerox 1979"/>
    <n v="0.4"/>
    <s v="United States"/>
    <s v="Central"/>
    <x v="25"/>
    <s v="Westland"/>
    <n v="48185"/>
    <x v="138"/>
    <x v="135"/>
    <x v="1460"/>
    <n v="25"/>
    <x v="1490"/>
    <n v="90387"/>
    <n v="30.900000000000002"/>
    <s v="Chris"/>
  </r>
  <r>
    <n v="2162"/>
    <s v="Brenda Jain"/>
    <s v="Medium"/>
    <n v="0.09"/>
    <n v="159.31"/>
    <n v="60"/>
    <s v="Delivery Truck"/>
    <s v="Corporate"/>
    <x v="0"/>
    <s v="Tables"/>
    <s v="Jumbo Drum"/>
    <s v="Hon Non-Folding Utility Tables"/>
    <n v="0.55000000000000004"/>
    <s v="United States"/>
    <s v="East"/>
    <x v="28"/>
    <s v="Sharon"/>
    <n v="16146"/>
    <x v="138"/>
    <x v="144"/>
    <x v="1461"/>
    <n v="41"/>
    <x v="1491"/>
    <n v="90387"/>
    <n v="159.22"/>
    <s v="Erin"/>
  </r>
  <r>
    <n v="2162"/>
    <s v="Brenda Jain"/>
    <s v="Medium"/>
    <n v="0.06"/>
    <n v="55.99"/>
    <n v="5"/>
    <s v="Regular Air"/>
    <s v="Corporate"/>
    <x v="1"/>
    <s v="Telephones and Communication"/>
    <s v="Small Pack"/>
    <s v="Accessory36"/>
    <n v="0.83"/>
    <s v="United States"/>
    <s v="East"/>
    <x v="28"/>
    <s v="Sharon"/>
    <n v="16146"/>
    <x v="138"/>
    <x v="144"/>
    <x v="1462"/>
    <n v="33"/>
    <x v="1492"/>
    <n v="90387"/>
    <n v="55.93"/>
    <s v="Erin"/>
  </r>
  <r>
    <n v="871"/>
    <s v="Sandy Ellington"/>
    <s v="Not Specified"/>
    <n v="0.01"/>
    <n v="5.94"/>
    <n v="9.92"/>
    <s v="Regular Air"/>
    <s v="Home Office"/>
    <x v="2"/>
    <s v="Binders and Binder Accessories"/>
    <s v="Small Box"/>
    <s v="Storex Dura Pro™ Binders"/>
    <n v="0.38"/>
    <s v="United States"/>
    <s v="West"/>
    <x v="26"/>
    <s v="Reno"/>
    <n v="89502"/>
    <x v="138"/>
    <x v="139"/>
    <x v="1463"/>
    <n v="12"/>
    <x v="1493"/>
    <n v="90578"/>
    <n v="5.9300000000000006"/>
    <s v="William"/>
  </r>
  <r>
    <n v="871"/>
    <s v="Sandy Ellington"/>
    <s v="Not Specified"/>
    <n v="0"/>
    <n v="6.48"/>
    <n v="5.1100000000000003"/>
    <s v="Regular Air"/>
    <s v="Home Office"/>
    <x v="2"/>
    <s v="Paper"/>
    <s v="Small Box"/>
    <s v="Xerox 231"/>
    <n v="0.37"/>
    <s v="United States"/>
    <s v="West"/>
    <x v="26"/>
    <s v="Reno"/>
    <n v="89502"/>
    <x v="138"/>
    <x v="144"/>
    <x v="1464"/>
    <n v="18"/>
    <x v="1494"/>
    <n v="90578"/>
    <n v="6.48"/>
    <s v="William"/>
  </r>
  <r>
    <n v="922"/>
    <s v="Dolores Abrams"/>
    <s v="Not Specified"/>
    <n v="0.01"/>
    <n v="65.989999999999995"/>
    <n v="8.99"/>
    <s v="Express Air"/>
    <s v="Small Business"/>
    <x v="1"/>
    <s v="Telephones and Communication"/>
    <s v="Small Box"/>
    <s v="5180"/>
    <n v="0.56000000000000005"/>
    <s v="United States"/>
    <s v="West"/>
    <x v="8"/>
    <s v="Rancho Cucamonga"/>
    <n v="91730"/>
    <x v="138"/>
    <x v="135"/>
    <x v="1465"/>
    <n v="14"/>
    <x v="1495"/>
    <n v="87135"/>
    <n v="65.97999999999999"/>
    <s v="William"/>
  </r>
  <r>
    <n v="1708"/>
    <s v="Lillian Day"/>
    <s v="Not Specified"/>
    <n v="0.03"/>
    <n v="205.99"/>
    <n v="3"/>
    <s v="Regular Air"/>
    <s v="Small Business"/>
    <x v="1"/>
    <s v="Telephones and Communication"/>
    <s v="Small Box"/>
    <s v="6185"/>
    <n v="0.57999999999999996"/>
    <s v="United States"/>
    <s v="East"/>
    <x v="27"/>
    <s v="Shaker Heights"/>
    <n v="44118"/>
    <x v="138"/>
    <x v="135"/>
    <x v="1466"/>
    <n v="29"/>
    <x v="1496"/>
    <n v="88784"/>
    <n v="205.96"/>
    <s v="Erin"/>
  </r>
  <r>
    <n v="276"/>
    <s v="Lucille Rankin"/>
    <s v="Critical"/>
    <n v="0.04"/>
    <n v="1.98"/>
    <n v="0.7"/>
    <s v="Express Air"/>
    <s v="Corporate"/>
    <x v="2"/>
    <s v="Rubber Bands"/>
    <s v="Wrap Bag"/>
    <s v="Brites Rubber Bands, 1 1/2 oz. Box"/>
    <n v="0.83"/>
    <s v="United States"/>
    <s v="East"/>
    <x v="22"/>
    <s v="Newington"/>
    <n v="6111"/>
    <x v="139"/>
    <x v="144"/>
    <x v="1467"/>
    <n v="3"/>
    <x v="477"/>
    <n v="89291"/>
    <n v="1.94"/>
    <s v="Erin"/>
  </r>
  <r>
    <n v="282"/>
    <s v="Vickie Andrews"/>
    <s v="Critical"/>
    <n v="0.03"/>
    <n v="55.99"/>
    <n v="5"/>
    <s v="Regular Air"/>
    <s v="Corporate"/>
    <x v="1"/>
    <s v="Telephones and Communication"/>
    <s v="Small Pack"/>
    <s v="Accessory36"/>
    <n v="0.83"/>
    <s v="United States"/>
    <s v="East"/>
    <x v="33"/>
    <s v="Belleville"/>
    <n v="7109"/>
    <x v="139"/>
    <x v="144"/>
    <x v="1468"/>
    <n v="9"/>
    <x v="1497"/>
    <n v="89291"/>
    <n v="55.96"/>
    <s v="Erin"/>
  </r>
  <r>
    <n v="825"/>
    <s v="Marvin Hunt"/>
    <s v="Critical"/>
    <n v="0"/>
    <n v="11.97"/>
    <n v="4.9800000000000004"/>
    <s v="Regular Air"/>
    <s v="Home Office"/>
    <x v="2"/>
    <s v="Appliances"/>
    <s v="Small Box"/>
    <s v="Staples 6 Outlet Surge"/>
    <n v="0.57999999999999996"/>
    <s v="United States"/>
    <s v="Central"/>
    <x v="18"/>
    <s v="Abilene"/>
    <n v="79605"/>
    <x v="139"/>
    <x v="143"/>
    <x v="1469"/>
    <n v="4"/>
    <x v="1498"/>
    <n v="89258"/>
    <n v="11.97"/>
    <s v="Chris"/>
  </r>
  <r>
    <n v="406"/>
    <s v="June Frank Hammond"/>
    <s v="High"/>
    <n v="0.03"/>
    <n v="4.9800000000000004"/>
    <n v="0.8"/>
    <s v="Regular Air"/>
    <s v="Small Business"/>
    <x v="2"/>
    <s v="Paper"/>
    <s v="Wrap Bag"/>
    <s v="Rediform S.O.S. Phone Message Books"/>
    <n v="0.36"/>
    <s v="United States"/>
    <s v="East"/>
    <x v="33"/>
    <s v="South Vineland"/>
    <n v="8360"/>
    <x v="139"/>
    <x v="144"/>
    <x v="1470"/>
    <n v="15"/>
    <x v="1499"/>
    <n v="87804"/>
    <n v="4.95"/>
    <s v="Erin"/>
  </r>
  <r>
    <n v="1106"/>
    <s v="Maxine Collier Grady"/>
    <s v="High"/>
    <n v="0.01"/>
    <n v="9.31"/>
    <n v="3.98"/>
    <s v="Regular Air"/>
    <s v="Small Business"/>
    <x v="2"/>
    <s v="Scissors, Rulers and Trimmers"/>
    <s v="Small Pack"/>
    <s v="Acme® Forged Steel Scissors with Black Enamel Handles"/>
    <n v="0.56000000000000005"/>
    <s v="United States"/>
    <s v="Central"/>
    <x v="18"/>
    <s v="Dallas"/>
    <n v="75220"/>
    <x v="139"/>
    <x v="144"/>
    <x v="1471"/>
    <n v="61"/>
    <x v="1500"/>
    <n v="646"/>
    <n v="9.3000000000000007"/>
    <s v="Chris"/>
  </r>
  <r>
    <n v="1107"/>
    <s v="Joanna Keith"/>
    <s v="High"/>
    <n v="0.01"/>
    <n v="9.31"/>
    <n v="3.98"/>
    <s v="Regular Air"/>
    <s v="Small Business"/>
    <x v="2"/>
    <s v="Scissors, Rulers and Trimmers"/>
    <s v="Small Pack"/>
    <s v="Acme® Forged Steel Scissors with Black Enamel Handles"/>
    <n v="0.56000000000000005"/>
    <s v="United States"/>
    <s v="Central"/>
    <x v="18"/>
    <s v="Lake Jackson"/>
    <n v="77566"/>
    <x v="139"/>
    <x v="144"/>
    <x v="1472"/>
    <n v="15"/>
    <x v="1501"/>
    <n v="86411"/>
    <n v="9.3000000000000007"/>
    <s v="Chris"/>
  </r>
  <r>
    <n v="820"/>
    <s v="Catherine Mullins"/>
    <s v="Low"/>
    <n v="0.09"/>
    <n v="5.84"/>
    <n v="0.83"/>
    <s v="Regular Air"/>
    <s v="Small Business"/>
    <x v="2"/>
    <s v="Pens &amp; Art Supplies"/>
    <s v="Wrap Bag"/>
    <s v="Avery Hi-Liter® Smear-Safe Highlighters"/>
    <n v="0.49"/>
    <s v="United States"/>
    <s v="West"/>
    <x v="4"/>
    <s v="Walla Walla"/>
    <n v="99362"/>
    <x v="139"/>
    <x v="145"/>
    <x v="1473"/>
    <n v="1"/>
    <x v="1502"/>
    <n v="90244"/>
    <n v="5.75"/>
    <s v="William"/>
  </r>
  <r>
    <n v="1527"/>
    <s v="Neil Parker"/>
    <s v="Low"/>
    <n v="0.09"/>
    <n v="50.98"/>
    <n v="6.5"/>
    <s v="Regular Air"/>
    <s v="Home Office"/>
    <x v="1"/>
    <s v="Computer Peripherals"/>
    <s v="Small Box"/>
    <s v="Microsoft Natural Multimedia Keyboard"/>
    <n v="0.73"/>
    <s v="United States"/>
    <s v="South"/>
    <x v="16"/>
    <s v="Decatur"/>
    <n v="35601"/>
    <x v="139"/>
    <x v="146"/>
    <x v="1474"/>
    <n v="28"/>
    <x v="1503"/>
    <n v="86815"/>
    <n v="50.889999999999993"/>
    <s v="Sam"/>
  </r>
  <r>
    <n v="3319"/>
    <s v="Marlene Davidson"/>
    <s v="Low"/>
    <n v="0.03"/>
    <n v="20.98"/>
    <n v="1.49"/>
    <s v="Regular Air"/>
    <s v="Small Business"/>
    <x v="2"/>
    <s v="Binders and Binder Accessories"/>
    <s v="Small Box"/>
    <s v="Avery Legal 4-Ring Binder"/>
    <n v="0.35"/>
    <s v="United States"/>
    <s v="South"/>
    <x v="34"/>
    <s v="Hendersonville"/>
    <n v="37075"/>
    <x v="139"/>
    <x v="135"/>
    <x v="1475"/>
    <n v="20"/>
    <x v="1504"/>
    <n v="90104"/>
    <n v="20.95"/>
    <s v="Sam"/>
  </r>
  <r>
    <n v="1129"/>
    <s v="Pam Patton"/>
    <s v="Medium"/>
    <n v="0.02"/>
    <n v="7.64"/>
    <n v="1.39"/>
    <s v="Regular Air"/>
    <s v="Home Office"/>
    <x v="2"/>
    <s v="Envelopes"/>
    <s v="Small Box"/>
    <s v="#10- 4 1/8&quot; x 9 1/2&quot; Security-Tint Envelopes"/>
    <n v="0.36"/>
    <s v="United States"/>
    <s v="East"/>
    <x v="35"/>
    <s v="Boston"/>
    <n v="2118"/>
    <x v="139"/>
    <x v="139"/>
    <x v="1476"/>
    <n v="52"/>
    <x v="1505"/>
    <n v="13735"/>
    <n v="7.62"/>
    <s v="Erin"/>
  </r>
  <r>
    <n v="1131"/>
    <s v="Benjamin Strauss"/>
    <s v="Medium"/>
    <n v="0.02"/>
    <n v="7.64"/>
    <n v="1.39"/>
    <s v="Regular Air"/>
    <s v="Home Office"/>
    <x v="2"/>
    <s v="Envelopes"/>
    <s v="Small Box"/>
    <s v="#10- 4 1/8&quot; x 9 1/2&quot; Security-Tint Envelopes"/>
    <n v="0.36"/>
    <s v="United States"/>
    <s v="Central"/>
    <x v="18"/>
    <s v="El Paso"/>
    <n v="79907"/>
    <x v="139"/>
    <x v="139"/>
    <x v="1477"/>
    <n v="13"/>
    <x v="1506"/>
    <n v="88103"/>
    <n v="7.62"/>
    <s v="Chris"/>
  </r>
  <r>
    <n v="1254"/>
    <s v="Anne Bland"/>
    <s v="Medium"/>
    <n v="0.04"/>
    <n v="2.08"/>
    <n v="1.49"/>
    <s v="Regular Air"/>
    <s v="Home Office"/>
    <x v="2"/>
    <s v="Binders and Binder Accessories"/>
    <s v="Small Box"/>
    <s v="Economy Binders"/>
    <n v="0.36"/>
    <s v="United States"/>
    <s v="Central"/>
    <x v="18"/>
    <s v="Channelview"/>
    <n v="77530"/>
    <x v="139"/>
    <x v="139"/>
    <x v="1478"/>
    <n v="16"/>
    <x v="1507"/>
    <n v="89982"/>
    <n v="2.04"/>
    <s v="Chris"/>
  </r>
  <r>
    <n v="19"/>
    <s v="Jim Rodgers"/>
    <s v="Not Specified"/>
    <n v="7.0000000000000007E-2"/>
    <n v="12.99"/>
    <n v="9.44"/>
    <s v="Regular Air"/>
    <s v="Small Business"/>
    <x v="1"/>
    <s v="Office Machines"/>
    <s v="Medium Box"/>
    <s v="Hewlett Packard 6S Scientific Calculator"/>
    <n v="0.39"/>
    <s v="United States"/>
    <s v="West"/>
    <x v="24"/>
    <s v="Missoula"/>
    <n v="59801"/>
    <x v="139"/>
    <x v="139"/>
    <x v="1479"/>
    <n v="18"/>
    <x v="1508"/>
    <n v="90032"/>
    <n v="12.92"/>
    <s v="William"/>
  </r>
  <r>
    <n v="21"/>
    <s v="Tony Wilkins Winters"/>
    <s v="Not Specified"/>
    <n v="0.08"/>
    <n v="5"/>
    <n v="3.39"/>
    <s v="Regular Air"/>
    <s v="Small Business"/>
    <x v="2"/>
    <s v="Rubber Bands"/>
    <s v="Wrap Bag"/>
    <s v="Advantus Plastic Paper Clips"/>
    <n v="0.37"/>
    <s v="United States"/>
    <s v="East"/>
    <x v="11"/>
    <s v="New York City"/>
    <n v="10012"/>
    <x v="139"/>
    <x v="144"/>
    <x v="1480"/>
    <n v="58"/>
    <x v="1509"/>
    <n v="42949"/>
    <n v="4.92"/>
    <s v="Erin"/>
  </r>
  <r>
    <n v="21"/>
    <s v="Tony Wilkins Winters"/>
    <s v="Not Specified"/>
    <n v="7.0000000000000007E-2"/>
    <n v="12.99"/>
    <n v="9.44"/>
    <s v="Regular Air"/>
    <s v="Small Business"/>
    <x v="1"/>
    <s v="Office Machines"/>
    <s v="Medium Box"/>
    <s v="Hewlett Packard 6S Scientific Calculator"/>
    <n v="0.39"/>
    <s v="United States"/>
    <s v="East"/>
    <x v="11"/>
    <s v="New York City"/>
    <n v="10012"/>
    <x v="139"/>
    <x v="139"/>
    <x v="1479"/>
    <n v="71"/>
    <x v="1510"/>
    <n v="42949"/>
    <n v="12.92"/>
    <s v="Erin"/>
  </r>
  <r>
    <n v="3206"/>
    <s v="Dana Rankin"/>
    <s v="Not Specified"/>
    <n v="0.06"/>
    <n v="218.08"/>
    <n v="18.059999999999999"/>
    <s v="Express Air"/>
    <s v="Consumer"/>
    <x v="0"/>
    <s v="Chairs &amp; Chairmats"/>
    <s v="Large Box"/>
    <s v="Lifetime Advantage™ Folding Chairs, 4/Carton"/>
    <n v="0.56999999999999995"/>
    <s v="United States"/>
    <s v="West"/>
    <x v="37"/>
    <s v="Twin Falls"/>
    <n v="83301"/>
    <x v="139"/>
    <x v="139"/>
    <x v="1481"/>
    <n v="7"/>
    <x v="1511"/>
    <n v="87934"/>
    <n v="218.02"/>
    <s v="William"/>
  </r>
  <r>
    <n v="2385"/>
    <s v="Janice Frye"/>
    <s v="Critical"/>
    <n v="0.1"/>
    <n v="130.97999999999999"/>
    <n v="30"/>
    <s v="Delivery Truck"/>
    <s v="Small Business"/>
    <x v="0"/>
    <s v="Chairs &amp; Chairmats"/>
    <s v="Jumbo Drum"/>
    <s v="Office Star - Contemporary Task Swivel chair with 2-way adjustable arms, Plum"/>
    <n v="0.78"/>
    <s v="United States"/>
    <s v="West"/>
    <x v="43"/>
    <s v="Las Cruces"/>
    <n v="88001"/>
    <x v="140"/>
    <x v="143"/>
    <x v="1482"/>
    <n v="18"/>
    <x v="1512"/>
    <n v="89184"/>
    <n v="130.88"/>
    <s v="William"/>
  </r>
  <r>
    <n v="2699"/>
    <s v="Marcia Greenberg"/>
    <s v="Critical"/>
    <n v="0.06"/>
    <n v="4.9800000000000004"/>
    <n v="4.95"/>
    <s v="Regular Air"/>
    <s v="Corporate"/>
    <x v="2"/>
    <s v="Binders and Binder Accessories"/>
    <s v="Small Box"/>
    <s v="Cardinal Holdit Business Card Pockets"/>
    <n v="0.37"/>
    <s v="United States"/>
    <s v="West"/>
    <x v="41"/>
    <s v="Bullhead City"/>
    <n v="86442"/>
    <x v="140"/>
    <x v="143"/>
    <x v="1483"/>
    <n v="16"/>
    <x v="1513"/>
    <n v="87677"/>
    <n v="4.9200000000000008"/>
    <s v="William"/>
  </r>
  <r>
    <n v="181"/>
    <s v="Wesley Waller"/>
    <s v="High"/>
    <n v="7.0000000000000007E-2"/>
    <n v="1.68"/>
    <n v="1.57"/>
    <s v="Regular Air"/>
    <s v="Corporate"/>
    <x v="2"/>
    <s v="Pens &amp; Art Supplies"/>
    <s v="Wrap Bag"/>
    <s v="Newell 323"/>
    <n v="0.59"/>
    <s v="United States"/>
    <s v="West"/>
    <x v="8"/>
    <s v="San Francisco"/>
    <n v="94122"/>
    <x v="140"/>
    <x v="139"/>
    <x v="1484"/>
    <n v="116"/>
    <x v="1514"/>
    <n v="3585"/>
    <n v="1.6099999999999999"/>
    <s v="William"/>
  </r>
  <r>
    <n v="188"/>
    <s v="Alex Harrell"/>
    <s v="High"/>
    <n v="7.0000000000000007E-2"/>
    <n v="10.06"/>
    <n v="2.06"/>
    <s v="Regular Air"/>
    <s v="Corporate"/>
    <x v="2"/>
    <s v="Paper"/>
    <s v="Wrap Bag"/>
    <s v="Riverleaf Stik-Withit® Designer Note Cubes®"/>
    <n v="0.39"/>
    <s v="United States"/>
    <s v="Central"/>
    <x v="18"/>
    <s v="Gainesville"/>
    <n v="76240"/>
    <x v="140"/>
    <x v="144"/>
    <x v="1485"/>
    <n v="23"/>
    <x v="1515"/>
    <n v="88361"/>
    <n v="9.99"/>
    <s v="Chris"/>
  </r>
  <r>
    <n v="188"/>
    <s v="Alex Harrell"/>
    <s v="High"/>
    <n v="7.0000000000000007E-2"/>
    <n v="1.68"/>
    <n v="1.57"/>
    <s v="Regular Air"/>
    <s v="Corporate"/>
    <x v="2"/>
    <s v="Pens &amp; Art Supplies"/>
    <s v="Wrap Bag"/>
    <s v="Newell 323"/>
    <n v="0.59"/>
    <s v="United States"/>
    <s v="Central"/>
    <x v="18"/>
    <s v="Gainesville"/>
    <n v="76240"/>
    <x v="140"/>
    <x v="139"/>
    <x v="1486"/>
    <n v="29"/>
    <x v="1516"/>
    <n v="88361"/>
    <n v="1.6099999999999999"/>
    <s v="Chris"/>
  </r>
  <r>
    <n v="1246"/>
    <s v="Lois Hansen"/>
    <s v="Low"/>
    <n v="0.03"/>
    <n v="256.99"/>
    <n v="11.25"/>
    <s v="Regular Air"/>
    <s v="Home Office"/>
    <x v="1"/>
    <s v="Computer Peripherals"/>
    <s v="Small Box"/>
    <s v="Hayes Optima 56K V.90 Internal Voice Modem"/>
    <n v="0.51"/>
    <s v="United States"/>
    <s v="East"/>
    <x v="11"/>
    <s v="New York City"/>
    <n v="10009"/>
    <x v="140"/>
    <x v="144"/>
    <x v="1487"/>
    <n v="32"/>
    <x v="1517"/>
    <n v="46853"/>
    <n v="256.96000000000004"/>
    <s v="Erin"/>
  </r>
  <r>
    <n v="1257"/>
    <s v="Ryan Foster"/>
    <s v="Medium"/>
    <n v="0.01"/>
    <n v="115.99"/>
    <n v="56.14"/>
    <s v="Delivery Truck"/>
    <s v="Home Office"/>
    <x v="1"/>
    <s v="Office Machines"/>
    <s v="Jumbo Drum"/>
    <s v="Hewlett-Packard Deskjet 5550 Color Inkjet Printer"/>
    <n v="0.4"/>
    <s v="United States"/>
    <s v="West"/>
    <x v="3"/>
    <s v="Aurora"/>
    <n v="80013"/>
    <x v="140"/>
    <x v="139"/>
    <x v="1488"/>
    <n v="5"/>
    <x v="1518"/>
    <n v="86535"/>
    <n v="115.97999999999999"/>
    <s v="William"/>
  </r>
  <r>
    <n v="2976"/>
    <s v="Fred Barber"/>
    <s v="Medium"/>
    <n v="0.01"/>
    <n v="35.99"/>
    <n v="0.99"/>
    <s v="Regular Air"/>
    <s v="Small Business"/>
    <x v="1"/>
    <s v="Telephones and Communication"/>
    <s v="Small Pack"/>
    <s v="Accessory31"/>
    <n v="0.35"/>
    <s v="United States"/>
    <s v="Central"/>
    <x v="30"/>
    <s v="Oak Creek"/>
    <n v="53154"/>
    <x v="140"/>
    <x v="139"/>
    <x v="1489"/>
    <n v="41"/>
    <x v="1519"/>
    <n v="89047"/>
    <n v="35.980000000000004"/>
    <s v="Chris"/>
  </r>
  <r>
    <n v="2198"/>
    <s v="Lester Woodward Maynard"/>
    <s v="Not Specified"/>
    <n v="0.03"/>
    <n v="25.98"/>
    <n v="4.08"/>
    <s v="Regular Air"/>
    <s v="Small Business"/>
    <x v="2"/>
    <s v="Pens &amp; Art Supplies"/>
    <s v="Small Pack"/>
    <s v="Boston 1799 Powerhouse™ Electric Pencil Sharpener"/>
    <n v="0.56999999999999995"/>
    <s v="United States"/>
    <s v="East"/>
    <x v="11"/>
    <s v="Lindenhurst"/>
    <n v="11757"/>
    <x v="140"/>
    <x v="145"/>
    <x v="1490"/>
    <n v="16"/>
    <x v="1520"/>
    <n v="89174"/>
    <n v="25.95"/>
    <s v="Erin"/>
  </r>
  <r>
    <n v="2198"/>
    <s v="Lester Woodward Maynard"/>
    <s v="Not Specified"/>
    <n v="0.1"/>
    <n v="20.98"/>
    <n v="53.03"/>
    <s v="Delivery Truck"/>
    <s v="Small Business"/>
    <x v="2"/>
    <s v="Storage &amp; Organization"/>
    <s v="Jumbo Drum"/>
    <s v="Tennsco Lockers, Gray"/>
    <n v="0.78"/>
    <s v="United States"/>
    <s v="East"/>
    <x v="11"/>
    <s v="Lindenhurst"/>
    <n v="11757"/>
    <x v="140"/>
    <x v="144"/>
    <x v="1491"/>
    <n v="16"/>
    <x v="1521"/>
    <n v="89174"/>
    <n v="20.88"/>
    <s v="Erin"/>
  </r>
  <r>
    <n v="2526"/>
    <s v="Derek Sweeney"/>
    <s v="Critical"/>
    <n v="0.01"/>
    <n v="2.16"/>
    <n v="6.05"/>
    <s v="Regular Air"/>
    <s v="Corporate"/>
    <x v="2"/>
    <s v="Binders and Binder Accessories"/>
    <s v="Small Box"/>
    <s v="Peel &amp; Stick Add-On Corner Pockets"/>
    <n v="0.37"/>
    <s v="United States"/>
    <s v="South"/>
    <x v="17"/>
    <s v="Lafayette"/>
    <n v="70506"/>
    <x v="141"/>
    <x v="145"/>
    <x v="1492"/>
    <n v="24"/>
    <x v="1522"/>
    <n v="87208"/>
    <n v="2.1500000000000004"/>
    <s v="Sam"/>
  </r>
  <r>
    <n v="2527"/>
    <s v="Gretchen Orr"/>
    <s v="Critical"/>
    <n v="7.0000000000000007E-2"/>
    <n v="21.38"/>
    <n v="8.99"/>
    <s v="Regular Air"/>
    <s v="Corporate"/>
    <x v="2"/>
    <s v="Pens &amp; Art Supplies"/>
    <s v="Small Pack"/>
    <s v="Boston 1730 StandUp Electric Pencil Sharpener"/>
    <n v="0.59"/>
    <s v="United States"/>
    <s v="South"/>
    <x v="17"/>
    <s v="Lake Charles"/>
    <n v="70601"/>
    <x v="141"/>
    <x v="145"/>
    <x v="1493"/>
    <n v="3"/>
    <x v="1523"/>
    <n v="87208"/>
    <n v="21.31"/>
    <s v="Sam"/>
  </r>
  <r>
    <n v="1182"/>
    <s v="Jesse Williamson"/>
    <s v="High"/>
    <n v="7.0000000000000007E-2"/>
    <n v="2.61"/>
    <n v="0.5"/>
    <s v="Regular Air"/>
    <s v="Home Office"/>
    <x v="2"/>
    <s v="Labels"/>
    <s v="Small Box"/>
    <s v="Avery 494"/>
    <n v="0.39"/>
    <s v="United States"/>
    <s v="West"/>
    <x v="15"/>
    <s v="Spanish Fork"/>
    <n v="84660"/>
    <x v="141"/>
    <x v="139"/>
    <x v="1494"/>
    <n v="15"/>
    <x v="1524"/>
    <n v="86913"/>
    <n v="2.54"/>
    <s v="William"/>
  </r>
  <r>
    <n v="3249"/>
    <s v="Nicole Goldstein"/>
    <s v="High"/>
    <n v="0.03"/>
    <n v="42.8"/>
    <n v="2.99"/>
    <s v="Regular Air"/>
    <s v="Corporate"/>
    <x v="2"/>
    <s v="Binders and Binder Accessories"/>
    <s v="Small Box"/>
    <s v="Wilson Jones Elliptical Ring 3 1/2&quot; Capacity Binders, 800 sheets"/>
    <n v="0.36"/>
    <s v="United States"/>
    <s v="East"/>
    <x v="36"/>
    <s v="Annapolis"/>
    <n v="21403"/>
    <x v="141"/>
    <x v="143"/>
    <x v="1495"/>
    <n v="16"/>
    <x v="1525"/>
    <n v="87298"/>
    <n v="42.769999999999996"/>
    <s v="Erin"/>
  </r>
  <r>
    <n v="460"/>
    <s v="Anne Armstrong"/>
    <s v="Low"/>
    <n v="7.0000000000000007E-2"/>
    <n v="16.91"/>
    <n v="6.25"/>
    <s v="Regular Air"/>
    <s v="Home Office"/>
    <x v="2"/>
    <s v="Storage &amp; Organization"/>
    <s v="Small Box"/>
    <s v="Tenex Personal Self-Stacking Standard File Box, Black/Gray"/>
    <n v="0.57999999999999996"/>
    <s v="United States"/>
    <s v="East"/>
    <x v="33"/>
    <s v="Millville"/>
    <n v="8332"/>
    <x v="141"/>
    <x v="147"/>
    <x v="1496"/>
    <n v="31"/>
    <x v="1526"/>
    <n v="86014"/>
    <n v="16.84"/>
    <s v="Erin"/>
  </r>
  <r>
    <n v="2858"/>
    <s v="Jerry Webster"/>
    <s v="Low"/>
    <n v="0.04"/>
    <n v="67.28"/>
    <n v="19.989999999999998"/>
    <s v="Regular Air"/>
    <s v="Corporate"/>
    <x v="2"/>
    <s v="Binders and Binder Accessories"/>
    <s v="Small Box"/>
    <s v="Catalog Binders with Expanding Posts"/>
    <n v="0.4"/>
    <s v="United States"/>
    <s v="South"/>
    <x v="12"/>
    <s v="Fruit Cove"/>
    <n v="32259"/>
    <x v="141"/>
    <x v="146"/>
    <x v="1497"/>
    <n v="30"/>
    <x v="1527"/>
    <n v="88282"/>
    <n v="67.239999999999995"/>
    <s v="Sam"/>
  </r>
  <r>
    <n v="2858"/>
    <s v="Jerry Webster"/>
    <s v="Low"/>
    <n v="0.1"/>
    <n v="130.97999999999999"/>
    <n v="54.74"/>
    <s v="Delivery Truck"/>
    <s v="Corporate"/>
    <x v="0"/>
    <s v="Bookcases"/>
    <s v="Jumbo Box"/>
    <s v="O'Sullivan Elevations Bookcase, Cherry Finish"/>
    <n v="0.69"/>
    <s v="United States"/>
    <s v="South"/>
    <x v="12"/>
    <s v="Fruit Cove"/>
    <n v="32259"/>
    <x v="141"/>
    <x v="139"/>
    <x v="1498"/>
    <n v="42"/>
    <x v="1528"/>
    <n v="88282"/>
    <n v="130.88"/>
    <s v="Sam"/>
  </r>
  <r>
    <n v="2858"/>
    <s v="Jerry Webster"/>
    <s v="Low"/>
    <n v="0.04"/>
    <n v="2.78"/>
    <n v="1.25"/>
    <s v="Regular Air"/>
    <s v="Corporate"/>
    <x v="2"/>
    <s v="Pens &amp; Art Supplies"/>
    <s v="Wrap Bag"/>
    <s v="Newell 318"/>
    <n v="0.59"/>
    <s v="United States"/>
    <s v="South"/>
    <x v="12"/>
    <s v="Fruit Cove"/>
    <n v="32259"/>
    <x v="141"/>
    <x v="139"/>
    <x v="1499"/>
    <n v="28"/>
    <x v="1529"/>
    <n v="88282"/>
    <n v="2.7399999999999998"/>
    <s v="Sam"/>
  </r>
  <r>
    <n v="398"/>
    <s v="Bruce Stark"/>
    <s v="Medium"/>
    <n v="0.05"/>
    <n v="63.94"/>
    <n v="14.48"/>
    <s v="Regular Air"/>
    <s v="Corporate"/>
    <x v="0"/>
    <s v="Office Furnishings"/>
    <s v="Small Box"/>
    <s v="Howard Miller 16&quot; Diameter Gallery Wall Clock"/>
    <n v="0.46"/>
    <s v="United States"/>
    <s v="East"/>
    <x v="27"/>
    <s v="Dayton"/>
    <n v="45406"/>
    <x v="141"/>
    <x v="145"/>
    <x v="1500"/>
    <n v="31"/>
    <x v="1530"/>
    <n v="89320"/>
    <n v="63.89"/>
    <s v="Erin"/>
  </r>
  <r>
    <n v="540"/>
    <s v="Ruth Lamm"/>
    <s v="Medium"/>
    <n v="0.05"/>
    <n v="204.1"/>
    <n v="13.99"/>
    <s v="Regular Air"/>
    <s v="Small Business"/>
    <x v="1"/>
    <s v="Office Machines"/>
    <s v="Medium Box"/>
    <s v="Soundgear Copyboard Conference Phone, Optional Battery"/>
    <n v="0.37"/>
    <s v="United States"/>
    <s v="Central"/>
    <x v="10"/>
    <s v="Vernon Hills"/>
    <n v="60061"/>
    <x v="141"/>
    <x v="145"/>
    <x v="1501"/>
    <n v="41"/>
    <x v="1531"/>
    <n v="91175"/>
    <n v="204.04999999999998"/>
    <s v="Chris"/>
  </r>
  <r>
    <n v="2458"/>
    <s v="Troy Casey"/>
    <s v="Medium"/>
    <n v="0.05"/>
    <n v="12.88"/>
    <n v="4.59"/>
    <s v="Regular Air"/>
    <s v="Home Office"/>
    <x v="2"/>
    <s v="Scissors, Rulers and Trimmers"/>
    <s v="Wrap Bag"/>
    <s v="Martin-Yale Premier Letter Opener"/>
    <n v="0.82"/>
    <s v="United States"/>
    <s v="Central"/>
    <x v="7"/>
    <s v="Edina"/>
    <n v="55410"/>
    <x v="141"/>
    <x v="145"/>
    <x v="1502"/>
    <n v="3"/>
    <x v="1532"/>
    <n v="91286"/>
    <n v="12.83"/>
    <s v="Chris"/>
  </r>
  <r>
    <n v="1814"/>
    <s v="Albert Tyson"/>
    <s v="Not Specified"/>
    <n v="0.09"/>
    <n v="77.510000000000005"/>
    <n v="4"/>
    <s v="Express Air"/>
    <s v="Home Office"/>
    <x v="1"/>
    <s v="Computer Peripherals"/>
    <s v="Small Box"/>
    <s v="Micro Innovations Media Access Pro Keyboard"/>
    <n v="0.76"/>
    <s v="United States"/>
    <s v="South"/>
    <x v="0"/>
    <s v="Olive Branch"/>
    <n v="38654"/>
    <x v="141"/>
    <x v="145"/>
    <x v="1503"/>
    <n v="17"/>
    <x v="1533"/>
    <n v="90524"/>
    <n v="77.42"/>
    <s v="Sam"/>
  </r>
  <r>
    <n v="1814"/>
    <s v="Albert Tyson"/>
    <s v="Not Specified"/>
    <n v="0"/>
    <n v="2.88"/>
    <n v="0.7"/>
    <s v="Regular Air"/>
    <s v="Home Office"/>
    <x v="2"/>
    <s v="Pens &amp; Art Supplies"/>
    <s v="Wrap Bag"/>
    <s v="Newell 340"/>
    <n v="0.56000000000000005"/>
    <s v="United States"/>
    <s v="South"/>
    <x v="0"/>
    <s v="Olive Branch"/>
    <n v="38654"/>
    <x v="141"/>
    <x v="145"/>
    <x v="1504"/>
    <n v="13"/>
    <x v="1534"/>
    <n v="90524"/>
    <n v="2.88"/>
    <s v="Sam"/>
  </r>
  <r>
    <n v="2450"/>
    <s v="Tonya Miller"/>
    <s v="Not Specified"/>
    <n v="0.08"/>
    <n v="4.13"/>
    <n v="1.17"/>
    <s v="Regular Air"/>
    <s v="Home Office"/>
    <x v="2"/>
    <s v="Pens &amp; Art Supplies"/>
    <s v="Wrap Bag"/>
    <s v="Newell 31"/>
    <n v="0.56999999999999995"/>
    <s v="United States"/>
    <s v="Central"/>
    <x v="30"/>
    <s v="Janesville"/>
    <n v="53545"/>
    <x v="141"/>
    <x v="145"/>
    <x v="1505"/>
    <n v="1"/>
    <x v="1535"/>
    <n v="90322"/>
    <n v="4.05"/>
    <s v="Chris"/>
  </r>
  <r>
    <n v="357"/>
    <s v="Barbara McNamara"/>
    <s v="Critical"/>
    <n v="7.0000000000000007E-2"/>
    <n v="124.49"/>
    <n v="51.94"/>
    <s v="Delivery Truck"/>
    <s v="Corporate"/>
    <x v="0"/>
    <s v="Tables"/>
    <s v="Jumbo Box"/>
    <s v="Bevis 36 x 72 Conference Tables"/>
    <n v="0.63"/>
    <s v="United States"/>
    <s v="West"/>
    <x v="41"/>
    <s v="Kingman"/>
    <n v="86401"/>
    <x v="142"/>
    <x v="145"/>
    <x v="1506"/>
    <n v="14"/>
    <x v="1536"/>
    <n v="91131"/>
    <n v="124.42"/>
    <s v="William"/>
  </r>
  <r>
    <n v="885"/>
    <s v="Malcolm Robertson"/>
    <s v="Critical"/>
    <n v="0.06"/>
    <n v="25.98"/>
    <n v="14.36"/>
    <s v="Delivery Truck"/>
    <s v="Corporate"/>
    <x v="0"/>
    <s v="Chairs &amp; Chairmats"/>
    <s v="Jumbo Drum"/>
    <s v="Global Stack Chair without Arms, Black"/>
    <n v="0.6"/>
    <s v="United States"/>
    <s v="Central"/>
    <x v="18"/>
    <s v="Amarillo"/>
    <n v="79109"/>
    <x v="142"/>
    <x v="145"/>
    <x v="1507"/>
    <n v="41"/>
    <x v="1537"/>
    <n v="89537"/>
    <n v="25.92"/>
    <s v="Chris"/>
  </r>
  <r>
    <n v="1623"/>
    <s v="Patrick Adcock"/>
    <s v="High"/>
    <n v="0.06"/>
    <n v="15.01"/>
    <n v="8.4"/>
    <s v="Regular Air"/>
    <s v="Small Business"/>
    <x v="2"/>
    <s v="Binders and Binder Accessories"/>
    <s v="Small Box"/>
    <s v="GBC Prepunched Paper, 19-Hole, for Binding Systems, 24-lb"/>
    <n v="0.39"/>
    <s v="United States"/>
    <s v="Central"/>
    <x v="2"/>
    <s v="Schererville"/>
    <n v="46375"/>
    <x v="142"/>
    <x v="141"/>
    <x v="1508"/>
    <n v="22"/>
    <x v="1538"/>
    <n v="87611"/>
    <n v="14.95"/>
    <s v="Chris"/>
  </r>
  <r>
    <n v="1623"/>
    <s v="Patrick Adcock"/>
    <s v="High"/>
    <n v="0.09"/>
    <n v="40.479999999999997"/>
    <n v="19.989999999999998"/>
    <s v="Regular Air"/>
    <s v="Small Business"/>
    <x v="1"/>
    <s v="Computer Peripherals"/>
    <s v="Small Box"/>
    <s v="Keytronic Designer 104- Key Black Keyboard"/>
    <n v="0.77"/>
    <s v="United States"/>
    <s v="Central"/>
    <x v="2"/>
    <s v="Schererville"/>
    <n v="46375"/>
    <x v="142"/>
    <x v="141"/>
    <x v="1509"/>
    <n v="12"/>
    <x v="1539"/>
    <n v="87611"/>
    <n v="40.389999999999993"/>
    <s v="Chris"/>
  </r>
  <r>
    <n v="1623"/>
    <s v="Patrick Adcock"/>
    <s v="High"/>
    <n v="0.05"/>
    <n v="12.28"/>
    <n v="6.13"/>
    <s v="Regular Air"/>
    <s v="Small Business"/>
    <x v="2"/>
    <s v="Storage &amp; Organization"/>
    <s v="Small Box"/>
    <s v="Recycled Eldon Regeneration Jumbo File"/>
    <n v="0.56999999999999995"/>
    <s v="United States"/>
    <s v="Central"/>
    <x v="2"/>
    <s v="Schererville"/>
    <n v="46375"/>
    <x v="142"/>
    <x v="145"/>
    <x v="1510"/>
    <n v="1"/>
    <x v="1540"/>
    <n v="87611"/>
    <n v="12.229999999999999"/>
    <s v="Chris"/>
  </r>
  <r>
    <n v="3096"/>
    <s v="Mike Howard"/>
    <s v="High"/>
    <n v="0.08"/>
    <n v="40.98"/>
    <n v="7.2"/>
    <s v="Express Air"/>
    <s v="Consumer"/>
    <x v="2"/>
    <s v="Appliances"/>
    <s v="Small Box"/>
    <s v="Kensington 6 Outlet SmartSocket Surge Protector"/>
    <n v="0.6"/>
    <s v="United States"/>
    <s v="East"/>
    <x v="27"/>
    <s v="Hilliard"/>
    <n v="43026"/>
    <x v="142"/>
    <x v="145"/>
    <x v="1511"/>
    <n v="3"/>
    <x v="157"/>
    <n v="86221"/>
    <n v="40.9"/>
    <s v="Erin"/>
  </r>
  <r>
    <n v="3096"/>
    <s v="Mike Howard"/>
    <s v="High"/>
    <n v="0.08"/>
    <n v="8.1199999999999992"/>
    <n v="2.83"/>
    <s v="Express Air"/>
    <s v="Consumer"/>
    <x v="1"/>
    <s v="Computer Peripherals"/>
    <s v="Small Pack"/>
    <s v="Imation Neon Mac Format Diskettes, 10/Pack"/>
    <n v="0.77"/>
    <s v="United States"/>
    <s v="East"/>
    <x v="27"/>
    <s v="Hilliard"/>
    <n v="43026"/>
    <x v="142"/>
    <x v="145"/>
    <x v="1512"/>
    <n v="12"/>
    <x v="1541"/>
    <n v="86221"/>
    <n v="8.0399999999999991"/>
    <s v="Erin"/>
  </r>
  <r>
    <n v="3096"/>
    <s v="Mike Howard"/>
    <s v="High"/>
    <n v="0.02"/>
    <n v="262.11"/>
    <n v="62.74"/>
    <s v="Delivery Truck"/>
    <s v="Consumer"/>
    <x v="0"/>
    <s v="Tables"/>
    <s v="Jumbo Box"/>
    <s v="Bevis Boat-Shaped Conference Table"/>
    <n v="0.75"/>
    <s v="United States"/>
    <s v="East"/>
    <x v="27"/>
    <s v="Hilliard"/>
    <n v="43026"/>
    <x v="142"/>
    <x v="145"/>
    <x v="1513"/>
    <n v="9"/>
    <x v="1542"/>
    <n v="86221"/>
    <n v="262.09000000000003"/>
    <s v="Erin"/>
  </r>
  <r>
    <n v="3366"/>
    <s v="Dana Boyle"/>
    <s v="Low"/>
    <n v="0.1"/>
    <n v="80.97"/>
    <n v="33.6"/>
    <s v="Delivery Truck"/>
    <s v="Home Office"/>
    <x v="1"/>
    <s v="Office Machines"/>
    <s v="Jumbo Drum"/>
    <s v="Lexmark Z25 Color Inkjet Printer"/>
    <n v="0.37"/>
    <s v="United States"/>
    <s v="East"/>
    <x v="27"/>
    <s v="Troy"/>
    <n v="45373"/>
    <x v="142"/>
    <x v="148"/>
    <x v="1514"/>
    <n v="11"/>
    <x v="1543"/>
    <n v="90501"/>
    <n v="80.87"/>
    <s v="Erin"/>
  </r>
  <r>
    <n v="3366"/>
    <s v="Dana Boyle"/>
    <s v="Low"/>
    <n v="0.02"/>
    <n v="6.48"/>
    <n v="5.1100000000000003"/>
    <s v="Regular Air"/>
    <s v="Home Office"/>
    <x v="2"/>
    <s v="Paper"/>
    <s v="Small Box"/>
    <s v="Xerox 231"/>
    <n v="0.37"/>
    <s v="United States"/>
    <s v="East"/>
    <x v="27"/>
    <s v="Troy"/>
    <n v="45373"/>
    <x v="142"/>
    <x v="146"/>
    <x v="1515"/>
    <n v="8"/>
    <x v="1544"/>
    <n v="90501"/>
    <n v="6.4600000000000009"/>
    <s v="Erin"/>
  </r>
  <r>
    <n v="1450"/>
    <s v="Veronica Peck"/>
    <s v="Medium"/>
    <n v="0.1"/>
    <n v="218.08"/>
    <n v="18.059999999999999"/>
    <s v="Express Air"/>
    <s v="Consumer"/>
    <x v="0"/>
    <s v="Chairs &amp; Chairmats"/>
    <s v="Large Box"/>
    <s v="Lifetime Advantage™ Folding Chairs, 4/Carton"/>
    <n v="0.56999999999999995"/>
    <s v="United States"/>
    <s v="West"/>
    <x v="8"/>
    <s v="South Lake Tahoe"/>
    <n v="96150"/>
    <x v="142"/>
    <x v="145"/>
    <x v="1516"/>
    <n v="12"/>
    <x v="1545"/>
    <n v="86735"/>
    <n v="217.98000000000002"/>
    <s v="William"/>
  </r>
  <r>
    <n v="2422"/>
    <s v="Arlene Wiggins Dalton"/>
    <s v="Not Specified"/>
    <n v="0.05"/>
    <n v="150.97999999999999"/>
    <n v="43.71"/>
    <s v="Delivery Truck"/>
    <s v="Home Office"/>
    <x v="0"/>
    <s v="Chairs &amp; Chairmats"/>
    <s v="Jumbo Drum"/>
    <s v="Global Airflow Leather Mesh Back Chair, Black"/>
    <n v="0.55000000000000004"/>
    <s v="United States"/>
    <s v="Central"/>
    <x v="18"/>
    <s v="Huntsville"/>
    <n v="77340"/>
    <x v="142"/>
    <x v="145"/>
    <x v="1517"/>
    <n v="12"/>
    <x v="1546"/>
    <n v="89053"/>
    <n v="150.92999999999998"/>
    <s v="Chris"/>
  </r>
  <r>
    <n v="3063"/>
    <s v="Ann Steele"/>
    <s v="Not Specified"/>
    <n v="0.03"/>
    <n v="20.99"/>
    <n v="0.99"/>
    <s v="Regular Air"/>
    <s v="Consumer"/>
    <x v="1"/>
    <s v="Telephones and Communication"/>
    <s v="Wrap Bag"/>
    <s v="Accessory25"/>
    <n v="0.56999999999999995"/>
    <s v="United States"/>
    <s v="West"/>
    <x v="4"/>
    <s v="Kirkland"/>
    <n v="98034"/>
    <x v="142"/>
    <x v="141"/>
    <x v="1518"/>
    <n v="9"/>
    <x v="1547"/>
    <n v="88449"/>
    <n v="20.959999999999997"/>
    <s v="William"/>
  </r>
  <r>
    <n v="444"/>
    <s v="Thelma Abrams"/>
    <s v="Critical"/>
    <n v="0"/>
    <n v="7.59"/>
    <n v="4"/>
    <s v="Regular Air"/>
    <s v="Small Business"/>
    <x v="0"/>
    <s v="Office Furnishings"/>
    <s v="Wrap Bag"/>
    <s v="Master Giant Foot® Doorstop, Safety Yellow"/>
    <n v="0.42"/>
    <s v="United States"/>
    <s v="Central"/>
    <x v="10"/>
    <s v="Urbana"/>
    <n v="61801"/>
    <x v="143"/>
    <x v="146"/>
    <x v="1519"/>
    <n v="43"/>
    <x v="1548"/>
    <n v="88085"/>
    <n v="7.59"/>
    <s v="Chris"/>
  </r>
  <r>
    <n v="526"/>
    <s v="April Hu"/>
    <s v="High"/>
    <n v="0.09"/>
    <n v="17.98"/>
    <n v="8.51"/>
    <s v="Regular Air"/>
    <s v="Home Office"/>
    <x v="1"/>
    <s v="Office Machines"/>
    <s v="Medium Box"/>
    <s v="Canon P1-DHIII Palm Printing Calculator"/>
    <n v="0.4"/>
    <s v="United States"/>
    <s v="West"/>
    <x v="41"/>
    <s v="Mesa"/>
    <n v="85204"/>
    <x v="143"/>
    <x v="142"/>
    <x v="1520"/>
    <n v="12"/>
    <x v="1549"/>
    <n v="90026"/>
    <n v="17.89"/>
    <s v="William"/>
  </r>
  <r>
    <n v="1008"/>
    <s v="Priscilla Frank"/>
    <s v="High"/>
    <n v="0.01"/>
    <n v="3.15"/>
    <n v="0.49"/>
    <s v="Regular Air"/>
    <s v="Home Office"/>
    <x v="2"/>
    <s v="Labels"/>
    <s v="Small Box"/>
    <s v="Self-Adhesive Removable Labels"/>
    <n v="0.37"/>
    <s v="United States"/>
    <s v="East"/>
    <x v="29"/>
    <s v="Gorham"/>
    <n v="4038"/>
    <x v="143"/>
    <x v="142"/>
    <x v="1521"/>
    <n v="8"/>
    <x v="1550"/>
    <n v="88371"/>
    <n v="3.14"/>
    <s v="Erin"/>
  </r>
  <r>
    <n v="744"/>
    <s v="Joy Maxwell"/>
    <s v="Low"/>
    <n v="0.09"/>
    <n v="125.99"/>
    <n v="8.99"/>
    <s v="Regular Air"/>
    <s v="Consumer"/>
    <x v="1"/>
    <s v="Telephones and Communication"/>
    <s v="Small Box"/>
    <s v="SC7868i"/>
    <n v="0.55000000000000004"/>
    <s v="United States"/>
    <s v="West"/>
    <x v="41"/>
    <s v="Oro Valley"/>
    <n v="85737"/>
    <x v="143"/>
    <x v="149"/>
    <x v="1522"/>
    <n v="20"/>
    <x v="1551"/>
    <n v="87727"/>
    <n v="125.89999999999999"/>
    <s v="William"/>
  </r>
  <r>
    <n v="3287"/>
    <s v="Mary Norman"/>
    <s v="Low"/>
    <n v="0.08"/>
    <n v="30.56"/>
    <n v="2.99"/>
    <s v="Regular Air"/>
    <s v="Small Business"/>
    <x v="2"/>
    <s v="Binders and Binder Accessories"/>
    <s v="Small Box"/>
    <s v="Surelock™ Post Binders"/>
    <n v="0.35"/>
    <s v="United States"/>
    <s v="West"/>
    <x v="8"/>
    <s v="Granite Bay"/>
    <n v="95746"/>
    <x v="143"/>
    <x v="142"/>
    <x v="1523"/>
    <n v="17"/>
    <x v="1552"/>
    <n v="89897"/>
    <n v="30.48"/>
    <s v="William"/>
  </r>
  <r>
    <n v="827"/>
    <s v="Sheryl Marsh"/>
    <s v="Medium"/>
    <n v="0.01"/>
    <n v="6.98"/>
    <n v="1.6"/>
    <s v="Regular Air"/>
    <s v="Home Office"/>
    <x v="2"/>
    <s v="Paper"/>
    <s v="Wrap Bag"/>
    <s v="Adams Phone Message Book, Professional, 400 Message Capacity, 5 3/6” x 11”"/>
    <n v="0.38"/>
    <s v="United States"/>
    <s v="Central"/>
    <x v="18"/>
    <s v="Amarillo"/>
    <n v="79109"/>
    <x v="143"/>
    <x v="141"/>
    <x v="1524"/>
    <n v="3"/>
    <x v="1553"/>
    <n v="89259"/>
    <n v="6.9700000000000006"/>
    <s v="Chris"/>
  </r>
  <r>
    <n v="1237"/>
    <s v="Eva Simpson"/>
    <s v="Medium"/>
    <n v="0.05"/>
    <n v="300.98"/>
    <n v="13.99"/>
    <s v="Regular Air"/>
    <s v="Corporate"/>
    <x v="1"/>
    <s v="Office Machines"/>
    <s v="Medium Box"/>
    <s v="Polycom VoiceStation 100"/>
    <n v="0.39"/>
    <s v="United States"/>
    <s v="Central"/>
    <x v="18"/>
    <s v="Carrollton"/>
    <n v="75007"/>
    <x v="143"/>
    <x v="141"/>
    <x v="1525"/>
    <n v="20"/>
    <x v="1554"/>
    <n v="86077"/>
    <n v="300.93"/>
    <s v="Chris"/>
  </r>
  <r>
    <n v="1237"/>
    <s v="Eva Simpson"/>
    <s v="Medium"/>
    <n v="0.04"/>
    <n v="205.99"/>
    <n v="5"/>
    <s v="Express Air"/>
    <s v="Corporate"/>
    <x v="1"/>
    <s v="Telephones and Communication"/>
    <s v="Small Box"/>
    <s v="Phone 918"/>
    <n v="0.59"/>
    <s v="United States"/>
    <s v="Central"/>
    <x v="18"/>
    <s v="Carrollton"/>
    <n v="75007"/>
    <x v="143"/>
    <x v="141"/>
    <x v="1526"/>
    <n v="11"/>
    <x v="1555"/>
    <n v="86077"/>
    <n v="205.95000000000002"/>
    <s v="Chris"/>
  </r>
  <r>
    <n v="1472"/>
    <s v="Tommy Ellis Ritchie"/>
    <s v="Medium"/>
    <n v="0.05"/>
    <n v="20.27"/>
    <n v="3.99"/>
    <s v="Regular Air"/>
    <s v="Home Office"/>
    <x v="2"/>
    <s v="Appliances"/>
    <s v="Small Box"/>
    <s v="Fellowes Mighty 8 Compact Surge Protector"/>
    <n v="0.56999999999999995"/>
    <s v="United States"/>
    <s v="East"/>
    <x v="27"/>
    <s v="Westlake"/>
    <n v="44145"/>
    <x v="143"/>
    <x v="141"/>
    <x v="1527"/>
    <n v="30"/>
    <x v="1556"/>
    <n v="87079"/>
    <n v="20.22"/>
    <s v="Erin"/>
  </r>
  <r>
    <n v="2339"/>
    <s v="Gordon Boswell"/>
    <s v="Medium"/>
    <n v="0.05"/>
    <n v="11.58"/>
    <n v="6.97"/>
    <s v="Regular Air"/>
    <s v="Home Office"/>
    <x v="2"/>
    <s v="Envelopes"/>
    <s v="Small Box"/>
    <s v="Peel &amp; Seel® Recycled Catalog Envelopes, Brown"/>
    <n v="0.35"/>
    <s v="United States"/>
    <s v="Central"/>
    <x v="18"/>
    <s v="Cloverleaf"/>
    <n v="77015"/>
    <x v="143"/>
    <x v="146"/>
    <x v="1528"/>
    <n v="6"/>
    <x v="1557"/>
    <n v="91482"/>
    <n v="11.53"/>
    <s v="Chris"/>
  </r>
  <r>
    <n v="2652"/>
    <s v="Brenda Ross"/>
    <s v="Medium"/>
    <n v="0.06"/>
    <n v="47.9"/>
    <n v="5.86"/>
    <s v="Regular Air"/>
    <s v="Consumer"/>
    <x v="2"/>
    <s v="Paper"/>
    <s v="Small Box"/>
    <s v="Xerox 1938"/>
    <n v="0.37"/>
    <s v="United States"/>
    <s v="West"/>
    <x v="8"/>
    <s v="Bakersfield"/>
    <n v="93309"/>
    <x v="143"/>
    <x v="142"/>
    <x v="1529"/>
    <n v="2"/>
    <x v="1558"/>
    <n v="89361"/>
    <n v="47.839999999999996"/>
    <s v="William"/>
  </r>
  <r>
    <n v="129"/>
    <s v="Kara Allison"/>
    <s v="Not Specified"/>
    <n v="7.0000000000000007E-2"/>
    <n v="15.74"/>
    <n v="1.39"/>
    <s v="Regular Air"/>
    <s v="Small Business"/>
    <x v="2"/>
    <s v="Envelopes"/>
    <s v="Small Box"/>
    <s v="#10-4 1/8&quot; x 9 1/2&quot; Premium Diagonal Seam Envelopes"/>
    <n v="0.4"/>
    <s v="United States"/>
    <s v="Central"/>
    <x v="10"/>
    <s v="Alton"/>
    <n v="62002"/>
    <x v="143"/>
    <x v="141"/>
    <x v="1530"/>
    <n v="14"/>
    <x v="1559"/>
    <n v="86694"/>
    <n v="15.67"/>
    <s v="Chris"/>
  </r>
  <r>
    <n v="1054"/>
    <s v="Keith R Atkinson"/>
    <s v="Not Specified"/>
    <n v="0.03"/>
    <n v="5.44"/>
    <n v="7.46"/>
    <s v="Express Air"/>
    <s v="Corporate"/>
    <x v="2"/>
    <s v="Binders and Binder Accessories"/>
    <s v="Small Box"/>
    <s v="Wilson Jones Custom Binder Spines &amp; Labels"/>
    <n v="0.36"/>
    <s v="United States"/>
    <s v="West"/>
    <x v="41"/>
    <s v="Surprise"/>
    <n v="85374"/>
    <x v="143"/>
    <x v="142"/>
    <x v="1531"/>
    <n v="4"/>
    <x v="1560"/>
    <n v="90069"/>
    <n v="5.41"/>
    <s v="William"/>
  </r>
  <r>
    <n v="1054"/>
    <s v="Keith R Atkinson"/>
    <s v="Not Specified"/>
    <n v="0.08"/>
    <n v="26.38"/>
    <n v="5.58"/>
    <s v="Regular Air"/>
    <s v="Corporate"/>
    <x v="2"/>
    <s v="Paper"/>
    <s v="Small Box"/>
    <s v="Xerox 1883"/>
    <n v="0.39"/>
    <s v="United States"/>
    <s v="West"/>
    <x v="41"/>
    <s v="Surprise"/>
    <n v="85374"/>
    <x v="143"/>
    <x v="141"/>
    <x v="1532"/>
    <n v="8"/>
    <x v="1561"/>
    <n v="90069"/>
    <n v="26.3"/>
    <s v="William"/>
  </r>
  <r>
    <n v="1054"/>
    <s v="Keith R Atkinson"/>
    <s v="Not Specified"/>
    <n v="0.06"/>
    <n v="20.99"/>
    <n v="2.5"/>
    <s v="Regular Air"/>
    <s v="Corporate"/>
    <x v="1"/>
    <s v="Telephones and Communication"/>
    <s v="Wrap Bag"/>
    <s v="Accessory37"/>
    <n v="0.81"/>
    <s v="United States"/>
    <s v="West"/>
    <x v="41"/>
    <s v="Surprise"/>
    <n v="85374"/>
    <x v="143"/>
    <x v="142"/>
    <x v="1533"/>
    <n v="1"/>
    <x v="1562"/>
    <n v="90069"/>
    <n v="20.93"/>
    <s v="William"/>
  </r>
  <r>
    <n v="2391"/>
    <s v="Jacob McNeill"/>
    <s v="Not Specified"/>
    <n v="0.06"/>
    <n v="4.7699999999999996"/>
    <n v="2.39"/>
    <s v="Regular Air"/>
    <s v="Corporate"/>
    <x v="1"/>
    <s v="Computer Peripherals"/>
    <s v="Small Pack"/>
    <s v="Imation Primaris 3.5&quot; 2HD Unformatted Diskettes, 10/Pack"/>
    <n v="0.72"/>
    <s v="United States"/>
    <s v="East"/>
    <x v="11"/>
    <s v="Oceanside"/>
    <n v="11572"/>
    <x v="143"/>
    <x v="141"/>
    <x v="1534"/>
    <n v="9"/>
    <x v="1563"/>
    <n v="91122"/>
    <n v="4.71"/>
    <s v="Erin"/>
  </r>
  <r>
    <n v="2391"/>
    <s v="Jacob McNeill"/>
    <s v="Not Specified"/>
    <n v="0.1"/>
    <n v="27.18"/>
    <n v="8.23"/>
    <s v="Regular Air"/>
    <s v="Corporate"/>
    <x v="2"/>
    <s v="Envelopes"/>
    <s v="Small Box"/>
    <s v="Tyvek ® Top-Opening Peel &amp; Seel Envelopes, Plain White"/>
    <n v="0.38"/>
    <s v="United States"/>
    <s v="East"/>
    <x v="11"/>
    <s v="Oceanside"/>
    <n v="11572"/>
    <x v="143"/>
    <x v="142"/>
    <x v="1535"/>
    <n v="12"/>
    <x v="1564"/>
    <n v="91122"/>
    <n v="27.08"/>
    <s v="Erin"/>
  </r>
  <r>
    <n v="2868"/>
    <s v="Eugene Clayton"/>
    <s v="Not Specified"/>
    <n v="0.08"/>
    <n v="15.99"/>
    <n v="13.18"/>
    <s v="Express Air"/>
    <s v="Corporate"/>
    <x v="2"/>
    <s v="Binders and Binder Accessories"/>
    <s v="Small Box"/>
    <s v="GBC Pre-Punched Binding Paper, Plastic, White, 8-1/2&quot; x 11&quot;"/>
    <n v="0.37"/>
    <s v="United States"/>
    <s v="West"/>
    <x v="4"/>
    <s v="Edmonds"/>
    <n v="98026"/>
    <x v="143"/>
    <x v="142"/>
    <x v="1536"/>
    <n v="4"/>
    <x v="1565"/>
    <n v="85828"/>
    <n v="15.91"/>
    <s v="William"/>
  </r>
  <r>
    <n v="2266"/>
    <s v="Brandon Beach"/>
    <s v="Critical"/>
    <n v="0.02"/>
    <n v="11.33"/>
    <n v="6.12"/>
    <s v="Regular Air"/>
    <s v="Corporate"/>
    <x v="2"/>
    <s v="Appliances"/>
    <s v="Medium Box"/>
    <s v="Holmes Replacement Filter for HEPA Air Cleaner, Medium Room"/>
    <n v="0.42"/>
    <s v="United States"/>
    <s v="Central"/>
    <x v="6"/>
    <s v="Kirkwood"/>
    <n v="63122"/>
    <x v="144"/>
    <x v="146"/>
    <x v="1537"/>
    <n v="3"/>
    <x v="1566"/>
    <n v="86610"/>
    <n v="11.31"/>
    <s v="Chris"/>
  </r>
  <r>
    <n v="2266"/>
    <s v="Brandon Beach"/>
    <s v="Critical"/>
    <n v="0.01"/>
    <n v="15.67"/>
    <n v="1.39"/>
    <s v="Regular Air"/>
    <s v="Corporate"/>
    <x v="2"/>
    <s v="Envelopes"/>
    <s v="Small Box"/>
    <s v="#10 White Business Envelopes,4 1/8 x 9 1/2"/>
    <n v="0.38"/>
    <s v="United States"/>
    <s v="Central"/>
    <x v="6"/>
    <s v="Kirkwood"/>
    <n v="63122"/>
    <x v="144"/>
    <x v="142"/>
    <x v="1538"/>
    <n v="16"/>
    <x v="1567"/>
    <n v="86610"/>
    <n v="15.66"/>
    <s v="Chris"/>
  </r>
  <r>
    <n v="2928"/>
    <s v="Leslie Woodard"/>
    <s v="Critical"/>
    <n v="0.02"/>
    <n v="5.58"/>
    <n v="2.99"/>
    <s v="Regular Air"/>
    <s v="Consumer"/>
    <x v="2"/>
    <s v="Binders and Binder Accessories"/>
    <s v="Small Box"/>
    <s v="Avery Heavy-Duty EZD ™ Binder With Locking Rings"/>
    <n v="0.37"/>
    <s v="United States"/>
    <s v="South"/>
    <x v="23"/>
    <s v="Charleston"/>
    <n v="29418"/>
    <x v="144"/>
    <x v="146"/>
    <x v="1539"/>
    <n v="42"/>
    <x v="1568"/>
    <n v="90218"/>
    <n v="5.5600000000000005"/>
    <s v="Sam"/>
  </r>
  <r>
    <n v="2928"/>
    <s v="Leslie Woodard"/>
    <s v="Critical"/>
    <n v="0.02"/>
    <n v="54.1"/>
    <n v="19.989999999999998"/>
    <s v="Regular Air"/>
    <s v="Consumer"/>
    <x v="2"/>
    <s v="Storage &amp; Organization"/>
    <s v="Small Box"/>
    <s v="Desktop 3-Pocket Hot File®"/>
    <n v="0.59"/>
    <s v="United States"/>
    <s v="South"/>
    <x v="23"/>
    <s v="Charleston"/>
    <n v="29418"/>
    <x v="144"/>
    <x v="142"/>
    <x v="1540"/>
    <n v="36"/>
    <x v="1569"/>
    <n v="90218"/>
    <n v="54.08"/>
    <s v="Sam"/>
  </r>
  <r>
    <n v="2941"/>
    <s v="Leah Pollock"/>
    <s v="Critical"/>
    <n v="0.05"/>
    <n v="2.62"/>
    <n v="0.8"/>
    <s v="Regular Air"/>
    <s v="Small Business"/>
    <x v="2"/>
    <s v="Rubber Bands"/>
    <s v="Wrap Bag"/>
    <s v="Staples Metal Binder Clips"/>
    <n v="0.39"/>
    <s v="United States"/>
    <s v="East"/>
    <x v="33"/>
    <s v="Morristown"/>
    <n v="7960"/>
    <x v="144"/>
    <x v="142"/>
    <x v="1541"/>
    <n v="8"/>
    <x v="1570"/>
    <n v="87618"/>
    <n v="2.5700000000000003"/>
    <s v="Erin"/>
  </r>
  <r>
    <n v="241"/>
    <s v="Amy Ellis Holder"/>
    <s v="Low"/>
    <n v="0.01"/>
    <n v="5.94"/>
    <n v="9.92"/>
    <s v="Regular Air"/>
    <s v="Small Business"/>
    <x v="2"/>
    <s v="Binders and Binder Accessories"/>
    <s v="Small Box"/>
    <s v="Storex Dura Pro™ Binders"/>
    <n v="0.38"/>
    <s v="United States"/>
    <s v="West"/>
    <x v="3"/>
    <s v="Grand Junction"/>
    <n v="81503"/>
    <x v="144"/>
    <x v="149"/>
    <x v="1542"/>
    <n v="13"/>
    <x v="1571"/>
    <n v="90480"/>
    <n v="5.9300000000000006"/>
    <s v="William"/>
  </r>
  <r>
    <n v="241"/>
    <s v="Amy Ellis Holder"/>
    <s v="Low"/>
    <n v="0.02"/>
    <n v="125.99"/>
    <n v="3"/>
    <s v="Regular Air"/>
    <s v="Small Business"/>
    <x v="1"/>
    <s v="Telephones and Communication"/>
    <s v="Small Box"/>
    <s v="270c"/>
    <n v="0.59"/>
    <s v="United States"/>
    <s v="West"/>
    <x v="3"/>
    <s v="Grand Junction"/>
    <n v="81503"/>
    <x v="144"/>
    <x v="141"/>
    <x v="1543"/>
    <n v="8"/>
    <x v="1572"/>
    <n v="90480"/>
    <n v="125.97"/>
    <s v="William"/>
  </r>
  <r>
    <n v="451"/>
    <s v="Joyce Murray"/>
    <s v="Critical"/>
    <n v="0.04"/>
    <n v="37.700000000000003"/>
    <n v="2.99"/>
    <s v="Regular Air"/>
    <s v="Home Office"/>
    <x v="2"/>
    <s v="Binders and Binder Accessories"/>
    <s v="Small Box"/>
    <s v="Vinyl Sectional Post Binders"/>
    <n v="0.35"/>
    <s v="United States"/>
    <s v="West"/>
    <x v="8"/>
    <s v="Los Altos"/>
    <n v="94024"/>
    <x v="145"/>
    <x v="146"/>
    <x v="1544"/>
    <n v="12"/>
    <x v="1573"/>
    <n v="86012"/>
    <n v="37.660000000000004"/>
    <s v="William"/>
  </r>
  <r>
    <n v="452"/>
    <s v="Leslie Rowland"/>
    <s v="Critical"/>
    <n v="0.01"/>
    <n v="55.99"/>
    <n v="5"/>
    <s v="Regular Air"/>
    <s v="Home Office"/>
    <x v="1"/>
    <s v="Telephones and Communication"/>
    <s v="Small Pack"/>
    <s v="Accessory36"/>
    <n v="0.83"/>
    <s v="United States"/>
    <s v="West"/>
    <x v="8"/>
    <s v="Los Banos"/>
    <n v="93635"/>
    <x v="145"/>
    <x v="146"/>
    <x v="1545"/>
    <n v="1"/>
    <x v="1574"/>
    <n v="86012"/>
    <n v="55.980000000000004"/>
    <s v="William"/>
  </r>
  <r>
    <n v="865"/>
    <s v="Dana Burgess"/>
    <s v="Critical"/>
    <n v="0.03"/>
    <n v="14.2"/>
    <n v="5.3"/>
    <s v="Regular Air"/>
    <s v="Corporate"/>
    <x v="0"/>
    <s v="Office Furnishings"/>
    <s v="Wrap Bag"/>
    <s v="Coloredge Poster Frame"/>
    <n v="0.46"/>
    <s v="United States"/>
    <s v="Central"/>
    <x v="2"/>
    <s v="East Chicago"/>
    <n v="46312"/>
    <x v="145"/>
    <x v="146"/>
    <x v="1546"/>
    <n v="18"/>
    <x v="1575"/>
    <n v="90674"/>
    <n v="14.17"/>
    <s v="Chris"/>
  </r>
  <r>
    <n v="370"/>
    <s v="Sam Oh"/>
    <s v="Not Specified"/>
    <n v="0.02"/>
    <n v="20.99"/>
    <n v="4.8099999999999996"/>
    <s v="Regular Air"/>
    <s v="Corporate"/>
    <x v="1"/>
    <s v="Telephones and Communication"/>
    <s v="Medium Box"/>
    <s v="1726 Digital Answering Machine"/>
    <n v="0.57999999999999996"/>
    <s v="United States"/>
    <s v="East"/>
    <x v="29"/>
    <s v="Lewiston"/>
    <n v="4240"/>
    <x v="145"/>
    <x v="148"/>
    <x v="1547"/>
    <n v="15"/>
    <x v="1576"/>
    <n v="90291"/>
    <n v="20.97"/>
    <s v="Erin"/>
  </r>
  <r>
    <n v="371"/>
    <s v="Roberta Mullins Peters"/>
    <s v="Not Specified"/>
    <n v="0.05"/>
    <n v="5.4"/>
    <n v="7.78"/>
    <s v="Express Air"/>
    <s v="Corporate"/>
    <x v="2"/>
    <s v="Binders and Binder Accessories"/>
    <s v="Small Box"/>
    <s v="3M Organizer Strips"/>
    <n v="0.37"/>
    <s v="United States"/>
    <s v="East"/>
    <x v="35"/>
    <s v="Everett"/>
    <n v="2149"/>
    <x v="145"/>
    <x v="148"/>
    <x v="1548"/>
    <n v="9"/>
    <x v="1577"/>
    <n v="90291"/>
    <n v="5.3500000000000005"/>
    <s v="Erin"/>
  </r>
  <r>
    <n v="250"/>
    <s v="Brenda Nelson Blanchard"/>
    <s v="Critical"/>
    <n v="0.02"/>
    <n v="2.58"/>
    <n v="1.3"/>
    <s v="Express Air"/>
    <s v="Corporate"/>
    <x v="2"/>
    <s v="Pens &amp; Art Supplies"/>
    <s v="Wrap Bag"/>
    <s v="DIXON Oriole® Pencils"/>
    <n v="0.59"/>
    <s v="United States"/>
    <s v="Central"/>
    <x v="7"/>
    <s v="Richfield"/>
    <n v="55423"/>
    <x v="146"/>
    <x v="148"/>
    <x v="1549"/>
    <n v="39"/>
    <x v="1578"/>
    <n v="87214"/>
    <n v="2.56"/>
    <s v="Chris"/>
  </r>
  <r>
    <n v="250"/>
    <s v="Brenda Nelson Blanchard"/>
    <s v="Critical"/>
    <n v="0.02"/>
    <n v="65.989999999999995"/>
    <n v="3.9"/>
    <s v="Regular Air"/>
    <s v="Corporate"/>
    <x v="1"/>
    <s v="Telephones and Communication"/>
    <s v="Small Box"/>
    <s v="StarTAC Series"/>
    <n v="0.55000000000000004"/>
    <s v="United States"/>
    <s v="Central"/>
    <x v="7"/>
    <s v="Richfield"/>
    <n v="55423"/>
    <x v="146"/>
    <x v="148"/>
    <x v="1550"/>
    <n v="27"/>
    <x v="1579"/>
    <n v="87214"/>
    <n v="65.97"/>
    <s v="Chris"/>
  </r>
  <r>
    <n v="3011"/>
    <s v="Tammy Raynor"/>
    <s v="Critical"/>
    <n v="0.03"/>
    <n v="5.98"/>
    <n v="5.35"/>
    <s v="Regular Air"/>
    <s v="Corporate"/>
    <x v="2"/>
    <s v="Paper"/>
    <s v="Small Box"/>
    <s v="Xerox 1947"/>
    <n v="0.4"/>
    <s v="United States"/>
    <s v="East"/>
    <x v="35"/>
    <s v="Boston"/>
    <n v="2113"/>
    <x v="146"/>
    <x v="148"/>
    <x v="1551"/>
    <n v="16"/>
    <x v="1580"/>
    <n v="56486"/>
    <n v="5.95"/>
    <s v="Erin"/>
  </r>
  <r>
    <n v="3154"/>
    <s v="Faye Manning"/>
    <s v="Critical"/>
    <n v="0.03"/>
    <n v="17.7"/>
    <n v="9.4700000000000006"/>
    <s v="Regular Air"/>
    <s v="Consumer"/>
    <x v="2"/>
    <s v="Storage &amp; Organization"/>
    <s v="Small Box"/>
    <s v="Portfile® Personal File Boxes"/>
    <n v="0.59"/>
    <s v="United States"/>
    <s v="South"/>
    <x v="12"/>
    <s v="Saint Petersburg"/>
    <n v="33710"/>
    <x v="146"/>
    <x v="147"/>
    <x v="1552"/>
    <n v="11"/>
    <x v="1581"/>
    <n v="86900"/>
    <n v="17.669999999999998"/>
    <s v="Sam"/>
  </r>
  <r>
    <n v="1627"/>
    <s v="Aaron Day"/>
    <s v="High"/>
    <n v="0.06"/>
    <n v="43.57"/>
    <n v="16.36"/>
    <s v="Regular Air"/>
    <s v="Corporate"/>
    <x v="2"/>
    <s v="Storage &amp; Organization"/>
    <s v="Small Box"/>
    <s v="Trav-L-File Heavy-Duty Shuttle II, Black"/>
    <n v="0.55000000000000004"/>
    <s v="United States"/>
    <s v="South"/>
    <x v="34"/>
    <s v="Greeneville"/>
    <n v="37743"/>
    <x v="146"/>
    <x v="147"/>
    <x v="1553"/>
    <n v="17"/>
    <x v="1582"/>
    <n v="90602"/>
    <n v="43.51"/>
    <s v="Sam"/>
  </r>
  <r>
    <n v="2765"/>
    <s v="Tracy Schultz"/>
    <s v="Low"/>
    <n v="0.03"/>
    <n v="5.85"/>
    <n v="2.27"/>
    <s v="Regular Air"/>
    <s v="Corporate"/>
    <x v="2"/>
    <s v="Pens &amp; Art Supplies"/>
    <s v="Wrap Bag"/>
    <s v="Dixon My First Ticonderoga Pencil, #2"/>
    <n v="0.56000000000000005"/>
    <s v="United States"/>
    <s v="East"/>
    <x v="33"/>
    <s v="Lindenwold"/>
    <n v="8021"/>
    <x v="146"/>
    <x v="147"/>
    <x v="1554"/>
    <n v="7"/>
    <x v="1583"/>
    <n v="90725"/>
    <n v="5.8199999999999994"/>
    <s v="Erin"/>
  </r>
  <r>
    <n v="15"/>
    <s v="Timothy Reese"/>
    <s v="Medium"/>
    <n v="0.01"/>
    <n v="35.94"/>
    <n v="6.66"/>
    <s v="Regular Air"/>
    <s v="Small Business"/>
    <x v="2"/>
    <s v="Envelopes"/>
    <s v="Small Box"/>
    <s v="Tyvek ® Top-Opening Peel &amp; Seel ® Envelopes, Gray"/>
    <n v="0.4"/>
    <s v="United States"/>
    <s v="East"/>
    <x v="11"/>
    <s v="Smithtown"/>
    <n v="11787"/>
    <x v="146"/>
    <x v="146"/>
    <x v="1555"/>
    <n v="10"/>
    <x v="1584"/>
    <n v="86839"/>
    <n v="35.93"/>
    <s v="Erin"/>
  </r>
  <r>
    <n v="2709"/>
    <s v="Stanley Steele"/>
    <s v="Medium"/>
    <n v="7.0000000000000007E-2"/>
    <n v="60.97"/>
    <n v="4.5"/>
    <s v="Regular Air"/>
    <s v="Consumer"/>
    <x v="2"/>
    <s v="Appliances"/>
    <s v="Small Box"/>
    <s v="Tripp Lite Isotel 6 Outlet Surge Protector with Fax/Modem Protection"/>
    <n v="0.56000000000000005"/>
    <s v="United States"/>
    <s v="East"/>
    <x v="36"/>
    <s v="Ellicott City"/>
    <n v="21042"/>
    <x v="146"/>
    <x v="147"/>
    <x v="1556"/>
    <n v="1"/>
    <x v="1585"/>
    <n v="89240"/>
    <n v="60.9"/>
    <s v="Erin"/>
  </r>
  <r>
    <n v="2709"/>
    <s v="Stanley Steele"/>
    <s v="Medium"/>
    <n v="0"/>
    <n v="90.98"/>
    <n v="56.2"/>
    <s v="Regular Air"/>
    <s v="Consumer"/>
    <x v="0"/>
    <s v="Office Furnishings"/>
    <s v="Medium Box"/>
    <s v="Eldon ClusterMat Chair Mat with Cordless Antistatic Protection"/>
    <n v="0.74"/>
    <s v="United States"/>
    <s v="East"/>
    <x v="36"/>
    <s v="Ellicott City"/>
    <n v="21042"/>
    <x v="146"/>
    <x v="147"/>
    <x v="1557"/>
    <n v="15"/>
    <x v="1586"/>
    <n v="89240"/>
    <n v="90.98"/>
    <s v="Erin"/>
  </r>
  <r>
    <n v="3206"/>
    <s v="Dana Rankin"/>
    <s v="Not Specified"/>
    <n v="0.05"/>
    <n v="35.44"/>
    <n v="5.09"/>
    <s v="Regular Air"/>
    <s v="Consumer"/>
    <x v="2"/>
    <s v="Paper"/>
    <s v="Small Box"/>
    <s v="Xerox 1932"/>
    <n v="0.38"/>
    <s v="United States"/>
    <s v="West"/>
    <x v="37"/>
    <s v="Twin Falls"/>
    <n v="83301"/>
    <x v="146"/>
    <x v="148"/>
    <x v="1558"/>
    <n v="23"/>
    <x v="1587"/>
    <n v="87935"/>
    <n v="35.39"/>
    <s v="William"/>
  </r>
  <r>
    <n v="663"/>
    <s v="Hilda Bennett"/>
    <s v="Critical"/>
    <n v="0.02"/>
    <n v="14.58"/>
    <n v="7.4"/>
    <s v="Regular Air"/>
    <s v="Home Office"/>
    <x v="0"/>
    <s v="Office Furnishings"/>
    <s v="Small Box"/>
    <s v="DAX Clear Channel Poster Frame"/>
    <n v="0.48"/>
    <s v="United States"/>
    <s v="East"/>
    <x v="27"/>
    <s v="Steubenville"/>
    <n v="43952"/>
    <x v="147"/>
    <x v="150"/>
    <x v="1559"/>
    <n v="17"/>
    <x v="1588"/>
    <n v="90922"/>
    <n v="14.56"/>
    <s v="Erin"/>
  </r>
  <r>
    <n v="1026"/>
    <s v="Eugene Kerr"/>
    <s v="High"/>
    <n v="0.1"/>
    <n v="5.98"/>
    <n v="3.85"/>
    <s v="Regular Air"/>
    <s v="Small Business"/>
    <x v="1"/>
    <s v="Computer Peripherals"/>
    <s v="Small Pack"/>
    <s v="Imation 3.5&quot; IBM-Formatted Diskettes, 10/Pack"/>
    <n v="0.68"/>
    <s v="United States"/>
    <s v="East"/>
    <x v="11"/>
    <s v="Central Islip"/>
    <n v="11722"/>
    <x v="147"/>
    <x v="147"/>
    <x v="1560"/>
    <n v="26"/>
    <x v="1589"/>
    <n v="89008"/>
    <n v="5.8800000000000008"/>
    <s v="Erin"/>
  </r>
  <r>
    <n v="1026"/>
    <s v="Eugene Kerr"/>
    <s v="High"/>
    <n v="7.0000000000000007E-2"/>
    <n v="2.61"/>
    <n v="0.5"/>
    <s v="Regular Air"/>
    <s v="Small Business"/>
    <x v="2"/>
    <s v="Labels"/>
    <s v="Small Box"/>
    <s v="Avery 494"/>
    <n v="0.39"/>
    <s v="United States"/>
    <s v="East"/>
    <x v="11"/>
    <s v="Central Islip"/>
    <n v="11722"/>
    <x v="147"/>
    <x v="150"/>
    <x v="1561"/>
    <n v="22"/>
    <x v="1590"/>
    <n v="89008"/>
    <n v="2.54"/>
    <s v="Erin"/>
  </r>
  <r>
    <n v="1713"/>
    <s v="Rosemary Stark"/>
    <s v="High"/>
    <n v="0.01"/>
    <n v="23.99"/>
    <n v="6.3"/>
    <s v="Regular Air"/>
    <s v="Corporate"/>
    <x v="1"/>
    <s v="Office Machines"/>
    <s v="Medium Box"/>
    <s v="TI 36X Solar Scientific Calculator"/>
    <n v="0.38"/>
    <s v="United States"/>
    <s v="South"/>
    <x v="5"/>
    <s v="Newnan"/>
    <n v="30265"/>
    <x v="147"/>
    <x v="151"/>
    <x v="1562"/>
    <n v="11"/>
    <x v="1591"/>
    <n v="87748"/>
    <n v="23.979999999999997"/>
    <s v="Sam"/>
  </r>
  <r>
    <n v="2670"/>
    <s v="Yvonne Mann"/>
    <s v="High"/>
    <n v="0.05"/>
    <n v="165.2"/>
    <n v="19.989999999999998"/>
    <s v="Regular Air"/>
    <s v="Home Office"/>
    <x v="2"/>
    <s v="Storage &amp; Organization"/>
    <s v="Small Box"/>
    <s v="Economy Rollaway Files"/>
    <n v="0.59"/>
    <s v="United States"/>
    <s v="West"/>
    <x v="8"/>
    <s v="Los Angeles"/>
    <n v="90049"/>
    <x v="147"/>
    <x v="148"/>
    <x v="1563"/>
    <n v="167"/>
    <x v="1592"/>
    <n v="37924"/>
    <n v="165.14999999999998"/>
    <s v="William"/>
  </r>
  <r>
    <n v="2670"/>
    <s v="Yvonne Mann"/>
    <s v="High"/>
    <n v="0.09"/>
    <n v="17.989999999999998"/>
    <n v="8.65"/>
    <s v="Regular Air"/>
    <s v="Home Office"/>
    <x v="2"/>
    <s v="Pens &amp; Art Supplies"/>
    <s v="Small Box"/>
    <s v="Model L Table or Wall-Mount Pencil Sharpener"/>
    <n v="0.56999999999999995"/>
    <s v="United States"/>
    <s v="West"/>
    <x v="8"/>
    <s v="Los Angeles"/>
    <n v="90049"/>
    <x v="147"/>
    <x v="148"/>
    <x v="1564"/>
    <n v="71"/>
    <x v="1593"/>
    <n v="37924"/>
    <n v="17.899999999999999"/>
    <s v="William"/>
  </r>
  <r>
    <n v="2671"/>
    <s v="Lloyd Fuller"/>
    <s v="High"/>
    <n v="0.05"/>
    <n v="165.2"/>
    <n v="19.989999999999998"/>
    <s v="Regular Air"/>
    <s v="Home Office"/>
    <x v="2"/>
    <s v="Storage &amp; Organization"/>
    <s v="Small Box"/>
    <s v="Economy Rollaway Files"/>
    <n v="0.59"/>
    <s v="United States"/>
    <s v="South"/>
    <x v="34"/>
    <s v="Brentwood"/>
    <n v="37027"/>
    <x v="147"/>
    <x v="148"/>
    <x v="1565"/>
    <n v="42"/>
    <x v="1594"/>
    <n v="90551"/>
    <n v="165.14999999999998"/>
    <s v="Sam"/>
  </r>
  <r>
    <n v="759"/>
    <s v="Bernice F Day"/>
    <s v="Low"/>
    <n v="0"/>
    <n v="20.99"/>
    <n v="3.3"/>
    <s v="Regular Air"/>
    <s v="Small Business"/>
    <x v="1"/>
    <s v="Telephones and Communication"/>
    <s v="Small Pack"/>
    <s v="Accessory39"/>
    <n v="0.81"/>
    <s v="United States"/>
    <s v="Central"/>
    <x v="10"/>
    <s v="Quincy"/>
    <n v="62301"/>
    <x v="147"/>
    <x v="152"/>
    <x v="1566"/>
    <n v="5"/>
    <x v="1595"/>
    <n v="86639"/>
    <n v="20.99"/>
    <s v="Chris"/>
  </r>
  <r>
    <n v="649"/>
    <s v="Roger Meyer"/>
    <s v="Medium"/>
    <n v="0.02"/>
    <n v="3.78"/>
    <n v="0.71"/>
    <s v="Regular Air"/>
    <s v="Home Office"/>
    <x v="2"/>
    <s v="Rubber Bands"/>
    <s v="Wrap Bag"/>
    <s v="Staples Bulldog Clip"/>
    <n v="0.39"/>
    <s v="United States"/>
    <s v="Central"/>
    <x v="10"/>
    <s v="Buffalo Grove"/>
    <n v="60089"/>
    <x v="147"/>
    <x v="147"/>
    <x v="1567"/>
    <n v="40"/>
    <x v="1596"/>
    <n v="91366"/>
    <n v="3.76"/>
    <s v="Chris"/>
  </r>
  <r>
    <n v="2393"/>
    <s v="Debbie Dillon"/>
    <s v="Medium"/>
    <n v="0.02"/>
    <n v="6.48"/>
    <n v="7.91"/>
    <s v="Regular Air"/>
    <s v="Corporate"/>
    <x v="2"/>
    <s v="Paper"/>
    <s v="Small Box"/>
    <s v="Xerox 216"/>
    <n v="0.37"/>
    <s v="United States"/>
    <s v="South"/>
    <x v="5"/>
    <s v="Roswell"/>
    <n v="30076"/>
    <x v="147"/>
    <x v="151"/>
    <x v="1568"/>
    <n v="2"/>
    <x v="1597"/>
    <n v="86950"/>
    <n v="6.4600000000000009"/>
    <s v="Sam"/>
  </r>
  <r>
    <n v="1060"/>
    <s v="Gene Gilliam"/>
    <s v="Low"/>
    <n v="7.0000000000000007E-2"/>
    <n v="6.3"/>
    <n v="0.5"/>
    <s v="Regular Air"/>
    <s v="Small Business"/>
    <x v="2"/>
    <s v="Labels"/>
    <s v="Small Box"/>
    <s v="Avery 51"/>
    <n v="0.39"/>
    <s v="United States"/>
    <s v="South"/>
    <x v="5"/>
    <s v="Atlanta"/>
    <n v="30318"/>
    <x v="148"/>
    <x v="147"/>
    <x v="1569"/>
    <n v="20"/>
    <x v="1598"/>
    <n v="57061"/>
    <n v="6.2299999999999995"/>
    <s v="Sam"/>
  </r>
  <r>
    <n v="1062"/>
    <s v="Willie Robinson"/>
    <s v="Low"/>
    <n v="0.04"/>
    <n v="22.38"/>
    <n v="15.1"/>
    <s v="Regular Air"/>
    <s v="Small Business"/>
    <x v="2"/>
    <s v="Binders and Binder Accessories"/>
    <s v="Small Box"/>
    <s v="Avery Flip-Chart Easel Binder, Black"/>
    <n v="0.38"/>
    <s v="United States"/>
    <s v="East"/>
    <x v="11"/>
    <s v="Coram"/>
    <n v="11727"/>
    <x v="148"/>
    <x v="153"/>
    <x v="1570"/>
    <n v="18"/>
    <x v="1599"/>
    <n v="91355"/>
    <n v="22.34"/>
    <s v="Erin"/>
  </r>
  <r>
    <n v="1062"/>
    <s v="Willie Robinson"/>
    <s v="Low"/>
    <n v="0.06"/>
    <n v="17.78"/>
    <n v="5.03"/>
    <s v="Regular Air"/>
    <s v="Small Business"/>
    <x v="0"/>
    <s v="Office Furnishings"/>
    <s v="Small Box"/>
    <s v="Seth Thomas 13 1/2&quot; Wall Clock"/>
    <n v="0.54"/>
    <s v="United States"/>
    <s v="East"/>
    <x v="11"/>
    <s v="Coram"/>
    <n v="11727"/>
    <x v="148"/>
    <x v="149"/>
    <x v="1571"/>
    <n v="3"/>
    <x v="1600"/>
    <n v="91355"/>
    <n v="17.720000000000002"/>
    <s v="Erin"/>
  </r>
  <r>
    <n v="1934"/>
    <s v="Scott Moore"/>
    <s v="Low"/>
    <n v="0.04"/>
    <n v="180.98"/>
    <n v="30"/>
    <s v="Delivery Truck"/>
    <s v="Home Office"/>
    <x v="0"/>
    <s v="Chairs &amp; Chairmats"/>
    <s v="Jumbo Drum"/>
    <s v="Office Star - Ergonomic Mid Back Chair with 2-Way Adjustable Arms"/>
    <n v="0.69"/>
    <s v="United States"/>
    <s v="Central"/>
    <x v="18"/>
    <s v="Georgetown"/>
    <n v="78626"/>
    <x v="148"/>
    <x v="147"/>
    <x v="1572"/>
    <n v="3"/>
    <x v="1601"/>
    <n v="86688"/>
    <n v="180.94"/>
    <s v="Chris"/>
  </r>
  <r>
    <n v="1935"/>
    <s v="Diana Coble Hubbard"/>
    <s v="Low"/>
    <n v="0.06"/>
    <n v="3.25"/>
    <n v="49"/>
    <s v="Regular Air"/>
    <s v="Home Office"/>
    <x v="2"/>
    <s v="Appliances"/>
    <s v="Large Box"/>
    <s v="Bravo II™ Megaboss® 12-Amp Hard Body Upright, Replacement Belts, 2 Belts per Pack"/>
    <n v="0.56000000000000005"/>
    <s v="United States"/>
    <s v="Central"/>
    <x v="18"/>
    <s v="Grand Prairie"/>
    <n v="75051"/>
    <x v="148"/>
    <x v="152"/>
    <x v="1573"/>
    <n v="2"/>
    <x v="1602"/>
    <n v="86688"/>
    <n v="3.19"/>
    <s v="Chris"/>
  </r>
  <r>
    <n v="1935"/>
    <s v="Diana Coble Hubbard"/>
    <s v="Low"/>
    <n v="0.01"/>
    <n v="110.98"/>
    <n v="13.99"/>
    <s v="Regular Air"/>
    <s v="Home Office"/>
    <x v="0"/>
    <s v="Office Furnishings"/>
    <s v="Medium Box"/>
    <s v="Rubbermaid ClusterMat Chairmats, Mat Size- 66&quot; x 60&quot;, Lip 20&quot; x 11&quot; -90 Degree Angle"/>
    <n v="0.69"/>
    <s v="United States"/>
    <s v="Central"/>
    <x v="18"/>
    <s v="Grand Prairie"/>
    <n v="75051"/>
    <x v="148"/>
    <x v="154"/>
    <x v="1574"/>
    <n v="19"/>
    <x v="1603"/>
    <n v="86688"/>
    <n v="110.97"/>
    <s v="Chris"/>
  </r>
  <r>
    <n v="1935"/>
    <s v="Diana Coble Hubbard"/>
    <s v="Low"/>
    <n v="0.05"/>
    <n v="3.95"/>
    <n v="2"/>
    <s v="Express Air"/>
    <s v="Home Office"/>
    <x v="2"/>
    <s v="Rubber Bands"/>
    <s v="Wrap Bag"/>
    <s v="Advantus Map Pennant Flags and Round Head Tacks"/>
    <n v="0.53"/>
    <s v="United States"/>
    <s v="Central"/>
    <x v="18"/>
    <s v="Grand Prairie"/>
    <n v="75051"/>
    <x v="148"/>
    <x v="153"/>
    <x v="1575"/>
    <n v="23"/>
    <x v="1604"/>
    <n v="86688"/>
    <n v="3.9000000000000004"/>
    <s v="Chris"/>
  </r>
  <r>
    <n v="2980"/>
    <s v="Joanna Kenney"/>
    <s v="Low"/>
    <n v="0.04"/>
    <n v="2.88"/>
    <n v="1.01"/>
    <s v="Regular Air"/>
    <s v="Corporate"/>
    <x v="2"/>
    <s v="Pens &amp; Art Supplies"/>
    <s v="Wrap Bag"/>
    <s v="Sanford Colorific Colored Pencils, 12/Box"/>
    <n v="0.55000000000000004"/>
    <s v="United States"/>
    <s v="East"/>
    <x v="27"/>
    <s v="Sandusky"/>
    <n v="44870"/>
    <x v="148"/>
    <x v="154"/>
    <x v="1576"/>
    <n v="39"/>
    <x v="1605"/>
    <n v="86548"/>
    <n v="2.84"/>
    <s v="Erin"/>
  </r>
  <r>
    <n v="3124"/>
    <s v="Neil Barbee"/>
    <s v="Not Specified"/>
    <n v="0.05"/>
    <n v="120.98"/>
    <n v="9.07"/>
    <s v="Regular Air"/>
    <s v="Home Office"/>
    <x v="2"/>
    <s v="Binders and Binder Accessories"/>
    <s v="Small Box"/>
    <s v="GBC VeloBinder Electric Binding Machine"/>
    <n v="0.35"/>
    <s v="United States"/>
    <s v="Central"/>
    <x v="10"/>
    <s v="Moline"/>
    <n v="61265"/>
    <x v="148"/>
    <x v="151"/>
    <x v="1577"/>
    <n v="11"/>
    <x v="1606"/>
    <n v="87286"/>
    <n v="120.93"/>
    <s v="Chris"/>
  </r>
  <r>
    <n v="1802"/>
    <s v="Jack Morse"/>
    <s v="Critical"/>
    <n v="0.04"/>
    <n v="3.68"/>
    <n v="1.32"/>
    <s v="Regular Air"/>
    <s v="Corporate"/>
    <x v="2"/>
    <s v="Scissors, Rulers and Trimmers"/>
    <s v="Wrap Bag"/>
    <s v="*Staples* vLetter Openers, 2/Pack"/>
    <n v="0.83"/>
    <s v="United States"/>
    <s v="South"/>
    <x v="12"/>
    <s v="Dunedin"/>
    <n v="34698"/>
    <x v="149"/>
    <x v="149"/>
    <x v="1578"/>
    <n v="11"/>
    <x v="1607"/>
    <n v="91543"/>
    <n v="3.64"/>
    <s v="Sam"/>
  </r>
  <r>
    <n v="2817"/>
    <s v="Paul W French"/>
    <s v="High"/>
    <n v="0.05"/>
    <n v="4.71"/>
    <n v="0.7"/>
    <s v="Express Air"/>
    <s v="Corporate"/>
    <x v="2"/>
    <s v="Rubber Bands"/>
    <s v="Wrap Bag"/>
    <s v="Plymouth Boxed Rubber Bands by Plymouth"/>
    <n v="0.8"/>
    <s v="United States"/>
    <s v="East"/>
    <x v="27"/>
    <s v="Newark"/>
    <n v="43055"/>
    <x v="149"/>
    <x v="149"/>
    <x v="1579"/>
    <n v="2"/>
    <x v="1608"/>
    <n v="89743"/>
    <n v="4.66"/>
    <s v="Erin"/>
  </r>
  <r>
    <n v="2817"/>
    <s v="Paul W French"/>
    <s v="High"/>
    <n v="0.04"/>
    <n v="55.99"/>
    <n v="1.25"/>
    <s v="Express Air"/>
    <s v="Corporate"/>
    <x v="1"/>
    <s v="Telephones and Communication"/>
    <s v="Small Pack"/>
    <s v="Accessory32"/>
    <n v="0.35"/>
    <s v="United States"/>
    <s v="East"/>
    <x v="27"/>
    <s v="Newark"/>
    <n v="43055"/>
    <x v="149"/>
    <x v="149"/>
    <x v="1580"/>
    <n v="3"/>
    <x v="1609"/>
    <n v="89743"/>
    <n v="55.95"/>
    <s v="Erin"/>
  </r>
  <r>
    <n v="3069"/>
    <s v="Tiffany Merrill"/>
    <s v="High"/>
    <n v="0.03"/>
    <n v="120.98"/>
    <n v="30"/>
    <s v="Delivery Truck"/>
    <s v="Consumer"/>
    <x v="0"/>
    <s v="Chairs &amp; Chairmats"/>
    <s v="Jumbo Drum"/>
    <s v="Hon Every-Day® Chair Series Swivel Task Chairs"/>
    <n v="0.64"/>
    <s v="United States"/>
    <s v="Central"/>
    <x v="7"/>
    <s v="Oakdale"/>
    <n v="55128"/>
    <x v="149"/>
    <x v="155"/>
    <x v="1581"/>
    <n v="15"/>
    <x v="1610"/>
    <n v="88191"/>
    <n v="120.95"/>
    <s v="Chris"/>
  </r>
  <r>
    <n v="3069"/>
    <s v="Tiffany Merrill"/>
    <s v="High"/>
    <n v="0.01"/>
    <n v="15.68"/>
    <n v="3.73"/>
    <s v="Regular Air"/>
    <s v="Consumer"/>
    <x v="0"/>
    <s v="Office Furnishings"/>
    <s v="Small Pack"/>
    <s v="Artistic Insta-Plaque"/>
    <n v="0.46"/>
    <s v="United States"/>
    <s v="Central"/>
    <x v="7"/>
    <s v="Oakdale"/>
    <n v="55128"/>
    <x v="149"/>
    <x v="155"/>
    <x v="1582"/>
    <n v="12"/>
    <x v="1611"/>
    <n v="88191"/>
    <n v="15.67"/>
    <s v="Chris"/>
  </r>
  <r>
    <n v="3141"/>
    <s v="Jerome McIntosh"/>
    <s v="Low"/>
    <n v="0.09"/>
    <n v="6.84"/>
    <n v="8.3699999999999992"/>
    <s v="Regular Air"/>
    <s v="Consumer"/>
    <x v="2"/>
    <s v="Scissors, Rulers and Trimmers"/>
    <s v="Small Pack"/>
    <s v="Acme Design Line 8&quot; Stainless Steel Bent Scissors w/Champagne Handles, 3-1/8&quot; Cut"/>
    <n v="0.57999999999999996"/>
    <s v="United States"/>
    <s v="Central"/>
    <x v="18"/>
    <s v="Pasadena"/>
    <n v="77506"/>
    <x v="149"/>
    <x v="156"/>
    <x v="1583"/>
    <n v="13"/>
    <x v="1612"/>
    <n v="86369"/>
    <n v="6.75"/>
    <s v="Chris"/>
  </r>
  <r>
    <n v="3141"/>
    <s v="Jerome McIntosh"/>
    <s v="Low"/>
    <n v="7.0000000000000007E-2"/>
    <n v="48.91"/>
    <n v="35"/>
    <s v="Express Air"/>
    <s v="Consumer"/>
    <x v="2"/>
    <s v="Storage &amp; Organization"/>
    <s v="Large Box"/>
    <s v="Tennsco Industrial Shelving"/>
    <n v="0.83"/>
    <s v="United States"/>
    <s v="Central"/>
    <x v="18"/>
    <s v="Pasadena"/>
    <n v="77506"/>
    <x v="149"/>
    <x v="155"/>
    <x v="1584"/>
    <n v="15"/>
    <x v="1613"/>
    <n v="86369"/>
    <n v="48.839999999999996"/>
    <s v="Chris"/>
  </r>
  <r>
    <n v="2737"/>
    <s v="Rachel Bates"/>
    <s v="Medium"/>
    <n v="0.03"/>
    <n v="15.31"/>
    <n v="8.7799999999999994"/>
    <s v="Regular Air"/>
    <s v="Small Business"/>
    <x v="2"/>
    <s v="Storage &amp; Organization"/>
    <s v="Small Box"/>
    <s v="Eldon Jumbo ProFile™ Portable File Boxes Graphite/Black"/>
    <n v="0.56999999999999995"/>
    <s v="United States"/>
    <s v="East"/>
    <x v="42"/>
    <s v="Rutland"/>
    <n v="5701"/>
    <x v="149"/>
    <x v="149"/>
    <x v="1585"/>
    <n v="12"/>
    <x v="1614"/>
    <n v="89019"/>
    <n v="15.280000000000001"/>
    <s v="Erin"/>
  </r>
  <r>
    <n v="2828"/>
    <s v="Monica Howard"/>
    <s v="Medium"/>
    <n v="7.0000000000000007E-2"/>
    <n v="39.479999999999997"/>
    <n v="1.99"/>
    <s v="Regular Air"/>
    <s v="Corporate"/>
    <x v="1"/>
    <s v="Computer Peripherals"/>
    <s v="Small Pack"/>
    <s v="80 Minute CD-R Spindle, 100/Pack - Staples"/>
    <n v="0.54"/>
    <s v="United States"/>
    <s v="West"/>
    <x v="8"/>
    <s v="El Centro"/>
    <n v="92243"/>
    <x v="149"/>
    <x v="149"/>
    <x v="1586"/>
    <n v="12"/>
    <x v="1615"/>
    <n v="87721"/>
    <n v="39.409999999999997"/>
    <s v="William"/>
  </r>
  <r>
    <n v="797"/>
    <s v="Eileen Riddle"/>
    <s v="Not Specified"/>
    <n v="0.04"/>
    <n v="9.11"/>
    <n v="2.25"/>
    <s v="Regular Air"/>
    <s v="Corporate"/>
    <x v="2"/>
    <s v="Pens &amp; Art Supplies"/>
    <s v="Wrap Bag"/>
    <s v="Dixon Ticonderoga Core-Lock Colored Pencils"/>
    <n v="0.52"/>
    <s v="United States"/>
    <s v="West"/>
    <x v="15"/>
    <s v="Roy"/>
    <n v="84067"/>
    <x v="149"/>
    <x v="154"/>
    <x v="1587"/>
    <n v="2"/>
    <x v="401"/>
    <n v="86868"/>
    <n v="9.07"/>
    <s v="William"/>
  </r>
  <r>
    <n v="797"/>
    <s v="Eileen Riddle"/>
    <s v="Not Specified"/>
    <n v="7.0000000000000007E-2"/>
    <n v="64.650000000000006"/>
    <n v="35"/>
    <s v="Regular Air"/>
    <s v="Corporate"/>
    <x v="2"/>
    <s v="Storage &amp; Organization"/>
    <s v="Large Box"/>
    <s v="Space Solutions Commercial Steel Shelving"/>
    <n v="0.8"/>
    <s v="United States"/>
    <s v="West"/>
    <x v="15"/>
    <s v="Roy"/>
    <n v="84067"/>
    <x v="149"/>
    <x v="155"/>
    <x v="1588"/>
    <n v="13"/>
    <x v="1616"/>
    <n v="86868"/>
    <n v="64.580000000000013"/>
    <s v="William"/>
  </r>
  <r>
    <n v="1556"/>
    <s v="Carol Wood"/>
    <s v="Not Specified"/>
    <n v="0.06"/>
    <n v="2.89"/>
    <n v="0.99"/>
    <s v="Regular Air"/>
    <s v="Consumer"/>
    <x v="2"/>
    <s v="Labels"/>
    <s v="Small Box"/>
    <s v="Avery 482"/>
    <n v="0.38"/>
    <s v="United States"/>
    <s v="South"/>
    <x v="21"/>
    <s v="Alexandria"/>
    <n v="22304"/>
    <x v="149"/>
    <x v="155"/>
    <x v="1589"/>
    <n v="6"/>
    <x v="1617"/>
    <n v="87425"/>
    <n v="2.83"/>
    <s v="Sam"/>
  </r>
  <r>
    <n v="1556"/>
    <s v="Carol Wood"/>
    <s v="Not Specified"/>
    <n v="0.08"/>
    <n v="22.84"/>
    <n v="11.54"/>
    <s v="Regular Air"/>
    <s v="Consumer"/>
    <x v="2"/>
    <s v="Paper"/>
    <s v="Small Box"/>
    <s v="Xerox 1964"/>
    <n v="0.39"/>
    <s v="United States"/>
    <s v="South"/>
    <x v="21"/>
    <s v="Alexandria"/>
    <n v="22304"/>
    <x v="149"/>
    <x v="155"/>
    <x v="1590"/>
    <n v="9"/>
    <x v="1618"/>
    <n v="87425"/>
    <n v="22.76"/>
    <s v="Sam"/>
  </r>
  <r>
    <n v="1690"/>
    <s v="Neil Bailey"/>
    <s v="Not Specified"/>
    <n v="0.09"/>
    <n v="95.43"/>
    <n v="19.989999999999998"/>
    <s v="Regular Air"/>
    <s v="Corporate"/>
    <x v="2"/>
    <s v="Storage &amp; Organization"/>
    <s v="Small Box"/>
    <s v="Fellowes Stor/Drawer® Steel Plus™ Storage Drawers"/>
    <n v="0.79"/>
    <s v="United States"/>
    <s v="East"/>
    <x v="28"/>
    <s v="Harrisburg"/>
    <n v="17112"/>
    <x v="149"/>
    <x v="149"/>
    <x v="1591"/>
    <n v="22"/>
    <x v="1619"/>
    <n v="91078"/>
    <n v="95.34"/>
    <s v="Erin"/>
  </r>
  <r>
    <n v="2443"/>
    <s v="Danny Richmond"/>
    <s v="Not Specified"/>
    <n v="0.06"/>
    <n v="2.2799999999999998"/>
    <n v="5.2"/>
    <s v="Regular Air"/>
    <s v="Corporate"/>
    <x v="2"/>
    <s v="Pens &amp; Art Supplies"/>
    <s v="Wrap Bag"/>
    <s v="Binney &amp; Smith inkTank™ Erasable Pocket Highlighter, Chisel Tip, Yellow"/>
    <n v="0.41"/>
    <s v="United States"/>
    <s v="South"/>
    <x v="12"/>
    <s v="Miami"/>
    <n v="33142"/>
    <x v="149"/>
    <x v="155"/>
    <x v="1592"/>
    <n v="13"/>
    <x v="1620"/>
    <n v="89301"/>
    <n v="2.2199999999999998"/>
    <s v="Sam"/>
  </r>
  <r>
    <n v="142"/>
    <s v="Brooke Weeks Taylor"/>
    <s v="Critical"/>
    <n v="0.03"/>
    <n v="22.84"/>
    <n v="11.54"/>
    <s v="Regular Air"/>
    <s v="Small Business"/>
    <x v="2"/>
    <s v="Paper"/>
    <s v="Small Box"/>
    <s v="Xerox 1964"/>
    <n v="0.39"/>
    <s v="United States"/>
    <s v="East"/>
    <x v="22"/>
    <s v="Ansonia"/>
    <n v="6401"/>
    <x v="150"/>
    <x v="155"/>
    <x v="1593"/>
    <n v="13"/>
    <x v="1621"/>
    <n v="91087"/>
    <n v="22.81"/>
    <s v="Erin"/>
  </r>
  <r>
    <n v="144"/>
    <s v="Marguerite Moss"/>
    <s v="Critical"/>
    <n v="0.05"/>
    <n v="10.98"/>
    <n v="3.37"/>
    <s v="Regular Air"/>
    <s v="Small Business"/>
    <x v="2"/>
    <s v="Scissors, Rulers and Trimmers"/>
    <s v="Small Pack"/>
    <s v="Fiskars® Softgrip Scissors"/>
    <n v="0.56999999999999995"/>
    <s v="United States"/>
    <s v="East"/>
    <x v="35"/>
    <s v="Yarmouth"/>
    <n v="2664"/>
    <x v="150"/>
    <x v="155"/>
    <x v="1594"/>
    <n v="6"/>
    <x v="1622"/>
    <n v="91087"/>
    <n v="10.93"/>
    <s v="Erin"/>
  </r>
  <r>
    <n v="1461"/>
    <s v="Norman Adams"/>
    <s v="High"/>
    <n v="0.05"/>
    <n v="12.95"/>
    <n v="4.9800000000000004"/>
    <s v="Regular Air"/>
    <s v="Consumer"/>
    <x v="2"/>
    <s v="Binders and Binder Accessories"/>
    <s v="Small Box"/>
    <s v="GBC Binding covers"/>
    <n v="0.4"/>
    <s v="United States"/>
    <s v="Central"/>
    <x v="2"/>
    <s v="Lafayette"/>
    <n v="47905"/>
    <x v="150"/>
    <x v="154"/>
    <x v="1595"/>
    <n v="19"/>
    <x v="1623"/>
    <n v="86397"/>
    <n v="12.899999999999999"/>
    <s v="Chris"/>
  </r>
  <r>
    <n v="1997"/>
    <s v="Harriet Bowman"/>
    <s v="Low"/>
    <n v="0"/>
    <n v="24.92"/>
    <n v="12.98"/>
    <s v="Regular Air"/>
    <s v="Consumer"/>
    <x v="2"/>
    <s v="Binders and Binder Accessories"/>
    <s v="Small Box"/>
    <s v="GBC Standard Therm-A-Bind Covers"/>
    <n v="0.39"/>
    <s v="United States"/>
    <s v="South"/>
    <x v="23"/>
    <s v="Hilton Head Island"/>
    <n v="29915"/>
    <x v="150"/>
    <x v="149"/>
    <x v="1596"/>
    <n v="1"/>
    <x v="1624"/>
    <n v="90335"/>
    <n v="24.92"/>
    <s v="Sam"/>
  </r>
  <r>
    <n v="2334"/>
    <s v="Stephanie Hawkins"/>
    <s v="Low"/>
    <n v="0.06"/>
    <n v="3.74"/>
    <n v="0.94"/>
    <s v="Regular Air"/>
    <s v="Home Office"/>
    <x v="2"/>
    <s v="Rubber Bands"/>
    <s v="Wrap Bag"/>
    <s v="Rubber Band Ball"/>
    <n v="0.83"/>
    <s v="United States"/>
    <s v="Central"/>
    <x v="30"/>
    <s v="Greenfield"/>
    <n v="53220"/>
    <x v="150"/>
    <x v="157"/>
    <x v="1597"/>
    <n v="12"/>
    <x v="757"/>
    <n v="89610"/>
    <n v="3.68"/>
    <s v="Chris"/>
  </r>
  <r>
    <n v="210"/>
    <s v="Floyd Dale"/>
    <s v="Medium"/>
    <n v="0.09"/>
    <n v="5.4"/>
    <n v="7.78"/>
    <s v="Express Air"/>
    <s v="Home Office"/>
    <x v="2"/>
    <s v="Binders and Binder Accessories"/>
    <s v="Small Box"/>
    <s v="3M Organizer Strips"/>
    <n v="0.37"/>
    <s v="United States"/>
    <s v="East"/>
    <x v="11"/>
    <s v="Troy"/>
    <n v="12180"/>
    <x v="150"/>
    <x v="149"/>
    <x v="1598"/>
    <n v="4"/>
    <x v="1625"/>
    <n v="85966"/>
    <n v="5.3100000000000005"/>
    <s v="Erin"/>
  </r>
  <r>
    <n v="210"/>
    <s v="Floyd Dale"/>
    <s v="Medium"/>
    <n v="0.02"/>
    <n v="20.28"/>
    <n v="6.68"/>
    <s v="Regular Air"/>
    <s v="Home Office"/>
    <x v="0"/>
    <s v="Office Furnishings"/>
    <s v="Small Box"/>
    <s v="Seth Thomas 8 1/2&quot; Cubicle Clock"/>
    <n v="0.53"/>
    <s v="United States"/>
    <s v="East"/>
    <x v="11"/>
    <s v="Troy"/>
    <n v="12180"/>
    <x v="150"/>
    <x v="149"/>
    <x v="1599"/>
    <n v="3"/>
    <x v="1626"/>
    <n v="85966"/>
    <n v="20.260000000000002"/>
    <s v="Erin"/>
  </r>
  <r>
    <n v="210"/>
    <s v="Floyd Dale"/>
    <s v="Medium"/>
    <n v="0"/>
    <n v="11.55"/>
    <n v="2.36"/>
    <s v="Regular Air"/>
    <s v="Home Office"/>
    <x v="2"/>
    <s v="Pens &amp; Art Supplies"/>
    <s v="Wrap Bag"/>
    <s v="Newell 309"/>
    <n v="0.55000000000000004"/>
    <s v="United States"/>
    <s v="East"/>
    <x v="11"/>
    <s v="Troy"/>
    <n v="12180"/>
    <x v="150"/>
    <x v="155"/>
    <x v="1600"/>
    <n v="5"/>
    <x v="1627"/>
    <n v="85966"/>
    <n v="11.55"/>
    <s v="Erin"/>
  </r>
  <r>
    <n v="211"/>
    <s v="Anna Wood"/>
    <s v="Medium"/>
    <n v="0.05"/>
    <n v="2.08"/>
    <n v="2.56"/>
    <s v="Regular Air"/>
    <s v="Home Office"/>
    <x v="2"/>
    <s v="Scissors, Rulers and Trimmers"/>
    <s v="Small Pack"/>
    <s v="Kleencut® Forged Office Shears by Acme United Corporation"/>
    <n v="0.55000000000000004"/>
    <s v="United States"/>
    <s v="East"/>
    <x v="11"/>
    <s v="Utica"/>
    <n v="13501"/>
    <x v="150"/>
    <x v="155"/>
    <x v="1601"/>
    <n v="20"/>
    <x v="1628"/>
    <n v="85966"/>
    <n v="2.0300000000000002"/>
    <s v="Erin"/>
  </r>
  <r>
    <n v="3374"/>
    <s v="Jamie Ward"/>
    <s v="Medium"/>
    <n v="0.01"/>
    <n v="179.29"/>
    <n v="29.21"/>
    <s v="Delivery Truck"/>
    <s v="Corporate"/>
    <x v="0"/>
    <s v="Tables"/>
    <s v="Jumbo Box"/>
    <s v="Bevis Round Conference Table Top, X-Base"/>
    <n v="0.76"/>
    <s v="United States"/>
    <s v="East"/>
    <x v="36"/>
    <s v="Odenton"/>
    <n v="21113"/>
    <x v="150"/>
    <x v="154"/>
    <x v="1602"/>
    <n v="8"/>
    <x v="1629"/>
    <n v="87473"/>
    <n v="179.28"/>
    <s v="Erin"/>
  </r>
  <r>
    <n v="1170"/>
    <s v="Jessie Houston"/>
    <s v="Not Specified"/>
    <n v="0.09"/>
    <n v="9.7799999999999994"/>
    <n v="1.39"/>
    <s v="Regular Air"/>
    <s v="Consumer"/>
    <x v="2"/>
    <s v="Envelopes"/>
    <s v="Small Box"/>
    <s v="Staples #10 Laser &amp; Inkjet Envelopes, 4 1/8&quot; x 9 1/2&quot;, 100/Box"/>
    <n v="0.39"/>
    <s v="United States"/>
    <s v="East"/>
    <x v="48"/>
    <s v="Newark"/>
    <n v="19711"/>
    <x v="150"/>
    <x v="155"/>
    <x v="1603"/>
    <n v="19"/>
    <x v="1630"/>
    <n v="87520"/>
    <n v="9.69"/>
    <s v="Erin"/>
  </r>
  <r>
    <n v="1170"/>
    <s v="Jessie Houston"/>
    <s v="Not Specified"/>
    <n v="0"/>
    <n v="200.99"/>
    <n v="8.08"/>
    <s v="Regular Air"/>
    <s v="Consumer"/>
    <x v="1"/>
    <s v="Telephones and Communication"/>
    <s v="Small Box"/>
    <s v="5125"/>
    <n v="0.59"/>
    <s v="United States"/>
    <s v="East"/>
    <x v="48"/>
    <s v="Newark"/>
    <n v="19711"/>
    <x v="150"/>
    <x v="154"/>
    <x v="1604"/>
    <n v="6"/>
    <x v="1631"/>
    <n v="87520"/>
    <n v="200.99"/>
    <s v="Erin"/>
  </r>
  <r>
    <n v="2487"/>
    <s v="Michelle Bryant Phillips"/>
    <s v="Not Specified"/>
    <n v="0.02"/>
    <n v="136.97999999999999"/>
    <n v="24.49"/>
    <s v="Express Air"/>
    <s v="Small Business"/>
    <x v="0"/>
    <s v="Office Furnishings"/>
    <s v="Large Box"/>
    <s v="3M Polarizing Task Lamp with Clamp Arm, Light Gray"/>
    <n v="0.59"/>
    <s v="United States"/>
    <s v="South"/>
    <x v="5"/>
    <s v="Tucker"/>
    <n v="30084"/>
    <x v="150"/>
    <x v="155"/>
    <x v="1605"/>
    <n v="8"/>
    <x v="1632"/>
    <n v="91417"/>
    <n v="136.95999999999998"/>
    <s v="Sam"/>
  </r>
  <r>
    <n v="1389"/>
    <s v="Jean Khan"/>
    <s v="High"/>
    <n v="0.09"/>
    <n v="2.61"/>
    <n v="0.5"/>
    <s v="Regular Air"/>
    <s v="Consumer"/>
    <x v="2"/>
    <s v="Labels"/>
    <s v="Small Box"/>
    <s v="Avery 494"/>
    <n v="0.39"/>
    <s v="United States"/>
    <s v="West"/>
    <x v="8"/>
    <s v="Menlo Park"/>
    <n v="94025"/>
    <x v="151"/>
    <x v="152"/>
    <x v="1606"/>
    <n v="17"/>
    <x v="1633"/>
    <n v="88729"/>
    <n v="2.52"/>
    <s v="William"/>
  </r>
  <r>
    <n v="87"/>
    <s v="Norman Shields"/>
    <s v="Low"/>
    <n v="0.05"/>
    <n v="161.55000000000001"/>
    <n v="19.989999999999998"/>
    <s v="Regular Air"/>
    <s v="Corporate"/>
    <x v="2"/>
    <s v="Storage &amp; Organization"/>
    <s v="Small Box"/>
    <s v="Fellowes Super Stor/Drawer® Files"/>
    <n v="0.66"/>
    <s v="United States"/>
    <s v="West"/>
    <x v="8"/>
    <s v="Vacaville"/>
    <n v="95687"/>
    <x v="151"/>
    <x v="156"/>
    <x v="1607"/>
    <n v="19"/>
    <x v="1634"/>
    <n v="90596"/>
    <n v="161.5"/>
    <s v="William"/>
  </r>
  <r>
    <n v="2268"/>
    <s v="Carlos Adkins"/>
    <s v="Low"/>
    <n v="0.08"/>
    <n v="259.70999999999998"/>
    <n v="66.67"/>
    <s v="Delivery Truck"/>
    <s v="Small Business"/>
    <x v="0"/>
    <s v="Tables"/>
    <s v="Jumbo Box"/>
    <s v="Bevis Round Bullnose 29&quot; High Table Top"/>
    <n v="0.61"/>
    <s v="United States"/>
    <s v="South"/>
    <x v="12"/>
    <s v="Land O Lakes"/>
    <n v="34639"/>
    <x v="151"/>
    <x v="153"/>
    <x v="1608"/>
    <n v="17"/>
    <x v="1635"/>
    <n v="89571"/>
    <n v="259.63"/>
    <s v="Sam"/>
  </r>
  <r>
    <n v="1357"/>
    <s v="Marguerite Yu"/>
    <s v="Medium"/>
    <n v="0.03"/>
    <n v="125.99"/>
    <n v="7.69"/>
    <s v="Regular Air"/>
    <s v="Home Office"/>
    <x v="1"/>
    <s v="Telephones and Communication"/>
    <s v="Small Box"/>
    <s v="Timeport L7089"/>
    <n v="0.57999999999999996"/>
    <s v="United States"/>
    <s v="Central"/>
    <x v="18"/>
    <s v="Weslaco"/>
    <n v="78596"/>
    <x v="151"/>
    <x v="152"/>
    <x v="1609"/>
    <n v="9"/>
    <x v="1636"/>
    <n v="88184"/>
    <n v="125.96"/>
    <s v="Chris"/>
  </r>
  <r>
    <n v="1737"/>
    <s v="Danielle Myers"/>
    <s v="Not Specified"/>
    <n v="0.09"/>
    <n v="30.93"/>
    <n v="3.92"/>
    <s v="Regular Air"/>
    <s v="Corporate"/>
    <x v="0"/>
    <s v="Office Furnishings"/>
    <s v="Small Pack"/>
    <s v="Advantus Employee of the Month Certificate Frame, 11 x 13-1/2"/>
    <n v="0.44"/>
    <s v="United States"/>
    <s v="South"/>
    <x v="9"/>
    <s v="Garner"/>
    <n v="27529"/>
    <x v="151"/>
    <x v="152"/>
    <x v="1610"/>
    <n v="16"/>
    <x v="1637"/>
    <n v="85866"/>
    <n v="30.84"/>
    <s v="Sam"/>
  </r>
  <r>
    <n v="1737"/>
    <s v="Danielle Myers"/>
    <s v="Not Specified"/>
    <n v="0.03"/>
    <n v="1.68"/>
    <n v="0.7"/>
    <s v="Express Air"/>
    <s v="Corporate"/>
    <x v="2"/>
    <s v="Pens &amp; Art Supplies"/>
    <s v="Wrap Bag"/>
    <s v="Newell 308"/>
    <n v="0.6"/>
    <s v="United States"/>
    <s v="South"/>
    <x v="9"/>
    <s v="Garner"/>
    <n v="27529"/>
    <x v="151"/>
    <x v="152"/>
    <x v="1611"/>
    <n v="11"/>
    <x v="1638"/>
    <n v="85866"/>
    <n v="1.65"/>
    <s v="Sam"/>
  </r>
  <r>
    <n v="1998"/>
    <s v="Judy Frazier"/>
    <s v="Not Specified"/>
    <n v="0.06"/>
    <n v="4.42"/>
    <n v="4.99"/>
    <s v="Regular Air"/>
    <s v="Corporate"/>
    <x v="2"/>
    <s v="Envelopes"/>
    <s v="Small Box"/>
    <s v="Grip Seal Envelopes"/>
    <n v="0.38"/>
    <s v="United States"/>
    <s v="East"/>
    <x v="11"/>
    <s v="East Massapequa"/>
    <n v="11758"/>
    <x v="151"/>
    <x v="152"/>
    <x v="1612"/>
    <n v="3"/>
    <x v="1639"/>
    <n v="90568"/>
    <n v="4.3600000000000003"/>
    <s v="Erin"/>
  </r>
  <r>
    <n v="3151"/>
    <s v="Glenda Hunter"/>
    <s v="Not Specified"/>
    <n v="0.01"/>
    <n v="145.97999999999999"/>
    <n v="46.2"/>
    <s v="Delivery Truck"/>
    <s v="Corporate"/>
    <x v="0"/>
    <s v="Tables"/>
    <s v="Jumbo Box"/>
    <s v="Bevis Rectangular Conference Tables"/>
    <n v="0.69"/>
    <s v="United States"/>
    <s v="West"/>
    <x v="8"/>
    <s v="Twentynine Palms"/>
    <n v="92277"/>
    <x v="151"/>
    <x v="155"/>
    <x v="1613"/>
    <n v="9"/>
    <x v="1640"/>
    <n v="88543"/>
    <n v="145.97"/>
    <s v="William"/>
  </r>
  <r>
    <n v="754"/>
    <s v="Helen Lyons"/>
    <s v="High"/>
    <n v="0.06"/>
    <n v="218.75"/>
    <n v="69.64"/>
    <s v="Delivery Truck"/>
    <s v="Corporate"/>
    <x v="0"/>
    <s v="Tables"/>
    <s v="Jumbo Box"/>
    <s v="BoxOffice By Design Rectangular and Half-Moon Meeting Room Tables"/>
    <n v="0.77"/>
    <s v="United States"/>
    <s v="West"/>
    <x v="41"/>
    <s v="Prescott Valley"/>
    <n v="86314"/>
    <x v="152"/>
    <x v="152"/>
    <x v="1614"/>
    <n v="4"/>
    <x v="1641"/>
    <n v="90437"/>
    <n v="218.69"/>
    <s v="William"/>
  </r>
  <r>
    <n v="1233"/>
    <s v="Gary Hester"/>
    <s v="High"/>
    <n v="0.09"/>
    <n v="99.99"/>
    <n v="19.989999999999998"/>
    <s v="Regular Air"/>
    <s v="Consumer"/>
    <x v="1"/>
    <s v="Computer Peripherals"/>
    <s v="Small Box"/>
    <s v="US Robotics 56K V.92 External Faxmodem"/>
    <n v="0.52"/>
    <s v="United States"/>
    <s v="Central"/>
    <x v="18"/>
    <s v="Flower Mound"/>
    <n v="75028"/>
    <x v="152"/>
    <x v="158"/>
    <x v="1615"/>
    <n v="1"/>
    <x v="1642"/>
    <n v="89376"/>
    <n v="99.899999999999991"/>
    <s v="Chris"/>
  </r>
  <r>
    <n v="1233"/>
    <s v="Gary Hester"/>
    <s v="High"/>
    <n v="0.04"/>
    <n v="205.99"/>
    <n v="5.26"/>
    <s v="Regular Air"/>
    <s v="Consumer"/>
    <x v="1"/>
    <s v="Telephones and Communication"/>
    <s v="Small Box"/>
    <s v="i470"/>
    <n v="0.56000000000000005"/>
    <s v="United States"/>
    <s v="Central"/>
    <x v="18"/>
    <s v="Flower Mound"/>
    <n v="75028"/>
    <x v="152"/>
    <x v="152"/>
    <x v="1616"/>
    <n v="6"/>
    <x v="1643"/>
    <n v="89376"/>
    <n v="205.95000000000002"/>
    <s v="Chris"/>
  </r>
  <r>
    <n v="3238"/>
    <s v="Kathleen P Bloom"/>
    <s v="Low"/>
    <n v="0.06"/>
    <n v="115.99"/>
    <n v="5.92"/>
    <s v="Regular Air"/>
    <s v="Corporate"/>
    <x v="1"/>
    <s v="Telephones and Communication"/>
    <s v="Small Box"/>
    <s v="8890"/>
    <n v="0.57999999999999996"/>
    <s v="United States"/>
    <s v="West"/>
    <x v="14"/>
    <s v="Corvallis"/>
    <n v="97330"/>
    <x v="152"/>
    <x v="158"/>
    <x v="1617"/>
    <n v="5"/>
    <x v="1644"/>
    <n v="89564"/>
    <n v="115.92999999999999"/>
    <s v="William"/>
  </r>
  <r>
    <n v="2391"/>
    <s v="Jacob McNeill"/>
    <s v="Not Specified"/>
    <n v="0"/>
    <n v="999.99"/>
    <n v="13.99"/>
    <s v="Regular Air"/>
    <s v="Corporate"/>
    <x v="1"/>
    <s v="Office Machines"/>
    <s v="Medium Box"/>
    <s v="Polycom Soundstation EX Audio-Conferencing Telephone, Black"/>
    <n v="0.36"/>
    <s v="United States"/>
    <s v="East"/>
    <x v="11"/>
    <s v="Oceanside"/>
    <n v="11572"/>
    <x v="152"/>
    <x v="158"/>
    <x v="1618"/>
    <n v="1"/>
    <x v="1645"/>
    <n v="91123"/>
    <n v="999.99"/>
    <s v="Erin"/>
  </r>
  <r>
    <n v="2391"/>
    <s v="Jacob McNeill"/>
    <s v="Not Specified"/>
    <n v="0.05"/>
    <n v="6.48"/>
    <n v="5.14"/>
    <s v="Express Air"/>
    <s v="Corporate"/>
    <x v="2"/>
    <s v="Paper"/>
    <s v="Small Box"/>
    <s v="Xerox 23"/>
    <n v="0.37"/>
    <s v="United States"/>
    <s v="East"/>
    <x v="11"/>
    <s v="Oceanside"/>
    <n v="11572"/>
    <x v="152"/>
    <x v="152"/>
    <x v="1619"/>
    <n v="13"/>
    <x v="1646"/>
    <n v="91123"/>
    <n v="6.4300000000000006"/>
    <s v="Erin"/>
  </r>
  <r>
    <n v="2548"/>
    <s v="Wayne Bass"/>
    <s v="Not Specified"/>
    <n v="0.09"/>
    <n v="5.98"/>
    <n v="1.67"/>
    <s v="Regular Air"/>
    <s v="Small Business"/>
    <x v="2"/>
    <s v="Pens &amp; Art Supplies"/>
    <s v="Wrap Bag"/>
    <s v="Dixon Ticonderoga® Erasable Colored Pencil Set, 12-Color"/>
    <n v="0.51"/>
    <s v="United States"/>
    <s v="West"/>
    <x v="8"/>
    <s v="Los Angeles"/>
    <n v="90068"/>
    <x v="152"/>
    <x v="153"/>
    <x v="1620"/>
    <n v="81"/>
    <x v="1647"/>
    <n v="29889"/>
    <n v="5.8900000000000006"/>
    <s v="William"/>
  </r>
  <r>
    <n v="2549"/>
    <s v="Martha Bowers"/>
    <s v="Not Specified"/>
    <n v="0.09"/>
    <n v="5.98"/>
    <n v="1.67"/>
    <s v="Regular Air"/>
    <s v="Small Business"/>
    <x v="2"/>
    <s v="Pens &amp; Art Supplies"/>
    <s v="Wrap Bag"/>
    <s v="Dixon Ticonderoga® Erasable Colored Pencil Set, 12-Color"/>
    <n v="0.51"/>
    <s v="United States"/>
    <s v="East"/>
    <x v="27"/>
    <s v="Whitehall"/>
    <n v="43213"/>
    <x v="152"/>
    <x v="153"/>
    <x v="1621"/>
    <n v="20"/>
    <x v="1648"/>
    <n v="88658"/>
    <n v="5.8900000000000006"/>
    <s v="Erin"/>
  </r>
  <r>
    <n v="2882"/>
    <s v="Andrew Gonzalez"/>
    <s v="High"/>
    <n v="0.09"/>
    <n v="363.25"/>
    <n v="19.989999999999998"/>
    <s v="Regular Air"/>
    <s v="Consumer"/>
    <x v="2"/>
    <s v="Appliances"/>
    <s v="Small Box"/>
    <s v="Hoover WindTunnel™ Plus Canister Vacuum"/>
    <n v="0.56999999999999995"/>
    <s v="United States"/>
    <s v="South"/>
    <x v="9"/>
    <s v="Charlotte"/>
    <n v="28206"/>
    <x v="153"/>
    <x v="158"/>
    <x v="1622"/>
    <n v="21"/>
    <x v="1649"/>
    <n v="21958"/>
    <n v="363.16"/>
    <s v="Sam"/>
  </r>
  <r>
    <n v="2884"/>
    <s v="Stuart C Robinson"/>
    <s v="High"/>
    <n v="0.09"/>
    <n v="363.25"/>
    <n v="19.989999999999998"/>
    <s v="Regular Air"/>
    <s v="Consumer"/>
    <x v="2"/>
    <s v="Appliances"/>
    <s v="Small Box"/>
    <s v="Hoover WindTunnel™ Plus Canister Vacuum"/>
    <n v="0.56999999999999995"/>
    <s v="United States"/>
    <s v="East"/>
    <x v="27"/>
    <s v="North Ridgeville"/>
    <n v="44039"/>
    <x v="153"/>
    <x v="158"/>
    <x v="1623"/>
    <n v="5"/>
    <x v="1650"/>
    <n v="87633"/>
    <n v="363.16"/>
    <s v="Erin"/>
  </r>
  <r>
    <n v="269"/>
    <s v="Calvin Boyette"/>
    <s v="Low"/>
    <n v="0.09"/>
    <n v="35.94"/>
    <n v="6.66"/>
    <s v="Regular Air"/>
    <s v="Home Office"/>
    <x v="2"/>
    <s v="Envelopes"/>
    <s v="Small Box"/>
    <s v="Tyvek ® Top-Opening Peel &amp; Seel ® Envelopes, Gray"/>
    <n v="0.4"/>
    <s v="United States"/>
    <s v="West"/>
    <x v="41"/>
    <s v="Gilbert"/>
    <n v="85234"/>
    <x v="153"/>
    <x v="159"/>
    <x v="1624"/>
    <n v="6"/>
    <x v="1651"/>
    <n v="88942"/>
    <n v="35.849999999999994"/>
    <s v="William"/>
  </r>
  <r>
    <n v="269"/>
    <s v="Calvin Boyette"/>
    <s v="Low"/>
    <n v="0"/>
    <n v="170.98"/>
    <n v="13.99"/>
    <s v="Regular Air"/>
    <s v="Home Office"/>
    <x v="0"/>
    <s v="Office Furnishings"/>
    <s v="Medium Box"/>
    <s v="Tenex Antistatic Computer Chair Mats"/>
    <n v="0.75"/>
    <s v="United States"/>
    <s v="West"/>
    <x v="41"/>
    <s v="Gilbert"/>
    <n v="85234"/>
    <x v="153"/>
    <x v="160"/>
    <x v="1625"/>
    <n v="7"/>
    <x v="1652"/>
    <n v="88942"/>
    <n v="170.98"/>
    <s v="William"/>
  </r>
  <r>
    <n v="269"/>
    <s v="Calvin Boyette"/>
    <s v="Low"/>
    <n v="0.09"/>
    <n v="4.9800000000000004"/>
    <n v="7.44"/>
    <s v="Regular Air"/>
    <s v="Home Office"/>
    <x v="2"/>
    <s v="Paper"/>
    <s v="Small Box"/>
    <s v="Xerox 1922"/>
    <n v="0.36"/>
    <s v="United States"/>
    <s v="West"/>
    <x v="41"/>
    <s v="Gilbert"/>
    <n v="85234"/>
    <x v="153"/>
    <x v="153"/>
    <x v="1626"/>
    <n v="9"/>
    <x v="1653"/>
    <n v="88942"/>
    <n v="4.8900000000000006"/>
    <s v="William"/>
  </r>
  <r>
    <n v="272"/>
    <s v="Eleanor Swain"/>
    <s v="Low"/>
    <n v="0.09"/>
    <n v="35.94"/>
    <n v="6.66"/>
    <s v="Regular Air"/>
    <s v="Home Office"/>
    <x v="2"/>
    <s v="Envelopes"/>
    <s v="Small Box"/>
    <s v="Tyvek ® Top-Opening Peel &amp; Seel ® Envelopes, Gray"/>
    <n v="0.4"/>
    <s v="United States"/>
    <s v="South"/>
    <x v="9"/>
    <s v="Charlotte"/>
    <n v="28204"/>
    <x v="153"/>
    <x v="159"/>
    <x v="1627"/>
    <n v="24"/>
    <x v="1654"/>
    <n v="36069"/>
    <n v="35.849999999999994"/>
    <s v="Sam"/>
  </r>
  <r>
    <n v="272"/>
    <s v="Eleanor Swain"/>
    <s v="Low"/>
    <n v="0.09"/>
    <n v="4.9800000000000004"/>
    <n v="7.44"/>
    <s v="Regular Air"/>
    <s v="Home Office"/>
    <x v="2"/>
    <s v="Paper"/>
    <s v="Small Box"/>
    <s v="Xerox 1922"/>
    <n v="0.36"/>
    <s v="United States"/>
    <s v="South"/>
    <x v="9"/>
    <s v="Charlotte"/>
    <n v="28204"/>
    <x v="153"/>
    <x v="153"/>
    <x v="1628"/>
    <n v="37"/>
    <x v="1655"/>
    <n v="36069"/>
    <n v="4.8900000000000006"/>
    <s v="Sam"/>
  </r>
  <r>
    <n v="518"/>
    <s v="Mark Ritchie"/>
    <s v="Low"/>
    <n v="7.0000000000000007E-2"/>
    <n v="12.64"/>
    <n v="4.9800000000000004"/>
    <s v="Regular Air"/>
    <s v="Home Office"/>
    <x v="0"/>
    <s v="Office Furnishings"/>
    <s v="Small Pack"/>
    <s v="Nu-Dell Executive Frame"/>
    <n v="0.48"/>
    <s v="United States"/>
    <s v="Central"/>
    <x v="6"/>
    <s v="Clayton"/>
    <n v="63105"/>
    <x v="153"/>
    <x v="160"/>
    <x v="1629"/>
    <n v="16"/>
    <x v="1656"/>
    <n v="90867"/>
    <n v="12.57"/>
    <s v="Chris"/>
  </r>
  <r>
    <n v="2506"/>
    <s v="Alfred Harmon"/>
    <s v="Medium"/>
    <n v="0.02"/>
    <n v="6.48"/>
    <n v="8.74"/>
    <s v="Regular Air"/>
    <s v="Home Office"/>
    <x v="2"/>
    <s v="Paper"/>
    <s v="Small Box"/>
    <s v="Xerox 1984"/>
    <n v="0.36"/>
    <s v="United States"/>
    <s v="East"/>
    <x v="22"/>
    <s v="Cheshire"/>
    <n v="6408"/>
    <x v="153"/>
    <x v="153"/>
    <x v="1630"/>
    <n v="1"/>
    <x v="1657"/>
    <n v="87033"/>
    <n v="6.4600000000000009"/>
    <s v="Erin"/>
  </r>
  <r>
    <n v="2507"/>
    <s v="Jeanette Davies"/>
    <s v="Medium"/>
    <n v="0.06"/>
    <n v="699.99"/>
    <n v="24.49"/>
    <s v="Express Air"/>
    <s v="Home Office"/>
    <x v="1"/>
    <s v="Copiers and Fax"/>
    <s v="Large Box"/>
    <s v="Canon PC1060 Personal Laser Copier"/>
    <n v="0.41"/>
    <s v="United States"/>
    <s v="East"/>
    <x v="29"/>
    <s v="Bangor"/>
    <n v="4401"/>
    <x v="153"/>
    <x v="153"/>
    <x v="1631"/>
    <n v="15"/>
    <x v="1658"/>
    <n v="87033"/>
    <n v="699.93000000000006"/>
    <s v="Erin"/>
  </r>
  <r>
    <n v="2516"/>
    <s v="Leo E Underwood"/>
    <s v="Medium"/>
    <n v="0.02"/>
    <n v="17.149999999999999"/>
    <n v="4.96"/>
    <s v="Regular Air"/>
    <s v="Home Office"/>
    <x v="2"/>
    <s v="Storage &amp; Organization"/>
    <s v="Small Box"/>
    <s v="Advantus Rolling Storage Box"/>
    <n v="0.57999999999999996"/>
    <s v="United States"/>
    <s v="East"/>
    <x v="33"/>
    <s v="Englewood"/>
    <n v="7631"/>
    <x v="153"/>
    <x v="153"/>
    <x v="1632"/>
    <n v="11"/>
    <x v="1659"/>
    <n v="87033"/>
    <n v="17.13"/>
    <s v="Erin"/>
  </r>
  <r>
    <n v="2520"/>
    <s v="Sandy Mueller"/>
    <s v="Medium"/>
    <n v="7.0000000000000007E-2"/>
    <n v="30.98"/>
    <n v="8.74"/>
    <s v="Regular Air"/>
    <s v="Home Office"/>
    <x v="2"/>
    <s v="Paper"/>
    <s v="Small Box"/>
    <s v="Xerox 1979"/>
    <n v="0.4"/>
    <s v="United States"/>
    <s v="East"/>
    <x v="40"/>
    <s v="Providence"/>
    <n v="2908"/>
    <x v="153"/>
    <x v="158"/>
    <x v="1633"/>
    <n v="12"/>
    <x v="1660"/>
    <n v="87033"/>
    <n v="30.91"/>
    <s v="Erin"/>
  </r>
  <r>
    <n v="2522"/>
    <s v="Harriet Wooten"/>
    <s v="Medium"/>
    <n v="0.04"/>
    <n v="1360.14"/>
    <n v="14.7"/>
    <s v="Delivery Truck"/>
    <s v="Home Office"/>
    <x v="1"/>
    <s v="Office Machines"/>
    <s v="Jumbo Drum"/>
    <s v="Okidata ML395C Color Dot Matrix Printer"/>
    <n v="0.59"/>
    <s v="United States"/>
    <s v="East"/>
    <x v="42"/>
    <s v="Burlington"/>
    <n v="5401"/>
    <x v="153"/>
    <x v="156"/>
    <x v="1634"/>
    <n v="6"/>
    <x v="1661"/>
    <n v="87033"/>
    <n v="1360.1000000000001"/>
    <s v="Erin"/>
  </r>
  <r>
    <n v="699"/>
    <s v="Jenny Gold"/>
    <s v="Critical"/>
    <n v="0.02"/>
    <n v="6.47"/>
    <n v="1.22"/>
    <s v="Regular Air"/>
    <s v="Consumer"/>
    <x v="2"/>
    <s v="Pens &amp; Art Supplies"/>
    <s v="Wrap Bag"/>
    <s v="Staples Pen Style Liquid Stix; Assorted (yellow, pink, green, blue, orange), 5/Pack"/>
    <n v="0.4"/>
    <s v="United States"/>
    <s v="West"/>
    <x v="8"/>
    <s v="Los Angeles"/>
    <n v="90041"/>
    <x v="154"/>
    <x v="153"/>
    <x v="1635"/>
    <n v="30"/>
    <x v="1662"/>
    <n v="55392"/>
    <n v="6.45"/>
    <s v="William"/>
  </r>
  <r>
    <n v="699"/>
    <s v="Jenny Gold"/>
    <s v="Critical"/>
    <n v="7.0000000000000007E-2"/>
    <n v="2.84"/>
    <n v="0.93"/>
    <s v="Regular Air"/>
    <s v="Consumer"/>
    <x v="2"/>
    <s v="Pens &amp; Art Supplies"/>
    <s v="Wrap Bag"/>
    <s v="SANFORD Liquid Accent™ Tank-Style Highlighters"/>
    <n v="0.54"/>
    <s v="United States"/>
    <s v="West"/>
    <x v="8"/>
    <s v="Los Angeles"/>
    <n v="90041"/>
    <x v="154"/>
    <x v="156"/>
    <x v="1636"/>
    <n v="59"/>
    <x v="1663"/>
    <n v="55392"/>
    <n v="2.77"/>
    <s v="William"/>
  </r>
  <r>
    <n v="711"/>
    <s v="Pam Anthony"/>
    <s v="Critical"/>
    <n v="7.0000000000000007E-2"/>
    <n v="2.84"/>
    <n v="0.93"/>
    <s v="Regular Air"/>
    <s v="Consumer"/>
    <x v="2"/>
    <s v="Pens &amp; Art Supplies"/>
    <s v="Wrap Bag"/>
    <s v="SANFORD Liquid Accent™ Tank-Style Highlighters"/>
    <n v="0.54"/>
    <s v="United States"/>
    <s v="East"/>
    <x v="35"/>
    <s v="Winthrop"/>
    <n v="2152"/>
    <x v="154"/>
    <x v="156"/>
    <x v="1637"/>
    <n v="15"/>
    <x v="1664"/>
    <n v="87978"/>
    <n v="2.77"/>
    <s v="Erin"/>
  </r>
  <r>
    <n v="3045"/>
    <s v="Jordan Beard"/>
    <s v="High"/>
    <n v="0"/>
    <n v="6.48"/>
    <n v="5.19"/>
    <s v="Regular Air"/>
    <s v="Small Business"/>
    <x v="2"/>
    <s v="Paper"/>
    <s v="Small Box"/>
    <s v="Xerox 1995"/>
    <n v="0.37"/>
    <s v="United States"/>
    <s v="Central"/>
    <x v="38"/>
    <s v="Leavenworth"/>
    <n v="66048"/>
    <x v="154"/>
    <x v="153"/>
    <x v="1638"/>
    <n v="12"/>
    <x v="1665"/>
    <n v="86104"/>
    <n v="6.48"/>
    <s v="Chris"/>
  </r>
  <r>
    <n v="1142"/>
    <s v="Russell Chan"/>
    <s v="Medium"/>
    <n v="0.01"/>
    <n v="18.97"/>
    <n v="9.5399999999999991"/>
    <s v="Regular Air"/>
    <s v="Home Office"/>
    <x v="2"/>
    <s v="Paper"/>
    <s v="Small Box"/>
    <s v="Xerox 1939"/>
    <n v="0.37"/>
    <s v="United States"/>
    <s v="Central"/>
    <x v="18"/>
    <s v="Waco"/>
    <n v="76706"/>
    <x v="154"/>
    <x v="157"/>
    <x v="1639"/>
    <n v="11"/>
    <x v="1666"/>
    <n v="86575"/>
    <n v="18.959999999999997"/>
    <s v="Chris"/>
  </r>
  <r>
    <n v="2107"/>
    <s v="Leigh Burnette Hurley"/>
    <s v="Medium"/>
    <n v="0.05"/>
    <n v="399.98"/>
    <n v="12.06"/>
    <s v="Delivery Truck"/>
    <s v="Corporate"/>
    <x v="1"/>
    <s v="Office Machines"/>
    <s v="Jumbo Box"/>
    <s v="Okidata ML320 Series Turbo Dot Matrix Printers"/>
    <n v="0.56000000000000005"/>
    <s v="United States"/>
    <s v="Central"/>
    <x v="10"/>
    <s v="Chicago"/>
    <n v="60601"/>
    <x v="154"/>
    <x v="158"/>
    <x v="1640"/>
    <n v="24"/>
    <x v="1667"/>
    <n v="39015"/>
    <n v="399.93"/>
    <s v="Chris"/>
  </r>
  <r>
    <n v="2107"/>
    <s v="Leigh Burnette Hurley"/>
    <s v="Medium"/>
    <n v="7.0000000000000007E-2"/>
    <n v="6.48"/>
    <n v="5.74"/>
    <s v="Regular Air"/>
    <s v="Corporate"/>
    <x v="2"/>
    <s v="Paper"/>
    <s v="Small Box"/>
    <s v="Xerox 1994"/>
    <n v="0.37"/>
    <s v="United States"/>
    <s v="Central"/>
    <x v="10"/>
    <s v="Chicago"/>
    <n v="60601"/>
    <x v="154"/>
    <x v="158"/>
    <x v="835"/>
    <n v="20"/>
    <x v="1668"/>
    <n v="39015"/>
    <n v="6.41"/>
    <s v="Chris"/>
  </r>
  <r>
    <n v="2108"/>
    <s v="Alfred Barber"/>
    <s v="Medium"/>
    <n v="7.0000000000000007E-2"/>
    <n v="6.48"/>
    <n v="5.74"/>
    <s v="Regular Air"/>
    <s v="Corporate"/>
    <x v="2"/>
    <s v="Paper"/>
    <s v="Small Box"/>
    <s v="Xerox 1994"/>
    <n v="0.37"/>
    <s v="United States"/>
    <s v="Central"/>
    <x v="6"/>
    <s v="Mehlville"/>
    <n v="63129"/>
    <x v="154"/>
    <x v="158"/>
    <x v="1641"/>
    <n v="5"/>
    <x v="1669"/>
    <n v="87862"/>
    <n v="6.41"/>
    <s v="Chris"/>
  </r>
  <r>
    <n v="2848"/>
    <s v="Eileen Dalton"/>
    <s v="Medium"/>
    <n v="0"/>
    <n v="49.99"/>
    <n v="19.989999999999998"/>
    <s v="Regular Air"/>
    <s v="Corporate"/>
    <x v="1"/>
    <s v="Computer Peripherals"/>
    <s v="Small Box"/>
    <s v="Zoom V.92 USB External Faxmodem"/>
    <n v="0.41"/>
    <s v="United States"/>
    <s v="South"/>
    <x v="34"/>
    <s v="Columbia"/>
    <n v="38401"/>
    <x v="154"/>
    <x v="156"/>
    <x v="1642"/>
    <n v="16"/>
    <x v="1670"/>
    <n v="85929"/>
    <n v="49.99"/>
    <s v="Sam"/>
  </r>
  <r>
    <n v="1106"/>
    <s v="Maxine Collier Grady"/>
    <s v="Not Specified"/>
    <n v="0.08"/>
    <n v="140.81"/>
    <n v="24.49"/>
    <s v="Regular Air"/>
    <s v="Consumer"/>
    <x v="0"/>
    <s v="Chairs &amp; Chairmats"/>
    <s v="Large Box"/>
    <s v="Hon Olson Stacker Stools"/>
    <n v="0.56999999999999995"/>
    <s v="United States"/>
    <s v="Central"/>
    <x v="18"/>
    <s v="Dallas"/>
    <n v="75220"/>
    <x v="154"/>
    <x v="156"/>
    <x v="1643"/>
    <n v="81"/>
    <x v="1671"/>
    <n v="45824"/>
    <n v="140.72999999999999"/>
    <s v="Chris"/>
  </r>
  <r>
    <n v="1340"/>
    <s v="Marie Bass"/>
    <s v="Not Specified"/>
    <n v="7.0000000000000007E-2"/>
    <n v="3.98"/>
    <n v="0.83"/>
    <s v="Regular Air"/>
    <s v="Home Office"/>
    <x v="2"/>
    <s v="Pens &amp; Art Supplies"/>
    <s v="Wrap Bag"/>
    <s v="Fluorescent Highlighters by Dixon"/>
    <n v="0.51"/>
    <s v="United States"/>
    <s v="East"/>
    <x v="11"/>
    <s v="New York City"/>
    <n v="10170"/>
    <x v="154"/>
    <x v="157"/>
    <x v="1644"/>
    <n v="76"/>
    <x v="1672"/>
    <n v="24455"/>
    <n v="3.91"/>
    <s v="Erin"/>
  </r>
  <r>
    <n v="1341"/>
    <s v="Edward Bynum"/>
    <s v="Not Specified"/>
    <n v="0"/>
    <n v="20.89"/>
    <n v="1.99"/>
    <s v="Regular Air"/>
    <s v="Home Office"/>
    <x v="1"/>
    <s v="Computer Peripherals"/>
    <s v="Small Pack"/>
    <s v="IBM 80 Minute CD-R Spindle, 50/Pack"/>
    <n v="0.48"/>
    <s v="United States"/>
    <s v="East"/>
    <x v="28"/>
    <s v="Chambersburg"/>
    <n v="17201"/>
    <x v="154"/>
    <x v="156"/>
    <x v="1645"/>
    <n v="4"/>
    <x v="1673"/>
    <n v="91245"/>
    <n v="20.89"/>
    <s v="Erin"/>
  </r>
  <r>
    <n v="1341"/>
    <s v="Edward Bynum"/>
    <s v="Not Specified"/>
    <n v="7.0000000000000007E-2"/>
    <n v="3.98"/>
    <n v="0.83"/>
    <s v="Regular Air"/>
    <s v="Home Office"/>
    <x v="2"/>
    <s v="Pens &amp; Art Supplies"/>
    <s v="Wrap Bag"/>
    <s v="Fluorescent Highlighters by Dixon"/>
    <n v="0.51"/>
    <s v="United States"/>
    <s v="East"/>
    <x v="28"/>
    <s v="Chambersburg"/>
    <n v="17201"/>
    <x v="154"/>
    <x v="157"/>
    <x v="1646"/>
    <n v="19"/>
    <x v="1674"/>
    <n v="91245"/>
    <n v="3.91"/>
    <s v="Erin"/>
  </r>
  <r>
    <n v="2432"/>
    <s v="Lindsay Tate"/>
    <s v="Not Specified"/>
    <n v="0.09"/>
    <n v="5.4"/>
    <n v="7.78"/>
    <s v="Express Air"/>
    <s v="Consumer"/>
    <x v="2"/>
    <s v="Binders and Binder Accessories"/>
    <s v="Small Box"/>
    <s v="3M Organizer Strips"/>
    <n v="0.37"/>
    <s v="United States"/>
    <s v="Central"/>
    <x v="19"/>
    <s v="Midwest City"/>
    <n v="73110"/>
    <x v="154"/>
    <x v="156"/>
    <x v="1647"/>
    <n v="6"/>
    <x v="1675"/>
    <n v="89097"/>
    <n v="5.3100000000000005"/>
    <s v="Chris"/>
  </r>
  <r>
    <n v="1374"/>
    <s v="Earl Buck"/>
    <s v="Critical"/>
    <n v="0.06"/>
    <n v="44.01"/>
    <n v="3.5"/>
    <s v="Regular Air"/>
    <s v="Home Office"/>
    <x v="2"/>
    <s v="Appliances"/>
    <s v="Small Box"/>
    <s v="Acco Smartsocket® Color-Coded Six-Outlet AC Adapter Model Surge Protectors"/>
    <n v="0.59"/>
    <s v="United States"/>
    <s v="West"/>
    <x v="8"/>
    <s v="Stockton"/>
    <n v="95207"/>
    <x v="155"/>
    <x v="156"/>
    <x v="1648"/>
    <n v="1"/>
    <x v="1676"/>
    <n v="88212"/>
    <n v="43.949999999999996"/>
    <s v="William"/>
  </r>
  <r>
    <n v="2794"/>
    <s v="Connie Bunn"/>
    <s v="High"/>
    <n v="7.0000000000000007E-2"/>
    <n v="4.76"/>
    <n v="0.88"/>
    <s v="Regular Air"/>
    <s v="Corporate"/>
    <x v="2"/>
    <s v="Paper"/>
    <s v="Wrap Bag"/>
    <s v="Wirebound Voice Message Log Book"/>
    <n v="0.39"/>
    <s v="United States"/>
    <s v="Central"/>
    <x v="20"/>
    <s v="Marshalltown"/>
    <n v="50158"/>
    <x v="155"/>
    <x v="153"/>
    <x v="1649"/>
    <n v="5"/>
    <x v="1677"/>
    <n v="87555"/>
    <n v="4.6899999999999995"/>
    <s v="Chris"/>
  </r>
  <r>
    <n v="737"/>
    <s v="Danny Vaughn"/>
    <s v="Low"/>
    <n v="0.02"/>
    <n v="48.04"/>
    <n v="5.79"/>
    <s v="Regular Air"/>
    <s v="Consumer"/>
    <x v="2"/>
    <s v="Paper"/>
    <s v="Small Box"/>
    <s v="Xerox 1937"/>
    <n v="0.37"/>
    <s v="United States"/>
    <s v="East"/>
    <x v="33"/>
    <s v="Bloomfield"/>
    <n v="7003"/>
    <x v="155"/>
    <x v="161"/>
    <x v="1650"/>
    <n v="12"/>
    <x v="1678"/>
    <n v="90360"/>
    <n v="48.019999999999996"/>
    <s v="Erin"/>
  </r>
  <r>
    <n v="1384"/>
    <s v="George McLamb"/>
    <s v="Low"/>
    <n v="0.02"/>
    <n v="70.97"/>
    <n v="3.5"/>
    <s v="Regular Air"/>
    <s v="Consumer"/>
    <x v="2"/>
    <s v="Appliances"/>
    <s v="Small Box"/>
    <s v="Tripp Lite Isotel 8 Ultra 8 Outlet Metal Surge"/>
    <n v="0.59"/>
    <s v="United States"/>
    <s v="South"/>
    <x v="21"/>
    <s v="Alexandria"/>
    <n v="22304"/>
    <x v="155"/>
    <x v="161"/>
    <x v="526"/>
    <n v="21"/>
    <x v="1679"/>
    <n v="89408"/>
    <n v="70.95"/>
    <s v="Sam"/>
  </r>
  <r>
    <n v="1672"/>
    <s v="Sidney Scarborough"/>
    <s v="Low"/>
    <n v="0.02"/>
    <n v="284.98"/>
    <n v="69.55"/>
    <s v="Delivery Truck"/>
    <s v="Small Business"/>
    <x v="0"/>
    <s v="Chairs &amp; Chairmats"/>
    <s v="Jumbo Drum"/>
    <s v="Global Commerce™ Series High-Back Swivel/Tilt Chairs"/>
    <n v="0.6"/>
    <s v="United States"/>
    <s v="South"/>
    <x v="21"/>
    <s v="Charlottesville"/>
    <n v="22901"/>
    <x v="155"/>
    <x v="160"/>
    <x v="1651"/>
    <n v="3"/>
    <x v="1680"/>
    <n v="86723"/>
    <n v="284.96000000000004"/>
    <s v="Sam"/>
  </r>
  <r>
    <n v="1672"/>
    <s v="Sidney Scarborough"/>
    <s v="Low"/>
    <n v="0.08"/>
    <n v="55.48"/>
    <n v="14.3"/>
    <s v="Regular Air"/>
    <s v="Small Business"/>
    <x v="2"/>
    <s v="Paper"/>
    <s v="Small Box"/>
    <s v="Xerox 194"/>
    <n v="0.37"/>
    <s v="United States"/>
    <s v="South"/>
    <x v="21"/>
    <s v="Charlottesville"/>
    <n v="22901"/>
    <x v="155"/>
    <x v="157"/>
    <x v="1652"/>
    <n v="17"/>
    <x v="1681"/>
    <n v="86723"/>
    <n v="55.4"/>
    <s v="Sam"/>
  </r>
  <r>
    <n v="3397"/>
    <s v="Andrea Shaw"/>
    <s v="Low"/>
    <n v="0"/>
    <n v="1270.99"/>
    <n v="19.989999999999998"/>
    <s v="Regular Air"/>
    <s v="Small Business"/>
    <x v="2"/>
    <s v="Binders and Binder Accessories"/>
    <s v="Small Box"/>
    <s v="Fellowes PB500 Electric Punch Plastic Comb Binding Machine with Manual Bind"/>
    <n v="0.35"/>
    <s v="United States"/>
    <s v="Central"/>
    <x v="10"/>
    <s v="Danville"/>
    <n v="61832"/>
    <x v="155"/>
    <x v="157"/>
    <x v="1653"/>
    <n v="7"/>
    <x v="1682"/>
    <n v="87535"/>
    <n v="1270.99"/>
    <s v="Chris"/>
  </r>
  <r>
    <n v="92"/>
    <s v="Victoria Baker Hoover"/>
    <s v="Medium"/>
    <n v="0.04"/>
    <n v="12.98"/>
    <n v="3.14"/>
    <s v="Express Air"/>
    <s v="Corporate"/>
    <x v="2"/>
    <s v="Scissors, Rulers and Trimmers"/>
    <s v="Small Pack"/>
    <s v="Acme® 8&quot; Straight Scissors"/>
    <n v="0.6"/>
    <s v="United States"/>
    <s v="South"/>
    <x v="17"/>
    <s v="Terrytown"/>
    <n v="70056"/>
    <x v="155"/>
    <x v="157"/>
    <x v="1654"/>
    <n v="16"/>
    <x v="1683"/>
    <n v="87178"/>
    <n v="12.940000000000001"/>
    <s v="Sam"/>
  </r>
  <r>
    <n v="2583"/>
    <s v="Wendy Pridgen Pearce"/>
    <s v="Medium"/>
    <n v="0.04"/>
    <n v="510.14"/>
    <n v="14.7"/>
    <s v="Delivery Truck"/>
    <s v="Home Office"/>
    <x v="1"/>
    <s v="Office Machines"/>
    <s v="Jumbo Drum"/>
    <s v="Okidata ML520 Series Dot Matrix Printers"/>
    <n v="0.56000000000000005"/>
    <s v="United States"/>
    <s v="Central"/>
    <x v="25"/>
    <s v="Holland"/>
    <n v="49423"/>
    <x v="155"/>
    <x v="157"/>
    <x v="1655"/>
    <n v="3"/>
    <x v="1684"/>
    <n v="89657"/>
    <n v="510.09999999999997"/>
    <s v="Chris"/>
  </r>
  <r>
    <n v="2583"/>
    <s v="Wendy Pridgen Pearce"/>
    <s v="Medium"/>
    <n v="0"/>
    <n v="4.76"/>
    <n v="3.01"/>
    <s v="Regular Air"/>
    <s v="Home Office"/>
    <x v="2"/>
    <s v="Paper"/>
    <s v="Wrap Bag"/>
    <s v="TOPS Voice Message Log Book, Flash Format"/>
    <n v="0.36"/>
    <s v="United States"/>
    <s v="Central"/>
    <x v="25"/>
    <s v="Holland"/>
    <n v="49423"/>
    <x v="155"/>
    <x v="157"/>
    <x v="1656"/>
    <n v="23"/>
    <x v="1685"/>
    <n v="89657"/>
    <n v="4.76"/>
    <s v="Chris"/>
  </r>
  <r>
    <n v="2920"/>
    <s v="Ernest Peele"/>
    <s v="Medium"/>
    <n v="0.05"/>
    <n v="535.64"/>
    <n v="14.7"/>
    <s v="Delivery Truck"/>
    <s v="Home Office"/>
    <x v="1"/>
    <s v="Office Machines"/>
    <s v="Jumbo Drum"/>
    <s v="Epson LQ-870 Dot Matrix Printer"/>
    <n v="0.59"/>
    <s v="United States"/>
    <s v="Central"/>
    <x v="10"/>
    <s v="Chicago"/>
    <n v="60603"/>
    <x v="155"/>
    <x v="157"/>
    <x v="1657"/>
    <n v="2"/>
    <x v="1686"/>
    <n v="59365"/>
    <n v="535.59"/>
    <s v="Chris"/>
  </r>
  <r>
    <n v="3005"/>
    <s v="Teresa Watts"/>
    <s v="Critical"/>
    <n v="0.05"/>
    <n v="122.99"/>
    <n v="19.989999999999998"/>
    <s v="Express Air"/>
    <s v="Corporate"/>
    <x v="2"/>
    <s v="Binders and Binder Accessories"/>
    <s v="Small Box"/>
    <s v="GBC Therma-A-Bind 250T Electric Binding System"/>
    <n v="0.37"/>
    <s v="United States"/>
    <s v="West"/>
    <x v="37"/>
    <s v="Coeur D Alene"/>
    <n v="83814"/>
    <x v="156"/>
    <x v="162"/>
    <x v="1658"/>
    <n v="12"/>
    <x v="1687"/>
    <n v="91389"/>
    <n v="122.94"/>
    <s v="William"/>
  </r>
  <r>
    <n v="2638"/>
    <s v="Alicia Wood Shah"/>
    <s v="Low"/>
    <n v="0.05"/>
    <n v="100.97"/>
    <n v="7.18"/>
    <s v="Express Air"/>
    <s v="Consumer"/>
    <x v="1"/>
    <s v="Computer Peripherals"/>
    <s v="Small Box"/>
    <s v="Gyration Ultra Cordless Optical Suite"/>
    <n v="0.46"/>
    <s v="United States"/>
    <s v="West"/>
    <x v="37"/>
    <s v="Boise"/>
    <n v="83704"/>
    <x v="156"/>
    <x v="156"/>
    <x v="1659"/>
    <n v="13"/>
    <x v="1688"/>
    <n v="90951"/>
    <n v="100.92"/>
    <s v="William"/>
  </r>
  <r>
    <n v="3137"/>
    <s v="Alison Sharp"/>
    <s v="Not Specified"/>
    <n v="0.09"/>
    <n v="304.99"/>
    <n v="19.989999999999998"/>
    <s v="Regular Air"/>
    <s v="Corporate"/>
    <x v="2"/>
    <s v="Binders and Binder Accessories"/>
    <s v="Small Box"/>
    <s v="Ibico Hi-Tech Manual Binding System"/>
    <n v="0.4"/>
    <s v="United States"/>
    <s v="East"/>
    <x v="47"/>
    <s v="Laconia"/>
    <n v="3246"/>
    <x v="156"/>
    <x v="157"/>
    <x v="1660"/>
    <n v="8"/>
    <x v="1689"/>
    <n v="86795"/>
    <n v="304.90000000000003"/>
    <s v="Erin"/>
  </r>
  <r>
    <n v="349"/>
    <s v="Kim Weiss"/>
    <s v="Critical"/>
    <n v="0"/>
    <n v="8.34"/>
    <n v="2.64"/>
    <s v="Express Air"/>
    <s v="Home Office"/>
    <x v="2"/>
    <s v="Scissors, Rulers and Trimmers"/>
    <s v="Small Pack"/>
    <s v="Acme® Elite Stainless Steel Scissors"/>
    <n v="0.59"/>
    <s v="United States"/>
    <s v="South"/>
    <x v="12"/>
    <s v="Miami"/>
    <n v="33132"/>
    <x v="157"/>
    <x v="162"/>
    <x v="1661"/>
    <n v="23"/>
    <x v="1690"/>
    <n v="17446"/>
    <n v="8.34"/>
    <s v="Sam"/>
  </r>
  <r>
    <n v="351"/>
    <s v="Juanita Coley Knox"/>
    <s v="Critical"/>
    <n v="0"/>
    <n v="8.34"/>
    <n v="2.64"/>
    <s v="Express Air"/>
    <s v="Home Office"/>
    <x v="2"/>
    <s v="Scissors, Rulers and Trimmers"/>
    <s v="Small Pack"/>
    <s v="Acme® Elite Stainless Steel Scissors"/>
    <n v="0.59"/>
    <s v="United States"/>
    <s v="East"/>
    <x v="11"/>
    <s v="Watertown"/>
    <n v="13601"/>
    <x v="157"/>
    <x v="162"/>
    <x v="1662"/>
    <n v="6"/>
    <x v="1691"/>
    <n v="88685"/>
    <n v="8.34"/>
    <s v="Erin"/>
  </r>
  <r>
    <n v="2584"/>
    <s v="Seth Matthews"/>
    <s v="Critical"/>
    <n v="0.04"/>
    <n v="6.3"/>
    <n v="0.5"/>
    <s v="Regular Air"/>
    <s v="Home Office"/>
    <x v="2"/>
    <s v="Labels"/>
    <s v="Small Box"/>
    <s v="Avery 48"/>
    <n v="0.39"/>
    <s v="United States"/>
    <s v="Central"/>
    <x v="25"/>
    <s v="Inkster"/>
    <n v="48141"/>
    <x v="157"/>
    <x v="162"/>
    <x v="1663"/>
    <n v="15"/>
    <x v="1692"/>
    <n v="89658"/>
    <n v="6.26"/>
    <s v="Chris"/>
  </r>
  <r>
    <n v="1151"/>
    <s v="Edna Huang"/>
    <s v="Low"/>
    <n v="0.05"/>
    <n v="7.59"/>
    <n v="4"/>
    <s v="Regular Air"/>
    <s v="Corporate"/>
    <x v="0"/>
    <s v="Office Furnishings"/>
    <s v="Wrap Bag"/>
    <s v="Master Giant Foot® Doorstop, Safety Yellow"/>
    <n v="0.42"/>
    <s v="United States"/>
    <s v="East"/>
    <x v="35"/>
    <s v="South Hadley"/>
    <n v="1075"/>
    <x v="157"/>
    <x v="157"/>
    <x v="1664"/>
    <n v="1"/>
    <x v="1693"/>
    <n v="91344"/>
    <n v="7.54"/>
    <s v="Erin"/>
  </r>
  <r>
    <n v="218"/>
    <s v="Frances Saunders"/>
    <s v="Medium"/>
    <n v="0.05"/>
    <n v="119.99"/>
    <n v="56.14"/>
    <s v="Delivery Truck"/>
    <s v="Consumer"/>
    <x v="1"/>
    <s v="Office Machines"/>
    <s v="Jumbo Box"/>
    <s v="Hewlett-Packard 2600DN Business Color Inkjet Printer"/>
    <n v="0.39"/>
    <s v="United States"/>
    <s v="West"/>
    <x v="15"/>
    <s v="Murray"/>
    <n v="84107"/>
    <x v="157"/>
    <x v="162"/>
    <x v="1665"/>
    <n v="6"/>
    <x v="1694"/>
    <n v="88048"/>
    <n v="119.94"/>
    <s v="William"/>
  </r>
  <r>
    <n v="3361"/>
    <s v="Oscar Kenney"/>
    <s v="Medium"/>
    <n v="0.03"/>
    <n v="4.9800000000000004"/>
    <n v="4.95"/>
    <s v="Regular Air"/>
    <s v="Home Office"/>
    <x v="2"/>
    <s v="Binders and Binder Accessories"/>
    <s v="Small Box"/>
    <s v="Cardinal Holdit Business Card Pockets"/>
    <n v="0.37"/>
    <s v="United States"/>
    <s v="Central"/>
    <x v="30"/>
    <s v="West Bend"/>
    <n v="53095"/>
    <x v="157"/>
    <x v="162"/>
    <x v="1666"/>
    <n v="19"/>
    <x v="1695"/>
    <n v="91438"/>
    <n v="4.95"/>
    <s v="Chris"/>
  </r>
  <r>
    <n v="326"/>
    <s v="Brenda May"/>
    <s v="Not Specified"/>
    <n v="0.06"/>
    <n v="7.99"/>
    <n v="5.03"/>
    <s v="Regular Air"/>
    <s v="Consumer"/>
    <x v="1"/>
    <s v="Telephones and Communication"/>
    <s v="Medium Box"/>
    <s v="Bell Sonecor JB700 Caller ID"/>
    <n v="0.6"/>
    <s v="United States"/>
    <s v="Central"/>
    <x v="10"/>
    <s v="Batavia"/>
    <n v="60510"/>
    <x v="157"/>
    <x v="159"/>
    <x v="1667"/>
    <n v="4"/>
    <x v="603"/>
    <n v="90973"/>
    <n v="7.9300000000000006"/>
    <s v="Chris"/>
  </r>
  <r>
    <n v="3079"/>
    <s v="Andrew Levine"/>
    <s v="Critical"/>
    <n v="0"/>
    <n v="2.21"/>
    <n v="1"/>
    <s v="Express Air"/>
    <s v="Small Business"/>
    <x v="2"/>
    <s v="Pens &amp; Art Supplies"/>
    <s v="Wrap Bag"/>
    <s v="Quartet Alpha® White Chalk, 12/Pack"/>
    <n v="0.38"/>
    <s v="United States"/>
    <s v="East"/>
    <x v="28"/>
    <s v="Philadelphia"/>
    <n v="19112"/>
    <x v="158"/>
    <x v="162"/>
    <x v="1668"/>
    <n v="33"/>
    <x v="1696"/>
    <n v="48483"/>
    <n v="2.21"/>
    <s v="Erin"/>
  </r>
  <r>
    <n v="3243"/>
    <s v="Marlene Phillips"/>
    <s v="High"/>
    <n v="0"/>
    <n v="7.28"/>
    <n v="3.52"/>
    <s v="Regular Air"/>
    <s v="Small Business"/>
    <x v="1"/>
    <s v="Computer Peripherals"/>
    <s v="Small Pack"/>
    <s v="Imation 3.5&quot; DS-HD Macintosh Formatted Diskettes, 10/Pack"/>
    <n v="0.68"/>
    <s v="United States"/>
    <s v="East"/>
    <x v="22"/>
    <s v="Bristol"/>
    <n v="6010"/>
    <x v="158"/>
    <x v="159"/>
    <x v="1669"/>
    <n v="3"/>
    <x v="1697"/>
    <n v="88329"/>
    <n v="7.28"/>
    <s v="Erin"/>
  </r>
  <r>
    <n v="254"/>
    <s v="Brett Hawkins"/>
    <s v="Medium"/>
    <n v="0.1"/>
    <n v="280.98"/>
    <n v="35.67"/>
    <s v="Delivery Truck"/>
    <s v="Home Office"/>
    <x v="0"/>
    <s v="Tables"/>
    <s v="Jumbo Box"/>
    <s v="Global Adaptabilities™ Conference Tables"/>
    <n v="0.66"/>
    <s v="United States"/>
    <s v="West"/>
    <x v="3"/>
    <s v="Highlands Ranch"/>
    <n v="80126"/>
    <x v="158"/>
    <x v="162"/>
    <x v="1670"/>
    <n v="5"/>
    <x v="1698"/>
    <n v="86268"/>
    <n v="280.88"/>
    <s v="William"/>
  </r>
  <r>
    <n v="597"/>
    <s v="Alexandra Wise"/>
    <s v="Not Specified"/>
    <n v="0.1"/>
    <n v="6.48"/>
    <n v="5.9"/>
    <s v="Regular Air"/>
    <s v="Small Business"/>
    <x v="2"/>
    <s v="Paper"/>
    <s v="Small Box"/>
    <s v="Xerox 1976"/>
    <n v="0.37"/>
    <s v="United States"/>
    <s v="Central"/>
    <x v="2"/>
    <s v="Columbus"/>
    <n v="47201"/>
    <x v="158"/>
    <x v="159"/>
    <x v="1671"/>
    <n v="19"/>
    <x v="1699"/>
    <n v="86310"/>
    <n v="6.3800000000000008"/>
    <s v="Chris"/>
  </r>
  <r>
    <n v="2431"/>
    <s v="Troy Cassidy"/>
    <s v="Not Specified"/>
    <n v="0.05"/>
    <n v="8.85"/>
    <n v="5.6"/>
    <s v="Regular Air"/>
    <s v="Consumer"/>
    <x v="2"/>
    <s v="Binders and Binder Accessories"/>
    <s v="Small Box"/>
    <s v="GBC Standard Plastic Binding Systems Combs"/>
    <n v="0.36"/>
    <s v="United States"/>
    <s v="West"/>
    <x v="8"/>
    <s v="Los Angeles"/>
    <n v="90004"/>
    <x v="158"/>
    <x v="162"/>
    <x v="1672"/>
    <n v="21"/>
    <x v="1700"/>
    <n v="24869"/>
    <n v="8.7999999999999989"/>
    <s v="William"/>
  </r>
  <r>
    <n v="2433"/>
    <s v="Debra P May"/>
    <s v="Not Specified"/>
    <n v="0.05"/>
    <n v="8.85"/>
    <n v="5.6"/>
    <s v="Regular Air"/>
    <s v="Consumer"/>
    <x v="2"/>
    <s v="Binders and Binder Accessories"/>
    <s v="Small Box"/>
    <s v="GBC Standard Plastic Binding Systems Combs"/>
    <n v="0.36"/>
    <s v="United States"/>
    <s v="Central"/>
    <x v="19"/>
    <s v="Moore"/>
    <n v="73160"/>
    <x v="158"/>
    <x v="162"/>
    <x v="1673"/>
    <n v="5"/>
    <x v="1701"/>
    <n v="89095"/>
    <n v="8.7999999999999989"/>
    <s v="Chris"/>
  </r>
  <r>
    <n v="1265"/>
    <s v="Danielle Kramer"/>
    <s v="Critical"/>
    <n v="0.05"/>
    <n v="5.28"/>
    <n v="6.26"/>
    <s v="Regular Air"/>
    <s v="Home Office"/>
    <x v="2"/>
    <s v="Paper"/>
    <s v="Small Box"/>
    <s v="Xerox 1928"/>
    <n v="0.4"/>
    <s v="United States"/>
    <s v="Central"/>
    <x v="19"/>
    <s v="Altus"/>
    <n v="73521"/>
    <x v="159"/>
    <x v="160"/>
    <x v="1674"/>
    <n v="1"/>
    <x v="1702"/>
    <n v="89729"/>
    <n v="5.23"/>
    <s v="Chris"/>
  </r>
  <r>
    <n v="2779"/>
    <s v="Jacob Burgess"/>
    <s v="Critical"/>
    <n v="0.01"/>
    <n v="35.99"/>
    <n v="5.99"/>
    <s v="Regular Air"/>
    <s v="Corporate"/>
    <x v="1"/>
    <s v="Telephones and Communication"/>
    <s v="Wrap Bag"/>
    <s v="Accessory41"/>
    <n v="0.38"/>
    <s v="United States"/>
    <s v="South"/>
    <x v="9"/>
    <s v="Wilson"/>
    <n v="27893"/>
    <x v="159"/>
    <x v="160"/>
    <x v="1675"/>
    <n v="11"/>
    <x v="1703"/>
    <n v="87161"/>
    <n v="35.980000000000004"/>
    <s v="Sam"/>
  </r>
  <r>
    <n v="3251"/>
    <s v="Peter Brooks"/>
    <s v="Critical"/>
    <n v="0.02"/>
    <n v="5.28"/>
    <n v="6.26"/>
    <s v="Regular Air"/>
    <s v="Corporate"/>
    <x v="2"/>
    <s v="Paper"/>
    <s v="Small Box"/>
    <s v="Xerox 1928"/>
    <n v="0.4"/>
    <s v="United States"/>
    <s v="East"/>
    <x v="11"/>
    <s v="New York City"/>
    <n v="10112"/>
    <x v="159"/>
    <x v="160"/>
    <x v="1676"/>
    <n v="76"/>
    <x v="1704"/>
    <n v="39076"/>
    <n v="5.2600000000000007"/>
    <s v="Erin"/>
  </r>
  <r>
    <n v="3252"/>
    <s v="Milton Harrell"/>
    <s v="Critical"/>
    <n v="0.02"/>
    <n v="5.28"/>
    <n v="6.26"/>
    <s v="Regular Air"/>
    <s v="Corporate"/>
    <x v="2"/>
    <s v="Paper"/>
    <s v="Small Box"/>
    <s v="Xerox 1928"/>
    <n v="0.4"/>
    <s v="United States"/>
    <s v="East"/>
    <x v="11"/>
    <s v="Rotterdam"/>
    <n v="12306"/>
    <x v="159"/>
    <x v="160"/>
    <x v="1677"/>
    <n v="19"/>
    <x v="1705"/>
    <n v="87299"/>
    <n v="5.2600000000000007"/>
    <s v="Erin"/>
  </r>
  <r>
    <n v="1466"/>
    <s v="Wesley Reid"/>
    <s v="High"/>
    <n v="0"/>
    <n v="65.989999999999995"/>
    <n v="8.99"/>
    <s v="Regular Air"/>
    <s v="Small Business"/>
    <x v="1"/>
    <s v="Telephones and Communication"/>
    <s v="Small Box"/>
    <s v="5180"/>
    <n v="0.56000000000000005"/>
    <s v="United States"/>
    <s v="Central"/>
    <x v="13"/>
    <s v="Columbus"/>
    <n v="68601"/>
    <x v="159"/>
    <x v="163"/>
    <x v="1678"/>
    <n v="10"/>
    <x v="1706"/>
    <n v="91115"/>
    <n v="65.989999999999995"/>
    <s v="Chris"/>
  </r>
  <r>
    <n v="2649"/>
    <s v="Leo J Olson"/>
    <s v="High"/>
    <n v="0.01"/>
    <n v="39.979999999999997"/>
    <n v="4"/>
    <s v="Regular Air"/>
    <s v="Corporate"/>
    <x v="1"/>
    <s v="Computer Peripherals"/>
    <s v="Small Box"/>
    <s v="Microsoft Natural Keyboard Elite"/>
    <n v="0.7"/>
    <s v="United States"/>
    <s v="East"/>
    <x v="36"/>
    <s v="Edgewood"/>
    <n v="21040"/>
    <x v="159"/>
    <x v="160"/>
    <x v="1679"/>
    <n v="5"/>
    <x v="1707"/>
    <n v="88814"/>
    <n v="39.97"/>
    <s v="Erin"/>
  </r>
  <r>
    <n v="3008"/>
    <s v="Penny Rich"/>
    <s v="High"/>
    <n v="0.01"/>
    <n v="12.28"/>
    <n v="6.47"/>
    <s v="Regular Air"/>
    <s v="Home Office"/>
    <x v="2"/>
    <s v="Paper"/>
    <s v="Small Box"/>
    <s v="Xerox 1881"/>
    <n v="0.38"/>
    <s v="United States"/>
    <s v="Central"/>
    <x v="7"/>
    <s v="Minnetonka Mills"/>
    <n v="55343"/>
    <x v="159"/>
    <x v="160"/>
    <x v="1680"/>
    <n v="12"/>
    <x v="1708"/>
    <n v="89415"/>
    <n v="12.27"/>
    <s v="Chris"/>
  </r>
  <r>
    <n v="2543"/>
    <s v="Josephine Dalton"/>
    <s v="Medium"/>
    <n v="0.05"/>
    <n v="15.68"/>
    <n v="3.73"/>
    <s v="Regular Air"/>
    <s v="Small Business"/>
    <x v="0"/>
    <s v="Office Furnishings"/>
    <s v="Small Pack"/>
    <s v="Artistic Insta-Plaque"/>
    <n v="0.46"/>
    <s v="United States"/>
    <s v="South"/>
    <x v="21"/>
    <s v="Richmond"/>
    <n v="23223"/>
    <x v="159"/>
    <x v="160"/>
    <x v="1681"/>
    <n v="17"/>
    <x v="1709"/>
    <n v="87917"/>
    <n v="15.629999999999999"/>
    <s v="Sam"/>
  </r>
  <r>
    <n v="2543"/>
    <s v="Josephine Dalton"/>
    <s v="Medium"/>
    <n v="0.02"/>
    <n v="195.99"/>
    <n v="4.2"/>
    <s v="Regular Air"/>
    <s v="Small Business"/>
    <x v="1"/>
    <s v="Telephones and Communication"/>
    <s v="Small Box"/>
    <s v="T65"/>
    <n v="0.56000000000000005"/>
    <s v="United States"/>
    <s v="South"/>
    <x v="21"/>
    <s v="Richmond"/>
    <n v="23223"/>
    <x v="159"/>
    <x v="160"/>
    <x v="1682"/>
    <n v="19"/>
    <x v="1710"/>
    <n v="87917"/>
    <n v="195.97"/>
    <s v="Sam"/>
  </r>
  <r>
    <n v="2840"/>
    <s v="Bob Berg"/>
    <s v="Medium"/>
    <n v="0.05"/>
    <n v="15.68"/>
    <n v="3.73"/>
    <s v="Regular Air"/>
    <s v="Corporate"/>
    <x v="0"/>
    <s v="Office Furnishings"/>
    <s v="Small Pack"/>
    <s v="Artistic Insta-Plaque"/>
    <n v="0.46"/>
    <s v="United States"/>
    <s v="South"/>
    <x v="12"/>
    <s v="North Miami"/>
    <n v="33161"/>
    <x v="159"/>
    <x v="163"/>
    <x v="1683"/>
    <n v="17"/>
    <x v="1711"/>
    <n v="87885"/>
    <n v="15.629999999999999"/>
    <s v="Sam"/>
  </r>
  <r>
    <n v="2840"/>
    <s v="Bob Berg"/>
    <s v="Medium"/>
    <n v="0"/>
    <n v="14.98"/>
    <n v="8.99"/>
    <s v="Regular Air"/>
    <s v="Corporate"/>
    <x v="0"/>
    <s v="Office Furnishings"/>
    <s v="Small Pack"/>
    <s v="GE 4 Foot Flourescent Tube, 40 Watt"/>
    <n v="0.39"/>
    <s v="United States"/>
    <s v="South"/>
    <x v="12"/>
    <s v="North Miami"/>
    <n v="33161"/>
    <x v="159"/>
    <x v="160"/>
    <x v="1684"/>
    <n v="18"/>
    <x v="1712"/>
    <n v="87885"/>
    <n v="14.98"/>
    <s v="Sam"/>
  </r>
  <r>
    <n v="2840"/>
    <s v="Bob Berg"/>
    <s v="Medium"/>
    <n v="0.02"/>
    <n v="38.76"/>
    <n v="13.26"/>
    <s v="Regular Air"/>
    <s v="Corporate"/>
    <x v="2"/>
    <s v="Paper"/>
    <s v="Small Box"/>
    <s v="Xerox 1892"/>
    <n v="0.36"/>
    <s v="United States"/>
    <s v="South"/>
    <x v="12"/>
    <s v="North Miami"/>
    <n v="33161"/>
    <x v="159"/>
    <x v="160"/>
    <x v="1685"/>
    <n v="1"/>
    <x v="1713"/>
    <n v="87885"/>
    <n v="38.739999999999995"/>
    <s v="Sam"/>
  </r>
  <r>
    <n v="3078"/>
    <s v="Kate McKenna"/>
    <s v="Not Specified"/>
    <n v="0.04"/>
    <n v="35.44"/>
    <n v="5.09"/>
    <s v="Regular Air"/>
    <s v="Small Business"/>
    <x v="2"/>
    <s v="Paper"/>
    <s v="Small Box"/>
    <s v="Xerox 1932"/>
    <n v="0.38"/>
    <s v="United States"/>
    <s v="East"/>
    <x v="27"/>
    <s v="Toledo"/>
    <n v="43615"/>
    <x v="159"/>
    <x v="162"/>
    <x v="1686"/>
    <n v="5"/>
    <x v="1714"/>
    <n v="88240"/>
    <n v="35.4"/>
    <s v="Erin"/>
  </r>
  <r>
    <n v="3078"/>
    <s v="Kate McKenna"/>
    <s v="Not Specified"/>
    <n v="0.08"/>
    <n v="3.98"/>
    <n v="0.7"/>
    <s v="Regular Air"/>
    <s v="Small Business"/>
    <x v="2"/>
    <s v="Pens &amp; Art Supplies"/>
    <s v="Wrap Bag"/>
    <s v="4009® Highlighters by Sanford"/>
    <n v="0.52"/>
    <s v="United States"/>
    <s v="East"/>
    <x v="27"/>
    <s v="Toledo"/>
    <n v="43615"/>
    <x v="159"/>
    <x v="161"/>
    <x v="1687"/>
    <n v="9"/>
    <x v="1715"/>
    <n v="88240"/>
    <n v="3.9"/>
    <s v="Erin"/>
  </r>
  <r>
    <n v="3079"/>
    <s v="Andrew Levine"/>
    <s v="Not Specified"/>
    <n v="0.04"/>
    <n v="35.44"/>
    <n v="5.09"/>
    <s v="Regular Air"/>
    <s v="Small Business"/>
    <x v="2"/>
    <s v="Paper"/>
    <s v="Small Box"/>
    <s v="Xerox 1932"/>
    <n v="0.38"/>
    <s v="United States"/>
    <s v="East"/>
    <x v="28"/>
    <s v="Philadelphia"/>
    <n v="19112"/>
    <x v="159"/>
    <x v="162"/>
    <x v="1688"/>
    <n v="21"/>
    <x v="1716"/>
    <n v="53476"/>
    <n v="35.4"/>
    <s v="Erin"/>
  </r>
  <r>
    <n v="3079"/>
    <s v="Andrew Levine"/>
    <s v="Not Specified"/>
    <n v="0.08"/>
    <n v="3.98"/>
    <n v="0.7"/>
    <s v="Regular Air"/>
    <s v="Small Business"/>
    <x v="2"/>
    <s v="Pens &amp; Art Supplies"/>
    <s v="Wrap Bag"/>
    <s v="4009® Highlighters by Sanford"/>
    <n v="0.52"/>
    <s v="United States"/>
    <s v="East"/>
    <x v="28"/>
    <s v="Philadelphia"/>
    <n v="19112"/>
    <x v="159"/>
    <x v="161"/>
    <x v="1689"/>
    <n v="36"/>
    <x v="1717"/>
    <n v="53476"/>
    <n v="3.9"/>
    <s v="Erin"/>
  </r>
  <r>
    <n v="3079"/>
    <s v="Andrew Levine"/>
    <s v="Not Specified"/>
    <n v="0.01"/>
    <n v="1.76"/>
    <n v="0.7"/>
    <s v="Regular Air"/>
    <s v="Small Business"/>
    <x v="2"/>
    <s v="Pens &amp; Art Supplies"/>
    <s v="Wrap Bag"/>
    <s v="Newell 310"/>
    <n v="0.56000000000000005"/>
    <s v="United States"/>
    <s v="East"/>
    <x v="28"/>
    <s v="Philadelphia"/>
    <n v="19112"/>
    <x v="159"/>
    <x v="160"/>
    <x v="1690"/>
    <n v="71"/>
    <x v="1718"/>
    <n v="53476"/>
    <n v="1.75"/>
    <s v="Erin"/>
  </r>
  <r>
    <n v="3079"/>
    <s v="Andrew Levine"/>
    <s v="Not Specified"/>
    <n v="0.01"/>
    <n v="193.17"/>
    <n v="19.989999999999998"/>
    <s v="Express Air"/>
    <s v="Small Business"/>
    <x v="2"/>
    <s v="Storage &amp; Organization"/>
    <s v="Small Box"/>
    <s v="Fellowes Staxonsteel® Drawer Files"/>
    <n v="0.71"/>
    <s v="United States"/>
    <s v="East"/>
    <x v="28"/>
    <s v="Philadelphia"/>
    <n v="19112"/>
    <x v="159"/>
    <x v="162"/>
    <x v="1691"/>
    <n v="63"/>
    <x v="1719"/>
    <n v="53476"/>
    <n v="193.16"/>
    <s v="Erin"/>
  </r>
  <r>
    <n v="2046"/>
    <s v="Eileen Schwartz"/>
    <s v="Critical"/>
    <n v="0.04"/>
    <n v="4.28"/>
    <n v="5.68"/>
    <s v="Regular Air"/>
    <s v="Corporate"/>
    <x v="2"/>
    <s v="Paper"/>
    <s v="Small Box"/>
    <s v="Xerox 199"/>
    <n v="0.4"/>
    <s v="United States"/>
    <s v="Central"/>
    <x v="38"/>
    <s v="Liberal"/>
    <n v="67901"/>
    <x v="160"/>
    <x v="161"/>
    <x v="1692"/>
    <n v="7"/>
    <x v="1720"/>
    <n v="88219"/>
    <n v="4.24"/>
    <s v="Chris"/>
  </r>
  <r>
    <n v="2046"/>
    <s v="Eileen Schwartz"/>
    <s v="Critical"/>
    <n v="0.06"/>
    <n v="376.13"/>
    <n v="85.63"/>
    <s v="Delivery Truck"/>
    <s v="Corporate"/>
    <x v="0"/>
    <s v="Tables"/>
    <s v="Jumbo Box"/>
    <s v="Bretford Rectangular Conference Table Tops"/>
    <n v="0.74"/>
    <s v="United States"/>
    <s v="Central"/>
    <x v="38"/>
    <s v="Liberal"/>
    <n v="67901"/>
    <x v="160"/>
    <x v="161"/>
    <x v="1693"/>
    <n v="13"/>
    <x v="1721"/>
    <n v="88219"/>
    <n v="376.07"/>
    <s v="Chris"/>
  </r>
  <r>
    <n v="2046"/>
    <s v="Eileen Schwartz"/>
    <s v="Critical"/>
    <n v="0.06"/>
    <n v="424.21"/>
    <n v="110.2"/>
    <s v="Delivery Truck"/>
    <s v="Corporate"/>
    <x v="0"/>
    <s v="Tables"/>
    <s v="Jumbo Box"/>
    <s v="Bush Advantage Collection® Racetrack Conference Table"/>
    <n v="0.67"/>
    <s v="United States"/>
    <s v="Central"/>
    <x v="38"/>
    <s v="Liberal"/>
    <n v="67901"/>
    <x v="160"/>
    <x v="163"/>
    <x v="1694"/>
    <n v="17"/>
    <x v="1722"/>
    <n v="88219"/>
    <n v="424.15"/>
    <s v="Chris"/>
  </r>
  <r>
    <n v="2046"/>
    <s v="Eileen Schwartz"/>
    <s v="Critical"/>
    <n v="0.06"/>
    <n v="195.99"/>
    <n v="8.99"/>
    <s v="Regular Air"/>
    <s v="Corporate"/>
    <x v="1"/>
    <s v="Telephones and Communication"/>
    <s v="Small Box"/>
    <s v="T28 WORLD"/>
    <n v="0.6"/>
    <s v="United States"/>
    <s v="Central"/>
    <x v="38"/>
    <s v="Liberal"/>
    <n v="67901"/>
    <x v="160"/>
    <x v="161"/>
    <x v="1695"/>
    <n v="4"/>
    <x v="1723"/>
    <n v="88219"/>
    <n v="195.93"/>
    <s v="Chris"/>
  </r>
  <r>
    <n v="62"/>
    <s v="Pam Gilbert"/>
    <s v="High"/>
    <n v="0.04"/>
    <n v="29.14"/>
    <n v="4.8600000000000003"/>
    <s v="Regular Air"/>
    <s v="Corporate"/>
    <x v="2"/>
    <s v="Paper"/>
    <s v="Wrap Bag"/>
    <s v="Snap-A-Way® Black Print Carbonless Speed Message, No Reply Area, Duplicate"/>
    <n v="0.38"/>
    <s v="United States"/>
    <s v="Central"/>
    <x v="18"/>
    <s v="Round Rock"/>
    <n v="78664"/>
    <x v="160"/>
    <x v="161"/>
    <x v="1696"/>
    <n v="17"/>
    <x v="1724"/>
    <n v="87408"/>
    <n v="29.1"/>
    <s v="Chris"/>
  </r>
  <r>
    <n v="387"/>
    <s v="Angela Howe"/>
    <s v="High"/>
    <n v="0.1"/>
    <n v="8.8800000000000008"/>
    <n v="6.28"/>
    <s v="Express Air"/>
    <s v="Corporate"/>
    <x v="2"/>
    <s v="Binders and Binder Accessories"/>
    <s v="Small Box"/>
    <s v="GBC Instant Index™ System for Binding Systems"/>
    <n v="0.35"/>
    <s v="United States"/>
    <s v="Central"/>
    <x v="13"/>
    <s v="Grand Island"/>
    <n v="68801"/>
    <x v="160"/>
    <x v="161"/>
    <x v="1697"/>
    <n v="15"/>
    <x v="1725"/>
    <n v="90339"/>
    <n v="8.7800000000000011"/>
    <s v="Chris"/>
  </r>
  <r>
    <n v="1016"/>
    <s v="Francis Sherrill"/>
    <s v="High"/>
    <n v="0.02"/>
    <n v="6.48"/>
    <n v="7.86"/>
    <s v="Express Air"/>
    <s v="Home Office"/>
    <x v="2"/>
    <s v="Paper"/>
    <s v="Small Box"/>
    <s v="Xerox 213"/>
    <n v="0.37"/>
    <s v="United States"/>
    <s v="South"/>
    <x v="9"/>
    <s v="Asheville"/>
    <n v="28806"/>
    <x v="160"/>
    <x v="163"/>
    <x v="1698"/>
    <n v="1"/>
    <x v="1726"/>
    <n v="88389"/>
    <n v="6.4600000000000009"/>
    <s v="Sam"/>
  </r>
  <r>
    <n v="1745"/>
    <s v="Herbert Holden"/>
    <s v="High"/>
    <n v="0.04"/>
    <n v="124.49"/>
    <n v="51.94"/>
    <s v="Delivery Truck"/>
    <s v="Consumer"/>
    <x v="0"/>
    <s v="Tables"/>
    <s v="Jumbo Box"/>
    <s v="Bevis 36 x 72 Conference Tables"/>
    <n v="0.63"/>
    <s v="United States"/>
    <s v="South"/>
    <x v="5"/>
    <s v="Atlanta"/>
    <n v="30305"/>
    <x v="160"/>
    <x v="161"/>
    <x v="1699"/>
    <n v="4"/>
    <x v="1727"/>
    <n v="12224"/>
    <n v="124.44999999999999"/>
    <s v="Sam"/>
  </r>
  <r>
    <n v="1745"/>
    <s v="Herbert Holden"/>
    <s v="High"/>
    <n v="0.1"/>
    <n v="35.99"/>
    <n v="5"/>
    <s v="Regular Air"/>
    <s v="Consumer"/>
    <x v="1"/>
    <s v="Telephones and Communication"/>
    <s v="Wrap Bag"/>
    <s v="Accessory17"/>
    <n v="0.82"/>
    <s v="United States"/>
    <s v="South"/>
    <x v="5"/>
    <s v="Atlanta"/>
    <n v="30305"/>
    <x v="160"/>
    <x v="160"/>
    <x v="1700"/>
    <n v="54"/>
    <x v="1728"/>
    <n v="12224"/>
    <n v="35.89"/>
    <s v="Sam"/>
  </r>
  <r>
    <n v="1748"/>
    <s v="Helen Simpson"/>
    <s v="High"/>
    <n v="0.04"/>
    <n v="124.49"/>
    <n v="51.94"/>
    <s v="Delivery Truck"/>
    <s v="Consumer"/>
    <x v="0"/>
    <s v="Tables"/>
    <s v="Jumbo Box"/>
    <s v="Bevis 36 x 72 Conference Tables"/>
    <n v="0.63"/>
    <s v="United States"/>
    <s v="Central"/>
    <x v="19"/>
    <s v="Enid"/>
    <n v="73703"/>
    <x v="160"/>
    <x v="161"/>
    <x v="1701"/>
    <n v="1"/>
    <x v="1729"/>
    <n v="87245"/>
    <n v="124.44999999999999"/>
    <s v="Chris"/>
  </r>
  <r>
    <n v="1781"/>
    <s v="Jackie Capps"/>
    <s v="High"/>
    <n v="0"/>
    <n v="55.48"/>
    <n v="14.3"/>
    <s v="Regular Air"/>
    <s v="Corporate"/>
    <x v="2"/>
    <s v="Paper"/>
    <s v="Small Box"/>
    <s v="Xerox 194"/>
    <n v="0.37"/>
    <s v="United States"/>
    <s v="West"/>
    <x v="8"/>
    <s v="San Carlos"/>
    <n v="94070"/>
    <x v="160"/>
    <x v="161"/>
    <x v="1702"/>
    <n v="11"/>
    <x v="1730"/>
    <n v="89857"/>
    <n v="55.48"/>
    <s v="William"/>
  </r>
  <r>
    <n v="2257"/>
    <s v="Bernard Thompson"/>
    <s v="High"/>
    <n v="0.06"/>
    <n v="6.68"/>
    <n v="6.93"/>
    <s v="Regular Air"/>
    <s v="Corporate"/>
    <x v="2"/>
    <s v="Paper"/>
    <s v="Small Box"/>
    <s v="HP Office Paper (20Lb. and 87 Bright)"/>
    <n v="0.37"/>
    <s v="United States"/>
    <s v="South"/>
    <x v="9"/>
    <s v="Raleigh"/>
    <n v="27604"/>
    <x v="160"/>
    <x v="163"/>
    <x v="1703"/>
    <n v="14"/>
    <x v="1731"/>
    <n v="87965"/>
    <n v="6.62"/>
    <s v="Sam"/>
  </r>
  <r>
    <n v="1466"/>
    <s v="Wesley Reid"/>
    <s v="Low"/>
    <n v="0.04"/>
    <n v="130.97999999999999"/>
    <n v="54.74"/>
    <s v="Delivery Truck"/>
    <s v="Small Business"/>
    <x v="0"/>
    <s v="Bookcases"/>
    <s v="Jumbo Box"/>
    <s v="O'Sullivan Elevations Bookcase, Cherry Finish"/>
    <n v="0.69"/>
    <s v="United States"/>
    <s v="Central"/>
    <x v="13"/>
    <s v="Columbus"/>
    <n v="68601"/>
    <x v="160"/>
    <x v="160"/>
    <x v="1704"/>
    <n v="14"/>
    <x v="1732"/>
    <n v="91116"/>
    <n v="130.94"/>
    <s v="Chris"/>
  </r>
  <r>
    <n v="1469"/>
    <s v="Vicki Zhu Daniels"/>
    <s v="Low"/>
    <n v="0.04"/>
    <n v="105.29"/>
    <n v="10.119999999999999"/>
    <s v="Regular Air"/>
    <s v="Small Business"/>
    <x v="0"/>
    <s v="Office Furnishings"/>
    <s v="Large Box"/>
    <s v="Eldon Antistatic Chair Mats for Low to Medium Pile Carpets"/>
    <n v="0.79"/>
    <s v="United States"/>
    <s v="West"/>
    <x v="15"/>
    <s v="Clearfield"/>
    <n v="84015"/>
    <x v="160"/>
    <x v="164"/>
    <x v="1705"/>
    <n v="9"/>
    <x v="1733"/>
    <n v="91116"/>
    <n v="105.25"/>
    <s v="William"/>
  </r>
  <r>
    <n v="1469"/>
    <s v="Vicki Zhu Daniels"/>
    <s v="Low"/>
    <n v="7.0000000000000007E-2"/>
    <n v="31.76"/>
    <n v="45.51"/>
    <s v="Delivery Truck"/>
    <s v="Small Business"/>
    <x v="0"/>
    <s v="Tables"/>
    <s v="Jumbo Box"/>
    <s v="Hon iLevel™ Computer Training Table"/>
    <n v="0.65"/>
    <s v="United States"/>
    <s v="West"/>
    <x v="15"/>
    <s v="Clearfield"/>
    <n v="84015"/>
    <x v="160"/>
    <x v="161"/>
    <x v="1706"/>
    <n v="18"/>
    <x v="1734"/>
    <n v="91116"/>
    <n v="31.69"/>
    <s v="William"/>
  </r>
  <r>
    <n v="3179"/>
    <s v="Marie Pittman"/>
    <s v="Low"/>
    <n v="7.0000000000000007E-2"/>
    <n v="35.44"/>
    <n v="7.5"/>
    <s v="Regular Air"/>
    <s v="Corporate"/>
    <x v="2"/>
    <s v="Paper"/>
    <s v="Small Box"/>
    <s v="Xerox 1906"/>
    <n v="0.38"/>
    <s v="United States"/>
    <s v="Central"/>
    <x v="7"/>
    <s v="Owatonna"/>
    <n v="55060"/>
    <x v="160"/>
    <x v="165"/>
    <x v="1707"/>
    <n v="11"/>
    <x v="1735"/>
    <n v="86989"/>
    <n v="35.369999999999997"/>
    <s v="Chris"/>
  </r>
  <r>
    <n v="550"/>
    <s v="Edna Monroe Talley"/>
    <s v="Medium"/>
    <n v="0.06"/>
    <n v="549.99"/>
    <n v="49"/>
    <s v="Delivery Truck"/>
    <s v="Corporate"/>
    <x v="1"/>
    <s v="Copiers and Fax"/>
    <s v="Jumbo Drum"/>
    <s v="Sharp 1540cs Digital Laser Copier"/>
    <n v="0.35"/>
    <s v="United States"/>
    <s v="Central"/>
    <x v="18"/>
    <s v="Seguin"/>
    <n v="78155"/>
    <x v="160"/>
    <x v="163"/>
    <x v="1708"/>
    <n v="13"/>
    <x v="1736"/>
    <n v="90910"/>
    <n v="549.93000000000006"/>
    <s v="Chris"/>
  </r>
  <r>
    <n v="550"/>
    <s v="Edna Monroe Talley"/>
    <s v="Medium"/>
    <n v="0.08"/>
    <n v="115.99"/>
    <n v="5.99"/>
    <s v="Express Air"/>
    <s v="Corporate"/>
    <x v="1"/>
    <s v="Telephones and Communication"/>
    <s v="Small Box"/>
    <s v="2160"/>
    <n v="0.56999999999999995"/>
    <s v="United States"/>
    <s v="Central"/>
    <x v="18"/>
    <s v="Seguin"/>
    <n v="78155"/>
    <x v="160"/>
    <x v="163"/>
    <x v="1709"/>
    <n v="1"/>
    <x v="1737"/>
    <n v="90910"/>
    <n v="115.91"/>
    <s v="Chris"/>
  </r>
  <r>
    <n v="3230"/>
    <s v="Monica Stuart"/>
    <s v="Critical"/>
    <n v="0.06"/>
    <n v="4.91"/>
    <n v="5.68"/>
    <s v="Express Air"/>
    <s v="Small Business"/>
    <x v="2"/>
    <s v="Binders and Binder Accessories"/>
    <s v="Small Box"/>
    <s v="Acco Pressboard Covers with Storage Hooks, 14 7/8&quot; x 11&quot;, Light Blue"/>
    <n v="0.36"/>
    <s v="United States"/>
    <s v="Central"/>
    <x v="30"/>
    <s v="Waukesha"/>
    <n v="53186"/>
    <x v="161"/>
    <x v="163"/>
    <x v="1710"/>
    <n v="10"/>
    <x v="1738"/>
    <n v="87436"/>
    <n v="4.8500000000000005"/>
    <s v="Chris"/>
  </r>
  <r>
    <n v="3230"/>
    <s v="Monica Stuart"/>
    <s v="Critical"/>
    <n v="7.0000000000000007E-2"/>
    <n v="48.94"/>
    <n v="5.86"/>
    <s v="Express Air"/>
    <s v="Small Business"/>
    <x v="2"/>
    <s v="Paper"/>
    <s v="Small Box"/>
    <s v="Xerox 1916"/>
    <n v="0.35"/>
    <s v="United States"/>
    <s v="Central"/>
    <x v="30"/>
    <s v="Waukesha"/>
    <n v="53186"/>
    <x v="161"/>
    <x v="161"/>
    <x v="1711"/>
    <n v="21"/>
    <x v="1739"/>
    <n v="87436"/>
    <n v="48.87"/>
    <s v="Chris"/>
  </r>
  <r>
    <n v="2143"/>
    <s v="Lester Sawyer"/>
    <s v="High"/>
    <n v="0.08"/>
    <n v="17.149999999999999"/>
    <n v="4.96"/>
    <s v="Regular Air"/>
    <s v="Home Office"/>
    <x v="2"/>
    <s v="Storage &amp; Organization"/>
    <s v="Small Box"/>
    <s v="Advantus Rolling Storage Box"/>
    <n v="0.57999999999999996"/>
    <s v="United States"/>
    <s v="South"/>
    <x v="21"/>
    <s v="Fairfax"/>
    <n v="20151"/>
    <x v="161"/>
    <x v="164"/>
    <x v="1712"/>
    <n v="12"/>
    <x v="1740"/>
    <n v="87569"/>
    <n v="17.07"/>
    <s v="Sam"/>
  </r>
  <r>
    <n v="2771"/>
    <s v="Kevin Wolfe"/>
    <s v="High"/>
    <n v="7.0000000000000007E-2"/>
    <n v="177.98"/>
    <n v="0.99"/>
    <s v="Regular Air"/>
    <s v="Corporate"/>
    <x v="2"/>
    <s v="Appliances"/>
    <s v="Small Box"/>
    <s v="Kensington 7 Outlet MasterPiece Power Center"/>
    <n v="0.56000000000000005"/>
    <s v="United States"/>
    <s v="South"/>
    <x v="5"/>
    <s v="East Point"/>
    <n v="30344"/>
    <x v="161"/>
    <x v="163"/>
    <x v="1713"/>
    <n v="3"/>
    <x v="1741"/>
    <n v="88974"/>
    <n v="177.91"/>
    <s v="Sam"/>
  </r>
  <r>
    <n v="1129"/>
    <s v="Pam Patton"/>
    <s v="Low"/>
    <n v="0.03"/>
    <n v="30.98"/>
    <n v="6.5"/>
    <s v="Regular Air"/>
    <s v="Corporate"/>
    <x v="1"/>
    <s v="Computer Peripherals"/>
    <s v="Small Box"/>
    <s v="Logitech Internet Navigator Keyboard"/>
    <n v="0.79"/>
    <s v="United States"/>
    <s v="East"/>
    <x v="35"/>
    <s v="Boston"/>
    <n v="2118"/>
    <x v="161"/>
    <x v="166"/>
    <x v="1714"/>
    <n v="44"/>
    <x v="1742"/>
    <n v="39430"/>
    <n v="30.95"/>
    <s v="Erin"/>
  </r>
  <r>
    <n v="1132"/>
    <s v="Michael Robbins"/>
    <s v="Low"/>
    <n v="0.03"/>
    <n v="30.98"/>
    <n v="6.5"/>
    <s v="Regular Air"/>
    <s v="Corporate"/>
    <x v="1"/>
    <s v="Computer Peripherals"/>
    <s v="Small Box"/>
    <s v="Logitech Internet Navigator Keyboard"/>
    <n v="0.79"/>
    <s v="United States"/>
    <s v="Central"/>
    <x v="18"/>
    <s v="Euless"/>
    <n v="76039"/>
    <x v="161"/>
    <x v="166"/>
    <x v="1715"/>
    <n v="11"/>
    <x v="1743"/>
    <n v="88104"/>
    <n v="30.95"/>
    <s v="Chris"/>
  </r>
  <r>
    <n v="1505"/>
    <s v="Kay Schultz"/>
    <s v="Low"/>
    <n v="0"/>
    <n v="85.99"/>
    <n v="0.99"/>
    <s v="Regular Air"/>
    <s v="Small Business"/>
    <x v="1"/>
    <s v="Telephones and Communication"/>
    <s v="Wrap Bag"/>
    <s v="Accessory4"/>
    <n v="0.85"/>
    <s v="United States"/>
    <s v="Central"/>
    <x v="18"/>
    <s v="College Station"/>
    <n v="77840"/>
    <x v="161"/>
    <x v="167"/>
    <x v="1716"/>
    <n v="6"/>
    <x v="1744"/>
    <n v="86181"/>
    <n v="85.99"/>
    <s v="Chris"/>
  </r>
  <r>
    <n v="5"/>
    <s v="Ronnie Proctor"/>
    <s v="Not Specified"/>
    <n v="0.02"/>
    <n v="500.98"/>
    <n v="26"/>
    <s v="Delivery Truck"/>
    <s v="Home Office"/>
    <x v="0"/>
    <s v="Chairs &amp; Chairmats"/>
    <s v="Jumbo Drum"/>
    <s v="Global Troy™ Executive Leather Low-Back Tilter"/>
    <n v="0.6"/>
    <s v="United States"/>
    <s v="West"/>
    <x v="8"/>
    <s v="San Gabriel"/>
    <n v="91776"/>
    <x v="161"/>
    <x v="168"/>
    <x v="1717"/>
    <n v="12"/>
    <x v="1745"/>
    <n v="90193"/>
    <n v="500.96000000000004"/>
    <s v="William"/>
  </r>
  <r>
    <n v="1044"/>
    <s v="Erin Ballard"/>
    <s v="Critical"/>
    <n v="0.02"/>
    <n v="209.84"/>
    <n v="21.21"/>
    <s v="Regular Air"/>
    <s v="Home Office"/>
    <x v="0"/>
    <s v="Office Furnishings"/>
    <s v="Large Box"/>
    <s v="Luxo Professional Fluorescent Magnifier Lamp with Clamp-Mount Base"/>
    <n v="0.59"/>
    <s v="United States"/>
    <s v="West"/>
    <x v="8"/>
    <s v="Los Angeles"/>
    <n v="90004"/>
    <x v="162"/>
    <x v="161"/>
    <x v="1718"/>
    <n v="62"/>
    <x v="1746"/>
    <n v="28001"/>
    <n v="209.82"/>
    <s v="William"/>
  </r>
  <r>
    <n v="1044"/>
    <s v="Erin Ballard"/>
    <s v="Critical"/>
    <n v="0.01"/>
    <n v="194.3"/>
    <n v="11.54"/>
    <s v="Regular Air"/>
    <s v="Home Office"/>
    <x v="0"/>
    <s v="Office Furnishings"/>
    <s v="Large Box"/>
    <s v="Electrix Halogen Magnifier Lamp"/>
    <n v="0.59"/>
    <s v="United States"/>
    <s v="West"/>
    <x v="8"/>
    <s v="Los Angeles"/>
    <n v="90004"/>
    <x v="162"/>
    <x v="164"/>
    <x v="1719"/>
    <n v="32"/>
    <x v="1747"/>
    <n v="28001"/>
    <n v="194.29000000000002"/>
    <s v="William"/>
  </r>
  <r>
    <n v="1519"/>
    <s v="Randall Boykin"/>
    <s v="Critical"/>
    <n v="0.06"/>
    <n v="55.48"/>
    <n v="4.8499999999999996"/>
    <s v="Regular Air"/>
    <s v="Consumer"/>
    <x v="2"/>
    <s v="Paper"/>
    <s v="Small Box"/>
    <s v="Xerox 1888"/>
    <n v="0.37"/>
    <s v="United States"/>
    <s v="East"/>
    <x v="29"/>
    <s v="Auburn"/>
    <n v="4210"/>
    <x v="162"/>
    <x v="161"/>
    <x v="1720"/>
    <n v="19"/>
    <x v="1748"/>
    <n v="89957"/>
    <n v="55.419999999999995"/>
    <s v="Erin"/>
  </r>
  <r>
    <n v="1522"/>
    <s v="Earl Watts"/>
    <s v="Critical"/>
    <n v="0.1"/>
    <n v="122.99"/>
    <n v="70.2"/>
    <s v="Delivery Truck"/>
    <s v="Consumer"/>
    <x v="0"/>
    <s v="Chairs &amp; Chairmats"/>
    <s v="Jumbo Drum"/>
    <s v="Global High-Back Leather Tilter, Burgundy"/>
    <n v="0.74"/>
    <s v="United States"/>
    <s v="Central"/>
    <x v="7"/>
    <s v="Hopkins"/>
    <n v="55305"/>
    <x v="162"/>
    <x v="168"/>
    <x v="1721"/>
    <n v="17"/>
    <x v="1749"/>
    <n v="89957"/>
    <n v="122.89"/>
    <s v="Chris"/>
  </r>
  <r>
    <n v="3339"/>
    <s v="Lester Copeland"/>
    <s v="High"/>
    <n v="0.03"/>
    <n v="2.61"/>
    <n v="0.5"/>
    <s v="Regular Air"/>
    <s v="Consumer"/>
    <x v="2"/>
    <s v="Labels"/>
    <s v="Small Box"/>
    <s v="Avery 494"/>
    <n v="0.39"/>
    <s v="United States"/>
    <s v="South"/>
    <x v="12"/>
    <s v="Titusville"/>
    <n v="32780"/>
    <x v="162"/>
    <x v="168"/>
    <x v="1722"/>
    <n v="7"/>
    <x v="1750"/>
    <n v="85981"/>
    <n v="2.58"/>
    <s v="Sam"/>
  </r>
  <r>
    <n v="3339"/>
    <s v="Lester Copeland"/>
    <s v="High"/>
    <n v="0.01"/>
    <n v="11.66"/>
    <n v="7.95"/>
    <s v="Regular Air"/>
    <s v="Consumer"/>
    <x v="2"/>
    <s v="Pens &amp; Art Supplies"/>
    <s v="Small Pack"/>
    <s v="Hunt BOSTON® Vista® Battery-Operated Pencil Sharpener, Black"/>
    <n v="0.57999999999999996"/>
    <s v="United States"/>
    <s v="South"/>
    <x v="12"/>
    <s v="Titusville"/>
    <n v="32780"/>
    <x v="162"/>
    <x v="168"/>
    <x v="1723"/>
    <n v="16"/>
    <x v="1751"/>
    <n v="85981"/>
    <n v="11.65"/>
    <s v="Sam"/>
  </r>
  <r>
    <n v="1644"/>
    <s v="Sam Woodward"/>
    <s v="Low"/>
    <n v="0.09"/>
    <n v="107.53"/>
    <n v="5.81"/>
    <s v="Regular Air"/>
    <s v="Small Business"/>
    <x v="0"/>
    <s v="Office Furnishings"/>
    <s v="Medium Box"/>
    <s v="Tenex Contemporary Contur Chairmats for Low and Medium Pile Carpet, Computer, 39&quot; x 49&quot;"/>
    <n v="0.65"/>
    <s v="United States"/>
    <s v="Central"/>
    <x v="18"/>
    <s v="Friendswood"/>
    <n v="77546"/>
    <x v="162"/>
    <x v="164"/>
    <x v="1724"/>
    <n v="1"/>
    <x v="1752"/>
    <n v="87342"/>
    <n v="107.44"/>
    <s v="Chris"/>
  </r>
  <r>
    <n v="1738"/>
    <s v="Dean Solomon"/>
    <s v="Low"/>
    <n v="0.04"/>
    <n v="35.44"/>
    <n v="19.989999999999998"/>
    <s v="Regular Air"/>
    <s v="Corporate"/>
    <x v="2"/>
    <s v="Paper"/>
    <s v="Small Box"/>
    <s v="Xerox 1880"/>
    <n v="0.38"/>
    <s v="United States"/>
    <s v="South"/>
    <x v="9"/>
    <s v="Gastonia"/>
    <n v="28052"/>
    <x v="162"/>
    <x v="169"/>
    <x v="1725"/>
    <n v="11"/>
    <x v="1753"/>
    <n v="85868"/>
    <n v="35.4"/>
    <s v="Sam"/>
  </r>
  <r>
    <n v="1775"/>
    <s v="Marlene Kirk"/>
    <s v="Low"/>
    <n v="0.09"/>
    <n v="12.95"/>
    <n v="4.9800000000000004"/>
    <s v="Regular Air"/>
    <s v="Consumer"/>
    <x v="2"/>
    <s v="Binders and Binder Accessories"/>
    <s v="Small Box"/>
    <s v="GBC Binding covers"/>
    <n v="0.4"/>
    <s v="United States"/>
    <s v="Central"/>
    <x v="2"/>
    <s v="South Bend"/>
    <n v="46614"/>
    <x v="162"/>
    <x v="169"/>
    <x v="1726"/>
    <n v="21"/>
    <x v="1754"/>
    <n v="89944"/>
    <n v="12.86"/>
    <s v="Chris"/>
  </r>
  <r>
    <n v="547"/>
    <s v="Henry Ball"/>
    <s v="Not Specified"/>
    <n v="0.03"/>
    <n v="13.73"/>
    <n v="6.85"/>
    <s v="Express Air"/>
    <s v="Corporate"/>
    <x v="0"/>
    <s v="Office Furnishings"/>
    <s v="Wrap Bag"/>
    <s v="DAX Wood Document Frame."/>
    <n v="0.54"/>
    <s v="United States"/>
    <s v="East"/>
    <x v="44"/>
    <s v="Morgantown"/>
    <n v="26501"/>
    <x v="162"/>
    <x v="168"/>
    <x v="1727"/>
    <n v="4"/>
    <x v="1755"/>
    <n v="86250"/>
    <n v="13.700000000000001"/>
    <s v="Erin"/>
  </r>
  <r>
    <n v="2979"/>
    <s v="Lloyd Dolan"/>
    <s v="Not Specified"/>
    <n v="0.01"/>
    <n v="5.84"/>
    <n v="0.83"/>
    <s v="Regular Air"/>
    <s v="Corporate"/>
    <x v="2"/>
    <s v="Pens &amp; Art Supplies"/>
    <s v="Wrap Bag"/>
    <s v="Avery Hi-Liter® Smear-Safe Highlighters"/>
    <n v="0.49"/>
    <s v="United States"/>
    <s v="Central"/>
    <x v="39"/>
    <s v="Dickinson"/>
    <n v="58601"/>
    <x v="162"/>
    <x v="164"/>
    <x v="1728"/>
    <n v="4"/>
    <x v="1756"/>
    <n v="86546"/>
    <n v="5.83"/>
    <s v="Chris"/>
  </r>
  <r>
    <n v="3120"/>
    <s v="Daniel Christian"/>
    <s v="Not Specified"/>
    <n v="0.08"/>
    <n v="315.98"/>
    <n v="19.989999999999998"/>
    <s v="Regular Air"/>
    <s v="Home Office"/>
    <x v="2"/>
    <s v="Binders and Binder Accessories"/>
    <s v="Small Box"/>
    <s v="GBC ProClick™ 150 Presentation Binding System"/>
    <n v="0.38"/>
    <s v="United States"/>
    <s v="South"/>
    <x v="17"/>
    <s v="New Orleans"/>
    <n v="70117"/>
    <x v="162"/>
    <x v="161"/>
    <x v="1729"/>
    <n v="9"/>
    <x v="1757"/>
    <n v="90160"/>
    <n v="315.90000000000003"/>
    <s v="Sam"/>
  </r>
  <r>
    <n v="1860"/>
    <s v="Gina B Hess"/>
    <s v="Critical"/>
    <n v="0.09"/>
    <n v="5.98"/>
    <n v="1.49"/>
    <s v="Regular Air"/>
    <s v="Home Office"/>
    <x v="2"/>
    <s v="Binders and Binder Accessories"/>
    <s v="Small Box"/>
    <s v="Avery Hanging File Binders"/>
    <n v="0.39"/>
    <s v="United States"/>
    <s v="East"/>
    <x v="35"/>
    <s v="Webster"/>
    <n v="1570"/>
    <x v="163"/>
    <x v="166"/>
    <x v="1730"/>
    <n v="5"/>
    <x v="1758"/>
    <n v="86846"/>
    <n v="5.8900000000000006"/>
    <s v="Erin"/>
  </r>
  <r>
    <n v="33"/>
    <s v="Ricky Hensley"/>
    <s v="Not Specified"/>
    <n v="0.03"/>
    <n v="4.24"/>
    <n v="5.41"/>
    <s v="Regular Air"/>
    <s v="Corporate"/>
    <x v="2"/>
    <s v="Binders and Binder Accessories"/>
    <s v="Small Box"/>
    <s v="Storex DuraTech Recycled Plastic Frosted Binders"/>
    <n v="0.35"/>
    <s v="United States"/>
    <s v="West"/>
    <x v="14"/>
    <s v="Gresham"/>
    <n v="97030"/>
    <x v="163"/>
    <x v="166"/>
    <x v="1731"/>
    <n v="13"/>
    <x v="1759"/>
    <n v="89201"/>
    <n v="4.21"/>
    <s v="William"/>
  </r>
  <r>
    <n v="33"/>
    <s v="Ricky Hensley"/>
    <s v="Not Specified"/>
    <n v="0.04"/>
    <n v="2.94"/>
    <n v="0.7"/>
    <s v="Regular Air"/>
    <s v="Corporate"/>
    <x v="2"/>
    <s v="Pens &amp; Art Supplies"/>
    <s v="Wrap Bag"/>
    <s v="Newell 338"/>
    <n v="0.57999999999999996"/>
    <s v="United States"/>
    <s v="West"/>
    <x v="14"/>
    <s v="Gresham"/>
    <n v="97030"/>
    <x v="163"/>
    <x v="164"/>
    <x v="1732"/>
    <n v="18"/>
    <x v="1760"/>
    <n v="89201"/>
    <n v="2.9"/>
    <s v="William"/>
  </r>
  <r>
    <n v="736"/>
    <s v="Meredith Walters"/>
    <s v="Not Specified"/>
    <n v="0.06"/>
    <n v="350.98"/>
    <n v="30"/>
    <s v="Delivery Truck"/>
    <s v="Consumer"/>
    <x v="0"/>
    <s v="Chairs &amp; Chairmats"/>
    <s v="Jumbo Drum"/>
    <s v="Office Star - Professional Matrix Back Chair with 2-to-1 Synchro Tilt and Mesh Fabric Seat"/>
    <n v="0.61"/>
    <s v="United States"/>
    <s v="East"/>
    <x v="47"/>
    <s v="Salem"/>
    <n v="3079"/>
    <x v="163"/>
    <x v="166"/>
    <x v="1733"/>
    <n v="6"/>
    <x v="1761"/>
    <n v="90361"/>
    <n v="350.92"/>
    <s v="Erin"/>
  </r>
  <r>
    <n v="738"/>
    <s v="Peggy Rowe"/>
    <s v="Not Specified"/>
    <n v="0.02"/>
    <n v="70.98"/>
    <n v="46.74"/>
    <s v="Delivery Truck"/>
    <s v="Consumer"/>
    <x v="0"/>
    <s v="Bookcases"/>
    <s v="Jumbo Box"/>
    <s v="Hon Metal Bookcases, Putty"/>
    <n v="0.56000000000000005"/>
    <s v="United States"/>
    <s v="East"/>
    <x v="33"/>
    <s v="Cranford"/>
    <n v="7016"/>
    <x v="163"/>
    <x v="164"/>
    <x v="1734"/>
    <n v="4"/>
    <x v="1762"/>
    <n v="90361"/>
    <n v="70.960000000000008"/>
    <s v="Erin"/>
  </r>
  <r>
    <n v="741"/>
    <s v="Stacey Hale"/>
    <s v="Not Specified"/>
    <n v="0.04"/>
    <n v="27.48"/>
    <n v="4"/>
    <s v="Regular Air"/>
    <s v="Consumer"/>
    <x v="1"/>
    <s v="Computer Peripherals"/>
    <s v="Small Box"/>
    <s v="Belkin MediaBoard 104- Keyboard"/>
    <n v="0.75"/>
    <s v="United States"/>
    <s v="East"/>
    <x v="33"/>
    <s v="Summit"/>
    <n v="7901"/>
    <x v="163"/>
    <x v="166"/>
    <x v="1735"/>
    <n v="15"/>
    <x v="1763"/>
    <n v="90361"/>
    <n v="27.44"/>
    <s v="Erin"/>
  </r>
  <r>
    <n v="2183"/>
    <s v="Sheryl Reese"/>
    <s v="Not Specified"/>
    <n v="0"/>
    <n v="1.48"/>
    <n v="0.7"/>
    <s v="Regular Air"/>
    <s v="Home Office"/>
    <x v="2"/>
    <s v="Rubber Bands"/>
    <s v="Wrap Bag"/>
    <s v="Binder Clips by OIC"/>
    <n v="0.37"/>
    <s v="United States"/>
    <s v="South"/>
    <x v="32"/>
    <s v="Owensboro"/>
    <n v="42301"/>
    <x v="163"/>
    <x v="166"/>
    <x v="1736"/>
    <n v="12"/>
    <x v="495"/>
    <n v="91571"/>
    <n v="1.48"/>
    <s v="Sam"/>
  </r>
  <r>
    <n v="2512"/>
    <s v="Frances Holt"/>
    <s v="Not Specified"/>
    <n v="0.04"/>
    <n v="6.48"/>
    <n v="9.5399999999999991"/>
    <s v="Regular Air"/>
    <s v="Home Office"/>
    <x v="2"/>
    <s v="Paper"/>
    <s v="Small Box"/>
    <s v="Xerox 1905"/>
    <n v="0.37"/>
    <s v="United States"/>
    <s v="East"/>
    <x v="35"/>
    <s v="Cambridge"/>
    <n v="2138"/>
    <x v="163"/>
    <x v="166"/>
    <x v="1737"/>
    <n v="19"/>
    <x v="1764"/>
    <n v="87030"/>
    <n v="6.44"/>
    <s v="Erin"/>
  </r>
  <r>
    <n v="1038"/>
    <s v="Jon Hale"/>
    <s v="Critical"/>
    <n v="0.1"/>
    <n v="7.64"/>
    <n v="5.83"/>
    <s v="Regular Air"/>
    <s v="Corporate"/>
    <x v="2"/>
    <s v="Paper"/>
    <s v="Wrap Bag"/>
    <s v="Rediform Wirebound &quot;Phone Memo&quot; Message Book, 11 x 5-3/4"/>
    <n v="0.36"/>
    <s v="United States"/>
    <s v="South"/>
    <x v="12"/>
    <s v="Belle Glade"/>
    <n v="33430"/>
    <x v="164"/>
    <x v="166"/>
    <x v="1738"/>
    <n v="5"/>
    <x v="1765"/>
    <n v="90641"/>
    <n v="7.54"/>
    <s v="Sam"/>
  </r>
  <r>
    <n v="2677"/>
    <s v="Geoffrey Rivera"/>
    <s v="Critical"/>
    <n v="0.03"/>
    <n v="41.32"/>
    <n v="58.66"/>
    <s v="Express Air"/>
    <s v="Small Business"/>
    <x v="0"/>
    <s v="Office Furnishings"/>
    <s v="Medium Box"/>
    <s v="Deflect-o EconoMat Studded, No Bevel Mat for Low Pile Carpeting"/>
    <n v="0.76"/>
    <s v="United States"/>
    <s v="South"/>
    <x v="21"/>
    <s v="Winchester"/>
    <n v="22601"/>
    <x v="164"/>
    <x v="166"/>
    <x v="1739"/>
    <n v="10"/>
    <x v="1766"/>
    <n v="86633"/>
    <n v="41.29"/>
    <s v="Sam"/>
  </r>
  <r>
    <n v="2677"/>
    <s v="Geoffrey Rivera"/>
    <s v="Critical"/>
    <n v="0"/>
    <n v="6.88"/>
    <n v="2"/>
    <s v="Regular Air"/>
    <s v="Small Business"/>
    <x v="2"/>
    <s v="Paper"/>
    <s v="Wrap Bag"/>
    <s v="Adams Phone Message Book, 200 Message Capacity, 8 1/16” x 11”"/>
    <n v="0.39"/>
    <s v="United States"/>
    <s v="South"/>
    <x v="21"/>
    <s v="Winchester"/>
    <n v="22601"/>
    <x v="164"/>
    <x v="164"/>
    <x v="1740"/>
    <n v="5"/>
    <x v="1767"/>
    <n v="86633"/>
    <n v="6.88"/>
    <s v="Sam"/>
  </r>
  <r>
    <n v="2720"/>
    <s v="Donna Block"/>
    <s v="Critical"/>
    <n v="0"/>
    <n v="40.479999999999997"/>
    <n v="19.989999999999998"/>
    <s v="Regular Air"/>
    <s v="Small Business"/>
    <x v="1"/>
    <s v="Computer Peripherals"/>
    <s v="Small Box"/>
    <s v="Keytronic Designer 104- Key Black Keyboard"/>
    <n v="0.77"/>
    <s v="United States"/>
    <s v="South"/>
    <x v="5"/>
    <s v="Dalton"/>
    <n v="30721"/>
    <x v="164"/>
    <x v="166"/>
    <x v="1741"/>
    <n v="6"/>
    <x v="1768"/>
    <n v="88766"/>
    <n v="40.479999999999997"/>
    <s v="Sam"/>
  </r>
  <r>
    <n v="1492"/>
    <s v="Don Beard"/>
    <s v="High"/>
    <n v="0.04"/>
    <n v="119.99"/>
    <n v="14"/>
    <s v="Delivery Truck"/>
    <s v="Corporate"/>
    <x v="1"/>
    <s v="Office Machines"/>
    <s v="Jumbo Drum"/>
    <s v="Epson C82 Color Inkjet Printer"/>
    <n v="0.36"/>
    <s v="United States"/>
    <s v="Central"/>
    <x v="6"/>
    <s v="Ozark"/>
    <n v="65721"/>
    <x v="164"/>
    <x v="167"/>
    <x v="1742"/>
    <n v="6"/>
    <x v="1769"/>
    <n v="88004"/>
    <n v="119.94999999999999"/>
    <s v="Chris"/>
  </r>
  <r>
    <n v="2355"/>
    <s v="Clyde Burnett"/>
    <s v="Medium"/>
    <n v="0.06"/>
    <n v="146.34"/>
    <n v="43.75"/>
    <s v="Delivery Truck"/>
    <s v="Consumer"/>
    <x v="0"/>
    <s v="Tables"/>
    <s v="Jumbo Box"/>
    <s v="Bevis Round Conference Table Top &amp; Single Column Base"/>
    <n v="0.65"/>
    <s v="United States"/>
    <s v="West"/>
    <x v="8"/>
    <s v="Coachella"/>
    <n v="92236"/>
    <x v="164"/>
    <x v="167"/>
    <x v="1743"/>
    <n v="12"/>
    <x v="1770"/>
    <n v="91306"/>
    <n v="146.28"/>
    <s v="William"/>
  </r>
  <r>
    <n v="3096"/>
    <s v="Mike Howard"/>
    <s v="Critical"/>
    <n v="0.04"/>
    <n v="33.89"/>
    <n v="5.0999999999999996"/>
    <s v="Express Air"/>
    <s v="Consumer"/>
    <x v="2"/>
    <s v="Storage &amp; Organization"/>
    <s v="Small Box"/>
    <s v="File Shuttle II and Handi-File, Black"/>
    <n v="0.6"/>
    <s v="United States"/>
    <s v="East"/>
    <x v="27"/>
    <s v="Hilliard"/>
    <n v="43026"/>
    <x v="165"/>
    <x v="167"/>
    <x v="1744"/>
    <n v="6"/>
    <x v="1771"/>
    <n v="86222"/>
    <n v="33.85"/>
    <s v="Erin"/>
  </r>
  <r>
    <n v="283"/>
    <s v="Pauline Boyette"/>
    <s v="High"/>
    <n v="0.1"/>
    <n v="1.68"/>
    <n v="1.57"/>
    <s v="Regular Air"/>
    <s v="Corporate"/>
    <x v="2"/>
    <s v="Pens &amp; Art Supplies"/>
    <s v="Wrap Bag"/>
    <s v="Newell 323"/>
    <n v="0.59"/>
    <s v="United States"/>
    <s v="East"/>
    <x v="33"/>
    <s v="Newark"/>
    <n v="7101"/>
    <x v="165"/>
    <x v="167"/>
    <x v="1745"/>
    <n v="11"/>
    <x v="1772"/>
    <n v="89293"/>
    <n v="1.5799999999999998"/>
    <s v="Erin"/>
  </r>
  <r>
    <n v="286"/>
    <s v="Virginia Gay"/>
    <s v="Low"/>
    <n v="0"/>
    <n v="4.13"/>
    <n v="5.34"/>
    <s v="Regular Air"/>
    <s v="Small Business"/>
    <x v="2"/>
    <s v="Binders and Binder Accessories"/>
    <s v="Small Box"/>
    <s v="ACCOHIDE® Binder by Acco"/>
    <n v="0.38"/>
    <s v="United States"/>
    <s v="Central"/>
    <x v="38"/>
    <s v="Shawnee"/>
    <n v="66203"/>
    <x v="165"/>
    <x v="169"/>
    <x v="1746"/>
    <n v="9"/>
    <x v="1773"/>
    <n v="89761"/>
    <n v="4.13"/>
    <s v="Chris"/>
  </r>
  <r>
    <n v="286"/>
    <s v="Virginia Gay"/>
    <s v="Low"/>
    <n v="0.1"/>
    <n v="130.97999999999999"/>
    <n v="54.74"/>
    <s v="Delivery Truck"/>
    <s v="Small Business"/>
    <x v="0"/>
    <s v="Bookcases"/>
    <s v="Jumbo Box"/>
    <s v="O'Sullivan Elevations Bookcase, Cherry Finish"/>
    <n v="0.69"/>
    <s v="United States"/>
    <s v="Central"/>
    <x v="38"/>
    <s v="Shawnee"/>
    <n v="66203"/>
    <x v="165"/>
    <x v="169"/>
    <x v="1747"/>
    <n v="9"/>
    <x v="1774"/>
    <n v="89761"/>
    <n v="130.88"/>
    <s v="Chris"/>
  </r>
  <r>
    <n v="646"/>
    <s v="Robin High"/>
    <s v="Low"/>
    <n v="0.03"/>
    <n v="51.75"/>
    <n v="19.989999999999998"/>
    <s v="Regular Air"/>
    <s v="Corporate"/>
    <x v="0"/>
    <s v="Office Furnishings"/>
    <s v="Small Box"/>
    <s v="Howard Miller 13-3/4&quot; Diameter Brushed Chrome Round Wall Clock"/>
    <n v="0.55000000000000004"/>
    <s v="United States"/>
    <s v="Central"/>
    <x v="7"/>
    <s v="Shakopee"/>
    <n v="55379"/>
    <x v="165"/>
    <x v="170"/>
    <x v="1748"/>
    <n v="16"/>
    <x v="1775"/>
    <n v="90735"/>
    <n v="51.72"/>
    <s v="Chris"/>
  </r>
  <r>
    <n v="1189"/>
    <s v="Dwight Stephenson"/>
    <s v="Low"/>
    <n v="0.06"/>
    <n v="10.89"/>
    <n v="4.5"/>
    <s v="Regular Air"/>
    <s v="Consumer"/>
    <x v="2"/>
    <s v="Appliances"/>
    <s v="Small Box"/>
    <s v="Belkin 6 Outlet Metallic Surge Strip"/>
    <n v="0.59"/>
    <s v="United States"/>
    <s v="West"/>
    <x v="8"/>
    <s v="Huntington Beach"/>
    <n v="92646"/>
    <x v="165"/>
    <x v="170"/>
    <x v="1749"/>
    <n v="14"/>
    <x v="1776"/>
    <n v="87584"/>
    <n v="10.83"/>
    <s v="William"/>
  </r>
  <r>
    <n v="1189"/>
    <s v="Dwight Stephenson"/>
    <s v="Low"/>
    <n v="0.03"/>
    <n v="10.64"/>
    <n v="5.16"/>
    <s v="Regular Air"/>
    <s v="Consumer"/>
    <x v="0"/>
    <s v="Office Furnishings"/>
    <s v="Small Box"/>
    <s v="Eldon Expressions Punched Metal &amp; Wood Desk Accessories, Pewter &amp; Cherry"/>
    <n v="0.56999999999999995"/>
    <s v="United States"/>
    <s v="West"/>
    <x v="8"/>
    <s v="Huntington Beach"/>
    <n v="92646"/>
    <x v="165"/>
    <x v="170"/>
    <x v="1750"/>
    <n v="16"/>
    <x v="1777"/>
    <n v="87584"/>
    <n v="10.610000000000001"/>
    <s v="William"/>
  </r>
  <r>
    <n v="1189"/>
    <s v="Dwight Stephenson"/>
    <s v="Low"/>
    <n v="0.03"/>
    <n v="7.96"/>
    <n v="4.95"/>
    <s v="Regular Air"/>
    <s v="Consumer"/>
    <x v="0"/>
    <s v="Office Furnishings"/>
    <s v="Small Box"/>
    <s v="Staples Plastic Wall Frames"/>
    <n v="0.41"/>
    <s v="United States"/>
    <s v="West"/>
    <x v="8"/>
    <s v="Huntington Beach"/>
    <n v="92646"/>
    <x v="165"/>
    <x v="165"/>
    <x v="1751"/>
    <n v="4"/>
    <x v="1778"/>
    <n v="87584"/>
    <n v="7.93"/>
    <s v="William"/>
  </r>
  <r>
    <n v="1193"/>
    <s v="Louis Parrish"/>
    <s v="Low"/>
    <n v="0.03"/>
    <n v="10.64"/>
    <n v="5.16"/>
    <s v="Regular Air"/>
    <s v="Consumer"/>
    <x v="0"/>
    <s v="Office Furnishings"/>
    <s v="Small Box"/>
    <s v="Eldon Expressions Punched Metal &amp; Wood Desk Accessories, Pewter &amp; Cherry"/>
    <n v="0.56999999999999995"/>
    <s v="United States"/>
    <s v="East"/>
    <x v="31"/>
    <s v="Washington"/>
    <n v="20016"/>
    <x v="165"/>
    <x v="170"/>
    <x v="1752"/>
    <n v="63"/>
    <x v="1779"/>
    <n v="5984"/>
    <n v="10.610000000000001"/>
    <s v="Erin"/>
  </r>
  <r>
    <n v="1193"/>
    <s v="Louis Parrish"/>
    <s v="Low"/>
    <n v="0.03"/>
    <n v="7.96"/>
    <n v="4.95"/>
    <s v="Regular Air"/>
    <s v="Consumer"/>
    <x v="0"/>
    <s v="Office Furnishings"/>
    <s v="Small Box"/>
    <s v="Staples Plastic Wall Frames"/>
    <n v="0.41"/>
    <s v="United States"/>
    <s v="East"/>
    <x v="31"/>
    <s v="Washington"/>
    <n v="20016"/>
    <x v="165"/>
    <x v="165"/>
    <x v="1753"/>
    <n v="17"/>
    <x v="1780"/>
    <n v="5984"/>
    <n v="7.93"/>
    <s v="Erin"/>
  </r>
  <r>
    <n v="3098"/>
    <s v="Lorraine Boykin"/>
    <s v="Low"/>
    <n v="0"/>
    <n v="11.7"/>
    <n v="6.96"/>
    <s v="Express Air"/>
    <s v="Consumer"/>
    <x v="2"/>
    <s v="Appliances"/>
    <s v="Medium Box"/>
    <s v="Harmony HEPA Quiet Air Purifiers"/>
    <n v="0.5"/>
    <s v="United States"/>
    <s v="East"/>
    <x v="11"/>
    <s v="Shirley"/>
    <n v="11967"/>
    <x v="165"/>
    <x v="165"/>
    <x v="1754"/>
    <n v="10"/>
    <x v="1781"/>
    <n v="89315"/>
    <n v="11.7"/>
    <s v="Erin"/>
  </r>
  <r>
    <n v="907"/>
    <s v="Rachel Casey"/>
    <s v="Medium"/>
    <n v="0.09"/>
    <n v="2.6"/>
    <n v="2.4"/>
    <s v="Regular Air"/>
    <s v="Home Office"/>
    <x v="2"/>
    <s v="Pens &amp; Art Supplies"/>
    <s v="Wrap Bag"/>
    <s v="12 Colored Short Pencils"/>
    <n v="0.57999999999999996"/>
    <s v="United States"/>
    <s v="South"/>
    <x v="32"/>
    <s v="Henderson"/>
    <n v="42420"/>
    <x v="165"/>
    <x v="165"/>
    <x v="1755"/>
    <n v="12"/>
    <x v="1782"/>
    <n v="86460"/>
    <n v="2.5100000000000002"/>
    <s v="Sam"/>
  </r>
  <r>
    <n v="317"/>
    <s v="Katherine Kearney"/>
    <s v="Not Specified"/>
    <n v="0.09"/>
    <n v="7.38"/>
    <n v="5.21"/>
    <s v="Regular Air"/>
    <s v="Corporate"/>
    <x v="0"/>
    <s v="Office Furnishings"/>
    <s v="Small Box"/>
    <s v="Eldon® Expressions™ Wood Desk Accessories, Oak"/>
    <n v="0.56000000000000005"/>
    <s v="United States"/>
    <s v="West"/>
    <x v="8"/>
    <s v="Lemon Grove"/>
    <n v="91945"/>
    <x v="165"/>
    <x v="167"/>
    <x v="1756"/>
    <n v="9"/>
    <x v="1783"/>
    <n v="86041"/>
    <n v="7.29"/>
    <s v="William"/>
  </r>
  <r>
    <n v="317"/>
    <s v="Katherine Kearney"/>
    <s v="Not Specified"/>
    <n v="0.04"/>
    <n v="5.98"/>
    <n v="5.15"/>
    <s v="Regular Air"/>
    <s v="Corporate"/>
    <x v="2"/>
    <s v="Paper"/>
    <s v="Small Box"/>
    <s v="Xerox 193"/>
    <n v="0.36"/>
    <s v="United States"/>
    <s v="West"/>
    <x v="8"/>
    <s v="Lemon Grove"/>
    <n v="91945"/>
    <x v="165"/>
    <x v="167"/>
    <x v="1757"/>
    <n v="17"/>
    <x v="1784"/>
    <n v="86041"/>
    <n v="5.94"/>
    <s v="William"/>
  </r>
  <r>
    <n v="317"/>
    <s v="Katherine Kearney"/>
    <s v="Not Specified"/>
    <n v="0.04"/>
    <n v="15.42"/>
    <n v="10.68"/>
    <s v="Regular Air"/>
    <s v="Corporate"/>
    <x v="2"/>
    <s v="Storage &amp; Organization"/>
    <s v="Small Box"/>
    <s v="Decoflex Hanging Personal Folder File, Blue"/>
    <n v="0.57999999999999996"/>
    <s v="United States"/>
    <s v="West"/>
    <x v="8"/>
    <s v="Lemon Grove"/>
    <n v="91945"/>
    <x v="165"/>
    <x v="167"/>
    <x v="1758"/>
    <n v="12"/>
    <x v="1785"/>
    <n v="86041"/>
    <n v="15.38"/>
    <s v="William"/>
  </r>
  <r>
    <n v="395"/>
    <s v="Monica McCormick"/>
    <s v="Critical"/>
    <n v="0.04"/>
    <n v="15.98"/>
    <n v="4"/>
    <s v="Regular Air"/>
    <s v="Corporate"/>
    <x v="1"/>
    <s v="Computer Peripherals"/>
    <s v="Small Box"/>
    <s v="Logitech Access Keyboard"/>
    <n v="0.37"/>
    <s v="United States"/>
    <s v="South"/>
    <x v="9"/>
    <s v="Albemarle"/>
    <n v="28001"/>
    <x v="166"/>
    <x v="165"/>
    <x v="1759"/>
    <n v="4"/>
    <x v="1786"/>
    <n v="86384"/>
    <n v="15.940000000000001"/>
    <s v="Sam"/>
  </r>
  <r>
    <n v="395"/>
    <s v="Monica McCormick"/>
    <s v="Critical"/>
    <n v="0.06"/>
    <n v="22.84"/>
    <n v="5.47"/>
    <s v="Regular Air"/>
    <s v="Corporate"/>
    <x v="2"/>
    <s v="Paper"/>
    <s v="Small Box"/>
    <s v="Xerox 1929"/>
    <n v="0.39"/>
    <s v="United States"/>
    <s v="South"/>
    <x v="9"/>
    <s v="Albemarle"/>
    <n v="28001"/>
    <x v="166"/>
    <x v="171"/>
    <x v="1760"/>
    <n v="20"/>
    <x v="1787"/>
    <n v="86384"/>
    <n v="22.78"/>
    <s v="Sam"/>
  </r>
  <r>
    <n v="152"/>
    <s v="Kent Kerr"/>
    <s v="Low"/>
    <n v="0.1"/>
    <n v="39.979999999999997"/>
    <n v="4"/>
    <s v="Regular Air"/>
    <s v="Small Business"/>
    <x v="1"/>
    <s v="Computer Peripherals"/>
    <s v="Small Box"/>
    <s v="Microsoft Natural Keyboard Elite"/>
    <n v="0.7"/>
    <s v="United States"/>
    <s v="South"/>
    <x v="34"/>
    <s v="Knoxville"/>
    <n v="37918"/>
    <x v="166"/>
    <x v="170"/>
    <x v="1761"/>
    <n v="21"/>
    <x v="1788"/>
    <n v="89525"/>
    <n v="39.879999999999995"/>
    <s v="Sam"/>
  </r>
  <r>
    <n v="1958"/>
    <s v="Vickie Martinez"/>
    <s v="Low"/>
    <n v="0.09"/>
    <n v="30.98"/>
    <n v="6.5"/>
    <s v="Express Air"/>
    <s v="Consumer"/>
    <x v="1"/>
    <s v="Computer Peripherals"/>
    <s v="Small Box"/>
    <s v="Belkin ErgoBoard™ Keyboard"/>
    <n v="0.64"/>
    <s v="United States"/>
    <s v="West"/>
    <x v="14"/>
    <s v="West Linn"/>
    <n v="97068"/>
    <x v="166"/>
    <x v="170"/>
    <x v="1762"/>
    <n v="7"/>
    <x v="1789"/>
    <n v="89819"/>
    <n v="30.89"/>
    <s v="William"/>
  </r>
  <r>
    <n v="2954"/>
    <s v="William Sharma"/>
    <s v="Low"/>
    <n v="0.09"/>
    <n v="12.22"/>
    <n v="2.85"/>
    <s v="Regular Air"/>
    <s v="Consumer"/>
    <x v="0"/>
    <s v="Office Furnishings"/>
    <s v="Small Pack"/>
    <s v="Aluminum Document Frame"/>
    <n v="0.55000000000000004"/>
    <s v="United States"/>
    <s v="Central"/>
    <x v="7"/>
    <s v="Maplewood"/>
    <n v="55119"/>
    <x v="166"/>
    <x v="172"/>
    <x v="1763"/>
    <n v="9"/>
    <x v="1790"/>
    <n v="86427"/>
    <n v="12.13"/>
    <s v="Chris"/>
  </r>
  <r>
    <n v="553"/>
    <s v="Kristine Connolly"/>
    <s v="Medium"/>
    <n v="0.08"/>
    <n v="124.49"/>
    <n v="51.94"/>
    <s v="Delivery Truck"/>
    <s v="Corporate"/>
    <x v="0"/>
    <s v="Tables"/>
    <s v="Jumbo Box"/>
    <s v="Bevis 36 x 72 Conference Tables"/>
    <n v="0.63"/>
    <s v="United States"/>
    <s v="West"/>
    <x v="8"/>
    <s v="Los Angeles"/>
    <n v="90008"/>
    <x v="166"/>
    <x v="165"/>
    <x v="1764"/>
    <n v="56"/>
    <x v="1791"/>
    <n v="359"/>
    <n v="124.41"/>
    <s v="William"/>
  </r>
  <r>
    <n v="555"/>
    <s v="Walter Young"/>
    <s v="Medium"/>
    <n v="0.08"/>
    <n v="124.49"/>
    <n v="51.94"/>
    <s v="Delivery Truck"/>
    <s v="Corporate"/>
    <x v="0"/>
    <s v="Tables"/>
    <s v="Jumbo Box"/>
    <s v="Bevis 36 x 72 Conference Tables"/>
    <n v="0.63"/>
    <s v="United States"/>
    <s v="West"/>
    <x v="15"/>
    <s v="Pleasant Grove"/>
    <n v="84062"/>
    <x v="166"/>
    <x v="165"/>
    <x v="1765"/>
    <n v="14"/>
    <x v="1792"/>
    <n v="86192"/>
    <n v="124.41"/>
    <s v="William"/>
  </r>
  <r>
    <n v="2016"/>
    <s v="Wayne Bean"/>
    <s v="Medium"/>
    <n v="0.1"/>
    <n v="10.48"/>
    <n v="2.89"/>
    <s v="Regular Air"/>
    <s v="Corporate"/>
    <x v="2"/>
    <s v="Pens &amp; Art Supplies"/>
    <s v="Small Pack"/>
    <s v="Staples Battery-Operated Desktop Pencil Sharpener"/>
    <n v="0.6"/>
    <s v="United States"/>
    <s v="Central"/>
    <x v="25"/>
    <s v="Southgate"/>
    <n v="48195"/>
    <x v="166"/>
    <x v="165"/>
    <x v="1766"/>
    <n v="4"/>
    <x v="1793"/>
    <n v="86874"/>
    <n v="10.38"/>
    <s v="Chris"/>
  </r>
  <r>
    <n v="594"/>
    <s v="Charlie Moore"/>
    <s v="Critical"/>
    <n v="0.04"/>
    <n v="39.479999999999997"/>
    <n v="1.99"/>
    <s v="Regular Air"/>
    <s v="Consumer"/>
    <x v="1"/>
    <s v="Computer Peripherals"/>
    <s v="Small Pack"/>
    <s v="80 Minute CD-R Spindle, 100/Pack - Staples"/>
    <n v="0.54"/>
    <s v="United States"/>
    <s v="Central"/>
    <x v="2"/>
    <s v="Anderson"/>
    <n v="46016"/>
    <x v="167"/>
    <x v="170"/>
    <x v="1767"/>
    <n v="18"/>
    <x v="1794"/>
    <n v="86311"/>
    <n v="39.44"/>
    <s v="Chris"/>
  </r>
  <r>
    <n v="594"/>
    <s v="Charlie Moore"/>
    <s v="Critical"/>
    <n v="0.04"/>
    <n v="3.7"/>
    <n v="1.61"/>
    <s v="Regular Air"/>
    <s v="Consumer"/>
    <x v="0"/>
    <s v="Office Furnishings"/>
    <s v="Wrap Bag"/>
    <s v="3M Hangers With Command Adhesive"/>
    <n v="0.44"/>
    <s v="United States"/>
    <s v="Central"/>
    <x v="2"/>
    <s v="Anderson"/>
    <n v="46016"/>
    <x v="167"/>
    <x v="171"/>
    <x v="1768"/>
    <n v="18"/>
    <x v="1795"/>
    <n v="86311"/>
    <n v="3.66"/>
    <s v="Chris"/>
  </r>
  <r>
    <n v="1009"/>
    <s v="Kristin George"/>
    <s v="High"/>
    <n v="0.1"/>
    <n v="550.98"/>
    <n v="45.7"/>
    <s v="Delivery Truck"/>
    <s v="Corporate"/>
    <x v="0"/>
    <s v="Tables"/>
    <s v="Jumbo Box"/>
    <s v="Chromcraft Bull-Nose Wood Oval Conference Tables &amp; Bases"/>
    <n v="0.71"/>
    <s v="United States"/>
    <s v="East"/>
    <x v="29"/>
    <s v="Saco"/>
    <n v="4072"/>
    <x v="167"/>
    <x v="169"/>
    <x v="1769"/>
    <n v="14"/>
    <x v="1796"/>
    <n v="88372"/>
    <n v="550.88"/>
    <s v="Erin"/>
  </r>
  <r>
    <n v="1956"/>
    <s v="Justin Frank"/>
    <s v="High"/>
    <n v="0.09"/>
    <n v="40.98"/>
    <n v="6.5"/>
    <s v="Regular Air"/>
    <s v="Consumer"/>
    <x v="1"/>
    <s v="Computer Peripherals"/>
    <s v="Small Box"/>
    <s v="Targus USB Numeric Keypad"/>
    <n v="0.74"/>
    <s v="United States"/>
    <s v="West"/>
    <x v="3"/>
    <s v="Louisville"/>
    <n v="80027"/>
    <x v="167"/>
    <x v="169"/>
    <x v="1770"/>
    <n v="19"/>
    <x v="1797"/>
    <n v="89820"/>
    <n v="40.889999999999993"/>
    <s v="William"/>
  </r>
  <r>
    <n v="796"/>
    <s v="Amanda Conner"/>
    <s v="Not Specified"/>
    <n v="0.1"/>
    <n v="14.42"/>
    <n v="6.75"/>
    <s v="Regular Air"/>
    <s v="Corporate"/>
    <x v="2"/>
    <s v="Appliances"/>
    <s v="Medium Box"/>
    <s v="Holmes Odor Grabber"/>
    <n v="0.52"/>
    <s v="United States"/>
    <s v="Central"/>
    <x v="13"/>
    <s v="Papillion"/>
    <n v="68046"/>
    <x v="167"/>
    <x v="170"/>
    <x v="1771"/>
    <n v="1"/>
    <x v="1798"/>
    <n v="86869"/>
    <n v="14.32"/>
    <s v="Chris"/>
  </r>
  <r>
    <n v="2323"/>
    <s v="Emma Buckley"/>
    <s v="Not Specified"/>
    <n v="0.06"/>
    <n v="4.9800000000000004"/>
    <n v="4.62"/>
    <s v="Express Air"/>
    <s v="Small Business"/>
    <x v="1"/>
    <s v="Computer Peripherals"/>
    <s v="Small Pack"/>
    <s v="Imation 3.5&quot;, DISKETTE 44766 HGHLD3.52HD/FM, 10/Pack"/>
    <n v="0.64"/>
    <s v="United States"/>
    <s v="West"/>
    <x v="8"/>
    <s v="Coachella"/>
    <n v="92236"/>
    <x v="167"/>
    <x v="165"/>
    <x v="1772"/>
    <n v="7"/>
    <x v="1799"/>
    <n v="88722"/>
    <n v="4.9200000000000008"/>
    <s v="William"/>
  </r>
  <r>
    <n v="3138"/>
    <s v="Herbert Donnelly Swanson"/>
    <s v="Not Specified"/>
    <n v="0.05"/>
    <n v="4.0599999999999996"/>
    <n v="6.89"/>
    <s v="Express Air"/>
    <s v="Corporate"/>
    <x v="2"/>
    <s v="Appliances"/>
    <s v="Small Box"/>
    <s v="Eureka Disposable Bags for Sanitaire® Vibra Groomer I® Upright Vac"/>
    <n v="0.6"/>
    <s v="United States"/>
    <s v="East"/>
    <x v="47"/>
    <s v="Londonderry"/>
    <n v="3053"/>
    <x v="167"/>
    <x v="169"/>
    <x v="1773"/>
    <n v="22"/>
    <x v="1800"/>
    <n v="86796"/>
    <n v="4.01"/>
    <s v="Erin"/>
  </r>
  <r>
    <n v="3167"/>
    <s v="Ray Silverman"/>
    <s v="Not Specified"/>
    <n v="7.0000000000000007E-2"/>
    <n v="280.98"/>
    <n v="57"/>
    <s v="Delivery Truck"/>
    <s v="Corporate"/>
    <x v="0"/>
    <s v="Chairs &amp; Chairmats"/>
    <s v="Jumbo Drum"/>
    <s v="Hon 2090 “Pillow Soft” Series Mid Back Swivel/Tilt Chairs"/>
    <n v="0.78"/>
    <s v="United States"/>
    <s v="South"/>
    <x v="12"/>
    <s v="Ponte Vedra Beach"/>
    <n v="32004"/>
    <x v="167"/>
    <x v="171"/>
    <x v="1774"/>
    <n v="14"/>
    <x v="1801"/>
    <n v="86491"/>
    <n v="280.91000000000003"/>
    <s v="Sam"/>
  </r>
  <r>
    <n v="3167"/>
    <s v="Ray Silverman"/>
    <s v="Not Specified"/>
    <n v="0"/>
    <n v="4.9800000000000004"/>
    <n v="7.44"/>
    <s v="Regular Air"/>
    <s v="Corporate"/>
    <x v="2"/>
    <s v="Paper"/>
    <s v="Small Box"/>
    <s v="Xerox 1922"/>
    <n v="0.36"/>
    <s v="United States"/>
    <s v="South"/>
    <x v="12"/>
    <s v="Ponte Vedra Beach"/>
    <n v="32004"/>
    <x v="167"/>
    <x v="169"/>
    <x v="1775"/>
    <n v="15"/>
    <x v="1802"/>
    <n v="86491"/>
    <n v="4.9800000000000004"/>
    <s v="Sam"/>
  </r>
  <r>
    <n v="3167"/>
    <s v="Ray Silverman"/>
    <s v="Not Specified"/>
    <n v="0.1"/>
    <n v="3.98"/>
    <n v="0.83"/>
    <s v="Regular Air"/>
    <s v="Corporate"/>
    <x v="2"/>
    <s v="Pens &amp; Art Supplies"/>
    <s v="Wrap Bag"/>
    <s v="Fluorescent Highlighters by Dixon"/>
    <n v="0.51"/>
    <s v="United States"/>
    <s v="South"/>
    <x v="12"/>
    <s v="Ponte Vedra Beach"/>
    <n v="32004"/>
    <x v="167"/>
    <x v="169"/>
    <x v="1776"/>
    <n v="11"/>
    <x v="1563"/>
    <n v="86491"/>
    <n v="3.88"/>
    <s v="Sam"/>
  </r>
  <r>
    <n v="491"/>
    <s v="Toni Swanson"/>
    <s v="Critical"/>
    <n v="0.02"/>
    <n v="1360.14"/>
    <n v="14.7"/>
    <s v="Delivery Truck"/>
    <s v="Consumer"/>
    <x v="1"/>
    <s v="Office Machines"/>
    <s v="Jumbo Drum"/>
    <s v="Okidata ML395C Color Dot Matrix Printer"/>
    <n v="0.59"/>
    <s v="United States"/>
    <s v="East"/>
    <x v="11"/>
    <s v="New York City"/>
    <n v="10154"/>
    <x v="168"/>
    <x v="170"/>
    <x v="1777"/>
    <n v="22"/>
    <x v="1803"/>
    <n v="6562"/>
    <n v="1360.1200000000001"/>
    <s v="Erin"/>
  </r>
  <r>
    <n v="494"/>
    <s v="Jimmy Alston Holder"/>
    <s v="Critical"/>
    <n v="0.02"/>
    <n v="1360.14"/>
    <n v="14.7"/>
    <s v="Delivery Truck"/>
    <s v="Consumer"/>
    <x v="1"/>
    <s v="Office Machines"/>
    <s v="Jumbo Drum"/>
    <s v="Okidata ML395C Color Dot Matrix Printer"/>
    <n v="0.59"/>
    <s v="United States"/>
    <s v="West"/>
    <x v="4"/>
    <s v="Seattle"/>
    <n v="98115"/>
    <x v="168"/>
    <x v="170"/>
    <x v="1778"/>
    <n v="6"/>
    <x v="1804"/>
    <n v="88908"/>
    <n v="1360.1200000000001"/>
    <s v="William"/>
  </r>
  <r>
    <n v="896"/>
    <s v="Jennifer Siegel"/>
    <s v="Critical"/>
    <n v="0.06"/>
    <n v="47.98"/>
    <n v="3.61"/>
    <s v="Regular Air"/>
    <s v="Corporate"/>
    <x v="1"/>
    <s v="Computer Peripherals"/>
    <s v="Small Pack"/>
    <s v="DS/HD IBM Formatted Diskettes, 200/Pack - Staples"/>
    <n v="0.71"/>
    <s v="United States"/>
    <s v="Central"/>
    <x v="18"/>
    <s v="Denton"/>
    <n v="76201"/>
    <x v="168"/>
    <x v="170"/>
    <x v="1779"/>
    <n v="11"/>
    <x v="1805"/>
    <n v="90167"/>
    <n v="47.919999999999995"/>
    <s v="Chris"/>
  </r>
  <r>
    <n v="2352"/>
    <s v="Kerry Beach"/>
    <s v="Critical"/>
    <n v="0.06"/>
    <n v="59.76"/>
    <n v="9.7100000000000009"/>
    <s v="Regular Air"/>
    <s v="Consumer"/>
    <x v="2"/>
    <s v="Storage &amp; Organization"/>
    <s v="Small Box"/>
    <s v="Advantus 10-Drawer Portable Organizer, Chrome Metal Frame, Smoke Drawers"/>
    <n v="0.56999999999999995"/>
    <s v="United States"/>
    <s v="East"/>
    <x v="36"/>
    <s v="Cumberland"/>
    <n v="21501"/>
    <x v="168"/>
    <x v="173"/>
    <x v="1780"/>
    <n v="18"/>
    <x v="1806"/>
    <n v="86165"/>
    <n v="59.699999999999996"/>
    <s v="Erin"/>
  </r>
  <r>
    <n v="2352"/>
    <s v="Kerry Beach"/>
    <s v="Critical"/>
    <n v="7.0000000000000007E-2"/>
    <n v="195.99"/>
    <n v="4.2"/>
    <s v="Regular Air"/>
    <s v="Consumer"/>
    <x v="1"/>
    <s v="Telephones and Communication"/>
    <s v="Small Box"/>
    <s v="T65"/>
    <n v="0.56000000000000005"/>
    <s v="United States"/>
    <s v="East"/>
    <x v="36"/>
    <s v="Cumberland"/>
    <n v="21501"/>
    <x v="168"/>
    <x v="173"/>
    <x v="1781"/>
    <n v="4"/>
    <x v="1807"/>
    <n v="86165"/>
    <n v="195.92000000000002"/>
    <s v="Erin"/>
  </r>
  <r>
    <n v="1123"/>
    <s v="Peggy Lanier"/>
    <s v="High"/>
    <n v="0.09"/>
    <n v="175.99"/>
    <n v="4.99"/>
    <s v="Regular Air"/>
    <s v="Small Business"/>
    <x v="1"/>
    <s v="Telephones and Communication"/>
    <s v="Small Box"/>
    <s v="5165"/>
    <n v="0.59"/>
    <s v="United States"/>
    <s v="West"/>
    <x v="8"/>
    <s v="Roseville"/>
    <n v="95661"/>
    <x v="168"/>
    <x v="170"/>
    <x v="1782"/>
    <n v="22"/>
    <x v="1808"/>
    <n v="87016"/>
    <n v="175.9"/>
    <s v="William"/>
  </r>
  <r>
    <n v="1124"/>
    <s v="Randy Jiang"/>
    <s v="High"/>
    <n v="0.09"/>
    <n v="160.97999999999999"/>
    <n v="35.020000000000003"/>
    <s v="Delivery Truck"/>
    <s v="Small Business"/>
    <x v="0"/>
    <s v="Bookcases"/>
    <s v="Jumbo Box"/>
    <s v="Rush Hierlooms Collection Rich Wood Bookcases"/>
    <n v="0.72"/>
    <s v="United States"/>
    <s v="East"/>
    <x v="22"/>
    <s v="Norwich"/>
    <n v="6360"/>
    <x v="168"/>
    <x v="169"/>
    <x v="1783"/>
    <n v="18"/>
    <x v="1809"/>
    <n v="87016"/>
    <n v="160.88999999999999"/>
    <s v="Erin"/>
  </r>
  <r>
    <n v="1432"/>
    <s v="Kerry Green"/>
    <s v="Low"/>
    <n v="7.0000000000000007E-2"/>
    <n v="10.98"/>
    <n v="4.8"/>
    <s v="Regular Air"/>
    <s v="Corporate"/>
    <x v="2"/>
    <s v="Envelopes"/>
    <s v="Small Box"/>
    <s v="Manila Recycled Extra-Heavyweight Clasp Envelopes, 6&quot; x 9&quot;"/>
    <n v="0.36"/>
    <s v="United States"/>
    <s v="Central"/>
    <x v="2"/>
    <s v="Indianapolis"/>
    <n v="46203"/>
    <x v="168"/>
    <x v="174"/>
    <x v="1784"/>
    <n v="16"/>
    <x v="1810"/>
    <n v="86827"/>
    <n v="10.91"/>
    <s v="Chris"/>
  </r>
  <r>
    <n v="491"/>
    <s v="Toni Swanson"/>
    <s v="Not Specified"/>
    <n v="0.02"/>
    <n v="9.06"/>
    <n v="9.86"/>
    <s v="Regular Air"/>
    <s v="Consumer"/>
    <x v="2"/>
    <s v="Paper"/>
    <s v="Small Box"/>
    <s v="Southworth 25% Cotton Linen-Finish Paper &amp; Envelopes"/>
    <n v="0.4"/>
    <s v="United States"/>
    <s v="East"/>
    <x v="11"/>
    <s v="New York City"/>
    <n v="10154"/>
    <x v="168"/>
    <x v="170"/>
    <x v="1785"/>
    <n v="24"/>
    <x v="1811"/>
    <n v="42852"/>
    <n v="9.0400000000000009"/>
    <s v="Erin"/>
  </r>
  <r>
    <n v="494"/>
    <s v="Jimmy Alston Holder"/>
    <s v="Not Specified"/>
    <n v="0.02"/>
    <n v="9.06"/>
    <n v="9.86"/>
    <s v="Regular Air"/>
    <s v="Consumer"/>
    <x v="2"/>
    <s v="Paper"/>
    <s v="Small Box"/>
    <s v="Southworth 25% Cotton Linen-Finish Paper &amp; Envelopes"/>
    <n v="0.4"/>
    <s v="United States"/>
    <s v="West"/>
    <x v="4"/>
    <s v="Seattle"/>
    <n v="98115"/>
    <x v="168"/>
    <x v="170"/>
    <x v="1786"/>
    <n v="6"/>
    <x v="1812"/>
    <n v="88908"/>
    <n v="9.0400000000000009"/>
    <s v="William"/>
  </r>
  <r>
    <n v="1424"/>
    <s v="Robyn Zhou"/>
    <s v="Not Specified"/>
    <n v="0.05"/>
    <n v="8.0399999999999991"/>
    <n v="8.94"/>
    <s v="Regular Air"/>
    <s v="Home Office"/>
    <x v="2"/>
    <s v="Binders and Binder Accessories"/>
    <s v="Small Box"/>
    <s v="Fellowes Twister Kit, Gray/Clear, 3/pkg"/>
    <n v="0.4"/>
    <s v="United States"/>
    <s v="West"/>
    <x v="3"/>
    <s v="Englewood"/>
    <n v="80112"/>
    <x v="168"/>
    <x v="170"/>
    <x v="1787"/>
    <n v="15"/>
    <x v="1813"/>
    <n v="89449"/>
    <n v="7.9899999999999993"/>
    <s v="William"/>
  </r>
  <r>
    <n v="2487"/>
    <s v="Michelle Bryant Phillips"/>
    <s v="Not Specified"/>
    <n v="0.04"/>
    <n v="3.08"/>
    <n v="0.99"/>
    <s v="Regular Air"/>
    <s v="Small Business"/>
    <x v="2"/>
    <s v="Labels"/>
    <s v="Small Box"/>
    <s v="Avery 481"/>
    <n v="0.37"/>
    <s v="United States"/>
    <s v="South"/>
    <x v="5"/>
    <s v="Tucker"/>
    <n v="30084"/>
    <x v="168"/>
    <x v="169"/>
    <x v="1788"/>
    <n v="14"/>
    <x v="1814"/>
    <n v="91415"/>
    <n v="3.04"/>
    <s v="Sam"/>
  </r>
  <r>
    <n v="2487"/>
    <s v="Michelle Bryant Phillips"/>
    <s v="Not Specified"/>
    <n v="0.1"/>
    <n v="2.78"/>
    <n v="1.25"/>
    <s v="Regular Air"/>
    <s v="Small Business"/>
    <x v="2"/>
    <s v="Pens &amp; Art Supplies"/>
    <s v="Wrap Bag"/>
    <s v="Newell 318"/>
    <n v="0.59"/>
    <s v="United States"/>
    <s v="South"/>
    <x v="5"/>
    <s v="Tucker"/>
    <n v="30084"/>
    <x v="168"/>
    <x v="169"/>
    <x v="1789"/>
    <n v="18"/>
    <x v="1815"/>
    <n v="91415"/>
    <n v="2.6799999999999997"/>
    <s v="Sam"/>
  </r>
  <r>
    <n v="2713"/>
    <s v="Lynda Banks"/>
    <s v="Critical"/>
    <n v="7.0000000000000007E-2"/>
    <n v="2.88"/>
    <n v="0.5"/>
    <s v="Regular Air"/>
    <s v="Corporate"/>
    <x v="2"/>
    <s v="Labels"/>
    <s v="Small Box"/>
    <s v="Avery 492"/>
    <n v="0.39"/>
    <s v="United States"/>
    <s v="Central"/>
    <x v="25"/>
    <s v="Kalamazoo"/>
    <n v="49001"/>
    <x v="169"/>
    <x v="175"/>
    <x v="99"/>
    <n v="9"/>
    <x v="103"/>
    <n v="88701"/>
    <n v="2.81"/>
    <s v="Chris"/>
  </r>
  <r>
    <n v="2713"/>
    <s v="Lynda Banks"/>
    <s v="Critical"/>
    <n v="0.03"/>
    <n v="348.21"/>
    <n v="40.19"/>
    <s v="Delivery Truck"/>
    <s v="Corporate"/>
    <x v="0"/>
    <s v="Tables"/>
    <s v="Jumbo Box"/>
    <s v="Bretford CR4500 Series Slim Rectangular Table"/>
    <n v="0.62"/>
    <s v="United States"/>
    <s v="Central"/>
    <x v="25"/>
    <s v="Kalamazoo"/>
    <n v="49001"/>
    <x v="169"/>
    <x v="170"/>
    <x v="1790"/>
    <n v="2"/>
    <x v="1816"/>
    <n v="88701"/>
    <n v="348.18"/>
    <s v="Chris"/>
  </r>
  <r>
    <n v="2049"/>
    <s v="Kenneth Pollock"/>
    <s v="High"/>
    <n v="0.03"/>
    <n v="15.28"/>
    <n v="1.99"/>
    <s v="Regular Air"/>
    <s v="Corporate"/>
    <x v="1"/>
    <s v="Computer Peripherals"/>
    <s v="Small Pack"/>
    <s v="Memorex 4.7GB DVD+R, 3/Pack"/>
    <n v="0.42"/>
    <s v="United States"/>
    <s v="South"/>
    <x v="21"/>
    <s v="Harrisonburg"/>
    <n v="22801"/>
    <x v="169"/>
    <x v="173"/>
    <x v="1791"/>
    <n v="19"/>
    <x v="1817"/>
    <n v="88220"/>
    <n v="15.25"/>
    <s v="Sam"/>
  </r>
  <r>
    <n v="2049"/>
    <s v="Kenneth Pollock"/>
    <s v="High"/>
    <n v="0.09"/>
    <n v="1.76"/>
    <n v="0.7"/>
    <s v="Regular Air"/>
    <s v="Corporate"/>
    <x v="2"/>
    <s v="Pens &amp; Art Supplies"/>
    <s v="Wrap Bag"/>
    <s v="Newell 326"/>
    <n v="0.56000000000000005"/>
    <s v="United States"/>
    <s v="South"/>
    <x v="21"/>
    <s v="Harrisonburg"/>
    <n v="22801"/>
    <x v="169"/>
    <x v="175"/>
    <x v="1792"/>
    <n v="13"/>
    <x v="1818"/>
    <n v="88220"/>
    <n v="1.67"/>
    <s v="Sam"/>
  </r>
  <r>
    <n v="2305"/>
    <s v="Pat Kinney"/>
    <s v="High"/>
    <n v="0"/>
    <n v="90.48"/>
    <n v="19.989999999999998"/>
    <s v="Regular Air"/>
    <s v="Small Business"/>
    <x v="2"/>
    <s v="Envelopes"/>
    <s v="Small Box"/>
    <s v="Tyvek® Side-Opening Peel &amp; Seel® Expanding Envelopes"/>
    <n v="0.4"/>
    <s v="United States"/>
    <s v="Central"/>
    <x v="46"/>
    <s v="Watertown"/>
    <n v="57201"/>
    <x v="169"/>
    <x v="175"/>
    <x v="1793"/>
    <n v="12"/>
    <x v="1819"/>
    <n v="89869"/>
    <n v="90.48"/>
    <s v="Chris"/>
  </r>
  <r>
    <n v="648"/>
    <s v="Steve O'Brien"/>
    <s v="Not Specified"/>
    <n v="0.02"/>
    <n v="25.38"/>
    <n v="8.99"/>
    <s v="Regular Air"/>
    <s v="Home Office"/>
    <x v="0"/>
    <s v="Office Furnishings"/>
    <s v="Small Pack"/>
    <s v="Executive Impressions 13&quot; Chairman Wall Clock"/>
    <n v="0.5"/>
    <s v="United States"/>
    <s v="Central"/>
    <x v="10"/>
    <s v="Bolingbrook"/>
    <n v="60440"/>
    <x v="169"/>
    <x v="170"/>
    <x v="1794"/>
    <n v="1"/>
    <x v="1820"/>
    <n v="91365"/>
    <n v="25.36"/>
    <s v="Chris"/>
  </r>
  <r>
    <n v="792"/>
    <s v="Holly Pate"/>
    <s v="Not Specified"/>
    <n v="0.09"/>
    <n v="6.48"/>
    <n v="9.68"/>
    <s v="Regular Air"/>
    <s v="Corporate"/>
    <x v="2"/>
    <s v="Paper"/>
    <s v="Small Box"/>
    <s v="Xerox 1993"/>
    <n v="0.36"/>
    <s v="United States"/>
    <s v="Central"/>
    <x v="19"/>
    <s v="Mustang"/>
    <n v="73064"/>
    <x v="169"/>
    <x v="170"/>
    <x v="1795"/>
    <n v="16"/>
    <x v="1821"/>
    <n v="88753"/>
    <n v="6.3900000000000006"/>
    <s v="Chris"/>
  </r>
  <r>
    <n v="1511"/>
    <s v="Joseph Dawson"/>
    <s v="Critical"/>
    <n v="0.09"/>
    <n v="20.98"/>
    <n v="1.49"/>
    <s v="Regular Air"/>
    <s v="Corporate"/>
    <x v="2"/>
    <s v="Binders and Binder Accessories"/>
    <s v="Small Box"/>
    <s v="Avery Legal 4-Ring Binder"/>
    <n v="0.35"/>
    <s v="United States"/>
    <s v="Central"/>
    <x v="2"/>
    <s v="Muncie"/>
    <n v="47302"/>
    <x v="170"/>
    <x v="175"/>
    <x v="1796"/>
    <n v="14"/>
    <x v="1822"/>
    <n v="90303"/>
    <n v="20.89"/>
    <s v="Chris"/>
  </r>
  <r>
    <n v="2874"/>
    <s v="Marian Willis"/>
    <s v="Critical"/>
    <n v="0.03"/>
    <n v="304.99"/>
    <n v="19.989999999999998"/>
    <s v="Regular Air"/>
    <s v="Home Office"/>
    <x v="2"/>
    <s v="Binders and Binder Accessories"/>
    <s v="Small Box"/>
    <s v="Ibico Hi-Tech Manual Binding System"/>
    <n v="0.4"/>
    <s v="United States"/>
    <s v="Central"/>
    <x v="13"/>
    <s v="La Vista"/>
    <n v="68128"/>
    <x v="170"/>
    <x v="175"/>
    <x v="1797"/>
    <n v="19"/>
    <x v="1823"/>
    <n v="89874"/>
    <n v="304.96000000000004"/>
    <s v="Chris"/>
  </r>
  <r>
    <n v="2874"/>
    <s v="Marian Willis"/>
    <s v="Critical"/>
    <n v="0.09"/>
    <n v="65.989999999999995"/>
    <n v="8.99"/>
    <s v="Regular Air"/>
    <s v="Home Office"/>
    <x v="1"/>
    <s v="Telephones and Communication"/>
    <s v="Small Box"/>
    <s v="V 3600 Series"/>
    <n v="0.57999999999999996"/>
    <s v="United States"/>
    <s v="Central"/>
    <x v="13"/>
    <s v="La Vista"/>
    <n v="68128"/>
    <x v="170"/>
    <x v="175"/>
    <x v="1798"/>
    <n v="12"/>
    <x v="1824"/>
    <n v="89874"/>
    <n v="65.899999999999991"/>
    <s v="Chris"/>
  </r>
  <r>
    <n v="2963"/>
    <s v="Frances Johnson"/>
    <s v="Critical"/>
    <n v="0.01"/>
    <n v="7.98"/>
    <n v="6.5"/>
    <s v="Regular Air"/>
    <s v="Consumer"/>
    <x v="2"/>
    <s v="Storage &amp; Organization"/>
    <s v="Medium Box"/>
    <s v="Iris Project Case"/>
    <n v="0.59"/>
    <s v="United States"/>
    <s v="East"/>
    <x v="36"/>
    <s v="Middle River"/>
    <n v="21220"/>
    <x v="170"/>
    <x v="173"/>
    <x v="1799"/>
    <n v="4"/>
    <x v="1825"/>
    <n v="88612"/>
    <n v="7.9700000000000006"/>
    <s v="Erin"/>
  </r>
  <r>
    <n v="3132"/>
    <s v="Anita Kang"/>
    <s v="High"/>
    <n v="0.1"/>
    <n v="180.98"/>
    <n v="26.2"/>
    <s v="Delivery Truck"/>
    <s v="Corporate"/>
    <x v="0"/>
    <s v="Chairs &amp; Chairmats"/>
    <s v="Jumbo Drum"/>
    <s v="Global Ergonomic Managers Chair"/>
    <n v="0.59"/>
    <s v="United States"/>
    <s v="Central"/>
    <x v="10"/>
    <s v="Mundelein"/>
    <n v="60060"/>
    <x v="170"/>
    <x v="173"/>
    <x v="1800"/>
    <n v="3"/>
    <x v="1826"/>
    <n v="86790"/>
    <n v="180.88"/>
    <s v="Chris"/>
  </r>
  <r>
    <n v="437"/>
    <s v="Alice Berger McIntyre"/>
    <s v="Low"/>
    <n v="0.05"/>
    <n v="125.99"/>
    <n v="8.08"/>
    <s v="Regular Air"/>
    <s v="Small Business"/>
    <x v="1"/>
    <s v="Telephones and Communication"/>
    <s v="Small Box"/>
    <s v="StarTAC ST7762"/>
    <n v="0.56999999999999995"/>
    <s v="United States"/>
    <s v="East"/>
    <x v="35"/>
    <s v="Lunenburg"/>
    <n v="1462"/>
    <x v="170"/>
    <x v="174"/>
    <x v="1801"/>
    <n v="9"/>
    <x v="1827"/>
    <n v="90695"/>
    <n v="125.94"/>
    <s v="Erin"/>
  </r>
  <r>
    <n v="1127"/>
    <s v="Ray Grady"/>
    <s v="Low"/>
    <n v="0.04"/>
    <n v="4.71"/>
    <n v="0.7"/>
    <s v="Regular Air"/>
    <s v="Consumer"/>
    <x v="2"/>
    <s v="Rubber Bands"/>
    <s v="Wrap Bag"/>
    <s v="Plymouth Boxed Rubber Bands by Plymouth"/>
    <n v="0.8"/>
    <s v="United States"/>
    <s v="Central"/>
    <x v="18"/>
    <s v="Eagle Pass"/>
    <n v="78852"/>
    <x v="170"/>
    <x v="176"/>
    <x v="1802"/>
    <n v="19"/>
    <x v="1828"/>
    <n v="87222"/>
    <n v="4.67"/>
    <s v="Chris"/>
  </r>
  <r>
    <n v="1128"/>
    <s v="Kurt O'Connor"/>
    <s v="Low"/>
    <n v="0.06"/>
    <n v="4.2"/>
    <n v="2.2599999999999998"/>
    <s v="Regular Air"/>
    <s v="Consumer"/>
    <x v="2"/>
    <s v="Paper"/>
    <s v="Wrap Bag"/>
    <s v="Important Message Pads, 50 4-1/4 x 5-1/2 Forms per Pad"/>
    <n v="0.36"/>
    <s v="United States"/>
    <s v="Central"/>
    <x v="18"/>
    <s v="Edinburg"/>
    <n v="78539"/>
    <x v="170"/>
    <x v="174"/>
    <x v="1803"/>
    <n v="13"/>
    <x v="1829"/>
    <n v="87222"/>
    <n v="4.1400000000000006"/>
    <s v="Chris"/>
  </r>
  <r>
    <n v="2279"/>
    <s v="Lucille McGee"/>
    <s v="Low"/>
    <n v="0.04"/>
    <n v="4.4800000000000004"/>
    <n v="2.5"/>
    <s v="Express Air"/>
    <s v="Home Office"/>
    <x v="2"/>
    <s v="Envelopes"/>
    <s v="Small Box"/>
    <s v="Ampad #10 Peel &amp; Seel® Holiday Envelopes"/>
    <n v="0.37"/>
    <s v="United States"/>
    <s v="East"/>
    <x v="28"/>
    <s v="Greensburg"/>
    <n v="15601"/>
    <x v="170"/>
    <x v="176"/>
    <x v="1804"/>
    <n v="7"/>
    <x v="1830"/>
    <n v="85949"/>
    <n v="4.4400000000000004"/>
    <s v="Erin"/>
  </r>
  <r>
    <n v="101"/>
    <s v="Claudia Boyle"/>
    <s v="Medium"/>
    <n v="0.1"/>
    <n v="19.98"/>
    <n v="4"/>
    <s v="Regular Air"/>
    <s v="Consumer"/>
    <x v="1"/>
    <s v="Computer Peripherals"/>
    <s v="Small Box"/>
    <s v="Belkin 105-Key Black Keyboard"/>
    <n v="0.68"/>
    <s v="United States"/>
    <s v="East"/>
    <x v="29"/>
    <s v="Biddeford"/>
    <n v="4005"/>
    <x v="170"/>
    <x v="175"/>
    <x v="1805"/>
    <n v="16"/>
    <x v="1831"/>
    <n v="88205"/>
    <n v="19.88"/>
    <s v="Erin"/>
  </r>
  <r>
    <n v="102"/>
    <s v="Caroline Johnston"/>
    <s v="Medium"/>
    <n v="0.1"/>
    <n v="19.98"/>
    <n v="4"/>
    <s v="Regular Air"/>
    <s v="Consumer"/>
    <x v="1"/>
    <s v="Computer Peripherals"/>
    <s v="Small Box"/>
    <s v="Belkin 105-Key Black Keyboard"/>
    <n v="0.68"/>
    <s v="United States"/>
    <s v="East"/>
    <x v="35"/>
    <s v="Boston"/>
    <n v="2129"/>
    <x v="170"/>
    <x v="175"/>
    <x v="1806"/>
    <n v="65"/>
    <x v="1832"/>
    <n v="3397"/>
    <n v="19.88"/>
    <s v="Erin"/>
  </r>
  <r>
    <n v="102"/>
    <s v="Caroline Johnston"/>
    <s v="Medium"/>
    <n v="0.09"/>
    <n v="2.88"/>
    <n v="1.49"/>
    <s v="Regular Air"/>
    <s v="Consumer"/>
    <x v="2"/>
    <s v="Binders and Binder Accessories"/>
    <s v="Small Box"/>
    <s v="Avery Durable Binders"/>
    <n v="0.36"/>
    <s v="United States"/>
    <s v="East"/>
    <x v="35"/>
    <s v="Boston"/>
    <n v="2129"/>
    <x v="170"/>
    <x v="173"/>
    <x v="1807"/>
    <n v="17"/>
    <x v="1833"/>
    <n v="3397"/>
    <n v="2.79"/>
    <s v="Erin"/>
  </r>
  <r>
    <n v="109"/>
    <s v="Tom McFarland"/>
    <s v="Medium"/>
    <n v="0.09"/>
    <n v="2.88"/>
    <n v="1.49"/>
    <s v="Regular Air"/>
    <s v="Consumer"/>
    <x v="2"/>
    <s v="Binders and Binder Accessories"/>
    <s v="Small Box"/>
    <s v="Avery Durable Binders"/>
    <n v="0.36"/>
    <s v="United States"/>
    <s v="East"/>
    <x v="33"/>
    <s v="Lodi"/>
    <n v="7644"/>
    <x v="170"/>
    <x v="173"/>
    <x v="1808"/>
    <n v="4"/>
    <x v="1834"/>
    <n v="88205"/>
    <n v="2.79"/>
    <s v="Erin"/>
  </r>
  <r>
    <n v="522"/>
    <s v="Aaron Riggs"/>
    <s v="Medium"/>
    <n v="0.02"/>
    <n v="150.97999999999999"/>
    <n v="13.99"/>
    <s v="Express Air"/>
    <s v="Small Business"/>
    <x v="1"/>
    <s v="Office Machines"/>
    <s v="Medium Box"/>
    <s v="Canon MP41DH Printing Calculator"/>
    <n v="0.38"/>
    <s v="United States"/>
    <s v="West"/>
    <x v="14"/>
    <s v="Redmond"/>
    <n v="97756"/>
    <x v="170"/>
    <x v="175"/>
    <x v="1809"/>
    <n v="3"/>
    <x v="1835"/>
    <n v="89327"/>
    <n v="150.95999999999998"/>
    <s v="William"/>
  </r>
  <r>
    <n v="522"/>
    <s v="Aaron Riggs"/>
    <s v="Medium"/>
    <n v="0.1"/>
    <n v="5.43"/>
    <n v="0.95"/>
    <s v="Regular Air"/>
    <s v="Small Business"/>
    <x v="2"/>
    <s v="Paper"/>
    <s v="Wrap Bag"/>
    <s v="Wirebound Message Book, 4 per Page"/>
    <n v="0.36"/>
    <s v="United States"/>
    <s v="West"/>
    <x v="14"/>
    <s v="Redmond"/>
    <n v="97756"/>
    <x v="170"/>
    <x v="175"/>
    <x v="1810"/>
    <n v="1"/>
    <x v="1836"/>
    <n v="89327"/>
    <n v="5.33"/>
    <s v="William"/>
  </r>
  <r>
    <n v="522"/>
    <s v="Aaron Riggs"/>
    <s v="Medium"/>
    <n v="0.01"/>
    <n v="179.29"/>
    <n v="29.21"/>
    <s v="Delivery Truck"/>
    <s v="Small Business"/>
    <x v="0"/>
    <s v="Tables"/>
    <s v="Jumbo Box"/>
    <s v="Bevis Round Conference Table Top, X-Base"/>
    <n v="0.74"/>
    <s v="United States"/>
    <s v="West"/>
    <x v="14"/>
    <s v="Redmond"/>
    <n v="97756"/>
    <x v="170"/>
    <x v="173"/>
    <x v="1811"/>
    <n v="21"/>
    <x v="1837"/>
    <n v="89327"/>
    <n v="179.28"/>
    <s v="William"/>
  </r>
  <r>
    <n v="445"/>
    <s v="Judy Barrett"/>
    <s v="High"/>
    <n v="0.09"/>
    <n v="200.98"/>
    <n v="55.96"/>
    <s v="Delivery Truck"/>
    <s v="Small Business"/>
    <x v="0"/>
    <s v="Bookcases"/>
    <s v="Jumbo Box"/>
    <s v="O'Sullivan Living Dimensions 3-Shelf Bookcases"/>
    <n v="0.75"/>
    <s v="United States"/>
    <s v="Central"/>
    <x v="13"/>
    <s v="Norfolk"/>
    <n v="68701"/>
    <x v="171"/>
    <x v="175"/>
    <x v="1812"/>
    <n v="9"/>
    <x v="1838"/>
    <n v="88084"/>
    <n v="200.89"/>
    <s v="Chris"/>
  </r>
  <r>
    <n v="445"/>
    <s v="Judy Barrett"/>
    <s v="High"/>
    <n v="0.09"/>
    <n v="2.78"/>
    <n v="0.97"/>
    <s v="Regular Air"/>
    <s v="Small Business"/>
    <x v="2"/>
    <s v="Pens &amp; Art Supplies"/>
    <s v="Wrap Bag"/>
    <s v="Newell 333"/>
    <n v="0.59"/>
    <s v="United States"/>
    <s v="Central"/>
    <x v="13"/>
    <s v="Norfolk"/>
    <n v="68701"/>
    <x v="171"/>
    <x v="175"/>
    <x v="1813"/>
    <n v="11"/>
    <x v="1839"/>
    <n v="88084"/>
    <n v="2.69"/>
    <s v="Chris"/>
  </r>
  <r>
    <n v="2333"/>
    <s v="Megan Woods"/>
    <s v="High"/>
    <n v="0.06"/>
    <n v="180.98"/>
    <n v="26.2"/>
    <s v="Delivery Truck"/>
    <s v="Small Business"/>
    <x v="0"/>
    <s v="Chairs &amp; Chairmats"/>
    <s v="Jumbo Drum"/>
    <s v="Global Ergonomic Managers Chair"/>
    <n v="0.59"/>
    <s v="United States"/>
    <s v="Central"/>
    <x v="30"/>
    <s v="Green Bay"/>
    <n v="54302"/>
    <x v="171"/>
    <x v="175"/>
    <x v="1814"/>
    <n v="1"/>
    <x v="1840"/>
    <n v="89611"/>
    <n v="180.92"/>
    <s v="Chris"/>
  </r>
  <r>
    <n v="1548"/>
    <s v="John Bray"/>
    <s v="Low"/>
    <n v="0"/>
    <n v="599.99"/>
    <n v="24.49"/>
    <s v="Regular Air"/>
    <s v="Corporate"/>
    <x v="1"/>
    <s v="Copiers and Fax"/>
    <s v="Large Box"/>
    <s v="Canon Image Class D660 Copier"/>
    <n v="0.44"/>
    <s v="United States"/>
    <s v="Central"/>
    <x v="2"/>
    <s v="Richmond"/>
    <n v="47374"/>
    <x v="171"/>
    <x v="172"/>
    <x v="1815"/>
    <n v="18"/>
    <x v="1841"/>
    <n v="88487"/>
    <n v="599.99"/>
    <s v="Chris"/>
  </r>
  <r>
    <n v="2215"/>
    <s v="Christopher High"/>
    <s v="Low"/>
    <n v="7.0000000000000007E-2"/>
    <n v="3.28"/>
    <n v="3.97"/>
    <s v="Regular Air"/>
    <s v="Corporate"/>
    <x v="2"/>
    <s v="Pens &amp; Art Supplies"/>
    <s v="Wrap Bag"/>
    <s v="Newell 337"/>
    <n v="0.56000000000000005"/>
    <s v="United States"/>
    <s v="East"/>
    <x v="27"/>
    <s v="Massillon"/>
    <n v="44646"/>
    <x v="171"/>
    <x v="173"/>
    <x v="1816"/>
    <n v="4"/>
    <x v="1842"/>
    <n v="90314"/>
    <n v="3.21"/>
    <s v="Erin"/>
  </r>
  <r>
    <n v="2216"/>
    <s v="Clara Kaplan"/>
    <s v="Low"/>
    <n v="0.02"/>
    <n v="256.99"/>
    <n v="11.25"/>
    <s v="Regular Air"/>
    <s v="Corporate"/>
    <x v="1"/>
    <s v="Computer Peripherals"/>
    <s v="Small Box"/>
    <s v="Hayes Optima 56K V.90 Internal Voice Modem"/>
    <n v="0.51"/>
    <s v="United States"/>
    <s v="East"/>
    <x v="27"/>
    <s v="Medina"/>
    <n v="44256"/>
    <x v="171"/>
    <x v="177"/>
    <x v="1817"/>
    <n v="3"/>
    <x v="1843"/>
    <n v="90314"/>
    <n v="256.97000000000003"/>
    <s v="Erin"/>
  </r>
  <r>
    <n v="2216"/>
    <s v="Clara Kaplan"/>
    <s v="Low"/>
    <n v="0.01"/>
    <n v="6.48"/>
    <n v="5.14"/>
    <s v="Regular Air"/>
    <s v="Corporate"/>
    <x v="2"/>
    <s v="Paper"/>
    <s v="Small Box"/>
    <s v="Xerox 23"/>
    <n v="0.37"/>
    <s v="United States"/>
    <s v="East"/>
    <x v="27"/>
    <s v="Medina"/>
    <n v="44256"/>
    <x v="171"/>
    <x v="172"/>
    <x v="1818"/>
    <n v="10"/>
    <x v="1844"/>
    <n v="90314"/>
    <n v="6.4700000000000006"/>
    <s v="Erin"/>
  </r>
  <r>
    <n v="2352"/>
    <s v="Kerry Beach"/>
    <s v="Not Specified"/>
    <n v="0.09"/>
    <n v="71.37"/>
    <n v="69"/>
    <s v="Regular Air"/>
    <s v="Home Office"/>
    <x v="0"/>
    <s v="Tables"/>
    <s v="Large Box"/>
    <s v="Lesro Sheffield Collection Coffee Table, End Table, Center Table, Corner Table"/>
    <n v="0.68"/>
    <s v="United States"/>
    <s v="East"/>
    <x v="36"/>
    <s v="Cumberland"/>
    <n v="21501"/>
    <x v="171"/>
    <x v="175"/>
    <x v="1819"/>
    <n v="19"/>
    <x v="1845"/>
    <n v="86166"/>
    <n v="71.28"/>
    <s v="Erin"/>
  </r>
  <r>
    <n v="2044"/>
    <s v="Jay Simon"/>
    <s v="Low"/>
    <n v="0.09"/>
    <n v="20.99"/>
    <n v="2.5"/>
    <s v="Regular Air"/>
    <s v="Corporate"/>
    <x v="1"/>
    <s v="Telephones and Communication"/>
    <s v="Wrap Bag"/>
    <s v="Accessory37"/>
    <n v="0.81"/>
    <s v="United States"/>
    <s v="South"/>
    <x v="1"/>
    <s v="Rogers"/>
    <n v="72756"/>
    <x v="172"/>
    <x v="178"/>
    <x v="1820"/>
    <n v="6"/>
    <x v="1846"/>
    <n v="88692"/>
    <n v="20.9"/>
    <s v="Sam"/>
  </r>
  <r>
    <n v="3325"/>
    <s v="Diane Barr"/>
    <s v="Low"/>
    <n v="0"/>
    <n v="8.74"/>
    <n v="8.2899999999999991"/>
    <s v="Regular Air"/>
    <s v="Consumer"/>
    <x v="2"/>
    <s v="Envelopes"/>
    <s v="Small Box"/>
    <s v="#10- 4 1/8&quot; x 9 1/2&quot; Recycled Envelopes"/>
    <n v="0.38"/>
    <s v="United States"/>
    <s v="West"/>
    <x v="14"/>
    <s v="Coos Bay"/>
    <n v="97420"/>
    <x v="172"/>
    <x v="176"/>
    <x v="1821"/>
    <n v="14"/>
    <x v="1847"/>
    <n v="90986"/>
    <n v="8.74"/>
    <s v="William"/>
  </r>
  <r>
    <n v="721"/>
    <s v="Melvin Duke"/>
    <s v="Not Specified"/>
    <n v="0.04"/>
    <n v="10.64"/>
    <n v="5.16"/>
    <s v="Regular Air"/>
    <s v="Corporate"/>
    <x v="0"/>
    <s v="Office Furnishings"/>
    <s v="Small Box"/>
    <s v="Eldon Expressions Punched Metal &amp; Wood Desk Accessories, Pewter &amp; Cherry"/>
    <n v="0.56999999999999995"/>
    <s v="United States"/>
    <s v="Central"/>
    <x v="2"/>
    <s v="Frankfort"/>
    <n v="46041"/>
    <x v="172"/>
    <x v="172"/>
    <x v="1822"/>
    <n v="6"/>
    <x v="1848"/>
    <n v="91053"/>
    <n v="10.600000000000001"/>
    <s v="Chris"/>
  </r>
  <r>
    <n v="721"/>
    <s v="Melvin Duke"/>
    <s v="Not Specified"/>
    <n v="0.03"/>
    <n v="2.78"/>
    <n v="1.34"/>
    <s v="Express Air"/>
    <s v="Corporate"/>
    <x v="2"/>
    <s v="Pens &amp; Art Supplies"/>
    <s v="Wrap Bag"/>
    <s v="Prang Drawing Pencil Set"/>
    <n v="0.45"/>
    <s v="United States"/>
    <s v="Central"/>
    <x v="2"/>
    <s v="Frankfort"/>
    <n v="46041"/>
    <x v="172"/>
    <x v="176"/>
    <x v="1823"/>
    <n v="15"/>
    <x v="1849"/>
    <n v="91053"/>
    <n v="2.75"/>
    <s v="Chris"/>
  </r>
  <r>
    <n v="3084"/>
    <s v="Debbie Hsu"/>
    <s v="Not Specified"/>
    <n v="0.01"/>
    <n v="7.1"/>
    <n v="6.05"/>
    <s v="Regular Air"/>
    <s v="Small Business"/>
    <x v="2"/>
    <s v="Binders and Binder Accessories"/>
    <s v="Small Box"/>
    <s v="Wilson Jones Hanging View Binder, White, 1&quot;"/>
    <n v="0.39"/>
    <s v="United States"/>
    <s v="West"/>
    <x v="4"/>
    <s v="Lacey"/>
    <n v="98503"/>
    <x v="172"/>
    <x v="172"/>
    <x v="1824"/>
    <n v="18"/>
    <x v="1850"/>
    <n v="89880"/>
    <n v="7.09"/>
    <s v="William"/>
  </r>
  <r>
    <n v="3084"/>
    <s v="Debbie Hsu"/>
    <s v="Not Specified"/>
    <n v="0.05"/>
    <n v="18.97"/>
    <n v="9.0299999999999994"/>
    <s v="Regular Air"/>
    <s v="Small Business"/>
    <x v="2"/>
    <s v="Paper"/>
    <s v="Small Box"/>
    <s v="Computer Printout Paper with Letter-Trim Perforations"/>
    <n v="0.37"/>
    <s v="United States"/>
    <s v="West"/>
    <x v="4"/>
    <s v="Lacey"/>
    <n v="98503"/>
    <x v="172"/>
    <x v="172"/>
    <x v="1825"/>
    <n v="5"/>
    <x v="1851"/>
    <n v="89880"/>
    <n v="18.919999999999998"/>
    <s v="William"/>
  </r>
  <r>
    <n v="1416"/>
    <s v="Betsy Gibson"/>
    <s v="High"/>
    <n v="0.04"/>
    <n v="46.89"/>
    <n v="5.0999999999999996"/>
    <s v="Regular Air"/>
    <s v="Small Business"/>
    <x v="2"/>
    <s v="Appliances"/>
    <s v="Medium Box"/>
    <s v="Bionaire Personal Warm Mist Humidifier/Vaporizer"/>
    <n v="0.46"/>
    <s v="United States"/>
    <s v="Central"/>
    <x v="2"/>
    <s v="Indianapolis"/>
    <n v="46203"/>
    <x v="173"/>
    <x v="174"/>
    <x v="1826"/>
    <n v="4"/>
    <x v="1852"/>
    <n v="90540"/>
    <n v="46.85"/>
    <s v="Chris"/>
  </r>
  <r>
    <n v="1551"/>
    <s v="Laurence Flowers"/>
    <s v="Low"/>
    <n v="7.0000000000000007E-2"/>
    <n v="17.7"/>
    <n v="9.4700000000000006"/>
    <s v="Regular Air"/>
    <s v="Consumer"/>
    <x v="2"/>
    <s v="Storage &amp; Organization"/>
    <s v="Small Box"/>
    <s v="Portfile® Personal File Boxes"/>
    <n v="0.59"/>
    <s v="United States"/>
    <s v="South"/>
    <x v="0"/>
    <s v="Biloxi"/>
    <n v="39530"/>
    <x v="173"/>
    <x v="178"/>
    <x v="1827"/>
    <n v="18"/>
    <x v="1853"/>
    <n v="87488"/>
    <n v="17.63"/>
    <s v="Sam"/>
  </r>
  <r>
    <n v="3128"/>
    <s v="Cathy Burgess"/>
    <s v="Low"/>
    <n v="0.08"/>
    <n v="3.69"/>
    <n v="2.5"/>
    <s v="Regular Air"/>
    <s v="Small Business"/>
    <x v="2"/>
    <s v="Envelopes"/>
    <s v="Small Box"/>
    <s v="Colored Envelopes"/>
    <n v="0.39"/>
    <s v="United States"/>
    <s v="South"/>
    <x v="17"/>
    <s v="Shreveport"/>
    <n v="71109"/>
    <x v="173"/>
    <x v="177"/>
    <x v="1828"/>
    <n v="9"/>
    <x v="1854"/>
    <n v="89810"/>
    <n v="3.61"/>
    <s v="Sam"/>
  </r>
  <r>
    <n v="3176"/>
    <s v="Jackie McCullough"/>
    <s v="Low"/>
    <n v="0.02"/>
    <n v="58.14"/>
    <n v="36.61"/>
    <s v="Delivery Truck"/>
    <s v="Consumer"/>
    <x v="0"/>
    <s v="Bookcases"/>
    <s v="Jumbo Box"/>
    <s v="O'Sullivan 3-Shelf Heavy-Duty Bookcases"/>
    <n v="0.61"/>
    <s v="United States"/>
    <s v="South"/>
    <x v="12"/>
    <s v="Jacksonville"/>
    <n v="32216"/>
    <x v="173"/>
    <x v="178"/>
    <x v="1829"/>
    <n v="22"/>
    <x v="1855"/>
    <n v="90821"/>
    <n v="58.12"/>
    <s v="Sam"/>
  </r>
  <r>
    <n v="3176"/>
    <s v="Jackie McCullough"/>
    <s v="Low"/>
    <n v="0.03"/>
    <n v="15.57"/>
    <n v="1.39"/>
    <s v="Regular Air"/>
    <s v="Consumer"/>
    <x v="2"/>
    <s v="Envelopes"/>
    <s v="Small Box"/>
    <s v="Park Ridge™ Embossed Executive Business Envelopes"/>
    <n v="0.38"/>
    <s v="United States"/>
    <s v="South"/>
    <x v="12"/>
    <s v="Jacksonville"/>
    <n v="32216"/>
    <x v="173"/>
    <x v="178"/>
    <x v="1830"/>
    <n v="22"/>
    <x v="1856"/>
    <n v="90821"/>
    <n v="15.540000000000001"/>
    <s v="Sam"/>
  </r>
  <r>
    <n v="447"/>
    <s v="Valerie Moon"/>
    <s v="Not Specified"/>
    <n v="0.04"/>
    <n v="130.97999999999999"/>
    <n v="30"/>
    <s v="Delivery Truck"/>
    <s v="Corporate"/>
    <x v="0"/>
    <s v="Chairs &amp; Chairmats"/>
    <s v="Jumbo Drum"/>
    <s v="Office Star - Contemporary Task Swivel chair with 2-way adjustable arms, Plum"/>
    <n v="0.78"/>
    <s v="United States"/>
    <s v="Central"/>
    <x v="7"/>
    <s v="Roseville"/>
    <n v="55113"/>
    <x v="173"/>
    <x v="179"/>
    <x v="1831"/>
    <n v="1"/>
    <x v="1857"/>
    <n v="90449"/>
    <n v="130.94"/>
    <s v="Chris"/>
  </r>
  <r>
    <n v="447"/>
    <s v="Valerie Moon"/>
    <s v="Not Specified"/>
    <n v="0.05"/>
    <n v="200.99"/>
    <n v="4.2"/>
    <s v="Regular Air"/>
    <s v="Corporate"/>
    <x v="1"/>
    <s v="Telephones and Communication"/>
    <s v="Small Box"/>
    <s v="2160i"/>
    <n v="0.59"/>
    <s v="United States"/>
    <s v="Central"/>
    <x v="7"/>
    <s v="Roseville"/>
    <n v="55113"/>
    <x v="173"/>
    <x v="172"/>
    <x v="1832"/>
    <n v="11"/>
    <x v="1858"/>
    <n v="90449"/>
    <n v="200.94"/>
    <s v="Chris"/>
  </r>
  <r>
    <n v="1419"/>
    <s v="Brooke Lancaster"/>
    <s v="Not Specified"/>
    <n v="0.01"/>
    <n v="124.49"/>
    <n v="51.94"/>
    <s v="Delivery Truck"/>
    <s v="Small Business"/>
    <x v="0"/>
    <s v="Tables"/>
    <s v="Jumbo Box"/>
    <s v="Bevis 36 x 72 Conference Tables"/>
    <n v="0.63"/>
    <s v="United States"/>
    <s v="Central"/>
    <x v="2"/>
    <s v="Lafayette"/>
    <n v="47905"/>
    <x v="173"/>
    <x v="176"/>
    <x v="1833"/>
    <n v="18"/>
    <x v="1859"/>
    <n v="90540"/>
    <n v="124.47999999999999"/>
    <s v="Chris"/>
  </r>
  <r>
    <n v="1442"/>
    <s v="Rodney Field"/>
    <s v="Not Specified"/>
    <n v="0.04"/>
    <n v="177.98"/>
    <n v="0.99"/>
    <s v="Regular Air"/>
    <s v="Corporate"/>
    <x v="2"/>
    <s v="Appliances"/>
    <s v="Small Box"/>
    <s v="Kensington 7 Outlet MasterPiece Power Center"/>
    <n v="0.56000000000000005"/>
    <s v="United States"/>
    <s v="Central"/>
    <x v="6"/>
    <s v="Springfield"/>
    <n v="65807"/>
    <x v="173"/>
    <x v="174"/>
    <x v="1834"/>
    <n v="15"/>
    <x v="1860"/>
    <n v="89076"/>
    <n v="177.94"/>
    <s v="Chris"/>
  </r>
  <r>
    <n v="2903"/>
    <s v="Frances Powers"/>
    <s v="Not Specified"/>
    <n v="0.06"/>
    <n v="70.89"/>
    <n v="89.3"/>
    <s v="Delivery Truck"/>
    <s v="Small Business"/>
    <x v="0"/>
    <s v="Tables"/>
    <s v="Jumbo Box"/>
    <s v="KI Conference Tables"/>
    <n v="0.72"/>
    <s v="United States"/>
    <s v="East"/>
    <x v="27"/>
    <s v="Reynoldsburg"/>
    <n v="43068"/>
    <x v="173"/>
    <x v="172"/>
    <x v="1835"/>
    <n v="6"/>
    <x v="1861"/>
    <n v="87374"/>
    <n v="70.83"/>
    <s v="Erin"/>
  </r>
  <r>
    <n v="3261"/>
    <s v="Steven Long"/>
    <s v="Not Specified"/>
    <n v="7.0000000000000007E-2"/>
    <n v="105.34"/>
    <n v="24.49"/>
    <s v="Express Air"/>
    <s v="Consumer"/>
    <x v="0"/>
    <s v="Office Furnishings"/>
    <s v="Large Box"/>
    <s v="Deflect-o DuraMat Antistatic Studded Beveled Mat for Medium Pile Carpeting"/>
    <n v="0.61"/>
    <s v="United States"/>
    <s v="Central"/>
    <x v="25"/>
    <s v="Adrian"/>
    <n v="49221"/>
    <x v="173"/>
    <x v="176"/>
    <x v="1836"/>
    <n v="10"/>
    <x v="1862"/>
    <n v="90296"/>
    <n v="105.27000000000001"/>
    <s v="Chris"/>
  </r>
  <r>
    <n v="2197"/>
    <s v="Karen O'Donnell"/>
    <s v="Critical"/>
    <n v="0.08"/>
    <n v="100.97"/>
    <n v="7.18"/>
    <s v="Regular Air"/>
    <s v="Small Business"/>
    <x v="1"/>
    <s v="Computer Peripherals"/>
    <s v="Small Box"/>
    <s v="Gyration Ultra Cordless Optical Suite"/>
    <n v="0.46"/>
    <s v="United States"/>
    <s v="East"/>
    <x v="11"/>
    <s v="Levittown"/>
    <n v="11756"/>
    <x v="174"/>
    <x v="174"/>
    <x v="1837"/>
    <n v="7"/>
    <x v="1863"/>
    <n v="89176"/>
    <n v="100.89"/>
    <s v="Erin"/>
  </r>
  <r>
    <n v="2197"/>
    <s v="Karen O'Donnell"/>
    <s v="Critical"/>
    <n v="0"/>
    <n v="13.4"/>
    <n v="4.95"/>
    <s v="Regular Air"/>
    <s v="Small Business"/>
    <x v="0"/>
    <s v="Office Furnishings"/>
    <s v="Small Pack"/>
    <s v="Electrix 20W Halogen Replacement Bulb for Zoom-In Desk Lamp"/>
    <n v="0.37"/>
    <s v="United States"/>
    <s v="East"/>
    <x v="11"/>
    <s v="Levittown"/>
    <n v="11756"/>
    <x v="174"/>
    <x v="174"/>
    <x v="1838"/>
    <n v="19"/>
    <x v="1864"/>
    <n v="89176"/>
    <n v="13.4"/>
    <s v="Erin"/>
  </r>
  <r>
    <n v="2062"/>
    <s v="Alfred Singh"/>
    <s v="Low"/>
    <n v="0.04"/>
    <n v="291.73"/>
    <n v="48.8"/>
    <s v="Delivery Truck"/>
    <s v="Corporate"/>
    <x v="0"/>
    <s v="Chairs &amp; Chairmats"/>
    <s v="Jumbo Drum"/>
    <s v="Hon 4070 Series Pagoda™ Armless Upholstered Stacking Chairs"/>
    <n v="0.56000000000000005"/>
    <s v="United States"/>
    <s v="South"/>
    <x v="21"/>
    <s v="Mechanicsville"/>
    <n v="23111"/>
    <x v="174"/>
    <x v="177"/>
    <x v="1839"/>
    <n v="22"/>
    <x v="1865"/>
    <n v="87148"/>
    <n v="291.69"/>
    <s v="Sam"/>
  </r>
  <r>
    <n v="2587"/>
    <s v="Eugene H Walsh"/>
    <s v="Not Specified"/>
    <n v="0.02"/>
    <n v="22.72"/>
    <n v="8.99"/>
    <s v="Regular Air"/>
    <s v="Home Office"/>
    <x v="0"/>
    <s v="Office Furnishings"/>
    <s v="Small Pack"/>
    <s v="Executive Impressions 14&quot; Two-Color Numerals Wall Clock"/>
    <n v="0.44"/>
    <s v="United States"/>
    <s v="Central"/>
    <x v="30"/>
    <s v="Manitowoc"/>
    <n v="54220"/>
    <x v="174"/>
    <x v="176"/>
    <x v="1840"/>
    <n v="12"/>
    <x v="1866"/>
    <n v="91167"/>
    <n v="22.7"/>
    <s v="Chris"/>
  </r>
  <r>
    <n v="1380"/>
    <s v="Jeanne Walker"/>
    <s v="Low"/>
    <n v="0.05"/>
    <n v="2.89"/>
    <n v="0.5"/>
    <s v="Regular Air"/>
    <s v="Home Office"/>
    <x v="2"/>
    <s v="Labels"/>
    <s v="Small Box"/>
    <s v="Avery 498"/>
    <n v="0.38"/>
    <s v="United States"/>
    <s v="East"/>
    <x v="47"/>
    <s v="Portsmouth"/>
    <n v="3801"/>
    <x v="175"/>
    <x v="180"/>
    <x v="1841"/>
    <n v="9"/>
    <x v="1867"/>
    <n v="88213"/>
    <n v="2.8400000000000003"/>
    <s v="Erin"/>
  </r>
  <r>
    <n v="936"/>
    <s v="Robyn Garner"/>
    <s v="Not Specified"/>
    <n v="0.05"/>
    <n v="5.98"/>
    <n v="5.46"/>
    <s v="Regular Air"/>
    <s v="Corporate"/>
    <x v="2"/>
    <s v="Paper"/>
    <s v="Small Box"/>
    <s v="Xerox 1983"/>
    <n v="0.36"/>
    <s v="United States"/>
    <s v="West"/>
    <x v="8"/>
    <s v="Redlands"/>
    <n v="92374"/>
    <x v="175"/>
    <x v="174"/>
    <x v="1842"/>
    <n v="17"/>
    <x v="1868"/>
    <n v="90589"/>
    <n v="5.9300000000000006"/>
    <s v="William"/>
  </r>
  <r>
    <n v="937"/>
    <s v="Kelly Shaw"/>
    <s v="Not Specified"/>
    <n v="0.01"/>
    <n v="65.989999999999995"/>
    <n v="3.99"/>
    <s v="Regular Air"/>
    <s v="Corporate"/>
    <x v="1"/>
    <s v="Telephones and Communication"/>
    <s v="Small Box"/>
    <s v="StarTAC 7760"/>
    <n v="0.59"/>
    <s v="United States"/>
    <s v="West"/>
    <x v="8"/>
    <s v="Redondo Beach"/>
    <n v="90278"/>
    <x v="175"/>
    <x v="179"/>
    <x v="1843"/>
    <n v="3"/>
    <x v="1869"/>
    <n v="90589"/>
    <n v="65.97999999999999"/>
    <s v="William"/>
  </r>
  <r>
    <n v="2617"/>
    <s v="Gerald Crabtree"/>
    <s v="Not Specified"/>
    <n v="0.1"/>
    <n v="3.25"/>
    <n v="49"/>
    <s v="Regular Air"/>
    <s v="Corporate"/>
    <x v="2"/>
    <s v="Appliances"/>
    <s v="Large Box"/>
    <s v="Bravo II™ Megaboss® 12-Amp Hard Body Upright, Replacement Belts, 2 Belts per Pack"/>
    <n v="0.56000000000000005"/>
    <s v="United States"/>
    <s v="Central"/>
    <x v="46"/>
    <s v="Aberdeen"/>
    <n v="57401"/>
    <x v="175"/>
    <x v="179"/>
    <x v="1844"/>
    <n v="6"/>
    <x v="1870"/>
    <n v="91496"/>
    <n v="3.15"/>
    <s v="Chris"/>
  </r>
  <r>
    <n v="2987"/>
    <s v="Natalie Watts"/>
    <s v="Critical"/>
    <n v="0.09"/>
    <n v="100.98"/>
    <n v="35.840000000000003"/>
    <s v="Delivery Truck"/>
    <s v="Home Office"/>
    <x v="0"/>
    <s v="Bookcases"/>
    <s v="Jumbo Box"/>
    <s v="Bush Westfield Collection Bookcases, Fully Assembled"/>
    <n v="0.62"/>
    <s v="United States"/>
    <s v="Central"/>
    <x v="20"/>
    <s v="West Des Moines"/>
    <n v="50265"/>
    <x v="176"/>
    <x v="179"/>
    <x v="1845"/>
    <n v="17"/>
    <x v="1871"/>
    <n v="91180"/>
    <n v="100.89"/>
    <s v="Chris"/>
  </r>
  <r>
    <n v="2987"/>
    <s v="Natalie Watts"/>
    <s v="Critical"/>
    <n v="0.1"/>
    <n v="5.78"/>
    <n v="7.96"/>
    <s v="Regular Air"/>
    <s v="Home Office"/>
    <x v="2"/>
    <s v="Paper"/>
    <s v="Small Box"/>
    <s v="Xerox 196"/>
    <n v="0.36"/>
    <s v="United States"/>
    <s v="Central"/>
    <x v="20"/>
    <s v="West Des Moines"/>
    <n v="50265"/>
    <x v="176"/>
    <x v="179"/>
    <x v="1846"/>
    <n v="6"/>
    <x v="1872"/>
    <n v="91180"/>
    <n v="5.6800000000000006"/>
    <s v="Chris"/>
  </r>
  <r>
    <n v="3209"/>
    <s v="Elsie Floyd"/>
    <s v="Critical"/>
    <n v="0.03"/>
    <n v="4.9800000000000004"/>
    <n v="4.62"/>
    <s v="Express Air"/>
    <s v="Corporate"/>
    <x v="1"/>
    <s v="Computer Peripherals"/>
    <s v="Small Pack"/>
    <s v="Imation 3.5&quot;, DISKETTE 44766 HGHLD3.52HD/FM, 10/Pack"/>
    <n v="0.64"/>
    <s v="United States"/>
    <s v="West"/>
    <x v="8"/>
    <s v="Beverly Hills"/>
    <n v="90210"/>
    <x v="176"/>
    <x v="181"/>
    <x v="1847"/>
    <n v="8"/>
    <x v="1873"/>
    <n v="90739"/>
    <n v="4.95"/>
    <s v="William"/>
  </r>
  <r>
    <n v="1357"/>
    <s v="Marguerite Yu"/>
    <s v="High"/>
    <n v="7.0000000000000007E-2"/>
    <n v="119.99"/>
    <n v="16.8"/>
    <s v="Delivery Truck"/>
    <s v="Home Office"/>
    <x v="1"/>
    <s v="Office Machines"/>
    <s v="Jumbo Box"/>
    <s v="Epson C62 Color Inkjet Printer"/>
    <n v="0.35"/>
    <s v="United States"/>
    <s v="Central"/>
    <x v="18"/>
    <s v="Weslaco"/>
    <n v="78596"/>
    <x v="176"/>
    <x v="177"/>
    <x v="1848"/>
    <n v="15"/>
    <x v="1874"/>
    <n v="88185"/>
    <n v="119.92"/>
    <s v="Chris"/>
  </r>
  <r>
    <n v="1733"/>
    <s v="Nina Horne Kelly"/>
    <s v="High"/>
    <n v="0.02"/>
    <n v="30.98"/>
    <n v="17.079999999999998"/>
    <s v="Regular Air"/>
    <s v="Small Business"/>
    <x v="2"/>
    <s v="Paper"/>
    <s v="Small Box"/>
    <s v="Xerox 197"/>
    <n v="0.4"/>
    <s v="United States"/>
    <s v="East"/>
    <x v="31"/>
    <s v="Washington"/>
    <n v="20012"/>
    <x v="176"/>
    <x v="181"/>
    <x v="1849"/>
    <n v="13"/>
    <x v="1875"/>
    <n v="59937"/>
    <n v="30.96"/>
    <s v="Erin"/>
  </r>
  <r>
    <n v="1735"/>
    <s v="Eric West"/>
    <s v="High"/>
    <n v="0.02"/>
    <n v="30.98"/>
    <n v="17.079999999999998"/>
    <s v="Regular Air"/>
    <s v="Small Business"/>
    <x v="2"/>
    <s v="Paper"/>
    <s v="Small Box"/>
    <s v="Xerox 197"/>
    <n v="0.4"/>
    <s v="United States"/>
    <s v="East"/>
    <x v="11"/>
    <s v="Hempstead"/>
    <n v="11550"/>
    <x v="176"/>
    <x v="181"/>
    <x v="1850"/>
    <n v="3"/>
    <x v="1876"/>
    <n v="88444"/>
    <n v="30.96"/>
    <s v="Erin"/>
  </r>
  <r>
    <n v="1191"/>
    <s v="John Morse"/>
    <s v="Low"/>
    <n v="0.03"/>
    <n v="28.53"/>
    <n v="1.49"/>
    <s v="Regular Air"/>
    <s v="Small Business"/>
    <x v="2"/>
    <s v="Binders and Binder Accessories"/>
    <s v="Small Box"/>
    <s v="Lock-Up Easel 'Spel-Binder'"/>
    <n v="0.38"/>
    <s v="United States"/>
    <s v="East"/>
    <x v="22"/>
    <s v="New Britain"/>
    <n v="6050"/>
    <x v="176"/>
    <x v="178"/>
    <x v="1851"/>
    <n v="3"/>
    <x v="1877"/>
    <n v="87587"/>
    <n v="28.5"/>
    <s v="Erin"/>
  </r>
  <r>
    <n v="1193"/>
    <s v="Louis Parrish"/>
    <s v="Low"/>
    <n v="0.09"/>
    <n v="49.99"/>
    <n v="19.989999999999998"/>
    <s v="Regular Air"/>
    <s v="Small Business"/>
    <x v="1"/>
    <s v="Computer Peripherals"/>
    <s v="Small Box"/>
    <s v="Zoom V.92 USB External Faxmodem"/>
    <n v="0.41"/>
    <s v="United States"/>
    <s v="East"/>
    <x v="31"/>
    <s v="Washington"/>
    <n v="20016"/>
    <x v="176"/>
    <x v="177"/>
    <x v="1852"/>
    <n v="48"/>
    <x v="1878"/>
    <n v="11206"/>
    <n v="49.9"/>
    <s v="Erin"/>
  </r>
  <r>
    <n v="1193"/>
    <s v="Louis Parrish"/>
    <s v="Low"/>
    <n v="0.03"/>
    <n v="28.53"/>
    <n v="1.49"/>
    <s v="Regular Air"/>
    <s v="Small Business"/>
    <x v="2"/>
    <s v="Binders and Binder Accessories"/>
    <s v="Small Box"/>
    <s v="Lock-Up Easel 'Spel-Binder'"/>
    <n v="0.38"/>
    <s v="United States"/>
    <s v="East"/>
    <x v="31"/>
    <s v="Washington"/>
    <n v="20016"/>
    <x v="176"/>
    <x v="178"/>
    <x v="1853"/>
    <n v="11"/>
    <x v="1879"/>
    <n v="11206"/>
    <n v="28.5"/>
    <s v="Erin"/>
  </r>
  <r>
    <n v="1203"/>
    <s v="Judy Merritt"/>
    <s v="Low"/>
    <n v="0.09"/>
    <n v="49.99"/>
    <n v="19.989999999999998"/>
    <s v="Regular Air"/>
    <s v="Small Business"/>
    <x v="1"/>
    <s v="Computer Peripherals"/>
    <s v="Small Box"/>
    <s v="Zoom V.92 USB External Faxmodem"/>
    <n v="0.41"/>
    <s v="United States"/>
    <s v="East"/>
    <x v="40"/>
    <s v="Cranston"/>
    <n v="2920"/>
    <x v="176"/>
    <x v="177"/>
    <x v="1854"/>
    <n v="12"/>
    <x v="1880"/>
    <n v="87587"/>
    <n v="49.9"/>
    <s v="Erin"/>
  </r>
  <r>
    <n v="2801"/>
    <s v="Jimmy Wang"/>
    <s v="Low"/>
    <n v="0"/>
    <n v="17.52"/>
    <n v="8.17"/>
    <s v="Regular Air"/>
    <s v="Home Office"/>
    <x v="2"/>
    <s v="Appliances"/>
    <s v="Medium Box"/>
    <s v="Bionaire 99.97% HEPA Air Cleaner"/>
    <n v="0.5"/>
    <s v="United States"/>
    <s v="West"/>
    <x v="41"/>
    <s v="Chandler"/>
    <n v="85224"/>
    <x v="176"/>
    <x v="180"/>
    <x v="1855"/>
    <n v="15"/>
    <x v="1881"/>
    <n v="91049"/>
    <n v="17.52"/>
    <s v="William"/>
  </r>
  <r>
    <n v="3226"/>
    <s v="Arthur Gold"/>
    <s v="Medium"/>
    <n v="0.06"/>
    <n v="22.24"/>
    <n v="1.99"/>
    <s v="Regular Air"/>
    <s v="Small Business"/>
    <x v="1"/>
    <s v="Computer Peripherals"/>
    <s v="Small Pack"/>
    <s v="Verbatim DVD-R, 3.95GB, SR, Mitsubishi Branded, Jewel"/>
    <n v="0.43"/>
    <s v="United States"/>
    <s v="South"/>
    <x v="34"/>
    <s v="Hendersonville"/>
    <n v="37075"/>
    <x v="176"/>
    <x v="177"/>
    <x v="1856"/>
    <n v="12"/>
    <x v="1882"/>
    <n v="86509"/>
    <n v="22.18"/>
    <s v="Sam"/>
  </r>
  <r>
    <n v="2448"/>
    <s v="Melanie Morrow"/>
    <s v="High"/>
    <n v="0.09"/>
    <n v="6.48"/>
    <n v="7.03"/>
    <s v="Regular Air"/>
    <s v="Consumer"/>
    <x v="2"/>
    <s v="Paper"/>
    <s v="Small Box"/>
    <s v="Xerox 214"/>
    <n v="0.37"/>
    <s v="United States"/>
    <s v="Central"/>
    <x v="7"/>
    <s v="Edina"/>
    <n v="55410"/>
    <x v="177"/>
    <x v="178"/>
    <x v="1857"/>
    <n v="16"/>
    <x v="1883"/>
    <n v="87790"/>
    <n v="6.3900000000000006"/>
    <s v="Chris"/>
  </r>
  <r>
    <n v="3374"/>
    <s v="Jamie Ward"/>
    <s v="High"/>
    <n v="0.05"/>
    <n v="73.98"/>
    <n v="12.14"/>
    <s v="Regular Air"/>
    <s v="Home Office"/>
    <x v="1"/>
    <s v="Computer Peripherals"/>
    <s v="Small Box"/>
    <s v="Keytronic 105-Key Spanish Keyboard"/>
    <n v="0.67"/>
    <s v="United States"/>
    <s v="East"/>
    <x v="36"/>
    <s v="Odenton"/>
    <n v="21113"/>
    <x v="177"/>
    <x v="177"/>
    <x v="1858"/>
    <n v="8"/>
    <x v="1884"/>
    <n v="87474"/>
    <n v="73.930000000000007"/>
    <s v="Erin"/>
  </r>
  <r>
    <n v="3374"/>
    <s v="Jamie Ward"/>
    <s v="High"/>
    <n v="0"/>
    <n v="5.98"/>
    <n v="7.15"/>
    <s v="Regular Air"/>
    <s v="Home Office"/>
    <x v="2"/>
    <s v="Paper"/>
    <s v="Small Box"/>
    <s v="Universal Premium White Copier/Laser Paper (20Lb. and 87 Bright)"/>
    <n v="0.36"/>
    <s v="United States"/>
    <s v="East"/>
    <x v="36"/>
    <s v="Odenton"/>
    <n v="21113"/>
    <x v="177"/>
    <x v="178"/>
    <x v="1859"/>
    <n v="5"/>
    <x v="1885"/>
    <n v="87474"/>
    <n v="5.98"/>
    <s v="Erin"/>
  </r>
  <r>
    <n v="3374"/>
    <s v="Jamie Ward"/>
    <s v="High"/>
    <n v="0.09"/>
    <n v="3.57"/>
    <n v="4.17"/>
    <s v="Regular Air"/>
    <s v="Home Office"/>
    <x v="2"/>
    <s v="Pens &amp; Art Supplies"/>
    <s v="Small Pack"/>
    <s v="Barrel Sharpener"/>
    <n v="0.59"/>
    <s v="United States"/>
    <s v="East"/>
    <x v="36"/>
    <s v="Odenton"/>
    <n v="21113"/>
    <x v="177"/>
    <x v="178"/>
    <x v="1860"/>
    <n v="9"/>
    <x v="1886"/>
    <n v="87474"/>
    <n v="3.48"/>
    <s v="Erin"/>
  </r>
  <r>
    <n v="1502"/>
    <s v="Renee Huang"/>
    <s v="Low"/>
    <n v="0.08"/>
    <n v="5.84"/>
    <n v="1"/>
    <s v="Express Air"/>
    <s v="Small Business"/>
    <x v="2"/>
    <s v="Pens &amp; Art Supplies"/>
    <s v="Wrap Bag"/>
    <s v="Quartet Omega® Colored Chalk, 12/Pack"/>
    <n v="0.38"/>
    <s v="United States"/>
    <s v="South"/>
    <x v="12"/>
    <s v="Coral Springs"/>
    <n v="33065"/>
    <x v="177"/>
    <x v="180"/>
    <x v="1861"/>
    <n v="11"/>
    <x v="1887"/>
    <n v="89194"/>
    <n v="5.76"/>
    <s v="Sam"/>
  </r>
  <r>
    <n v="1502"/>
    <s v="Renee Huang"/>
    <s v="Low"/>
    <n v="0"/>
    <n v="205.99"/>
    <n v="8.99"/>
    <s v="Regular Air"/>
    <s v="Small Business"/>
    <x v="1"/>
    <s v="Telephones and Communication"/>
    <s v="Small Box"/>
    <s v="StarTAC 8000"/>
    <n v="0.6"/>
    <s v="United States"/>
    <s v="South"/>
    <x v="12"/>
    <s v="Coral Springs"/>
    <n v="33065"/>
    <x v="177"/>
    <x v="182"/>
    <x v="1862"/>
    <n v="13"/>
    <x v="1888"/>
    <n v="89194"/>
    <n v="205.99"/>
    <s v="Sam"/>
  </r>
  <r>
    <n v="1109"/>
    <s v="Dennis Welch"/>
    <s v="Medium"/>
    <n v="0.08"/>
    <n v="8.3699999999999992"/>
    <n v="10.16"/>
    <s v="Regular Air"/>
    <s v="Consumer"/>
    <x v="0"/>
    <s v="Office Furnishings"/>
    <s v="Large Box"/>
    <s v="Westinghouse Clip-On Gooseneck Lamps"/>
    <n v="0.59"/>
    <s v="United States"/>
    <s v="Central"/>
    <x v="18"/>
    <s v="Laredo"/>
    <n v="78041"/>
    <x v="177"/>
    <x v="181"/>
    <x v="1863"/>
    <n v="13"/>
    <x v="1889"/>
    <n v="86410"/>
    <n v="8.2899999999999991"/>
    <s v="Chris"/>
  </r>
  <r>
    <n v="1183"/>
    <s v="Becky O'Brien"/>
    <s v="Not Specified"/>
    <n v="0.04"/>
    <n v="35.99"/>
    <n v="3.3"/>
    <s v="Regular Air"/>
    <s v="Home Office"/>
    <x v="1"/>
    <s v="Telephones and Communication"/>
    <s v="Small Pack"/>
    <s v="Accessory9"/>
    <n v="0.39"/>
    <s v="United States"/>
    <s v="West"/>
    <x v="15"/>
    <s v="Springville"/>
    <n v="84663"/>
    <x v="177"/>
    <x v="181"/>
    <x v="1864"/>
    <n v="9"/>
    <x v="1890"/>
    <n v="86914"/>
    <n v="35.950000000000003"/>
    <s v="William"/>
  </r>
  <r>
    <n v="699"/>
    <s v="Jenny Gold"/>
    <s v="High"/>
    <n v="0.01"/>
    <n v="7.89"/>
    <n v="2.82"/>
    <s v="Regular Air"/>
    <s v="Consumer"/>
    <x v="2"/>
    <s v="Rubber Bands"/>
    <s v="Wrap Bag"/>
    <s v="Staples Vinyl Coated Paper Clips, 800/Box"/>
    <n v="0.4"/>
    <s v="United States"/>
    <s v="West"/>
    <x v="8"/>
    <s v="Los Angeles"/>
    <n v="90041"/>
    <x v="178"/>
    <x v="178"/>
    <x v="1865"/>
    <n v="32"/>
    <x v="1891"/>
    <n v="36647"/>
    <n v="7.88"/>
    <s v="William"/>
  </r>
  <r>
    <n v="699"/>
    <s v="Jenny Gold"/>
    <s v="High"/>
    <n v="0.09"/>
    <n v="3.68"/>
    <n v="1.32"/>
    <s v="Regular Air"/>
    <s v="Consumer"/>
    <x v="2"/>
    <s v="Scissors, Rulers and Trimmers"/>
    <s v="Wrap Bag"/>
    <s v="*Staples* vLetter Openers, 2/Pack"/>
    <n v="0.83"/>
    <s v="United States"/>
    <s v="West"/>
    <x v="8"/>
    <s v="Los Angeles"/>
    <n v="90041"/>
    <x v="178"/>
    <x v="178"/>
    <x v="1866"/>
    <n v="24"/>
    <x v="1892"/>
    <n v="36647"/>
    <n v="3.5900000000000003"/>
    <s v="William"/>
  </r>
  <r>
    <n v="699"/>
    <s v="Jenny Gold"/>
    <s v="High"/>
    <n v="0.1"/>
    <n v="9.7100000000000009"/>
    <n v="9.4499999999999993"/>
    <s v="Regular Air"/>
    <s v="Consumer"/>
    <x v="2"/>
    <s v="Storage &amp; Organization"/>
    <s v="Small Box"/>
    <s v="Filing/Storage Totes and Swivel Casters"/>
    <n v="0.6"/>
    <s v="United States"/>
    <s v="West"/>
    <x v="8"/>
    <s v="Los Angeles"/>
    <n v="90041"/>
    <x v="178"/>
    <x v="180"/>
    <x v="1867"/>
    <n v="27"/>
    <x v="1893"/>
    <n v="36647"/>
    <n v="9.6100000000000012"/>
    <s v="William"/>
  </r>
  <r>
    <n v="702"/>
    <s v="Kelly O'Connor"/>
    <s v="High"/>
    <n v="0.01"/>
    <n v="7.89"/>
    <n v="2.82"/>
    <s v="Regular Air"/>
    <s v="Consumer"/>
    <x v="2"/>
    <s v="Rubber Bands"/>
    <s v="Wrap Bag"/>
    <s v="Staples Vinyl Coated Paper Clips, 800/Box"/>
    <n v="0.4"/>
    <s v="United States"/>
    <s v="West"/>
    <x v="8"/>
    <s v="Santa Rosa"/>
    <n v="95404"/>
    <x v="178"/>
    <x v="178"/>
    <x v="1868"/>
    <n v="8"/>
    <x v="1894"/>
    <n v="87979"/>
    <n v="7.88"/>
    <s v="William"/>
  </r>
  <r>
    <n v="702"/>
    <s v="Kelly O'Connor"/>
    <s v="High"/>
    <n v="0.09"/>
    <n v="3.68"/>
    <n v="1.32"/>
    <s v="Regular Air"/>
    <s v="Consumer"/>
    <x v="2"/>
    <s v="Scissors, Rulers and Trimmers"/>
    <s v="Wrap Bag"/>
    <s v="*Staples* vLetter Openers, 2/Pack"/>
    <n v="0.83"/>
    <s v="United States"/>
    <s v="West"/>
    <x v="8"/>
    <s v="Santa Rosa"/>
    <n v="95404"/>
    <x v="178"/>
    <x v="178"/>
    <x v="1869"/>
    <n v="6"/>
    <x v="1895"/>
    <n v="87979"/>
    <n v="3.5900000000000003"/>
    <s v="William"/>
  </r>
  <r>
    <n v="702"/>
    <s v="Kelly O'Connor"/>
    <s v="High"/>
    <n v="0.1"/>
    <n v="9.7100000000000009"/>
    <n v="9.4499999999999993"/>
    <s v="Regular Air"/>
    <s v="Consumer"/>
    <x v="2"/>
    <s v="Storage &amp; Organization"/>
    <s v="Small Box"/>
    <s v="Filing/Storage Totes and Swivel Casters"/>
    <n v="0.6"/>
    <s v="United States"/>
    <s v="West"/>
    <x v="8"/>
    <s v="Santa Rosa"/>
    <n v="95404"/>
    <x v="178"/>
    <x v="180"/>
    <x v="1870"/>
    <n v="7"/>
    <x v="1896"/>
    <n v="87979"/>
    <n v="9.6100000000000012"/>
    <s v="William"/>
  </r>
  <r>
    <n v="1307"/>
    <s v="Teresa Hill"/>
    <s v="Low"/>
    <n v="0.04"/>
    <n v="8.33"/>
    <n v="1.99"/>
    <s v="Regular Air"/>
    <s v="Small Business"/>
    <x v="1"/>
    <s v="Computer Peripherals"/>
    <s v="Small Pack"/>
    <s v="80 Minute Slim Jewel Case CD-R , 10/Pack - Staples"/>
    <n v="0.52"/>
    <s v="United States"/>
    <s v="West"/>
    <x v="14"/>
    <s v="Coos Bay"/>
    <n v="97420"/>
    <x v="178"/>
    <x v="183"/>
    <x v="1871"/>
    <n v="16"/>
    <x v="1897"/>
    <n v="91451"/>
    <n v="8.2900000000000009"/>
    <s v="William"/>
  </r>
  <r>
    <n v="2089"/>
    <s v="Annie Odom"/>
    <s v="Low"/>
    <n v="0.06"/>
    <n v="38.06"/>
    <n v="4.5"/>
    <s v="Regular Air"/>
    <s v="Corporate"/>
    <x v="2"/>
    <s v="Appliances"/>
    <s v="Small Box"/>
    <s v="Fellowes Superior 10 Outlet Split Surge Protector"/>
    <n v="0.56000000000000005"/>
    <s v="United States"/>
    <s v="East"/>
    <x v="11"/>
    <s v="New City"/>
    <n v="10956"/>
    <x v="178"/>
    <x v="184"/>
    <x v="1872"/>
    <n v="17"/>
    <x v="1898"/>
    <n v="88348"/>
    <n v="38"/>
    <s v="Erin"/>
  </r>
  <r>
    <n v="2089"/>
    <s v="Annie Odom"/>
    <s v="Low"/>
    <n v="0.08"/>
    <n v="599.99"/>
    <n v="24.49"/>
    <s v="Regular Air"/>
    <s v="Corporate"/>
    <x v="1"/>
    <s v="Copiers and Fax"/>
    <s v="Large Box"/>
    <s v="Hewlett Packard LaserJet 3310 Copier"/>
    <n v="0.37"/>
    <s v="United States"/>
    <s v="East"/>
    <x v="11"/>
    <s v="New City"/>
    <n v="10956"/>
    <x v="178"/>
    <x v="185"/>
    <x v="1873"/>
    <n v="22"/>
    <x v="1899"/>
    <n v="88348"/>
    <n v="599.91"/>
    <s v="Erin"/>
  </r>
  <r>
    <n v="2089"/>
    <s v="Annie Odom"/>
    <s v="Low"/>
    <n v="0.1"/>
    <n v="3.98"/>
    <n v="2.97"/>
    <s v="Express Air"/>
    <s v="Corporate"/>
    <x v="2"/>
    <s v="Paper"/>
    <s v="Wrap Bag"/>
    <s v="Unpadded Memo Slips"/>
    <n v="0.35"/>
    <s v="United States"/>
    <s v="East"/>
    <x v="11"/>
    <s v="New City"/>
    <n v="10956"/>
    <x v="178"/>
    <x v="186"/>
    <x v="1874"/>
    <n v="5"/>
    <x v="1900"/>
    <n v="88348"/>
    <n v="3.88"/>
    <s v="Erin"/>
  </r>
  <r>
    <n v="2882"/>
    <s v="Andrew Gonzalez"/>
    <s v="Low"/>
    <n v="0.05"/>
    <n v="63.94"/>
    <n v="14.48"/>
    <s v="Express Air"/>
    <s v="Consumer"/>
    <x v="0"/>
    <s v="Office Furnishings"/>
    <s v="Small Box"/>
    <s v="Howard Miller 16&quot; Diameter Gallery Wall Clock"/>
    <n v="0.46"/>
    <s v="United States"/>
    <s v="South"/>
    <x v="9"/>
    <s v="Charlotte"/>
    <n v="28206"/>
    <x v="178"/>
    <x v="183"/>
    <x v="1875"/>
    <n v="21"/>
    <x v="1901"/>
    <n v="40224"/>
    <n v="63.89"/>
    <s v="Sam"/>
  </r>
  <r>
    <n v="2885"/>
    <s v="Gary Frazier"/>
    <s v="Low"/>
    <n v="0.05"/>
    <n v="63.94"/>
    <n v="14.48"/>
    <s v="Express Air"/>
    <s v="Consumer"/>
    <x v="0"/>
    <s v="Office Furnishings"/>
    <s v="Small Box"/>
    <s v="Howard Miller 16&quot; Diameter Gallery Wall Clock"/>
    <n v="0.46"/>
    <s v="United States"/>
    <s v="East"/>
    <x v="27"/>
    <s v="North Royalton"/>
    <n v="44133"/>
    <x v="178"/>
    <x v="183"/>
    <x v="1876"/>
    <n v="5"/>
    <x v="1902"/>
    <n v="87634"/>
    <n v="63.89"/>
    <s v="Erin"/>
  </r>
  <r>
    <n v="1384"/>
    <s v="George McLamb"/>
    <s v="Not Specified"/>
    <n v="7.0000000000000007E-2"/>
    <n v="11.29"/>
    <n v="5.03"/>
    <s v="Regular Air"/>
    <s v="Consumer"/>
    <x v="2"/>
    <s v="Storage &amp; Organization"/>
    <s v="Small Box"/>
    <s v="X-Rack™ File for Hanging Folders"/>
    <n v="0.59"/>
    <s v="United States"/>
    <s v="South"/>
    <x v="21"/>
    <s v="Alexandria"/>
    <n v="22304"/>
    <x v="178"/>
    <x v="182"/>
    <x v="1877"/>
    <n v="11"/>
    <x v="1903"/>
    <n v="89407"/>
    <n v="11.219999999999999"/>
    <s v="Sam"/>
  </r>
  <r>
    <n v="1472"/>
    <s v="Tommy Ellis Ritchie"/>
    <s v="Not Specified"/>
    <n v="0.02"/>
    <n v="30.98"/>
    <n v="6.5"/>
    <s v="Express Air"/>
    <s v="Home Office"/>
    <x v="1"/>
    <s v="Computer Peripherals"/>
    <s v="Small Box"/>
    <s v="Logitech Internet Navigator Keyboard"/>
    <n v="0.79"/>
    <s v="United States"/>
    <s v="East"/>
    <x v="27"/>
    <s v="Westlake"/>
    <n v="44145"/>
    <x v="178"/>
    <x v="178"/>
    <x v="1878"/>
    <n v="17"/>
    <x v="1904"/>
    <n v="87078"/>
    <n v="30.96"/>
    <s v="Erin"/>
  </r>
  <r>
    <n v="2276"/>
    <s v="Dennis Block Richardson"/>
    <s v="Not Specified"/>
    <n v="0.01"/>
    <n v="195.99"/>
    <n v="8.99"/>
    <s v="Regular Air"/>
    <s v="Consumer"/>
    <x v="1"/>
    <s v="Telephones and Communication"/>
    <s v="Small Box"/>
    <s v="T28 WORLD"/>
    <n v="0.6"/>
    <s v="United States"/>
    <s v="East"/>
    <x v="11"/>
    <s v="Niagara Falls"/>
    <n v="14304"/>
    <x v="178"/>
    <x v="177"/>
    <x v="1879"/>
    <n v="22"/>
    <x v="1905"/>
    <n v="91502"/>
    <n v="195.98000000000002"/>
    <s v="Erin"/>
  </r>
  <r>
    <m/>
    <m/>
    <m/>
    <m/>
    <m/>
    <m/>
    <m/>
    <m/>
    <x v="3"/>
    <n v="0"/>
    <m/>
    <m/>
    <m/>
    <m/>
    <m/>
    <x v="49"/>
    <m/>
    <m/>
    <x v="179"/>
    <x v="187"/>
    <x v="1880"/>
    <m/>
    <x v="1906"/>
    <m/>
    <m/>
    <m/>
  </r>
  <r>
    <m/>
    <m/>
    <m/>
    <m/>
    <m/>
    <m/>
    <m/>
    <m/>
    <x v="3"/>
    <m/>
    <m/>
    <m/>
    <m/>
    <m/>
    <m/>
    <x v="49"/>
    <m/>
    <m/>
    <x v="179"/>
    <x v="187"/>
    <x v="1880"/>
    <m/>
    <x v="1906"/>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6BCF80-94C4-48F4-B17B-C0837A4DBC7D}" name="PivotTable1" cacheId="1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9">
  <location ref="A3:D7" firstHeaderRow="0" firstDataRow="1" firstDataCol="1"/>
  <pivotFields count="30">
    <pivotField compact="0" outline="0" showAll="0"/>
    <pivotField compact="0" outline="0" showAll="0"/>
    <pivotField compact="0" outline="0" showAll="0">
      <items count="6">
        <item x="0"/>
        <item x="1"/>
        <item x="2"/>
        <item x="4"/>
        <item x="3"/>
        <item t="default"/>
      </items>
    </pivotField>
    <pivotField compact="0" outline="0" showAll="0"/>
    <pivotField compact="0" outline="0" showAll="0"/>
    <pivotField compact="0" outline="0" showAll="0"/>
    <pivotField compact="0" outline="0" showAll="0">
      <items count="4">
        <item x="0"/>
        <item x="2"/>
        <item x="1"/>
        <item t="default"/>
      </items>
    </pivotField>
    <pivotField compact="0" outline="0" showAll="0"/>
    <pivotField axis="axisRow"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numFmtId="164" outline="0"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dataField="1" compact="0" outline="0" showAll="0"/>
    <pivotField dataField="1" compact="0" outline="0" showAll="0"/>
    <pivotField dataField="1" compact="0" outline="0" showAll="0"/>
    <pivotField compact="0" outline="0" showAll="0"/>
    <pivotField compact="0" outline="0" showAll="0"/>
    <pivotField compact="0" outline="0" showAll="0">
      <items count="5">
        <item x="1"/>
        <item x="3"/>
        <item x="0"/>
        <item x="2"/>
        <item t="default"/>
      </items>
    </pivotField>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15">
        <item h="1" x="0"/>
        <item x="1"/>
        <item x="2"/>
        <item x="3"/>
        <item x="4"/>
        <item x="5"/>
        <item x="6"/>
        <item x="7"/>
        <item x="8"/>
        <item x="9"/>
        <item h="1" x="10"/>
        <item h="1" x="11"/>
        <item h="1" x="12"/>
        <item h="1" x="13"/>
        <item t="default"/>
      </items>
    </pivotField>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15">
        <item x="0"/>
        <item x="1"/>
        <item x="2"/>
        <item x="3"/>
        <item x="4"/>
        <item x="5"/>
        <item x="6"/>
        <item x="7"/>
        <item x="8"/>
        <item x="9"/>
        <item x="10"/>
        <item x="11"/>
        <item x="12"/>
        <item x="13"/>
        <item t="default"/>
      </items>
    </pivotField>
  </pivotFields>
  <rowFields count="1">
    <field x="8"/>
  </rowFields>
  <rowItems count="4">
    <i>
      <x/>
    </i>
    <i>
      <x v="1"/>
    </i>
    <i>
      <x v="2"/>
    </i>
    <i t="grand">
      <x/>
    </i>
  </rowItems>
  <colFields count="1">
    <field x="-2"/>
  </colFields>
  <colItems count="3">
    <i>
      <x/>
    </i>
    <i i="1">
      <x v="1"/>
    </i>
    <i i="2">
      <x v="2"/>
    </i>
  </colItems>
  <dataFields count="3">
    <dataField name="Sum of Sales" fld="22" baseField="0" baseItem="0" numFmtId="165"/>
    <dataField name="Sum of Profit" fld="20" baseField="0" baseItem="0" numFmtId="165"/>
    <dataField name="Sum of Quantity ordered new" fld="21" baseField="8" baseItem="0"/>
  </dataFields>
  <formats count="14">
    <format dxfId="216">
      <pivotArea outline="0" fieldPosition="0">
        <references count="1">
          <reference field="4294967294" count="2" selected="0">
            <x v="0"/>
            <x v="1"/>
          </reference>
        </references>
      </pivotArea>
    </format>
    <format dxfId="215">
      <pivotArea dataOnly="0" labelOnly="1" outline="0" fieldPosition="0">
        <references count="1">
          <reference field="4294967294" count="2">
            <x v="0"/>
            <x v="1"/>
          </reference>
        </references>
      </pivotArea>
    </format>
    <format dxfId="214">
      <pivotArea type="all" dataOnly="0" outline="0" fieldPosition="0"/>
    </format>
    <format dxfId="213">
      <pivotArea outline="0" collapsedLevelsAreSubtotals="1" fieldPosition="0"/>
    </format>
    <format dxfId="212">
      <pivotArea field="8" type="button" dataOnly="0" labelOnly="1" outline="0" axis="axisRow" fieldPosition="0"/>
    </format>
    <format dxfId="211">
      <pivotArea dataOnly="0" labelOnly="1" outline="0" fieldPosition="0">
        <references count="1">
          <reference field="8" count="0"/>
        </references>
      </pivotArea>
    </format>
    <format dxfId="210">
      <pivotArea dataOnly="0" labelOnly="1" grandRow="1" outline="0" fieldPosition="0"/>
    </format>
    <format dxfId="209">
      <pivotArea dataOnly="0" labelOnly="1" outline="0" fieldPosition="0">
        <references count="1">
          <reference field="4294967294" count="3">
            <x v="0"/>
            <x v="1"/>
            <x v="2"/>
          </reference>
        </references>
      </pivotArea>
    </format>
    <format dxfId="208">
      <pivotArea type="all" dataOnly="0" outline="0" fieldPosition="0"/>
    </format>
    <format dxfId="207">
      <pivotArea outline="0" collapsedLevelsAreSubtotals="1" fieldPosition="0"/>
    </format>
    <format dxfId="206">
      <pivotArea field="8" type="button" dataOnly="0" labelOnly="1" outline="0" axis="axisRow" fieldPosition="0"/>
    </format>
    <format dxfId="205">
      <pivotArea dataOnly="0" labelOnly="1" outline="0" fieldPosition="0">
        <references count="1">
          <reference field="8" count="0"/>
        </references>
      </pivotArea>
    </format>
    <format dxfId="204">
      <pivotArea dataOnly="0" labelOnly="1" grandRow="1" outline="0" fieldPosition="0"/>
    </format>
    <format dxfId="203">
      <pivotArea dataOnly="0" labelOnly="1" outline="0" fieldPosition="0">
        <references count="1">
          <reference field="4294967294" count="3">
            <x v="0"/>
            <x v="1"/>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2"/>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1DB93D-0066-4D9A-AC0F-86553EACE3D7}" name="PivotTable2" cacheId="1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4">
  <location ref="B3:C8" firstHeaderRow="1" firstDataRow="1" firstDataCol="1"/>
  <pivotFields count="30">
    <pivotField compact="0" outline="0" showAll="0"/>
    <pivotField compact="0" outline="0" showAll="0"/>
    <pivotField compact="0" outline="0" showAll="0">
      <items count="6">
        <item x="0"/>
        <item x="1"/>
        <item x="2"/>
        <item x="4"/>
        <item x="3"/>
        <item t="default"/>
      </items>
    </pivotField>
    <pivotField compact="0" outline="0" showAll="0"/>
    <pivotField compact="0" outline="0" showAll="0"/>
    <pivotField compact="0" outline="0" showAll="0"/>
    <pivotField compact="0" outline="0" showAll="0">
      <items count="4">
        <item x="0"/>
        <item x="2"/>
        <item x="1"/>
        <item t="default"/>
      </items>
    </pivotField>
    <pivotField axis="axisRow" compact="0" outline="0" showAll="0">
      <items count="5">
        <item sd="0" x="1"/>
        <item sd="0" x="3"/>
        <item sd="0" x="2"/>
        <item sd="0" x="0"/>
        <item t="default" sd="0"/>
      </items>
    </pivotField>
    <pivotField dataField="1"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numFmtId="164" outline="0"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compact="0" outline="0" showAll="0"/>
    <pivotField compact="0" outline="0" showAll="0"/>
    <pivotField compact="0" outline="0" showAll="0"/>
    <pivotField compact="0" outline="0" showAll="0"/>
    <pivotField compact="0" outline="0" showAll="0"/>
    <pivotField compact="0" outline="0" showAll="0">
      <items count="5">
        <item x="1"/>
        <item x="3"/>
        <item x="0"/>
        <item x="2"/>
        <item t="default"/>
      </items>
    </pivotField>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15">
        <item h="1" x="0"/>
        <item x="1"/>
        <item x="2"/>
        <item x="3"/>
        <item x="4"/>
        <item x="5"/>
        <item x="6"/>
        <item x="7"/>
        <item x="8"/>
        <item x="9"/>
        <item h="1" x="10"/>
        <item h="1" x="11"/>
        <item h="1" x="12"/>
        <item h="1" x="13"/>
        <item t="default"/>
      </items>
    </pivotField>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15">
        <item x="0"/>
        <item x="1"/>
        <item x="2"/>
        <item x="3"/>
        <item x="4"/>
        <item x="5"/>
        <item x="6"/>
        <item x="7"/>
        <item x="8"/>
        <item x="9"/>
        <item x="10"/>
        <item x="11"/>
        <item x="12"/>
        <item x="13"/>
        <item t="default"/>
      </items>
    </pivotField>
  </pivotFields>
  <rowFields count="1">
    <field x="7"/>
  </rowFields>
  <rowItems count="5">
    <i>
      <x/>
    </i>
    <i>
      <x v="1"/>
    </i>
    <i>
      <x v="2"/>
    </i>
    <i>
      <x v="3"/>
    </i>
    <i t="grand">
      <x/>
    </i>
  </rowItems>
  <colItems count="1">
    <i/>
  </colItems>
  <dataFields count="1">
    <dataField name="Count of Product Category" fld="8" subtotal="count" baseField="0" baseItem="0"/>
  </dataFields>
  <formats count="14">
    <format dxfId="202">
      <pivotArea type="all" dataOnly="0" outline="0" fieldPosition="0"/>
    </format>
    <format dxfId="201">
      <pivotArea outline="0" collapsedLevelsAreSubtotals="1" fieldPosition="0"/>
    </format>
    <format dxfId="200">
      <pivotArea field="7" type="button" dataOnly="0" labelOnly="1" outline="0" axis="axisRow" fieldPosition="0"/>
    </format>
    <format dxfId="199">
      <pivotArea field="8" type="button" dataOnly="0" labelOnly="1" outline="0"/>
    </format>
    <format dxfId="198">
      <pivotArea dataOnly="0" labelOnly="1" outline="0" fieldPosition="0">
        <references count="1">
          <reference field="7" count="0"/>
        </references>
      </pivotArea>
    </format>
    <format dxfId="197">
      <pivotArea dataOnly="0" labelOnly="1" outline="0" fieldPosition="0">
        <references count="1">
          <reference field="7" count="0" defaultSubtotal="1"/>
        </references>
      </pivotArea>
    </format>
    <format dxfId="196">
      <pivotArea dataOnly="0" labelOnly="1" grandRow="1" outline="0" fieldPosition="0"/>
    </format>
    <format dxfId="195">
      <pivotArea dataOnly="0" labelOnly="1" outline="0" axis="axisValues" fieldPosition="0"/>
    </format>
    <format dxfId="194">
      <pivotArea type="all" dataOnly="0" outline="0" fieldPosition="0"/>
    </format>
    <format dxfId="193">
      <pivotArea outline="0" collapsedLevelsAreSubtotals="1" fieldPosition="0"/>
    </format>
    <format dxfId="192">
      <pivotArea field="7" type="button" dataOnly="0" labelOnly="1" outline="0" axis="axisRow" fieldPosition="0"/>
    </format>
    <format dxfId="191">
      <pivotArea dataOnly="0" labelOnly="1" outline="0" fieldPosition="0">
        <references count="1">
          <reference field="7" count="0"/>
        </references>
      </pivotArea>
    </format>
    <format dxfId="190">
      <pivotArea dataOnly="0" labelOnly="1" grandRow="1" outline="0" fieldPosition="0"/>
    </format>
    <format dxfId="189">
      <pivotArea dataOnly="0" labelOnly="1" outline="0" axis="axisValues" fieldPosition="0"/>
    </format>
  </formats>
  <chartFormats count="10">
    <chartFormat chart="2" format="13" series="1">
      <pivotArea type="data" outline="0" fieldPosition="0">
        <references count="1">
          <reference field="4294967294" count="1" selected="0">
            <x v="0"/>
          </reference>
        </references>
      </pivotArea>
    </chartFormat>
    <chartFormat chart="11" format="19" series="1">
      <pivotArea type="data" outline="0" fieldPosition="0">
        <references count="1">
          <reference field="4294967294" count="1" selected="0">
            <x v="0"/>
          </reference>
        </references>
      </pivotArea>
    </chartFormat>
    <chartFormat chart="11" format="20">
      <pivotArea type="data" outline="0" fieldPosition="0">
        <references count="2">
          <reference field="4294967294" count="1" selected="0">
            <x v="0"/>
          </reference>
          <reference field="7" count="1" selected="0">
            <x v="0"/>
          </reference>
        </references>
      </pivotArea>
    </chartFormat>
    <chartFormat chart="11" format="21">
      <pivotArea type="data" outline="0" fieldPosition="0">
        <references count="2">
          <reference field="4294967294" count="1" selected="0">
            <x v="0"/>
          </reference>
          <reference field="7" count="1" selected="0">
            <x v="1"/>
          </reference>
        </references>
      </pivotArea>
    </chartFormat>
    <chartFormat chart="11" format="22">
      <pivotArea type="data" outline="0" fieldPosition="0">
        <references count="2">
          <reference field="4294967294" count="1" selected="0">
            <x v="0"/>
          </reference>
          <reference field="7" count="1" selected="0">
            <x v="2"/>
          </reference>
        </references>
      </pivotArea>
    </chartFormat>
    <chartFormat chart="11" format="23">
      <pivotArea type="data" outline="0" fieldPosition="0">
        <references count="2">
          <reference field="4294967294" count="1" selected="0">
            <x v="0"/>
          </reference>
          <reference field="7" count="1" selected="0">
            <x v="3"/>
          </reference>
        </references>
      </pivotArea>
    </chartFormat>
    <chartFormat chart="2" format="14">
      <pivotArea type="data" outline="0" fieldPosition="0">
        <references count="2">
          <reference field="4294967294" count="1" selected="0">
            <x v="0"/>
          </reference>
          <reference field="7" count="1" selected="0">
            <x v="0"/>
          </reference>
        </references>
      </pivotArea>
    </chartFormat>
    <chartFormat chart="2" format="15">
      <pivotArea type="data" outline="0" fieldPosition="0">
        <references count="2">
          <reference field="4294967294" count="1" selected="0">
            <x v="0"/>
          </reference>
          <reference field="7" count="1" selected="0">
            <x v="1"/>
          </reference>
        </references>
      </pivotArea>
    </chartFormat>
    <chartFormat chart="2" format="16">
      <pivotArea type="data" outline="0" fieldPosition="0">
        <references count="2">
          <reference field="4294967294" count="1" selected="0">
            <x v="0"/>
          </reference>
          <reference field="7" count="1" selected="0">
            <x v="2"/>
          </reference>
        </references>
      </pivotArea>
    </chartFormat>
    <chartFormat chart="2" format="17">
      <pivotArea type="data" outline="0" fieldPosition="0">
        <references count="2">
          <reference field="4294967294" count="1" selected="0">
            <x v="0"/>
          </reference>
          <reference field="7" count="1" selected="0">
            <x v="3"/>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428C74-42C5-48DB-816D-BD2E167FA73B}" name="PivotTable3" cacheId="11"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13">
  <location ref="B3:C8" firstHeaderRow="1" firstDataRow="1" firstDataCol="1"/>
  <pivotFields count="30">
    <pivotField compact="0" outline="0" showAll="0"/>
    <pivotField compact="0" outline="0" showAll="0"/>
    <pivotField axis="axisRow" dataField="1" compact="0" outline="0" showAll="0">
      <items count="6">
        <item sd="0" x="0"/>
        <item sd="0" x="1"/>
        <item sd="0" x="2"/>
        <item sd="0" x="4"/>
        <item sd="0" x="3"/>
        <item t="default"/>
      </items>
    </pivotField>
    <pivotField compact="0" outline="0" showAll="0"/>
    <pivotField compact="0" outline="0" showAll="0"/>
    <pivotField compact="0" outline="0" showAll="0"/>
    <pivotField compact="0" outline="0" showAll="0">
      <items count="4">
        <item x="0"/>
        <item x="2"/>
        <item x="1"/>
        <item t="default"/>
      </items>
    </pivotField>
    <pivotField compact="0" outline="0" showAll="0">
      <items count="5">
        <item x="1"/>
        <item x="3"/>
        <item x="2"/>
        <item x="0"/>
        <item t="default"/>
      </items>
    </pivotField>
    <pivotField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numFmtId="164" outline="0"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compact="0" outline="0" showAll="0"/>
    <pivotField compact="0" outline="0" showAll="0"/>
    <pivotField compact="0" outline="0" showAll="0"/>
    <pivotField compact="0" outline="0" showAll="0"/>
    <pivotField compact="0" outline="0" showAll="0"/>
    <pivotField compact="0" outline="0" showAll="0">
      <items count="5">
        <item x="1"/>
        <item x="3"/>
        <item x="0"/>
        <item x="2"/>
        <item t="default"/>
      </items>
    </pivotField>
    <pivotField compact="0" outline="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compact="0" outline="0" showAll="0">
      <items count="15">
        <item h="1" sd="0" x="0"/>
        <item sd="0" x="1"/>
        <item sd="0" x="2"/>
        <item sd="0" x="3"/>
        <item sd="0" x="4"/>
        <item sd="0" x="5"/>
        <item sd="0" x="6"/>
        <item sd="0" x="7"/>
        <item sd="0" x="8"/>
        <item sd="0" x="9"/>
        <item h="1" sd="0" x="10"/>
        <item h="1" sd="0" x="11"/>
        <item h="1" sd="0" x="12"/>
        <item h="1" sd="0" x="13"/>
        <item t="default"/>
      </items>
    </pivotField>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15">
        <item x="0"/>
        <item x="1"/>
        <item x="2"/>
        <item x="3"/>
        <item x="4"/>
        <item x="5"/>
        <item x="6"/>
        <item x="7"/>
        <item x="8"/>
        <item x="9"/>
        <item x="10"/>
        <item x="11"/>
        <item x="12"/>
        <item x="13"/>
        <item t="default"/>
      </items>
    </pivotField>
  </pivotFields>
  <rowFields count="1">
    <field x="2"/>
  </rowFields>
  <rowItems count="5">
    <i>
      <x/>
    </i>
    <i>
      <x v="1"/>
    </i>
    <i>
      <x v="2"/>
    </i>
    <i>
      <x v="3"/>
    </i>
    <i>
      <x v="4"/>
    </i>
  </rowItems>
  <colItems count="1">
    <i/>
  </colItems>
  <dataFields count="1">
    <dataField name="Count of Order Priority" fld="2" subtotal="count" baseField="2" baseItem="0" numFmtId="10">
      <extLst>
        <ext xmlns:x14="http://schemas.microsoft.com/office/spreadsheetml/2009/9/main" uri="{E15A36E0-9728-4e99-A89B-3F7291B0FE68}">
          <x14:dataField pivotShowAs="percentOfParentRow"/>
        </ext>
      </extLst>
    </dataField>
  </dataFields>
  <formats count="13">
    <format dxfId="188">
      <pivotArea type="all" dataOnly="0" outline="0" fieldPosition="0"/>
    </format>
    <format dxfId="187">
      <pivotArea outline="0" collapsedLevelsAreSubtotals="1" fieldPosition="0"/>
    </format>
    <format dxfId="186">
      <pivotArea field="2" type="button" dataOnly="0" labelOnly="1" outline="0" axis="axisRow" fieldPosition="0"/>
    </format>
    <format dxfId="185">
      <pivotArea dataOnly="0" labelOnly="1" outline="0" fieldPosition="0">
        <references count="1">
          <reference field="2" count="0"/>
        </references>
      </pivotArea>
    </format>
    <format dxfId="184">
      <pivotArea dataOnly="0" labelOnly="1" grandRow="1" outline="0" fieldPosition="0"/>
    </format>
    <format dxfId="183">
      <pivotArea dataOnly="0" labelOnly="1" outline="0" axis="axisValues" fieldPosition="0"/>
    </format>
    <format dxfId="182">
      <pivotArea type="all" dataOnly="0" outline="0" fieldPosition="0"/>
    </format>
    <format dxfId="181">
      <pivotArea outline="0" collapsedLevelsAreSubtotals="1" fieldPosition="0"/>
    </format>
    <format dxfId="180">
      <pivotArea field="2" type="button" dataOnly="0" labelOnly="1" outline="0" axis="axisRow" fieldPosition="0"/>
    </format>
    <format dxfId="179">
      <pivotArea dataOnly="0" labelOnly="1" outline="0" fieldPosition="0">
        <references count="1">
          <reference field="2" count="0"/>
        </references>
      </pivotArea>
    </format>
    <format dxfId="178">
      <pivotArea dataOnly="0" labelOnly="1" grandRow="1" outline="0" fieldPosition="0"/>
    </format>
    <format dxfId="177">
      <pivotArea dataOnly="0" labelOnly="1" outline="0" axis="axisValues" fieldPosition="0"/>
    </format>
    <format dxfId="176">
      <pivotArea outline="0" fieldPosition="0">
        <references count="1">
          <reference field="4294967294" count="1">
            <x v="0"/>
          </reference>
        </references>
      </pivotArea>
    </format>
  </formats>
  <chartFormats count="1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2" count="1" selected="0">
            <x v="0"/>
          </reference>
        </references>
      </pivotArea>
    </chartFormat>
    <chartFormat chart="6" format="2">
      <pivotArea type="data" outline="0" fieldPosition="0">
        <references count="2">
          <reference field="4294967294" count="1" selected="0">
            <x v="0"/>
          </reference>
          <reference field="2" count="1" selected="0">
            <x v="1"/>
          </reference>
        </references>
      </pivotArea>
    </chartFormat>
    <chartFormat chart="6" format="3">
      <pivotArea type="data" outline="0" fieldPosition="0">
        <references count="2">
          <reference field="4294967294" count="1" selected="0">
            <x v="0"/>
          </reference>
          <reference field="2" count="1" selected="0">
            <x v="2"/>
          </reference>
        </references>
      </pivotArea>
    </chartFormat>
    <chartFormat chart="6" format="4">
      <pivotArea type="data" outline="0" fieldPosition="0">
        <references count="2">
          <reference field="4294967294" count="1" selected="0">
            <x v="0"/>
          </reference>
          <reference field="2" count="1" selected="0">
            <x v="3"/>
          </reference>
        </references>
      </pivotArea>
    </chartFormat>
    <chartFormat chart="6" format="5">
      <pivotArea type="data" outline="0" fieldPosition="0">
        <references count="2">
          <reference field="4294967294" count="1" selected="0">
            <x v="0"/>
          </reference>
          <reference field="2" count="1" selected="0">
            <x v="4"/>
          </reference>
        </references>
      </pivotArea>
    </chartFormat>
    <chartFormat chart="11" format="12" series="1">
      <pivotArea type="data" outline="0" fieldPosition="0">
        <references count="1">
          <reference field="4294967294" count="1" selected="0">
            <x v="0"/>
          </reference>
        </references>
      </pivotArea>
    </chartFormat>
    <chartFormat chart="11" format="13">
      <pivotArea type="data" outline="0" fieldPosition="0">
        <references count="2">
          <reference field="4294967294" count="1" selected="0">
            <x v="0"/>
          </reference>
          <reference field="2" count="1" selected="0">
            <x v="0"/>
          </reference>
        </references>
      </pivotArea>
    </chartFormat>
    <chartFormat chart="11" format="14">
      <pivotArea type="data" outline="0" fieldPosition="0">
        <references count="2">
          <reference field="4294967294" count="1" selected="0">
            <x v="0"/>
          </reference>
          <reference field="2" count="1" selected="0">
            <x v="1"/>
          </reference>
        </references>
      </pivotArea>
    </chartFormat>
    <chartFormat chart="11" format="15">
      <pivotArea type="data" outline="0" fieldPosition="0">
        <references count="2">
          <reference field="4294967294" count="1" selected="0">
            <x v="0"/>
          </reference>
          <reference field="2" count="1" selected="0">
            <x v="2"/>
          </reference>
        </references>
      </pivotArea>
    </chartFormat>
    <chartFormat chart="11" format="16">
      <pivotArea type="data" outline="0" fieldPosition="0">
        <references count="2">
          <reference field="4294967294" count="1" selected="0">
            <x v="0"/>
          </reference>
          <reference field="2" count="1" selected="0">
            <x v="3"/>
          </reference>
        </references>
      </pivotArea>
    </chartFormat>
    <chartFormat chart="11" format="17">
      <pivotArea type="data" outline="0" fieldPosition="0">
        <references count="2">
          <reference field="4294967294" count="1" selected="0">
            <x v="0"/>
          </reference>
          <reference field="2" count="1" selected="0">
            <x v="4"/>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3AABC5-955A-4B44-BBA7-09154F85944C}" name="PivotTable1" cacheId="12"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9">
  <location ref="B3:D9" firstHeaderRow="0" firstDataRow="1" firstDataCol="1"/>
  <pivotFields count="3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0"/>
        <item x="2"/>
        <item x="1"/>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51">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h="1" x="49"/>
        <item t="default"/>
      </items>
    </pivotField>
    <pivotField compact="0" outline="0" showAll="0"/>
    <pivotField compact="0" outline="0" showAll="0"/>
    <pivotField compact="0" outline="0" showAll="0">
      <items count="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t="default"/>
      </items>
    </pivotField>
    <pivotField compact="0" outline="0" showAll="0">
      <items count="189">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x="187"/>
        <item t="default"/>
      </items>
    </pivotField>
    <pivotField dataField="1" compact="0" outline="0" showAll="0">
      <items count="1882">
        <item x="945"/>
        <item x="729"/>
        <item x="63"/>
        <item x="1145"/>
        <item x="319"/>
        <item x="990"/>
        <item x="3"/>
        <item x="378"/>
        <item x="1134"/>
        <item x="1205"/>
        <item x="177"/>
        <item x="94"/>
        <item x="865"/>
        <item x="414"/>
        <item x="366"/>
        <item x="1173"/>
        <item x="243"/>
        <item x="568"/>
        <item x="1491"/>
        <item x="1592"/>
        <item x="473"/>
        <item x="302"/>
        <item x="1167"/>
        <item x="320"/>
        <item x="769"/>
        <item x="845"/>
        <item x="527"/>
        <item x="16"/>
        <item x="727"/>
        <item x="471"/>
        <item x="659"/>
        <item x="1819"/>
        <item x="833"/>
        <item x="1379"/>
        <item x="64"/>
        <item x="1618"/>
        <item x="489"/>
        <item x="972"/>
        <item x="1706"/>
        <item x="222"/>
        <item x="1657"/>
        <item x="592"/>
        <item x="1568"/>
        <item x="328"/>
        <item x="426"/>
        <item x="1326"/>
        <item x="501"/>
        <item x="1141"/>
        <item x="1557"/>
        <item x="1503"/>
        <item x="770"/>
        <item x="978"/>
        <item x="905"/>
        <item x="264"/>
        <item x="1721"/>
        <item x="120"/>
        <item x="217"/>
        <item x="710"/>
        <item x="1342"/>
        <item x="1225"/>
        <item x="60"/>
        <item x="58"/>
        <item x="1216"/>
        <item x="1344"/>
        <item x="1704"/>
        <item x="301"/>
        <item x="1588"/>
        <item x="785"/>
        <item x="616"/>
        <item x="192"/>
        <item x="581"/>
        <item x="41"/>
        <item x="1008"/>
        <item x="354"/>
        <item x="402"/>
        <item x="1331"/>
        <item x="798"/>
        <item x="1513"/>
        <item x="886"/>
        <item x="108"/>
        <item x="788"/>
        <item x="761"/>
        <item x="915"/>
        <item x="1010"/>
        <item x="1140"/>
        <item x="1045"/>
        <item x="1111"/>
        <item x="517"/>
        <item x="1370"/>
        <item x="439"/>
        <item x="156"/>
        <item x="1069"/>
        <item x="40"/>
        <item x="131"/>
        <item x="796"/>
        <item x="1281"/>
        <item x="188"/>
        <item x="589"/>
        <item x="1090"/>
        <item x="552"/>
        <item x="1747"/>
        <item x="923"/>
        <item x="868"/>
        <item x="1154"/>
        <item x="1190"/>
        <item x="1812"/>
        <item x="936"/>
        <item x="1764"/>
        <item x="44"/>
        <item x="1584"/>
        <item x="1590"/>
        <item x="30"/>
        <item x="310"/>
        <item x="1133"/>
        <item x="952"/>
        <item x="284"/>
        <item x="297"/>
        <item x="1614"/>
        <item x="1278"/>
        <item x="889"/>
        <item x="421"/>
        <item x="333"/>
        <item x="1693"/>
        <item x="1155"/>
        <item x="440"/>
        <item x="1250"/>
        <item x="774"/>
        <item x="260"/>
        <item x="28"/>
        <item x="1738"/>
        <item x="1121"/>
        <item x="1040"/>
        <item x="546"/>
        <item x="1204"/>
        <item x="363"/>
        <item x="1815"/>
        <item x="214"/>
        <item x="1195"/>
        <item x="197"/>
        <item x="888"/>
        <item x="612"/>
        <item x="355"/>
        <item x="122"/>
        <item x="1339"/>
        <item x="1014"/>
        <item x="0"/>
        <item x="890"/>
        <item x="763"/>
        <item x="293"/>
        <item x="662"/>
        <item x="92"/>
        <item x="643"/>
        <item x="1033"/>
        <item x="15"/>
        <item x="564"/>
        <item x="1071"/>
        <item x="175"/>
        <item x="903"/>
        <item x="389"/>
        <item x="1685"/>
        <item x="458"/>
        <item x="1844"/>
        <item x="1774"/>
        <item x="595"/>
        <item x="976"/>
        <item x="1695"/>
        <item x="1700"/>
        <item x="1260"/>
        <item x="968"/>
        <item x="59"/>
        <item x="34"/>
        <item x="1371"/>
        <item x="161"/>
        <item x="334"/>
        <item x="31"/>
        <item x="1182"/>
        <item x="623"/>
        <item x="285"/>
        <item x="1791"/>
        <item x="251"/>
        <item x="723"/>
        <item x="24"/>
        <item x="538"/>
        <item x="694"/>
        <item x="225"/>
        <item x="1414"/>
        <item x="691"/>
        <item x="1542"/>
        <item x="1272"/>
        <item x="737"/>
        <item x="1073"/>
        <item x="196"/>
        <item x="429"/>
        <item x="1655"/>
        <item x="1765"/>
        <item x="1699"/>
        <item x="87"/>
        <item x="562"/>
        <item x="1827"/>
        <item x="569"/>
        <item x="202"/>
        <item x="1709"/>
        <item x="1463"/>
        <item x="812"/>
        <item x="705"/>
        <item x="840"/>
        <item x="1545"/>
        <item x="55"/>
        <item x="973"/>
        <item x="577"/>
        <item x="567"/>
        <item x="529"/>
        <item x="1783"/>
        <item x="751"/>
        <item x="844"/>
        <item x="975"/>
        <item x="1652"/>
        <item x="780"/>
        <item x="149"/>
        <item x="1737"/>
        <item x="892"/>
        <item x="1323"/>
        <item x="1781"/>
        <item x="912"/>
        <item x="1468"/>
        <item x="209"/>
        <item x="1161"/>
        <item x="749"/>
        <item x="717"/>
        <item x="630"/>
        <item x="1817"/>
        <item x="359"/>
        <item x="79"/>
        <item x="159"/>
        <item x="1091"/>
        <item x="1110"/>
        <item x="1410"/>
        <item x="1795"/>
        <item x="107"/>
        <item x="96"/>
        <item x="1736"/>
        <item x="338"/>
        <item x="1127"/>
        <item x="1775"/>
        <item x="232"/>
        <item x="1119"/>
        <item x="1118"/>
        <item x="1713"/>
        <item x="992"/>
        <item x="124"/>
        <item x="1423"/>
        <item x="1087"/>
        <item x="916"/>
        <item x="451"/>
        <item x="1027"/>
        <item x="695"/>
        <item x="1026"/>
        <item x="565"/>
        <item x="1255"/>
        <item x="27"/>
        <item x="1095"/>
        <item x="1123"/>
        <item x="1790"/>
        <item x="1734"/>
        <item x="829"/>
        <item x="1249"/>
        <item x="779"/>
        <item x="1028"/>
        <item x="139"/>
        <item x="172"/>
        <item x="1139"/>
        <item x="1149"/>
        <item x="411"/>
        <item x="1863"/>
        <item x="332"/>
        <item x="803"/>
        <item x="596"/>
        <item x="1391"/>
        <item x="1488"/>
        <item x="1787"/>
        <item x="485"/>
        <item x="777"/>
        <item x="1301"/>
        <item x="1877"/>
        <item x="919"/>
        <item x="62"/>
        <item x="335"/>
        <item x="104"/>
        <item x="1124"/>
        <item x="1615"/>
        <item x="499"/>
        <item x="746"/>
        <item x="1351"/>
        <item x="1109"/>
        <item x="199"/>
        <item x="697"/>
        <item x="834"/>
        <item x="126"/>
        <item x="1386"/>
        <item x="204"/>
        <item x="385"/>
        <item x="1432"/>
        <item x="427"/>
        <item x="665"/>
        <item x="268"/>
        <item x="1448"/>
        <item x="460"/>
        <item x="907"/>
        <item x="1218"/>
        <item x="721"/>
        <item x="1390"/>
        <item x="388"/>
        <item x="390"/>
        <item x="857"/>
        <item x="113"/>
        <item x="212"/>
        <item x="370"/>
        <item x="1714"/>
        <item x="1591"/>
        <item x="1504"/>
        <item x="1392"/>
        <item x="412"/>
        <item x="88"/>
        <item x="1828"/>
        <item x="1716"/>
        <item x="168"/>
        <item x="100"/>
        <item x="1416"/>
        <item x="1820"/>
        <item x="331"/>
        <item x="258"/>
        <item x="1356"/>
        <item x="909"/>
        <item x="66"/>
        <item x="1613"/>
        <item x="1324"/>
        <item x="191"/>
        <item x="918"/>
        <item x="1548"/>
        <item x="773"/>
        <item x="428"/>
        <item x="1676"/>
        <item x="1610"/>
        <item x="679"/>
        <item x="1291"/>
        <item x="133"/>
        <item x="742"/>
        <item x="712"/>
        <item x="786"/>
        <item x="20"/>
        <item x="325"/>
        <item x="1857"/>
        <item x="229"/>
        <item x="590"/>
        <item x="1268"/>
        <item x="1016"/>
        <item x="1196"/>
        <item x="272"/>
        <item x="1773"/>
        <item x="281"/>
        <item x="1628"/>
        <item x="1814"/>
        <item x="155"/>
        <item x="1443"/>
        <item x="941"/>
        <item x="483"/>
        <item x="377"/>
        <item x="1352"/>
        <item x="1758"/>
        <item x="673"/>
        <item x="1867"/>
        <item x="957"/>
        <item x="800"/>
        <item x="745"/>
        <item x="641"/>
        <item x="1317"/>
        <item x="954"/>
        <item x="1839"/>
        <item x="1715"/>
        <item x="1479"/>
        <item x="299"/>
        <item x="36"/>
        <item x="1533"/>
        <item x="536"/>
        <item x="18"/>
        <item x="732"/>
        <item x="1198"/>
        <item x="1725"/>
        <item x="221"/>
        <item x="74"/>
        <item x="1017"/>
        <item x="1611"/>
        <item x="189"/>
        <item x="127"/>
        <item x="171"/>
        <item x="553"/>
        <item x="1015"/>
        <item x="1845"/>
        <item x="1483"/>
        <item x="409"/>
        <item x="1181"/>
        <item x="1665"/>
        <item x="67"/>
        <item x="598"/>
        <item x="143"/>
        <item x="683"/>
        <item x="693"/>
        <item x="1006"/>
        <item x="394"/>
        <item x="1084"/>
        <item x="176"/>
        <item x="1126"/>
        <item x="789"/>
        <item x="543"/>
        <item x="587"/>
        <item x="266"/>
        <item x="799"/>
        <item x="744"/>
        <item x="140"/>
        <item x="465"/>
        <item x="1870"/>
        <item x="436"/>
        <item x="1843"/>
        <item x="969"/>
        <item x="1833"/>
        <item x="457"/>
        <item x="1271"/>
        <item x="42"/>
        <item x="1057"/>
        <item x="502"/>
        <item x="604"/>
        <item x="1280"/>
        <item x="1701"/>
        <item x="1566"/>
        <item x="76"/>
        <item x="740"/>
        <item x="1445"/>
        <item x="234"/>
        <item x="65"/>
        <item x="1367"/>
        <item x="811"/>
        <item x="1776"/>
        <item x="1022"/>
        <item x="949"/>
        <item x="692"/>
        <item x="78"/>
        <item x="1743"/>
        <item x="794"/>
        <item x="1049"/>
        <item x="1307"/>
        <item x="1039"/>
        <item x="758"/>
        <item x="853"/>
        <item x="1583"/>
        <item x="1122"/>
        <item x="109"/>
        <item x="450"/>
        <item x="1304"/>
        <item x="951"/>
        <item x="117"/>
        <item x="766"/>
        <item x="1065"/>
        <item x="1731"/>
        <item x="750"/>
        <item x="808"/>
        <item x="227"/>
        <item x="1831"/>
        <item x="928"/>
        <item x="822"/>
        <item x="1362"/>
        <item x="153"/>
        <item x="522"/>
        <item x="1564"/>
        <item x="1821"/>
        <item x="654"/>
        <item x="1144"/>
        <item x="480"/>
        <item x="1253"/>
        <item x="883"/>
        <item x="1005"/>
        <item x="19"/>
        <item x="340"/>
        <item x="632"/>
        <item x="253"/>
        <item x="574"/>
        <item x="738"/>
        <item x="415"/>
        <item x="463"/>
        <item x="180"/>
        <item x="765"/>
        <item x="54"/>
        <item x="147"/>
        <item x="576"/>
        <item x="974"/>
        <item x="1086"/>
        <item x="846"/>
        <item x="771"/>
        <item x="802"/>
        <item x="295"/>
        <item x="330"/>
        <item x="445"/>
        <item x="670"/>
        <item x="1384"/>
        <item x="734"/>
        <item x="1437"/>
        <item x="165"/>
        <item x="112"/>
        <item x="119"/>
        <item x="205"/>
        <item x="1536"/>
        <item x="434"/>
        <item x="238"/>
        <item x="703"/>
        <item x="223"/>
        <item x="261"/>
        <item x="994"/>
        <item x="964"/>
        <item x="1677"/>
        <item x="1261"/>
        <item x="1800"/>
        <item x="778"/>
        <item x="531"/>
        <item x="1785"/>
        <item x="704"/>
        <item x="708"/>
        <item x="1418"/>
        <item x="1746"/>
        <item x="1125"/>
        <item x="1168"/>
        <item x="368"/>
        <item x="1102"/>
        <item x="1"/>
        <item x="1675"/>
        <item x="775"/>
        <item x="535"/>
        <item x="1062"/>
        <item x="1055"/>
        <item x="1512"/>
        <item x="1415"/>
        <item x="1846"/>
        <item x="70"/>
        <item x="1585"/>
        <item x="1383"/>
        <item x="1860"/>
        <item x="417"/>
        <item x="782"/>
        <item x="1762"/>
        <item x="1080"/>
        <item x="470"/>
        <item x="219"/>
        <item x="324"/>
        <item x="397"/>
        <item x="514"/>
        <item x="1670"/>
        <item x="570"/>
        <item x="203"/>
        <item x="1093"/>
        <item x="1213"/>
        <item x="518"/>
        <item x="1193"/>
        <item x="713"/>
        <item x="453"/>
        <item x="1131"/>
        <item x="1757"/>
        <item x="435"/>
        <item x="961"/>
        <item x="797"/>
        <item x="283"/>
        <item x="110"/>
        <item x="1531"/>
        <item x="958"/>
        <item x="1671"/>
        <item x="23"/>
        <item x="386"/>
        <item x="534"/>
        <item x="855"/>
        <item x="842"/>
        <item x="887"/>
        <item x="1770"/>
        <item x="813"/>
        <item x="459"/>
        <item x="125"/>
        <item x="876"/>
        <item x="1565"/>
        <item x="90"/>
        <item x="725"/>
        <item x="944"/>
        <item x="1343"/>
        <item x="111"/>
        <item x="461"/>
        <item x="1666"/>
        <item x="71"/>
        <item x="497"/>
        <item x="1128"/>
        <item x="558"/>
        <item x="294"/>
        <item x="649"/>
        <item x="413"/>
        <item x="748"/>
        <item x="1626"/>
        <item x="827"/>
        <item x="1534"/>
        <item x="101"/>
        <item x="1135"/>
        <item x="741"/>
        <item x="824"/>
        <item x="45"/>
        <item x="1878"/>
        <item x="759"/>
        <item x="1115"/>
        <item x="605"/>
        <item x="682"/>
        <item x="521"/>
        <item x="351"/>
        <item x="183"/>
        <item x="11"/>
        <item x="254"/>
        <item x="486"/>
        <item x="157"/>
        <item x="956"/>
        <item x="647"/>
        <item x="1556"/>
        <item x="1348"/>
        <item x="810"/>
        <item x="1164"/>
        <item x="1684"/>
        <item x="442"/>
        <item x="1434"/>
        <item x="61"/>
        <item x="633"/>
        <item x="312"/>
        <item x="1142"/>
        <item x="1493"/>
        <item x="1824"/>
        <item x="1553"/>
        <item x="494"/>
        <item x="512"/>
        <item x="349"/>
        <item x="795"/>
        <item x="1277"/>
        <item x="674"/>
        <item x="313"/>
        <item x="303"/>
        <item x="1859"/>
        <item x="1376"/>
        <item x="1292"/>
        <item x="1368"/>
        <item x="593"/>
        <item x="525"/>
        <item x="1405"/>
        <item x="1601"/>
        <item x="636"/>
        <item x="408"/>
        <item x="446"/>
        <item x="924"/>
        <item x="1484"/>
        <item x="479"/>
        <item x="53"/>
        <item x="555"/>
        <item x="32"/>
        <item x="1647"/>
        <item x="1799"/>
        <item x="1540"/>
        <item x="337"/>
        <item x="1464"/>
        <item x="424"/>
        <item x="184"/>
        <item x="1739"/>
        <item x="656"/>
        <item x="1849"/>
        <item x="369"/>
        <item x="1842"/>
        <item x="1786"/>
        <item x="1710"/>
        <item x="897"/>
        <item x="1105"/>
        <item x="1679"/>
        <item x="1847"/>
        <item x="1043"/>
        <item x="783"/>
        <item x="668"/>
        <item x="661"/>
        <item x="869"/>
        <item x="1667"/>
        <item x="356"/>
        <item x="1237"/>
        <item x="271"/>
        <item x="921"/>
        <item x="282"/>
        <item x="273"/>
        <item x="835"/>
        <item x="322"/>
        <item x="934"/>
        <item x="391"/>
        <item x="132"/>
        <item x="1692"/>
        <item x="1697"/>
        <item x="1756"/>
        <item x="651"/>
        <item x="1772"/>
        <item x="1818"/>
        <item x="1735"/>
        <item x="280"/>
        <item x="1741"/>
        <item x="644"/>
        <item x="1223"/>
        <item x="1749"/>
        <item x="1669"/>
        <item x="884"/>
        <item x="609"/>
        <item x="1007"/>
        <item x="1186"/>
        <item x="454"/>
        <item x="1106"/>
        <item x="228"/>
        <item x="1209"/>
        <item x="1375"/>
        <item x="276"/>
        <item x="1515"/>
        <item x="1551"/>
        <item x="571"/>
        <item x="115"/>
        <item x="1596"/>
        <item x="1332"/>
        <item x="1120"/>
        <item x="849"/>
        <item x="1221"/>
        <item x="1619"/>
        <item x="1041"/>
        <item x="1816"/>
        <item x="784"/>
        <item x="194"/>
        <item x="1866"/>
        <item x="597"/>
        <item x="265"/>
        <item x="1598"/>
        <item x="996"/>
        <item x="1648"/>
        <item x="1200"/>
        <item x="806"/>
        <item x="353"/>
        <item x="991"/>
        <item x="246"/>
        <item x="146"/>
        <item x="1407"/>
        <item x="484"/>
        <item x="259"/>
        <item x="1806"/>
        <item x="444"/>
        <item x="1431"/>
        <item x="1771"/>
        <item x="513"/>
        <item x="689"/>
        <item x="380"/>
        <item x="1759"/>
        <item x="12"/>
        <item x="1162"/>
        <item x="908"/>
        <item x="287"/>
        <item x="379"/>
        <item x="545"/>
        <item x="1580"/>
        <item x="572"/>
        <item x="306"/>
        <item x="684"/>
        <item x="586"/>
        <item x="1869"/>
        <item x="1480"/>
        <item x="660"/>
        <item x="1852"/>
        <item x="1458"/>
        <item x="262"/>
        <item x="1207"/>
        <item x="1511"/>
        <item x="640"/>
        <item x="894"/>
        <item x="1805"/>
        <item x="1850"/>
        <item x="831"/>
        <item x="981"/>
        <item x="469"/>
        <item x="448"/>
        <item x="1740"/>
        <item x="220"/>
        <item x="80"/>
        <item x="56"/>
        <item x="357"/>
        <item x="274"/>
        <item x="606"/>
        <item x="1274"/>
        <item x="8"/>
        <item x="655"/>
        <item x="1537"/>
        <item x="419"/>
        <item x="93"/>
        <item x="1151"/>
        <item x="1641"/>
        <item x="1638"/>
        <item x="275"/>
        <item x="1137"/>
        <item x="943"/>
        <item x="657"/>
        <item x="1617"/>
        <item x="249"/>
        <item x="707"/>
        <item x="456"/>
        <item x="926"/>
        <item x="1792"/>
        <item x="760"/>
        <item x="832"/>
        <item x="910"/>
        <item x="959"/>
        <item x="169"/>
        <item x="901"/>
        <item x="1153"/>
        <item x="1745"/>
        <item x="237"/>
        <item x="1674"/>
        <item x="1478"/>
        <item x="1754"/>
        <item x="625"/>
        <item x="1262"/>
        <item x="286"/>
        <item x="1471"/>
        <item x="1612"/>
        <item x="1723"/>
        <item x="1794"/>
        <item x="739"/>
        <item x="891"/>
        <item x="1672"/>
        <item x="160"/>
        <item x="902"/>
        <item x="814"/>
        <item x="1766"/>
        <item x="1429"/>
        <item x="1088"/>
        <item x="825"/>
        <item x="1854"/>
        <item x="533"/>
        <item x="982"/>
        <item x="624"/>
        <item x="1211"/>
        <item x="671"/>
        <item x="1438"/>
        <item x="304"/>
        <item x="1597"/>
        <item x="1378"/>
        <item x="7"/>
        <item x="475"/>
        <item x="1673"/>
        <item x="105"/>
        <item x="1023"/>
        <item x="441"/>
        <item x="1630"/>
        <item x="503"/>
        <item x="383"/>
        <item x="1113"/>
        <item x="1520"/>
        <item x="1382"/>
        <item x="1266"/>
        <item x="1108"/>
        <item x="1562"/>
        <item x="867"/>
        <item x="1505"/>
        <item x="1874"/>
        <item x="323"/>
        <item x="1645"/>
        <item x="1308"/>
        <item x="1554"/>
        <item x="114"/>
        <item x="1038"/>
        <item x="1309"/>
        <item x="1170"/>
        <item x="1107"/>
        <item x="711"/>
        <item x="381"/>
        <item x="540"/>
        <item x="492"/>
        <item x="291"/>
        <item x="1092"/>
        <item x="686"/>
        <item x="1813"/>
        <item x="309"/>
        <item x="638"/>
        <item x="1336"/>
        <item x="1587"/>
        <item x="1807"/>
        <item x="599"/>
        <item x="504"/>
        <item x="1112"/>
        <item x="1473"/>
        <item x="1808"/>
        <item x="1810"/>
        <item x="1594"/>
        <item x="1579"/>
        <item x="946"/>
        <item x="1656"/>
        <item x="1404"/>
        <item x="700"/>
        <item x="1589"/>
        <item x="1858"/>
        <item x="1825"/>
        <item x="68"/>
        <item x="602"/>
        <item x="1178"/>
        <item x="791"/>
        <item x="311"/>
        <item x="466"/>
        <item x="1467"/>
        <item x="1616"/>
        <item x="772"/>
        <item x="1377"/>
        <item x="367"/>
        <item x="1217"/>
        <item x="178"/>
        <item x="1829"/>
        <item x="1451"/>
        <item x="1524"/>
        <item x="1227"/>
        <item x="1235"/>
        <item x="103"/>
        <item x="215"/>
        <item x="343"/>
        <item x="1428"/>
        <item x="1373"/>
        <item x="1310"/>
        <item x="1789"/>
        <item x="1575"/>
        <item x="1549"/>
        <item x="290"/>
        <item x="239"/>
        <item x="48"/>
        <item x="1510"/>
        <item x="1508"/>
        <item x="39"/>
        <item x="1233"/>
        <item x="979"/>
        <item x="1257"/>
        <item x="136"/>
        <item x="1214"/>
        <item x="1353"/>
        <item x="1472"/>
        <item x="1169"/>
        <item x="1359"/>
        <item x="187"/>
        <item x="182"/>
        <item x="476"/>
        <item x="1409"/>
        <item x="1528"/>
        <item x="1311"/>
        <item x="1408"/>
        <item x="1690"/>
        <item x="1636"/>
        <item x="1469"/>
        <item x="967"/>
        <item x="1681"/>
        <item x="1320"/>
        <item x="850"/>
        <item x="837"/>
        <item x="1637"/>
        <item x="1029"/>
        <item x="1361"/>
        <item x="1722"/>
        <item x="858"/>
        <item x="1569"/>
        <item x="1518"/>
        <item x="198"/>
        <item x="1436"/>
        <item x="1267"/>
        <item x="142"/>
        <item x="839"/>
        <item x="467"/>
        <item x="1802"/>
        <item x="86"/>
        <item x="173"/>
        <item x="650"/>
        <item x="621"/>
        <item x="914"/>
        <item x="387"/>
        <item x="1334"/>
        <item x="1072"/>
        <item x="231"/>
        <item x="1661"/>
        <item x="1328"/>
        <item x="1502"/>
        <item x="1208"/>
        <item x="821"/>
        <item x="1664"/>
        <item x="235"/>
        <item x="43"/>
        <item x="307"/>
        <item x="1358"/>
        <item x="256"/>
        <item x="1251"/>
        <item x="1823"/>
        <item x="637"/>
        <item x="1486"/>
        <item x="863"/>
        <item x="1372"/>
        <item x="1760"/>
        <item x="73"/>
        <item x="1703"/>
        <item x="1426"/>
        <item x="955"/>
        <item x="1496"/>
        <item x="1132"/>
        <item x="1032"/>
        <item x="1096"/>
        <item x="793"/>
        <item x="416"/>
        <item x="620"/>
        <item x="1294"/>
        <item x="1402"/>
        <item x="358"/>
        <item x="1129"/>
        <item x="375"/>
        <item x="591"/>
        <item x="1411"/>
        <item x="722"/>
        <item x="560"/>
        <item x="401"/>
        <item x="645"/>
        <item x="1803"/>
        <item x="26"/>
        <item x="1350"/>
        <item x="995"/>
        <item x="1097"/>
        <item x="1051"/>
        <item x="1668"/>
        <item x="1804"/>
        <item x="1662"/>
        <item x="1573"/>
        <item x="482"/>
        <item x="162"/>
        <item x="1285"/>
        <item x="507"/>
        <item x="1192"/>
        <item x="614"/>
        <item x="1559"/>
        <item x="735"/>
        <item x="98"/>
        <item x="344"/>
        <item x="1101"/>
        <item x="628"/>
        <item x="1333"/>
        <item x="1160"/>
        <item x="547"/>
        <item x="1425"/>
        <item x="1541"/>
        <item x="1076"/>
        <item x="642"/>
        <item x="1730"/>
        <item x="1035"/>
        <item x="345"/>
        <item x="1363"/>
        <item x="838"/>
        <item x="1172"/>
        <item x="1526"/>
        <item x="1165"/>
        <item x="1001"/>
        <item x="1083"/>
        <item x="1752"/>
        <item x="1497"/>
        <item x="634"/>
        <item x="1355"/>
        <item x="1354"/>
        <item x="89"/>
        <item x="1300"/>
        <item x="1576"/>
        <item x="515"/>
        <item x="213"/>
        <item x="1394"/>
        <item x="1452"/>
        <item x="1651"/>
        <item x="965"/>
        <item x="462"/>
        <item x="218"/>
        <item x="1649"/>
        <item x="505"/>
        <item x="179"/>
        <item x="1570"/>
        <item x="57"/>
        <item x="1728"/>
        <item x="216"/>
        <item x="935"/>
        <item x="1003"/>
        <item x="879"/>
        <item x="1116"/>
        <item x="1239"/>
        <item x="1750"/>
        <item x="99"/>
        <item x="1521"/>
        <item x="288"/>
        <item x="1366"/>
        <item x="1232"/>
        <item x="877"/>
        <item x="1419"/>
        <item x="1768"/>
        <item x="1841"/>
        <item x="948"/>
        <item x="917"/>
        <item x="1346"/>
        <item x="1189"/>
        <item x="851"/>
        <item x="626"/>
        <item x="896"/>
        <item x="25"/>
        <item x="1560"/>
        <item x="1230"/>
        <item x="481"/>
        <item x="1450"/>
        <item x="977"/>
        <item x="1689"/>
        <item x="1295"/>
        <item x="715"/>
        <item x="1177"/>
        <item x="1242"/>
        <item x="880"/>
        <item x="9"/>
        <item x="5"/>
        <item x="210"/>
        <item x="371"/>
        <item x="1283"/>
        <item x="1136"/>
        <item x="252"/>
        <item x="830"/>
        <item x="339"/>
        <item x="792"/>
        <item x="1380"/>
        <item x="1529"/>
        <item x="1330"/>
        <item x="1753"/>
        <item x="1246"/>
        <item x="1654"/>
        <item x="1060"/>
        <item x="1212"/>
        <item x="134"/>
        <item x="361"/>
        <item x="1365"/>
        <item x="1687"/>
        <item x="1259"/>
        <item x="1600"/>
        <item x="526"/>
        <item x="1620"/>
        <item x="776"/>
        <item x="1822"/>
        <item x="1751"/>
        <item x="1732"/>
        <item x="1444"/>
        <item x="809"/>
        <item x="1100"/>
        <item x="1019"/>
        <item x="37"/>
        <item x="929"/>
        <item x="1347"/>
        <item x="2"/>
        <item x="1459"/>
        <item x="1357"/>
        <item x="1809"/>
        <item x="1197"/>
        <item x="516"/>
        <item x="1494"/>
        <item x="1064"/>
        <item x="128"/>
        <item x="443"/>
        <item x="1644"/>
        <item x="348"/>
        <item x="464"/>
        <item x="698"/>
        <item x="1462"/>
        <item x="298"/>
        <item x="1552"/>
        <item x="696"/>
        <item x="1293"/>
        <item x="129"/>
        <item x="747"/>
        <item x="1099"/>
        <item x="860"/>
        <item x="875"/>
        <item x="116"/>
        <item x="1606"/>
        <item x="365"/>
        <item x="1025"/>
        <item x="248"/>
        <item x="940"/>
        <item x="1475"/>
        <item x="953"/>
        <item x="828"/>
        <item x="1030"/>
        <item x="566"/>
        <item x="106"/>
        <item x="167"/>
        <item x="1078"/>
        <item x="962"/>
        <item x="848"/>
        <item x="1146"/>
        <item x="537"/>
        <item x="418"/>
        <item x="1338"/>
        <item x="1712"/>
        <item x="1453"/>
        <item x="549"/>
        <item x="326"/>
        <item x="329"/>
        <item x="118"/>
        <item x="856"/>
        <item x="1179"/>
        <item x="578"/>
        <item x="669"/>
        <item x="46"/>
        <item x="1621"/>
        <item x="1779"/>
        <item x="841"/>
        <item x="942"/>
        <item x="1020"/>
        <item x="987"/>
        <item x="1632"/>
        <item x="6"/>
        <item x="315"/>
        <item x="557"/>
        <item x="1046"/>
        <item x="1571"/>
        <item x="1282"/>
        <item x="900"/>
        <item x="211"/>
        <item x="1202"/>
        <item x="1865"/>
        <item x="1158"/>
        <item x="1642"/>
        <item x="164"/>
        <item x="1275"/>
        <item x="1561"/>
        <item x="300"/>
        <item x="1727"/>
        <item x="1853"/>
        <item x="1635"/>
        <item x="1000"/>
        <item x="1682"/>
        <item x="347"/>
        <item x="847"/>
        <item x="431"/>
        <item x="405"/>
        <item x="1646"/>
        <item x="137"/>
        <item x="706"/>
        <item x="635"/>
        <item x="1335"/>
        <item x="1171"/>
        <item x="510"/>
        <item x="1729"/>
        <item x="1599"/>
        <item x="1220"/>
        <item x="1871"/>
        <item x="1138"/>
        <item x="190"/>
        <item x="145"/>
        <item x="731"/>
        <item x="728"/>
        <item x="548"/>
        <item x="519"/>
        <item x="1018"/>
        <item x="1270"/>
        <item x="327"/>
        <item x="1400"/>
        <item x="1868"/>
        <item x="1187"/>
        <item x="495"/>
        <item x="474"/>
        <item x="939"/>
        <item x="1680"/>
        <item x="652"/>
        <item x="508"/>
        <item x="1547"/>
        <item x="1470"/>
        <item x="1313"/>
        <item x="963"/>
        <item x="181"/>
        <item x="1252"/>
        <item x="1855"/>
        <item x="72"/>
        <item x="1044"/>
        <item x="1784"/>
        <item x="1572"/>
        <item x="938"/>
        <item x="619"/>
        <item x="663"/>
        <item x="1456"/>
        <item x="520"/>
        <item x="563"/>
        <item x="1089"/>
        <item x="1507"/>
        <item x="292"/>
        <item x="1286"/>
        <item x="1340"/>
        <item x="1851"/>
        <item x="404"/>
        <item x="241"/>
        <item x="1188"/>
        <item x="1449"/>
        <item x="787"/>
        <item x="1830"/>
        <item x="1070"/>
        <item x="1835"/>
        <item x="1509"/>
        <item x="664"/>
        <item x="1316"/>
        <item x="852"/>
        <item x="1236"/>
        <item x="1514"/>
        <item x="123"/>
        <item x="1602"/>
        <item x="148"/>
        <item x="1455"/>
        <item x="208"/>
        <item x="1663"/>
        <item x="396"/>
        <item x="91"/>
        <item x="1724"/>
        <item x="372"/>
        <item x="658"/>
        <item x="193"/>
        <item x="1474"/>
        <item x="1477"/>
        <item x="1763"/>
        <item x="653"/>
        <item x="1627"/>
        <item x="836"/>
        <item x="1744"/>
        <item x="1074"/>
        <item x="676"/>
        <item x="702"/>
        <item x="893"/>
        <item x="201"/>
        <item x="1103"/>
        <item x="1461"/>
        <item x="95"/>
        <item x="1042"/>
        <item x="881"/>
        <item x="83"/>
        <item x="757"/>
        <item x="1299"/>
        <item x="1454"/>
        <item x="677"/>
        <item x="289"/>
        <item x="151"/>
        <item x="1004"/>
        <item x="873"/>
        <item x="1639"/>
        <item x="1519"/>
        <item x="594"/>
        <item x="1826"/>
        <item x="1605"/>
        <item x="862"/>
        <item x="1063"/>
        <item x="730"/>
        <item x="680"/>
        <item x="38"/>
        <item x="1148"/>
        <item x="937"/>
        <item x="1593"/>
        <item x="927"/>
        <item x="406"/>
        <item x="986"/>
        <item x="988"/>
        <item x="1856"/>
        <item x="1406"/>
        <item x="736"/>
        <item x="947"/>
        <item x="613"/>
        <item x="121"/>
        <item x="392"/>
        <item x="600"/>
        <item x="1412"/>
        <item x="1276"/>
        <item x="675"/>
        <item x="639"/>
        <item x="524"/>
        <item x="950"/>
        <item x="815"/>
        <item x="316"/>
        <item x="895"/>
        <item x="154"/>
        <item x="1066"/>
        <item x="1199"/>
        <item x="1567"/>
        <item x="1054"/>
        <item x="85"/>
        <item x="823"/>
        <item x="716"/>
        <item x="1248"/>
        <item x="432"/>
        <item x="10"/>
        <item x="1183"/>
        <item x="1075"/>
        <item x="1289"/>
        <item x="150"/>
        <item x="1245"/>
        <item x="472"/>
        <item x="1698"/>
        <item x="1002"/>
        <item x="398"/>
        <item x="1629"/>
        <item x="478"/>
        <item x="617"/>
        <item x="603"/>
        <item x="1061"/>
        <item x="1303"/>
        <item x="509"/>
        <item x="1079"/>
        <item x="1476"/>
        <item x="807"/>
        <item x="1422"/>
        <item x="1686"/>
        <item x="1546"/>
        <item x="1439"/>
        <item x="911"/>
        <item x="1726"/>
        <item x="1603"/>
        <item x="997"/>
        <item x="541"/>
        <item x="75"/>
        <item x="1837"/>
        <item x="966"/>
        <item x="152"/>
        <item x="1147"/>
        <item x="77"/>
        <item x="185"/>
        <item x="756"/>
        <item x="1595"/>
        <item x="393"/>
        <item x="925"/>
        <item x="1417"/>
        <item x="1447"/>
        <item x="1157"/>
        <item x="1608"/>
        <item x="1582"/>
        <item x="1288"/>
        <item x="1395"/>
        <item x="1798"/>
        <item x="1624"/>
        <item x="582"/>
        <item x="1532"/>
        <item x="687"/>
        <item x="618"/>
        <item x="1337"/>
        <item x="33"/>
        <item x="1130"/>
        <item x="1530"/>
        <item x="1688"/>
        <item x="1279"/>
        <item x="726"/>
        <item x="1296"/>
        <item x="1485"/>
        <item x="1244"/>
        <item x="1393"/>
        <item x="1077"/>
        <item x="733"/>
        <item x="174"/>
        <item x="1114"/>
        <item x="430"/>
        <item x="1273"/>
        <item x="200"/>
        <item x="400"/>
        <item x="496"/>
        <item x="362"/>
        <item x="1457"/>
        <item x="866"/>
        <item x="622"/>
        <item x="1538"/>
        <item x="1389"/>
        <item x="1094"/>
        <item x="861"/>
        <item x="1401"/>
        <item x="364"/>
        <item x="1420"/>
        <item x="1864"/>
        <item x="1862"/>
        <item x="82"/>
        <item x="1446"/>
        <item x="1838"/>
        <item x="1254"/>
        <item x="420"/>
        <item x="781"/>
        <item x="1796"/>
        <item x="1840"/>
        <item x="615"/>
        <item x="1535"/>
        <item x="913"/>
        <item x="1387"/>
        <item x="233"/>
        <item x="1104"/>
        <item x="1499"/>
        <item x="872"/>
        <item x="1053"/>
        <item x="755"/>
        <item x="906"/>
        <item x="1876"/>
        <item x="539"/>
        <item x="1159"/>
        <item x="980"/>
        <item x="878"/>
        <item x="1403"/>
        <item x="336"/>
        <item x="1442"/>
        <item x="608"/>
        <item x="667"/>
        <item x="1287"/>
        <item x="816"/>
        <item x="170"/>
        <item x="1058"/>
        <item x="29"/>
        <item x="985"/>
        <item x="1143"/>
        <item x="556"/>
        <item x="69"/>
        <item x="1206"/>
        <item x="1284"/>
        <item x="1678"/>
        <item x="885"/>
        <item x="1305"/>
        <item x="1633"/>
        <item x="1788"/>
        <item x="382"/>
        <item x="257"/>
        <item x="1748"/>
        <item x="1555"/>
        <item x="1707"/>
        <item x="314"/>
        <item x="1156"/>
        <item x="559"/>
        <item x="999"/>
        <item x="247"/>
        <item x="244"/>
        <item x="588"/>
        <item x="1875"/>
        <item x="971"/>
        <item x="308"/>
        <item x="35"/>
        <item x="1604"/>
        <item x="743"/>
        <item x="1056"/>
        <item x="826"/>
        <item x="1263"/>
        <item x="1421"/>
        <item x="1381"/>
        <item x="762"/>
        <item x="1490"/>
        <item x="1068"/>
        <item x="341"/>
        <item x="1544"/>
        <item x="933"/>
        <item x="1578"/>
        <item x="1329"/>
        <item x="1527"/>
        <item x="1290"/>
        <item x="754"/>
        <item x="1176"/>
        <item x="1398"/>
        <item x="554"/>
        <item x="488"/>
        <item x="767"/>
        <item x="1586"/>
        <item x="532"/>
        <item x="1424"/>
        <item x="1440"/>
        <item x="752"/>
        <item x="245"/>
        <item x="1059"/>
        <item x="611"/>
        <item x="882"/>
        <item x="1696"/>
        <item x="627"/>
        <item x="438"/>
        <item x="1523"/>
        <item x="993"/>
        <item x="346"/>
        <item x="1031"/>
        <item x="305"/>
        <item x="1761"/>
        <item x="236"/>
        <item x="455"/>
        <item x="768"/>
        <item x="970"/>
        <item x="1047"/>
        <item x="1460"/>
        <item x="648"/>
        <item x="864"/>
        <item x="1258"/>
        <item x="922"/>
        <item x="583"/>
        <item x="433"/>
        <item x="646"/>
        <item x="1314"/>
        <item x="874"/>
        <item x="1399"/>
        <item x="1433"/>
        <item x="81"/>
        <item x="790"/>
        <item x="1166"/>
        <item x="561"/>
        <item x="278"/>
        <item x="270"/>
        <item x="542"/>
        <item x="1492"/>
        <item x="1465"/>
        <item x="1297"/>
        <item x="1543"/>
        <item x="859"/>
        <item x="376"/>
        <item x="206"/>
        <item x="1203"/>
        <item x="1650"/>
        <item x="240"/>
        <item x="195"/>
        <item x="1034"/>
        <item x="1801"/>
        <item x="1021"/>
        <item x="720"/>
        <item x="269"/>
        <item x="1396"/>
        <item x="818"/>
        <item x="1247"/>
        <item x="1872"/>
        <item x="144"/>
        <item x="1702"/>
        <item x="1397"/>
        <item x="49"/>
        <item x="1495"/>
        <item x="530"/>
        <item x="1385"/>
        <item x="1435"/>
        <item x="1767"/>
        <item x="130"/>
        <item x="186"/>
        <item x="1609"/>
        <item x="701"/>
        <item x="709"/>
        <item x="899"/>
        <item x="1742"/>
        <item x="843"/>
        <item x="666"/>
        <item x="163"/>
        <item x="1312"/>
        <item x="452"/>
        <item x="819"/>
        <item x="321"/>
        <item x="898"/>
        <item x="447"/>
        <item x="1024"/>
        <item x="1048"/>
        <item x="1052"/>
        <item x="631"/>
        <item x="1558"/>
        <item x="1302"/>
        <item x="493"/>
        <item x="528"/>
        <item x="1201"/>
        <item x="1640"/>
        <item x="17"/>
        <item x="1082"/>
        <item x="1226"/>
        <item x="1705"/>
        <item x="607"/>
        <item x="544"/>
        <item x="1152"/>
        <item x="1319"/>
        <item x="487"/>
        <item x="1369"/>
        <item x="1234"/>
        <item x="279"/>
        <item x="250"/>
        <item x="1175"/>
        <item x="1150"/>
        <item x="437"/>
        <item x="1163"/>
        <item x="1256"/>
        <item x="1581"/>
        <item x="584"/>
        <item x="1194"/>
        <item x="1517"/>
        <item x="477"/>
        <item x="718"/>
        <item x="1498"/>
        <item x="1694"/>
        <item x="230"/>
        <item x="1306"/>
        <item x="1539"/>
        <item x="50"/>
        <item x="1711"/>
        <item x="1298"/>
        <item x="1836"/>
        <item x="1360"/>
        <item x="1720"/>
        <item x="425"/>
        <item x="1388"/>
        <item x="1081"/>
        <item x="1264"/>
        <item x="498"/>
        <item x="277"/>
        <item x="1861"/>
        <item x="1622"/>
        <item x="263"/>
        <item x="1341"/>
        <item x="384"/>
        <item x="1780"/>
        <item x="1231"/>
        <item x="1098"/>
        <item x="610"/>
        <item x="395"/>
        <item x="1180"/>
        <item x="352"/>
        <item x="449"/>
        <item x="1733"/>
        <item x="1793"/>
        <item x="52"/>
        <item x="1374"/>
        <item x="1769"/>
        <item x="817"/>
        <item x="870"/>
        <item x="998"/>
        <item x="14"/>
        <item x="500"/>
        <item x="506"/>
        <item x="920"/>
        <item x="1577"/>
        <item x="1659"/>
        <item x="1489"/>
        <item x="255"/>
        <item x="1625"/>
        <item x="724"/>
        <item x="84"/>
        <item x="714"/>
        <item x="1522"/>
        <item x="930"/>
        <item x="1243"/>
        <item x="931"/>
        <item x="1315"/>
        <item x="242"/>
        <item x="1481"/>
        <item x="166"/>
        <item x="360"/>
        <item x="158"/>
        <item x="22"/>
        <item x="318"/>
        <item x="984"/>
        <item x="1325"/>
        <item x="1265"/>
        <item x="699"/>
        <item x="1658"/>
        <item x="820"/>
        <item x="1185"/>
        <item x="1345"/>
        <item x="1550"/>
        <item x="1506"/>
        <item x="422"/>
        <item x="399"/>
        <item x="1755"/>
        <item x="141"/>
        <item x="1691"/>
        <item x="681"/>
        <item x="1349"/>
        <item x="1719"/>
        <item x="1683"/>
        <item x="983"/>
        <item x="138"/>
        <item x="1240"/>
        <item x="511"/>
        <item x="1848"/>
        <item x="1050"/>
        <item x="102"/>
        <item x="1623"/>
        <item x="1643"/>
        <item x="551"/>
        <item x="403"/>
        <item x="871"/>
        <item x="1832"/>
        <item x="1117"/>
        <item x="989"/>
        <item x="423"/>
        <item x="1238"/>
        <item x="719"/>
        <item x="1318"/>
        <item x="468"/>
        <item x="1516"/>
        <item x="804"/>
        <item x="1085"/>
        <item x="1500"/>
        <item x="685"/>
        <item x="1228"/>
        <item x="1322"/>
        <item x="1441"/>
        <item x="207"/>
        <item x="1327"/>
        <item x="573"/>
        <item x="1574"/>
        <item x="226"/>
        <item x="1241"/>
        <item x="1487"/>
        <item x="575"/>
        <item x="51"/>
        <item x="374"/>
        <item x="491"/>
        <item x="1012"/>
        <item x="805"/>
        <item x="1660"/>
        <item x="1224"/>
        <item x="296"/>
        <item x="224"/>
        <item x="1430"/>
        <item x="550"/>
        <item x="678"/>
        <item x="932"/>
        <item x="1037"/>
        <item x="47"/>
        <item x="629"/>
        <item x="1607"/>
        <item x="1834"/>
        <item x="1215"/>
        <item x="21"/>
        <item x="1229"/>
        <item x="373"/>
        <item x="1482"/>
        <item x="1563"/>
        <item x="1036"/>
        <item x="1777"/>
        <item x="688"/>
        <item x="1782"/>
        <item x="1013"/>
        <item x="764"/>
        <item x="1413"/>
        <item x="1427"/>
        <item x="904"/>
        <item x="1067"/>
        <item x="1210"/>
        <item x="1718"/>
        <item x="1634"/>
        <item x="601"/>
        <item x="1879"/>
        <item x="13"/>
        <item x="135"/>
        <item x="410"/>
        <item x="1269"/>
        <item x="1811"/>
        <item x="342"/>
        <item x="490"/>
        <item x="801"/>
        <item x="407"/>
        <item x="1778"/>
        <item x="854"/>
        <item x="317"/>
        <item x="585"/>
        <item x="753"/>
        <item x="4"/>
        <item x="97"/>
        <item x="1466"/>
        <item x="1525"/>
        <item x="1797"/>
        <item x="579"/>
        <item x="523"/>
        <item x="1222"/>
        <item x="1717"/>
        <item x="672"/>
        <item x="1174"/>
        <item x="690"/>
        <item x="1708"/>
        <item x="267"/>
        <item x="1219"/>
        <item x="1184"/>
        <item x="1364"/>
        <item x="1501"/>
        <item x="580"/>
        <item x="1321"/>
        <item x="1653"/>
        <item x="1191"/>
        <item x="1631"/>
        <item x="960"/>
        <item x="350"/>
        <item x="1011"/>
        <item x="1873"/>
        <item x="1009"/>
        <item x="1880"/>
        <item t="default"/>
      </items>
    </pivotField>
    <pivotField compact="0" outline="0" showAll="0"/>
    <pivotField dataField="1" compact="0" outline="0" showAll="0">
      <items count="1908">
        <item x="333"/>
        <item x="294"/>
        <item x="1228"/>
        <item x="298"/>
        <item x="1238"/>
        <item x="1134"/>
        <item x="392"/>
        <item x="96"/>
        <item x="618"/>
        <item x="691"/>
        <item x="1535"/>
        <item x="885"/>
        <item x="1207"/>
        <item x="868"/>
        <item x="1292"/>
        <item x="359"/>
        <item x="179"/>
        <item x="1836"/>
        <item x="776"/>
        <item x="1502"/>
        <item x="1234"/>
        <item x="640"/>
        <item x="393"/>
        <item x="1702"/>
        <item x="808"/>
        <item x="453"/>
        <item x="677"/>
        <item x="1244"/>
        <item x="1177"/>
        <item x="477"/>
        <item x="1458"/>
        <item x="887"/>
        <item x="555"/>
        <item x="628"/>
        <item x="1335"/>
        <item x="994"/>
        <item x="1255"/>
        <item x="67"/>
        <item x="1235"/>
        <item x="839"/>
        <item x="1459"/>
        <item x="1018"/>
        <item x="1236"/>
        <item x="1693"/>
        <item x="40"/>
        <item x="160"/>
        <item x="478"/>
        <item x="705"/>
        <item x="115"/>
        <item x="322"/>
        <item x="1398"/>
        <item x="881"/>
        <item x="1407"/>
        <item x="1657"/>
        <item x="1193"/>
        <item x="605"/>
        <item x="940"/>
        <item x="1834"/>
        <item x="109"/>
        <item x="1127"/>
        <item x="688"/>
        <item x="1726"/>
        <item x="185"/>
        <item x="539"/>
        <item x="86"/>
        <item x="1608"/>
        <item x="702"/>
        <item x="177"/>
        <item x="89"/>
        <item x="368"/>
        <item x="1287"/>
        <item x="217"/>
        <item x="661"/>
        <item x="1405"/>
        <item x="755"/>
        <item x="140"/>
        <item x="855"/>
        <item x="1406"/>
        <item x="926"/>
        <item x="980"/>
        <item x="318"/>
        <item x="189"/>
        <item x="1137"/>
        <item x="1842"/>
        <item x="654"/>
        <item x="1639"/>
        <item x="43"/>
        <item x="1296"/>
        <item x="1798"/>
        <item x="630"/>
        <item x="201"/>
        <item x="1045"/>
        <item x="73"/>
        <item x="32"/>
        <item x="118"/>
        <item x="102"/>
        <item x="505"/>
        <item x="1597"/>
        <item x="363"/>
        <item x="123"/>
        <item x="1617"/>
        <item x="1301"/>
        <item x="1396"/>
        <item x="1435"/>
        <item x="398"/>
        <item x="802"/>
        <item x="751"/>
        <item x="212"/>
        <item x="1003"/>
        <item x="1016"/>
        <item x="1562"/>
        <item x="178"/>
        <item x="312"/>
        <item x="1337"/>
        <item x="401"/>
        <item x="1061"/>
        <item x="116"/>
        <item x="658"/>
        <item x="1772"/>
        <item x="1540"/>
        <item x="347"/>
        <item x="487"/>
        <item x="1750"/>
        <item x="194"/>
        <item x="205"/>
        <item x="955"/>
        <item x="180"/>
        <item x="495"/>
        <item x="588"/>
        <item x="1110"/>
        <item x="1055"/>
        <item x="909"/>
        <item x="696"/>
        <item x="560"/>
        <item x="235"/>
        <item x="57"/>
        <item x="49"/>
        <item x="467"/>
        <item x="905"/>
        <item x="1638"/>
        <item x="210"/>
        <item x="1022"/>
        <item x="1401"/>
        <item x="1900"/>
        <item x="1895"/>
        <item x="1467"/>
        <item x="540"/>
        <item x="76"/>
        <item x="74"/>
        <item x="723"/>
        <item x="1570"/>
        <item x="1091"/>
        <item x="406"/>
        <item x="1818"/>
        <item x="1001"/>
        <item x="1553"/>
        <item x="92"/>
        <item x="438"/>
        <item x="78"/>
        <item x="1404"/>
        <item x="820"/>
        <item x="152"/>
        <item x="361"/>
        <item x="23"/>
        <item x="1382"/>
        <item x="1677"/>
        <item x="58"/>
        <item x="1397"/>
        <item x="1756"/>
        <item x="1218"/>
        <item x="528"/>
        <item x="1697"/>
        <item x="976"/>
        <item x="68"/>
        <item x="1411"/>
        <item x="719"/>
        <item x="316"/>
        <item x="103"/>
        <item x="901"/>
        <item x="320"/>
        <item x="1550"/>
        <item x="227"/>
        <item x="898"/>
        <item x="1468"/>
        <item x="896"/>
        <item x="222"/>
        <item x="1101"/>
        <item x="1867"/>
        <item x="1560"/>
        <item x="399"/>
        <item x="238"/>
        <item x="1115"/>
        <item x="914"/>
        <item x="729"/>
        <item x="1625"/>
        <item x="869"/>
        <item x="1028"/>
        <item x="1274"/>
        <item x="798"/>
        <item x="673"/>
        <item x="492"/>
        <item x="915"/>
        <item x="303"/>
        <item x="920"/>
        <item x="1186"/>
        <item x="1758"/>
        <item x="146"/>
        <item x="127"/>
        <item x="1196"/>
        <item x="131"/>
        <item x="211"/>
        <item x="1037"/>
        <item x="1322"/>
        <item x="603"/>
        <item x="1307"/>
        <item x="875"/>
        <item x="1839"/>
        <item x="607"/>
        <item x="169"/>
        <item x="25"/>
        <item x="1116"/>
        <item x="1201"/>
        <item x="1083"/>
        <item x="458"/>
        <item x="1078"/>
        <item x="1159"/>
        <item x="1437"/>
        <item x="497"/>
        <item x="113"/>
        <item x="260"/>
        <item x="1620"/>
        <item x="82"/>
        <item x="1240"/>
        <item x="304"/>
        <item x="38"/>
        <item x="349"/>
        <item x="493"/>
        <item x="809"/>
        <item x="535"/>
        <item x="1886"/>
        <item x="642"/>
        <item x="1720"/>
        <item x="1409"/>
        <item x="576"/>
        <item x="921"/>
        <item x="1782"/>
        <item x="153"/>
        <item x="1854"/>
        <item x="1271"/>
        <item x="781"/>
        <item x="1377"/>
        <item x="1233"/>
        <item x="163"/>
        <item x="1624"/>
        <item x="506"/>
        <item x="277"/>
        <item x="945"/>
        <item x="137"/>
        <item x="1076"/>
        <item x="371"/>
        <item x="1669"/>
        <item x="1507"/>
        <item x="295"/>
        <item x="912"/>
        <item x="830"/>
        <item x="1820"/>
        <item x="1192"/>
        <item x="79"/>
        <item x="1885"/>
        <item x="604"/>
        <item x="9"/>
        <item x="353"/>
        <item x="1259"/>
        <item x="637"/>
        <item x="1189"/>
        <item x="1825"/>
        <item x="413"/>
        <item x="1778"/>
        <item x="1715"/>
        <item x="1279"/>
        <item x="1566"/>
        <item x="232"/>
        <item x="1830"/>
        <item x="1872"/>
        <item x="810"/>
        <item x="1767"/>
        <item x="5"/>
        <item x="117"/>
        <item x="2"/>
        <item x="1464"/>
        <item x="515"/>
        <item x="1448"/>
        <item x="713"/>
        <item x="1675"/>
        <item x="1113"/>
        <item x="472"/>
        <item x="280"/>
        <item x="246"/>
        <item x="1534"/>
        <item x="656"/>
        <item x="1223"/>
        <item x="529"/>
        <item x="474"/>
        <item x="569"/>
        <item x="840"/>
        <item x="1799"/>
        <item x="382"/>
        <item x="581"/>
        <item x="1254"/>
        <item x="993"/>
        <item x="1524"/>
        <item x="1085"/>
        <item x="1293"/>
        <item x="1765"/>
        <item x="44"/>
        <item x="486"/>
        <item x="358"/>
        <item x="1481"/>
        <item x="943"/>
        <item x="684"/>
        <item x="1303"/>
        <item x="1793"/>
        <item x="825"/>
        <item x="1664"/>
        <item x="1870"/>
        <item x="307"/>
        <item x="512"/>
        <item x="1773"/>
        <item x="1175"/>
        <item x="1607"/>
        <item x="1583"/>
        <item x="8"/>
        <item x="878"/>
        <item x="731"/>
        <item x="873"/>
        <item x="754"/>
        <item x="1628"/>
        <item x="1532"/>
        <item x="104"/>
        <item x="1563"/>
        <item x="247"/>
        <item x="276"/>
        <item x="1633"/>
        <item x="1097"/>
        <item x="375"/>
        <item x="1362"/>
        <item x="864"/>
        <item x="1849"/>
        <item x="395"/>
        <item x="256"/>
        <item x="1814"/>
        <item x="714"/>
        <item x="747"/>
        <item x="130"/>
        <item x="1873"/>
        <item x="1713"/>
        <item x="843"/>
        <item x="757"/>
        <item x="575"/>
        <item x="378"/>
        <item x="1168"/>
        <item x="699"/>
        <item x="613"/>
        <item x="582"/>
        <item x="110"/>
        <item x="1241"/>
        <item x="216"/>
        <item x="1454"/>
        <item x="19"/>
        <item x="114"/>
        <item x="1653"/>
        <item x="1284"/>
        <item x="1489"/>
        <item x="1815"/>
        <item x="1516"/>
        <item x="1317"/>
        <item x="1388"/>
        <item x="1676"/>
        <item x="1209"/>
        <item x="1367"/>
        <item x="64"/>
        <item x="1833"/>
        <item x="991"/>
        <item x="1701"/>
        <item x="335"/>
        <item x="1130"/>
        <item x="430"/>
        <item x="186"/>
        <item x="989"/>
        <item x="1133"/>
        <item x="1366"/>
        <item x="1026"/>
        <item x="405"/>
        <item x="663"/>
        <item x="1121"/>
        <item x="1446"/>
        <item x="925"/>
        <item x="122"/>
        <item x="871"/>
        <item x="962"/>
        <item x="644"/>
        <item x="119"/>
        <item x="811"/>
        <item x="724"/>
        <item x="1356"/>
        <item x="83"/>
        <item x="595"/>
        <item x="1248"/>
        <item x="1140"/>
        <item x="1577"/>
        <item x="1574"/>
        <item x="1298"/>
        <item x="1320"/>
        <item x="1475"/>
        <item x="494"/>
        <item x="454"/>
        <item x="823"/>
        <item x="1347"/>
        <item x="20"/>
        <item x="187"/>
        <item x="75"/>
        <item x="1760"/>
        <item x="1304"/>
        <item x="1105"/>
        <item x="1498"/>
        <item x="412"/>
        <item x="400"/>
        <item x="564"/>
        <item x="1738"/>
        <item x="1221"/>
        <item x="995"/>
        <item x="939"/>
        <item x="1321"/>
        <item x="659"/>
        <item x="574"/>
        <item x="1600"/>
        <item x="54"/>
        <item x="1219"/>
        <item x="218"/>
        <item x="1691"/>
        <item x="1602"/>
        <item x="552"/>
        <item x="1829"/>
        <item x="1122"/>
        <item x="1544"/>
        <item x="1162"/>
        <item x="1151"/>
        <item x="983"/>
        <item x="166"/>
        <item x="609"/>
        <item x="171"/>
        <item x="167"/>
        <item x="1590"/>
        <item x="326"/>
        <item x="309"/>
        <item x="1261"/>
        <item x="828"/>
        <item x="1755"/>
        <item x="1202"/>
        <item x="800"/>
        <item x="1585"/>
        <item x="1522"/>
        <item x="1021"/>
        <item x="357"/>
        <item x="496"/>
        <item x="919"/>
        <item x="865"/>
        <item x="1759"/>
        <item x="585"/>
        <item x="990"/>
        <item x="402"/>
        <item x="183"/>
        <item x="1251"/>
        <item x="340"/>
        <item x="1299"/>
        <item x="712"/>
        <item x="1381"/>
        <item x="141"/>
        <item x="763"/>
        <item x="1812"/>
        <item x="977"/>
        <item x="856"/>
        <item x="138"/>
        <item x="1074"/>
        <item x="709"/>
        <item x="1887"/>
        <item x="93"/>
        <item x="291"/>
        <item x="404"/>
        <item x="267"/>
        <item x="1627"/>
        <item x="390"/>
        <item x="121"/>
        <item x="6"/>
        <item x="334"/>
        <item x="284"/>
        <item x="33"/>
        <item x="1135"/>
        <item x="522"/>
        <item x="1622"/>
        <item x="1455"/>
        <item x="365"/>
        <item x="1786"/>
        <item x="1626"/>
        <item x="1295"/>
        <item x="204"/>
        <item x="1161"/>
        <item x="428"/>
        <item x="151"/>
        <item x="27"/>
        <item x="162"/>
        <item x="63"/>
        <item x="1565"/>
        <item x="934"/>
        <item x="245"/>
        <item x="341"/>
        <item x="1783"/>
        <item x="1344"/>
        <item x="1433"/>
        <item x="241"/>
        <item x="1276"/>
        <item x="620"/>
        <item x="337"/>
        <item x="1848"/>
        <item x="1795"/>
        <item x="1844"/>
        <item x="332"/>
        <item x="206"/>
        <item x="1431"/>
        <item x="1896"/>
        <item x="853"/>
        <item x="288"/>
        <item x="1063"/>
        <item x="1894"/>
        <item x="1523"/>
        <item x="197"/>
        <item x="319"/>
        <item x="960"/>
        <item x="459"/>
        <item x="1408"/>
        <item x="1123"/>
        <item x="1067"/>
        <item x="1148"/>
        <item x="902"/>
        <item x="517"/>
        <item x="1674"/>
        <item x="845"/>
        <item x="985"/>
        <item x="132"/>
        <item x="929"/>
        <item x="1358"/>
        <item x="1499"/>
        <item x="526"/>
        <item x="1390"/>
        <item x="136"/>
        <item x="1129"/>
        <item x="315"/>
        <item x="743"/>
        <item x="465"/>
        <item x="1200"/>
        <item x="182"/>
        <item x="1557"/>
        <item x="1336"/>
        <item x="429"/>
        <item x="733"/>
        <item x="1340"/>
        <item x="1493"/>
        <item x="1014"/>
        <item x="625"/>
        <item x="1082"/>
        <item x="188"/>
        <item x="546"/>
        <item x="257"/>
        <item x="1058"/>
        <item x="1131"/>
        <item x="290"/>
        <item x="959"/>
        <item x="967"/>
        <item x="164"/>
        <item x="1060"/>
        <item x="1270"/>
        <item x="1024"/>
        <item x="812"/>
        <item x="1802"/>
        <item x="947"/>
        <item x="593"/>
        <item x="1513"/>
        <item x="95"/>
        <item x="427"/>
        <item x="443"/>
        <item x="764"/>
        <item x="652"/>
        <item x="1048"/>
        <item x="1486"/>
        <item x="490"/>
        <item x="533"/>
        <item x="1571"/>
        <item x="516"/>
        <item x="148"/>
        <item x="1529"/>
        <item x="1334"/>
        <item x="308"/>
        <item x="978"/>
        <item x="1224"/>
        <item x="1286"/>
        <item x="679"/>
        <item x="1384"/>
        <item x="471"/>
        <item x="234"/>
        <item x="507"/>
        <item x="1892"/>
        <item x="646"/>
        <item x="1147"/>
        <item x="274"/>
        <item x="1665"/>
        <item x="814"/>
        <item x="1313"/>
        <item x="1439"/>
        <item x="1673"/>
        <item x="105"/>
        <item x="660"/>
        <item x="1420"/>
        <item x="1419"/>
        <item x="1094"/>
        <item x="198"/>
        <item x="420"/>
        <item x="641"/>
        <item x="1371"/>
        <item x="1612"/>
        <item x="531"/>
        <item x="242"/>
        <item x="1696"/>
        <item x="1480"/>
        <item x="228"/>
        <item x="889"/>
        <item x="1112"/>
        <item x="1120"/>
        <item x="1245"/>
        <item x="1483"/>
        <item x="720"/>
        <item x="827"/>
        <item x="248"/>
        <item x="1877"/>
        <item x="380"/>
        <item x="1394"/>
        <item x="1017"/>
        <item x="366"/>
        <item x="283"/>
        <item x="846"/>
        <item x="583"/>
        <item x="571"/>
        <item x="1828"/>
        <item x="381"/>
        <item x="805"/>
        <item x="1731"/>
        <item x="29"/>
        <item x="1646"/>
        <item x="470"/>
        <item x="1800"/>
        <item x="1595"/>
        <item x="264"/>
        <item x="1318"/>
        <item x="831"/>
        <item x="974"/>
        <item x="481"/>
        <item x="1558"/>
        <item x="1383"/>
        <item x="321"/>
        <item x="1087"/>
        <item x="1695"/>
        <item x="738"/>
        <item x="1214"/>
        <item x="969"/>
        <item x="1604"/>
        <item x="622"/>
        <item x="1883"/>
        <item x="1851"/>
        <item x="1642"/>
        <item x="559"/>
        <item x="1692"/>
        <item x="870"/>
        <item x="681"/>
        <item x="727"/>
        <item x="1541"/>
        <item x="1441"/>
        <item x="1488"/>
        <item x="972"/>
        <item x="998"/>
        <item x="220"/>
        <item x="667"/>
        <item x="1821"/>
        <item x="1102"/>
        <item x="1846"/>
        <item x="806"/>
        <item x="777"/>
        <item x="1752"/>
        <item x="1360"/>
        <item x="70"/>
        <item x="866"/>
        <item x="1876"/>
        <item x="1434"/>
        <item x="1128"/>
        <item x="1506"/>
        <item x="1438"/>
        <item x="1737"/>
        <item x="282"/>
        <item x="1790"/>
        <item x="927"/>
        <item x="1705"/>
        <item x="683"/>
        <item x="894"/>
        <item x="1784"/>
        <item x="804"/>
        <item x="1421"/>
        <item x="1868"/>
        <item x="302"/>
        <item x="682"/>
        <item x="409"/>
        <item x="1580"/>
        <item x="693"/>
        <item x="718"/>
        <item x="300"/>
        <item x="112"/>
        <item x="1889"/>
        <item x="710"/>
        <item x="1578"/>
        <item x="795"/>
        <item x="783"/>
        <item x="750"/>
        <item x="1648"/>
        <item x="1124"/>
        <item x="899"/>
        <item x="1478"/>
        <item x="1685"/>
        <item x="1150"/>
        <item x="354"/>
        <item x="826"/>
        <item x="1605"/>
        <item x="191"/>
        <item x="1164"/>
        <item x="1391"/>
        <item x="261"/>
        <item x="941"/>
        <item x="1462"/>
        <item x="462"/>
        <item x="1109"/>
        <item x="313"/>
        <item x="1699"/>
        <item x="773"/>
        <item x="259"/>
        <item x="829"/>
        <item x="436"/>
        <item x="651"/>
        <item x="1152"/>
        <item x="297"/>
        <item x="456"/>
        <item x="668"/>
        <item x="584"/>
        <item x="157"/>
        <item x="716"/>
        <item x="621"/>
        <item x="154"/>
        <item x="586"/>
        <item x="1226"/>
        <item x="1813"/>
        <item x="1239"/>
        <item x="1598"/>
        <item x="26"/>
        <item x="669"/>
        <item x="1305"/>
        <item x="1368"/>
        <item x="611"/>
        <item x="350"/>
        <item x="1903"/>
        <item x="480"/>
        <item x="12"/>
        <item x="793"/>
        <item x="1764"/>
        <item x="721"/>
        <item x="996"/>
        <item x="965"/>
        <item x="1725"/>
        <item x="874"/>
        <item x="788"/>
        <item x="1494"/>
        <item x="665"/>
        <item x="1310"/>
        <item x="219"/>
        <item x="1364"/>
        <item x="1040"/>
        <item x="551"/>
        <item x="203"/>
        <item x="1718"/>
        <item x="223"/>
        <item x="36"/>
        <item x="961"/>
        <item x="1466"/>
        <item x="1897"/>
        <item x="39"/>
        <item x="1847"/>
        <item x="1781"/>
        <item x="1278"/>
        <item x="1453"/>
        <item x="956"/>
        <item x="1850"/>
        <item x="911"/>
        <item x="946"/>
        <item x="1668"/>
        <item x="1395"/>
        <item x="674"/>
        <item x="1029"/>
        <item x="1008"/>
        <item x="1338"/>
        <item x="997"/>
        <item x="1010"/>
        <item x="111"/>
        <item x="172"/>
        <item x="144"/>
        <item x="984"/>
        <item x="273"/>
        <item x="1717"/>
        <item x="752"/>
        <item x="1375"/>
        <item x="748"/>
        <item x="71"/>
        <item x="125"/>
        <item x="762"/>
        <item x="135"/>
        <item x="1025"/>
        <item x="1501"/>
        <item x="616"/>
        <item x="1442"/>
        <item x="770"/>
        <item x="937"/>
        <item x="1084"/>
        <item x="1609"/>
        <item x="852"/>
        <item x="425"/>
        <item x="537"/>
        <item x="1776"/>
        <item x="1780"/>
        <item x="971"/>
        <item x="293"/>
        <item x="421"/>
        <item x="880"/>
        <item x="671"/>
        <item x="1729"/>
        <item x="1589"/>
        <item x="633"/>
        <item x="325"/>
        <item x="913"/>
        <item x="1041"/>
        <item x="266"/>
        <item x="221"/>
        <item x="161"/>
        <item x="1449"/>
        <item x="700"/>
        <item x="562"/>
        <item x="1596"/>
        <item x="10"/>
        <item x="1273"/>
        <item x="753"/>
        <item x="649"/>
        <item x="587"/>
        <item x="1052"/>
        <item x="1049"/>
        <item x="1663"/>
        <item x="1547"/>
        <item x="1857"/>
        <item x="735"/>
        <item x="578"/>
        <item x="676"/>
        <item x="1708"/>
        <item x="107"/>
        <item x="410"/>
        <item x="1090"/>
        <item x="1050"/>
        <item x="928"/>
        <item x="489"/>
        <item x="1810"/>
        <item x="91"/>
        <item x="1869"/>
        <item x="444"/>
        <item x="1316"/>
        <item x="397"/>
        <item x="824"/>
        <item x="1413"/>
        <item x="532"/>
        <item x="1099"/>
        <item x="1452"/>
        <item x="408"/>
        <item x="1714"/>
        <item x="1465"/>
        <item x="765"/>
        <item x="77"/>
        <item x="35"/>
        <item x="434"/>
        <item x="1777"/>
        <item x="975"/>
        <item x="391"/>
        <item x="452"/>
        <item x="423"/>
        <item x="579"/>
        <item x="1630"/>
        <item x="556"/>
        <item x="1852"/>
        <item x="176"/>
        <item x="208"/>
        <item x="510"/>
        <item x="1514"/>
        <item x="195"/>
        <item x="1400"/>
        <item x="348"/>
        <item x="24"/>
        <item x="1655"/>
        <item x="1659"/>
        <item x="145"/>
        <item x="1840"/>
        <item x="1785"/>
        <item x="192"/>
        <item x="90"/>
        <item x="548"/>
        <item x="760"/>
        <item x="772"/>
        <item x="1075"/>
        <item x="1751"/>
        <item x="1662"/>
        <item x="1614"/>
        <item x="1618"/>
        <item x="1379"/>
        <item x="1302"/>
        <item x="1250"/>
        <item x="944"/>
        <item x="1700"/>
        <item x="120"/>
        <item x="666"/>
        <item x="690"/>
        <item x="1447"/>
        <item x="1656"/>
        <item x="1740"/>
        <item x="94"/>
        <item x="538"/>
        <item x="1611"/>
        <item x="1771"/>
        <item x="1350"/>
        <item x="1581"/>
        <item x="1315"/>
        <item x="416"/>
        <item x="199"/>
        <item x="746"/>
        <item x="1376"/>
        <item x="1707"/>
        <item x="722"/>
        <item x="1106"/>
        <item x="1789"/>
        <item x="88"/>
        <item x="269"/>
        <item x="670"/>
        <item x="847"/>
        <item x="761"/>
        <item x="549"/>
        <item x="1651"/>
        <item x="1561"/>
        <item x="342"/>
        <item x="685"/>
        <item x="1062"/>
        <item x="1549"/>
        <item x="527"/>
        <item x="1690"/>
        <item x="634"/>
        <item x="1215"/>
        <item x="1343"/>
        <item x="1179"/>
        <item x="1683"/>
        <item x="457"/>
        <item x="1559"/>
        <item x="1306"/>
        <item x="1000"/>
        <item x="742"/>
        <item x="1222"/>
        <item x="1515"/>
        <item x="999"/>
        <item x="41"/>
        <item x="1247"/>
        <item x="918"/>
        <item x="1096"/>
        <item x="799"/>
        <item x="196"/>
        <item x="1163"/>
        <item x="1666"/>
        <item x="388"/>
        <item x="550"/>
        <item x="1023"/>
        <item x="324"/>
        <item x="1469"/>
        <item x="1508"/>
        <item x="737"/>
        <item x="1380"/>
        <item x="56"/>
        <item x="181"/>
        <item x="1568"/>
        <item x="858"/>
        <item x="988"/>
        <item x="433"/>
        <item x="1136"/>
        <item x="442"/>
        <item x="473"/>
        <item x="1811"/>
        <item x="1300"/>
        <item x="850"/>
        <item x="207"/>
        <item x="732"/>
        <item x="987"/>
        <item x="1225"/>
        <item x="372"/>
        <item x="563"/>
        <item x="697"/>
        <item x="1145"/>
        <item x="1143"/>
        <item x="1132"/>
        <item x="1154"/>
        <item x="884"/>
        <item x="973"/>
        <item x="638"/>
        <item x="1567"/>
        <item x="65"/>
        <item x="935"/>
        <item x="591"/>
        <item x="491"/>
        <item x="1013"/>
        <item x="1623"/>
        <item x="707"/>
        <item x="817"/>
        <item x="635"/>
        <item x="1882"/>
        <item x="756"/>
        <item x="521"/>
        <item x="1709"/>
        <item x="155"/>
        <item x="893"/>
        <item x="1047"/>
        <item x="686"/>
        <item x="1711"/>
        <item x="344"/>
        <item x="374"/>
        <item x="1588"/>
        <item x="1365"/>
        <item x="447"/>
        <item x="1893"/>
        <item x="1768"/>
        <item x="1576"/>
        <item x="1890"/>
        <item x="1575"/>
        <item x="1126"/>
        <item x="336"/>
        <item x="1093"/>
        <item x="268"/>
        <item x="1111"/>
        <item x="1451"/>
        <item x="1754"/>
        <item x="1485"/>
        <item x="1864"/>
        <item x="1059"/>
        <item x="610"/>
        <item x="1712"/>
        <item x="1891"/>
        <item x="338"/>
        <item x="867"/>
        <item x="970"/>
        <item x="1206"/>
        <item x="424"/>
        <item x="1280"/>
        <item x="1285"/>
        <item x="841"/>
        <item x="225"/>
        <item x="519"/>
        <item x="174"/>
        <item x="289"/>
        <item x="230"/>
        <item x="1672"/>
        <item x="1297"/>
        <item x="30"/>
        <item x="1881"/>
        <item x="1591"/>
        <item x="525"/>
        <item x="209"/>
        <item x="816"/>
        <item x="1387"/>
        <item x="87"/>
        <item x="1822"/>
        <item x="1866"/>
        <item x="85"/>
        <item x="758"/>
        <item x="1817"/>
        <item x="1373"/>
        <item x="1042"/>
        <item x="440"/>
        <item x="968"/>
        <item x="631"/>
        <item x="1509"/>
        <item x="1070"/>
        <item x="99"/>
        <item x="1351"/>
        <item x="1416"/>
        <item x="629"/>
        <item x="1853"/>
        <item x="28"/>
        <item x="1831"/>
        <item x="250"/>
        <item x="774"/>
        <item x="958"/>
        <item x="414"/>
        <item x="1415"/>
        <item x="791"/>
        <item x="544"/>
        <item x="1114"/>
        <item x="1621"/>
        <item x="1762"/>
        <item x="1564"/>
        <item x="771"/>
        <item x="1902"/>
        <item x="1484"/>
        <item x="301"/>
        <item x="339"/>
        <item x="446"/>
        <item x="950"/>
        <item x="1160"/>
        <item x="703"/>
        <item x="1879"/>
        <item x="897"/>
        <item x="1098"/>
        <item x="680"/>
        <item x="306"/>
        <item x="1146"/>
        <item x="851"/>
        <item x="1743"/>
        <item x="1538"/>
        <item x="128"/>
        <item x="346"/>
        <item x="229"/>
        <item x="224"/>
        <item x="1178"/>
        <item x="813"/>
        <item x="1521"/>
        <item x="833"/>
        <item x="281"/>
        <item x="1456"/>
        <item x="963"/>
        <item x="1703"/>
        <item x="45"/>
        <item x="767"/>
        <item x="1079"/>
        <item x="580"/>
        <item x="1482"/>
        <item x="215"/>
        <item x="254"/>
        <item x="379"/>
        <item x="1065"/>
        <item x="1548"/>
        <item x="728"/>
        <item x="469"/>
        <item x="1007"/>
        <item x="1856"/>
        <item x="848"/>
        <item x="924"/>
        <item x="11"/>
        <item x="1429"/>
        <item x="72"/>
        <item x="1861"/>
        <item x="448"/>
        <item x="1051"/>
        <item x="1242"/>
        <item x="81"/>
        <item x="903"/>
        <item x="766"/>
        <item x="1660"/>
        <item x="678"/>
        <item x="859"/>
        <item x="782"/>
        <item x="394"/>
        <item x="437"/>
        <item x="1361"/>
        <item x="558"/>
        <item x="1363"/>
        <item x="265"/>
        <item x="1584"/>
        <item x="1044"/>
        <item x="1735"/>
        <item x="1372"/>
        <item x="1211"/>
        <item x="468"/>
        <item x="1180"/>
        <item x="279"/>
        <item x="1020"/>
        <item x="255"/>
        <item x="1327"/>
        <item x="1182"/>
        <item x="455"/>
        <item x="534"/>
        <item x="775"/>
        <item x="1125"/>
        <item x="1308"/>
        <item x="1141"/>
        <item x="1763"/>
        <item x="1314"/>
        <item x="1210"/>
        <item x="1599"/>
        <item x="639"/>
        <item x="1753"/>
        <item x="1505"/>
        <item x="296"/>
        <item x="726"/>
        <item x="650"/>
        <item x="1704"/>
        <item x="1077"/>
        <item x="1422"/>
        <item x="251"/>
        <item x="1497"/>
        <item x="1385"/>
        <item x="930"/>
        <item x="1766"/>
        <item x="694"/>
        <item x="636"/>
        <item x="599"/>
        <item x="1520"/>
        <item x="842"/>
        <item x="1504"/>
        <item x="351"/>
        <item x="789"/>
        <item x="1573"/>
        <item x="954"/>
        <item x="895"/>
        <item x="1474"/>
        <item x="1875"/>
        <item x="655"/>
        <item x="1734"/>
        <item x="979"/>
        <item x="190"/>
        <item x="1647"/>
        <item x="226"/>
        <item x="1009"/>
        <item x="554"/>
        <item x="34"/>
        <item x="1637"/>
        <item x="815"/>
        <item x="317"/>
        <item x="1427"/>
        <item x="1463"/>
        <item x="159"/>
        <item x="570"/>
        <item x="1167"/>
        <item x="1208"/>
        <item x="1787"/>
        <item x="1357"/>
        <item x="1744"/>
        <item x="1444"/>
        <item x="1155"/>
        <item x="1615"/>
        <item x="573"/>
        <item x="1423"/>
        <item x="1359"/>
        <item x="156"/>
        <item x="1539"/>
        <item x="957"/>
        <item x="1173"/>
        <item x="418"/>
        <item x="768"/>
        <item x="1487"/>
        <item x="1835"/>
        <item x="1430"/>
        <item x="383"/>
        <item x="7"/>
        <item x="1526"/>
        <item x="1080"/>
        <item x="1644"/>
        <item x="594"/>
        <item x="310"/>
        <item x="47"/>
        <item x="1288"/>
        <item x="1724"/>
        <item x="450"/>
        <item x="1183"/>
        <item x="1552"/>
        <item x="801"/>
        <item x="1282"/>
        <item x="1015"/>
        <item x="1328"/>
        <item x="904"/>
        <item x="1410"/>
        <item x="1805"/>
        <item x="1309"/>
        <item x="1826"/>
        <item x="854"/>
        <item x="1195"/>
        <item x="1138"/>
        <item x="992"/>
        <item x="1068"/>
        <item x="1741"/>
        <item x="572"/>
        <item x="1389"/>
        <item x="239"/>
        <item x="600"/>
        <item x="662"/>
        <item x="55"/>
        <item x="124"/>
        <item x="1904"/>
        <item x="432"/>
        <item x="886"/>
        <item x="84"/>
        <item x="1190"/>
        <item x="1032"/>
        <item x="1601"/>
        <item x="168"/>
        <item x="1039"/>
        <item x="577"/>
        <item x="1089"/>
        <item x="964"/>
        <item x="143"/>
        <item x="1461"/>
        <item x="1706"/>
        <item x="1324"/>
        <item x="314"/>
        <item x="1412"/>
        <item x="672"/>
        <item x="1369"/>
        <item x="891"/>
        <item x="1500"/>
        <item x="692"/>
        <item x="1880"/>
        <item x="323"/>
        <item x="778"/>
        <item x="1884"/>
        <item x="1518"/>
        <item x="948"/>
        <item x="1727"/>
        <item x="1294"/>
        <item x="931"/>
        <item x="1"/>
        <item x="1229"/>
        <item x="1678"/>
        <item x="708"/>
        <item x="69"/>
        <item x="236"/>
        <item x="648"/>
        <item x="1054"/>
        <item x="1269"/>
        <item x="657"/>
        <item x="1556"/>
        <item x="749"/>
        <item x="1341"/>
        <item x="653"/>
        <item x="327"/>
        <item x="1472"/>
        <item x="1807"/>
        <item x="1723"/>
        <item x="1824"/>
        <item x="736"/>
        <item x="61"/>
        <item x="1425"/>
        <item x="835"/>
        <item x="1272"/>
        <item x="1153"/>
        <item x="877"/>
        <item x="1170"/>
        <item x="1386"/>
        <item x="1863"/>
        <item x="834"/>
        <item x="1898"/>
        <item x="734"/>
        <item x="1730"/>
        <item x="908"/>
        <item x="1426"/>
        <item x="50"/>
        <item x="513"/>
        <item x="1424"/>
        <item x="1188"/>
        <item x="807"/>
        <item x="1525"/>
        <item x="543"/>
        <item x="1185"/>
        <item x="499"/>
        <item x="1081"/>
        <item x="202"/>
        <item x="664"/>
        <item x="464"/>
        <item x="632"/>
        <item x="1779"/>
        <item x="1230"/>
        <item x="1414"/>
        <item x="1794"/>
        <item x="445"/>
        <item x="97"/>
        <item x="1027"/>
        <item x="1582"/>
        <item x="1283"/>
        <item x="18"/>
        <item x="451"/>
        <item x="1716"/>
        <item x="0"/>
        <item x="779"/>
        <item x="1490"/>
        <item x="1694"/>
        <item x="606"/>
        <item x="739"/>
        <item x="917"/>
        <item x="1816"/>
        <item x="1613"/>
        <item x="231"/>
        <item x="1769"/>
        <item x="627"/>
        <item x="1797"/>
        <item x="1432"/>
        <item x="193"/>
        <item x="1312"/>
        <item x="1339"/>
        <item x="463"/>
        <item x="508"/>
        <item x="836"/>
        <item x="331"/>
        <item x="792"/>
        <item x="175"/>
        <item x="1788"/>
        <item x="1495"/>
        <item x="240"/>
        <item x="615"/>
        <item x="1172"/>
        <item x="614"/>
        <item x="1199"/>
        <item x="367"/>
        <item x="1587"/>
        <item x="1149"/>
        <item x="42"/>
        <item x="1843"/>
        <item x="932"/>
        <item x="417"/>
        <item x="787"/>
        <item x="1329"/>
        <item x="933"/>
        <item x="1775"/>
        <item x="541"/>
        <item x="1227"/>
        <item x="1267"/>
        <item x="1262"/>
        <item x="200"/>
        <item x="1670"/>
        <item x="1616"/>
        <item x="1654"/>
        <item x="1543"/>
        <item x="484"/>
        <item x="31"/>
        <item x="1104"/>
        <item x="1323"/>
        <item x="1572"/>
        <item x="1176"/>
        <item x="1346"/>
        <item x="498"/>
        <item x="923"/>
        <item x="882"/>
        <item x="1212"/>
        <item x="619"/>
        <item x="1064"/>
        <item x="557"/>
        <item x="287"/>
        <item x="503"/>
        <item x="986"/>
        <item x="784"/>
        <item x="590"/>
        <item x="504"/>
        <item x="900"/>
        <item x="1641"/>
        <item x="1510"/>
        <item x="426"/>
        <item x="725"/>
        <item x="601"/>
        <item x="1680"/>
        <item x="1253"/>
        <item x="1232"/>
        <item x="1220"/>
        <item x="942"/>
        <item x="849"/>
        <item x="1733"/>
        <item x="1681"/>
        <item x="1036"/>
        <item x="488"/>
        <item x="1171"/>
        <item x="643"/>
        <item x="647"/>
        <item x="1827"/>
        <item x="80"/>
        <item x="759"/>
        <item x="741"/>
        <item x="1636"/>
        <item x="1187"/>
        <item x="237"/>
        <item x="51"/>
        <item x="1739"/>
        <item x="249"/>
        <item x="272"/>
        <item x="1645"/>
        <item x="1158"/>
        <item x="520"/>
        <item x="1643"/>
        <item x="150"/>
        <item x="1862"/>
        <item x="1748"/>
        <item x="1537"/>
        <item x="258"/>
        <item x="1103"/>
        <item x="1289"/>
        <item x="1417"/>
        <item x="892"/>
        <item x="285"/>
        <item x="311"/>
        <item x="1165"/>
        <item x="1450"/>
        <item x="1002"/>
        <item x="1686"/>
        <item x="1631"/>
        <item x="170"/>
        <item x="1144"/>
        <item x="1181"/>
        <item x="1806"/>
        <item x="292"/>
        <item x="396"/>
        <item x="626"/>
        <item x="698"/>
        <item x="407"/>
        <item x="938"/>
        <item x="134"/>
        <item x="449"/>
        <item x="1632"/>
        <item x="460"/>
        <item x="441"/>
        <item x="1774"/>
        <item x="1819"/>
        <item x="270"/>
        <item x="1353"/>
        <item x="1403"/>
        <item x="1142"/>
        <item x="387"/>
        <item x="1252"/>
        <item x="1436"/>
        <item x="299"/>
        <item x="271"/>
        <item x="53"/>
        <item x="1593"/>
        <item x="46"/>
        <item x="1053"/>
        <item x="888"/>
        <item x="373"/>
        <item x="1191"/>
        <item x="14"/>
        <item x="511"/>
        <item x="861"/>
        <item x="1832"/>
        <item x="1117"/>
        <item x="15"/>
        <item x="518"/>
        <item x="485"/>
        <item x="857"/>
        <item x="1606"/>
        <item x="1688"/>
        <item x="1519"/>
        <item x="1277"/>
        <item x="1652"/>
        <item x="1533"/>
        <item x="1470"/>
        <item x="1845"/>
        <item x="982"/>
        <item x="1742"/>
        <item x="1698"/>
        <item x="1901"/>
        <item x="1100"/>
        <item x="1086"/>
        <item x="949"/>
        <item x="1268"/>
        <item x="916"/>
        <item x="832"/>
        <item x="1855"/>
        <item x="1260"/>
        <item x="1640"/>
        <item x="500"/>
        <item x="910"/>
        <item x="1281"/>
        <item x="1503"/>
        <item x="377"/>
        <item x="370"/>
        <item x="253"/>
        <item x="1066"/>
        <item x="1586"/>
        <item x="796"/>
        <item x="711"/>
        <item x="165"/>
        <item x="22"/>
        <item x="1204"/>
        <item x="1019"/>
        <item x="1352"/>
        <item x="1108"/>
        <item x="100"/>
        <item x="966"/>
        <item x="1629"/>
        <item x="1511"/>
        <item x="786"/>
        <item x="883"/>
        <item x="715"/>
        <item x="1687"/>
        <item x="1332"/>
        <item x="1684"/>
        <item x="1342"/>
        <item x="1679"/>
        <item x="1579"/>
        <item x="214"/>
        <item x="906"/>
        <item x="1492"/>
        <item x="403"/>
        <item x="1728"/>
        <item x="1243"/>
        <item x="411"/>
        <item x="592"/>
        <item x="328"/>
        <item x="844"/>
        <item x="147"/>
        <item x="362"/>
        <item x="356"/>
        <item x="1378"/>
        <item x="1871"/>
        <item x="1792"/>
        <item x="142"/>
        <item x="1536"/>
        <item x="1046"/>
        <item x="1770"/>
        <item x="252"/>
        <item x="1874"/>
        <item x="567"/>
        <item x="431"/>
        <item x="1838"/>
        <item x="523"/>
        <item x="1732"/>
        <item x="675"/>
        <item x="1650"/>
        <item x="262"/>
        <item x="1216"/>
        <item x="330"/>
        <item x="1326"/>
        <item x="790"/>
        <item x="542"/>
        <item x="1198"/>
        <item x="1073"/>
        <item x="803"/>
        <item x="415"/>
        <item x="890"/>
        <item x="1445"/>
        <item x="1858"/>
        <item x="133"/>
        <item x="435"/>
        <item x="1546"/>
        <item x="1205"/>
        <item x="1428"/>
        <item x="1555"/>
        <item x="740"/>
        <item x="244"/>
        <item x="1610"/>
        <item x="1290"/>
        <item x="821"/>
        <item x="158"/>
        <item x="1569"/>
        <item x="173"/>
        <item x="1333"/>
        <item x="553"/>
        <item x="213"/>
        <item x="1530"/>
        <item x="1256"/>
        <item x="3"/>
        <item x="1349"/>
        <item x="1761"/>
        <item x="1749"/>
        <item x="1370"/>
        <item x="1473"/>
        <item x="149"/>
        <item x="1527"/>
        <item x="1619"/>
        <item x="386"/>
        <item x="1603"/>
        <item x="1551"/>
        <item x="1476"/>
        <item x="483"/>
        <item x="1030"/>
        <item x="612"/>
        <item x="233"/>
        <item x="1069"/>
        <item x="62"/>
        <item x="52"/>
        <item x="355"/>
        <item x="385"/>
        <item x="1043"/>
        <item x="502"/>
        <item x="1512"/>
        <item x="278"/>
        <item x="364"/>
        <item x="1156"/>
        <item x="1118"/>
        <item x="1038"/>
        <item x="797"/>
        <item x="717"/>
        <item x="1231"/>
        <item x="1689"/>
        <item x="730"/>
        <item x="1107"/>
        <item x="305"/>
        <item x="1545"/>
        <item x="1878"/>
        <item x="1859"/>
        <item x="1460"/>
        <item x="565"/>
        <item x="1477"/>
        <item x="1139"/>
        <item x="1266"/>
        <item x="953"/>
        <item x="1888"/>
        <item x="475"/>
        <item x="1057"/>
        <item x="1071"/>
        <item x="1072"/>
        <item x="951"/>
        <item x="1542"/>
        <item x="1095"/>
        <item x="907"/>
        <item x="48"/>
        <item x="608"/>
        <item x="645"/>
        <item x="243"/>
        <item x="837"/>
        <item x="547"/>
        <item x="1757"/>
        <item x="514"/>
        <item x="1809"/>
        <item x="1331"/>
        <item x="822"/>
        <item x="1319"/>
        <item x="59"/>
        <item x="1440"/>
        <item x="263"/>
        <item x="936"/>
        <item x="1860"/>
        <item x="701"/>
        <item x="1479"/>
        <item x="1203"/>
        <item x="568"/>
        <item x="1258"/>
        <item x="1399"/>
        <item x="439"/>
        <item x="879"/>
        <item x="1345"/>
        <item x="624"/>
        <item x="744"/>
        <item x="466"/>
        <item x="1005"/>
        <item x="1837"/>
        <item x="1634"/>
        <item x="1808"/>
        <item x="1710"/>
        <item x="863"/>
        <item x="1034"/>
        <item x="1264"/>
        <item x="1392"/>
        <item x="329"/>
        <item x="1004"/>
        <item x="704"/>
        <item x="479"/>
        <item x="389"/>
        <item x="1092"/>
        <item x="1011"/>
        <item x="687"/>
        <item x="598"/>
        <item x="1174"/>
        <item x="1184"/>
        <item x="1443"/>
        <item x="1457"/>
        <item x="184"/>
        <item x="1035"/>
        <item x="129"/>
        <item x="922"/>
        <item x="1088"/>
        <item x="482"/>
        <item x="780"/>
        <item x="769"/>
        <item x="617"/>
        <item x="1905"/>
        <item x="13"/>
        <item x="139"/>
        <item x="422"/>
        <item x="1801"/>
        <item x="1325"/>
        <item x="16"/>
        <item x="1635"/>
        <item x="352"/>
        <item x="1291"/>
        <item x="345"/>
        <item x="1471"/>
        <item x="1166"/>
        <item x="872"/>
        <item x="286"/>
        <item x="623"/>
        <item x="862"/>
        <item x="1721"/>
        <item x="589"/>
        <item x="1355"/>
        <item x="1012"/>
        <item x="602"/>
        <item x="1157"/>
        <item x="1402"/>
        <item x="17"/>
        <item x="530"/>
        <item x="108"/>
        <item x="369"/>
        <item x="860"/>
        <item x="509"/>
        <item x="1418"/>
        <item x="695"/>
        <item x="4"/>
        <item x="101"/>
        <item x="952"/>
        <item x="1275"/>
        <item x="1528"/>
        <item x="1496"/>
        <item x="21"/>
        <item x="1194"/>
        <item x="1265"/>
        <item x="1374"/>
        <item x="785"/>
        <item x="376"/>
        <item x="461"/>
        <item x="1554"/>
        <item x="1823"/>
        <item x="818"/>
        <item x="1354"/>
        <item x="1237"/>
        <item x="1491"/>
        <item x="1330"/>
        <item x="745"/>
        <item x="126"/>
        <item x="1745"/>
        <item x="1747"/>
        <item x="343"/>
        <item x="1169"/>
        <item x="1197"/>
        <item x="706"/>
        <item x="1865"/>
        <item x="524"/>
        <item x="1736"/>
        <item x="1791"/>
        <item x="536"/>
        <item x="1594"/>
        <item x="37"/>
        <item x="1796"/>
        <item x="66"/>
        <item x="689"/>
        <item x="275"/>
        <item x="1661"/>
        <item x="1722"/>
        <item x="1393"/>
        <item x="1213"/>
        <item x="1246"/>
        <item x="1649"/>
        <item x="419"/>
        <item x="1311"/>
        <item x="1257"/>
        <item x="360"/>
        <item x="1517"/>
        <item x="106"/>
        <item x="60"/>
        <item x="501"/>
        <item x="1531"/>
        <item x="1804"/>
        <item x="384"/>
        <item x="1348"/>
        <item x="1682"/>
        <item x="819"/>
        <item x="1056"/>
        <item x="1119"/>
        <item x="794"/>
        <item x="1217"/>
        <item x="1667"/>
        <item x="1263"/>
        <item x="476"/>
        <item x="561"/>
        <item x="545"/>
        <item x="1658"/>
        <item x="597"/>
        <item x="838"/>
        <item x="566"/>
        <item x="981"/>
        <item x="1841"/>
        <item x="1671"/>
        <item x="1033"/>
        <item x="1719"/>
        <item x="1006"/>
        <item x="1899"/>
        <item x="98"/>
        <item x="1746"/>
        <item x="876"/>
        <item x="1592"/>
        <item x="1249"/>
        <item x="1803"/>
        <item x="596"/>
        <item x="1031"/>
        <item x="1906"/>
        <item t="default"/>
      </items>
    </pivotField>
    <pivotField compact="0" outline="0" showAll="0"/>
    <pivotField compact="0" outline="0" showAll="0"/>
    <pivotField compact="0" outline="0" showAll="0"/>
    <pivotField compact="0" outline="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compact="0" outline="0" showAll="0">
      <items count="15">
        <item h="1" sd="0" x="0"/>
        <item sd="0" x="1"/>
        <item sd="0" x="2"/>
        <item sd="0" x="3"/>
        <item sd="0" x="4"/>
        <item sd="0" x="5"/>
        <item sd="0" x="6"/>
        <item sd="0" x="7"/>
        <item sd="0" x="8"/>
        <item sd="0" x="9"/>
        <item sd="0" x="10"/>
        <item sd="0" x="11"/>
        <item sd="0" x="12"/>
        <item sd="0" x="13"/>
        <item t="default"/>
      </items>
    </pivotField>
    <pivotField compact="0" outline="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s>
  <rowFields count="1">
    <field x="27"/>
  </rowFields>
  <rowItems count="6">
    <i>
      <x v="3"/>
    </i>
    <i>
      <x v="4"/>
    </i>
    <i>
      <x v="5"/>
    </i>
    <i>
      <x v="6"/>
    </i>
    <i>
      <x v="7"/>
    </i>
    <i t="grand">
      <x/>
    </i>
  </rowItems>
  <colFields count="1">
    <field x="-2"/>
  </colFields>
  <colItems count="2">
    <i>
      <x/>
    </i>
    <i i="1">
      <x v="1"/>
    </i>
  </colItems>
  <dataFields count="2">
    <dataField name="Sum of Sales" fld="22" baseField="0" baseItem="0"/>
    <dataField name="Sum of Profit" fld="20" baseField="0" baseItem="0"/>
  </dataFields>
  <formats count="7">
    <format dxfId="175">
      <pivotArea type="all" dataOnly="0" outline="0" fieldPosition="0"/>
    </format>
    <format dxfId="174">
      <pivotArea outline="0" collapsedLevelsAreSubtotals="1" fieldPosition="0"/>
    </format>
    <format dxfId="173">
      <pivotArea field="27" type="button" dataOnly="0" labelOnly="1" outline="0" axis="axisRow" fieldPosition="0"/>
    </format>
    <format dxfId="172">
      <pivotArea dataOnly="0" labelOnly="1" outline="0" fieldPosition="0">
        <references count="1">
          <reference field="27" count="7">
            <x v="1"/>
            <x v="2"/>
            <x v="3"/>
            <x v="4"/>
            <x v="5"/>
            <x v="6"/>
            <x v="7"/>
          </reference>
        </references>
      </pivotArea>
    </format>
    <format dxfId="171">
      <pivotArea dataOnly="0" labelOnly="1" grandRow="1" outline="0" fieldPosition="0"/>
    </format>
    <format dxfId="170">
      <pivotArea dataOnly="0" labelOnly="1" outline="0" fieldPosition="0">
        <references count="1">
          <reference field="4294967294" count="2">
            <x v="0"/>
            <x v="1"/>
          </reference>
        </references>
      </pivotArea>
    </format>
    <format dxfId="169">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1"/>
          </reference>
        </references>
      </pivotArea>
    </chartFormat>
  </chartFormats>
  <pivotTableStyleInfo name="PivotStyleMedium7" showRowHeaders="1" showColHeaders="1" showRowStripes="0" showColStripes="0" showLastColumn="1"/>
  <filters count="1">
    <filter fld="18" type="dateBetween" evalOrder="-1" id="28" name="Order Date">
      <autoFilter ref="A1">
        <filterColumn colId="0">
          <customFilters and="1">
            <customFilter operator="greaterThanOrEqual" val="42064"/>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BA1FB18-42D4-46BC-A5AB-15A74B1E59AF}" name="PivotTable2" cacheId="1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3:C53" firstHeaderRow="1" firstDataRow="1" firstDataCol="1"/>
  <pivotFields count="30">
    <pivotField compact="0" outline="0" showAll="0"/>
    <pivotField compact="0" outline="0" showAll="0"/>
    <pivotField compact="0" outline="0" showAll="0">
      <items count="6">
        <item x="0"/>
        <item x="1"/>
        <item x="2"/>
        <item x="4"/>
        <item x="3"/>
        <item t="default"/>
      </items>
    </pivotField>
    <pivotField compact="0" outline="0" showAll="0"/>
    <pivotField compact="0" outline="0" showAll="0"/>
    <pivotField compact="0" outline="0" showAll="0"/>
    <pivotField compact="0" outline="0" showAll="0">
      <items count="4">
        <item x="0"/>
        <item x="2"/>
        <item x="1"/>
        <item t="default"/>
      </items>
    </pivotField>
    <pivotField compact="0" outline="0" showAll="0"/>
    <pivotField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compact="0" outline="0" showAll="0"/>
    <pivotField compact="0" outline="0" showAll="0"/>
    <pivotField compact="0" numFmtId="164"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numFmtId="164" outline="0"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compact="0" outline="0" showAll="0"/>
    <pivotField compact="0" outline="0" showAll="0"/>
    <pivotField dataField="1" compact="0" outline="0" showAll="0"/>
    <pivotField compact="0" outline="0" showAll="0"/>
    <pivotField compact="0" outline="0" showAll="0"/>
    <pivotField compact="0" outline="0" showAll="0">
      <items count="5">
        <item x="1"/>
        <item x="3"/>
        <item x="0"/>
        <item x="2"/>
        <item t="default"/>
      </items>
    </pivotField>
    <pivotField compact="0" outline="0" showAll="0" defaultSubtotal="0"/>
    <pivotField compact="0" outline="0" showAll="0" defaultSubtotal="0">
      <items count="14">
        <item h="1" x="0"/>
        <item x="1"/>
        <item x="2"/>
        <item x="3"/>
        <item x="4"/>
        <item x="5"/>
        <item x="6"/>
        <item x="7"/>
        <item x="8"/>
        <item x="9"/>
        <item h="1" x="10"/>
        <item h="1" x="11"/>
        <item h="1" x="12"/>
        <item h="1" x="13"/>
      </items>
    </pivotField>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15">
        <item x="0"/>
        <item x="1"/>
        <item x="2"/>
        <item x="3"/>
        <item x="4"/>
        <item x="5"/>
        <item x="6"/>
        <item x="7"/>
        <item x="8"/>
        <item x="9"/>
        <item x="10"/>
        <item x="11"/>
        <item x="12"/>
        <item x="13"/>
        <item t="default"/>
      </items>
    </pivotField>
  </pivotFields>
  <rowFields count="1">
    <field x="1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2" baseField="0" baseItem="0" numFmtId="165"/>
  </dataFields>
  <formats count="7">
    <format dxfId="168">
      <pivotArea outline="0" collapsedLevelsAreSubtotals="1" fieldPosition="0"/>
    </format>
    <format dxfId="167">
      <pivotArea type="all" dataOnly="0" outline="0" fieldPosition="0"/>
    </format>
    <format dxfId="166">
      <pivotArea outline="0" collapsedLevelsAreSubtotals="1" fieldPosition="0"/>
    </format>
    <format dxfId="165">
      <pivotArea field="15" type="button" dataOnly="0" labelOnly="1" outline="0" axis="axisRow" fieldPosition="0"/>
    </format>
    <format dxfId="164">
      <pivotArea dataOnly="0" labelOnly="1" outline="0" fieldPosition="0">
        <references count="1">
          <reference field="15" count="0"/>
        </references>
      </pivotArea>
    </format>
    <format dxfId="163">
      <pivotArea dataOnly="0" labelOnly="1" grandRow="1" outline="0" fieldPosition="0"/>
    </format>
    <format dxfId="162">
      <pivotArea dataOnly="0" labelOnly="1" outline="0" axis="axisValues" fieldPosition="0"/>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49B4B8-B4D1-4C42-BFBD-C7A9F976C20D}" name="PivotTable5" cacheId="1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6">
  <location ref="B3:C183" firstHeaderRow="1" firstDataRow="1" firstDataCol="1"/>
  <pivotFields count="30">
    <pivotField compact="0" outline="0" showAll="0"/>
    <pivotField compact="0" outline="0" showAll="0"/>
    <pivotField compact="0" outline="0" showAll="0">
      <items count="6">
        <item x="0"/>
        <item x="1"/>
        <item x="2"/>
        <item x="4"/>
        <item x="3"/>
        <item t="default"/>
      </items>
    </pivotField>
    <pivotField compact="0" outline="0" showAll="0"/>
    <pivotField compact="0" outline="0" showAll="0"/>
    <pivotField compact="0" outline="0" showAll="0"/>
    <pivotField compact="0" outline="0" showAll="0">
      <items count="4">
        <item x="0"/>
        <item x="2"/>
        <item x="1"/>
        <item t="default"/>
      </items>
    </pivotField>
    <pivotField compact="0" outline="0" showAll="0"/>
    <pivotField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numFmtId="164" outline="0"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compact="0" outline="0" showAll="0"/>
    <pivotField compact="0" outline="0" showAll="0"/>
    <pivotField dataField="1" compact="0" outline="0" showAll="0"/>
    <pivotField compact="0" outline="0" showAll="0"/>
    <pivotField compact="0" outline="0" showAll="0"/>
    <pivotField compact="0" outline="0" showAll="0">
      <items count="5">
        <item x="1"/>
        <item x="3"/>
        <item x="0"/>
        <item x="2"/>
        <item t="default"/>
      </items>
    </pivotField>
    <pivotField axis="axisRow" compact="0" outline="0" showAll="0" defaultSubtotal="0">
      <items count="368">
        <item sd="0" x="0"/>
        <item x="1"/>
        <item x="2"/>
        <item x="3"/>
        <item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compact="0" outline="0" showAll="0" defaultSubtotal="0">
      <items count="14">
        <item h="1" sd="0" x="0"/>
        <item x="1"/>
        <item sd="0" x="2"/>
        <item sd="0" x="3"/>
        <item sd="0" x="4"/>
        <item sd="0" x="5"/>
        <item sd="0" x="6"/>
        <item sd="0" x="7"/>
        <item sd="0" x="8"/>
        <item sd="0" x="9"/>
        <item h="1" sd="0" x="10"/>
        <item h="1" sd="0" x="11"/>
        <item h="1" sd="0" x="12"/>
        <item h="1" sd="0" x="13"/>
      </items>
    </pivotField>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15">
        <item x="0"/>
        <item x="1"/>
        <item x="2"/>
        <item x="3"/>
        <item x="4"/>
        <item x="5"/>
        <item x="6"/>
        <item x="7"/>
        <item x="8"/>
        <item x="9"/>
        <item x="10"/>
        <item x="11"/>
        <item x="12"/>
        <item x="13"/>
        <item t="default"/>
      </items>
    </pivotField>
  </pivotFields>
  <rowFields count="1">
    <field x="26"/>
  </rowFields>
  <rowItems count="18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t="grand">
      <x/>
    </i>
  </rowItems>
  <colItems count="1">
    <i/>
  </colItems>
  <dataFields count="1">
    <dataField name="Sum of Sales" fld="22" baseField="0" baseItem="0" numFmtId="165"/>
  </dataFields>
  <formats count="57">
    <format dxfId="137">
      <pivotArea outline="0" collapsedLevelsAreSubtotals="1" fieldPosition="0"/>
    </format>
    <format dxfId="136">
      <pivotArea dataOnly="0" labelOnly="1" outline="0" axis="axisValues" fieldPosition="0"/>
    </format>
    <format dxfId="135">
      <pivotArea field="26" type="button" dataOnly="0" labelOnly="1" outline="0" axis="axisRow" fieldPosition="0"/>
    </format>
    <format dxfId="134">
      <pivotArea dataOnly="0" labelOnly="1" outline="0" fieldPosition="0">
        <references count="1">
          <reference field="26" count="5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reference>
        </references>
      </pivotArea>
    </format>
    <format dxfId="133">
      <pivotArea dataOnly="0" labelOnly="1" outline="0" fieldPosition="0">
        <references count="1">
          <reference field="26" count="50">
            <x v="51"/>
            <x v="52"/>
            <x v="53"/>
            <x v="54"/>
            <x v="55"/>
            <x v="56"/>
            <x v="57"/>
            <x v="58"/>
            <x v="59"/>
            <x v="61"/>
            <x v="62"/>
            <x v="63"/>
            <x v="64"/>
            <x v="65"/>
            <x v="66"/>
            <x v="67"/>
            <x v="68"/>
            <x v="69"/>
            <x v="70"/>
            <x v="71"/>
            <x v="72"/>
            <x v="73"/>
            <x v="74"/>
            <x v="75"/>
            <x v="76"/>
            <x v="77"/>
            <x v="78"/>
            <x v="79"/>
            <x v="80"/>
            <x v="81"/>
            <x v="82"/>
            <x v="83"/>
            <x v="84"/>
            <x v="85"/>
            <x v="86"/>
            <x v="87"/>
            <x v="88"/>
            <x v="89"/>
            <x v="90"/>
            <x v="91"/>
            <x v="92"/>
            <x v="93"/>
            <x v="95"/>
            <x v="96"/>
            <x v="97"/>
            <x v="98"/>
            <x v="99"/>
            <x v="100"/>
            <x v="101"/>
            <x v="102"/>
          </reference>
        </references>
      </pivotArea>
    </format>
    <format dxfId="132">
      <pivotArea dataOnly="0" labelOnly="1" outline="0" fieldPosition="0">
        <references count="1">
          <reference field="26" count="50">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3"/>
          </reference>
        </references>
      </pivotArea>
    </format>
    <format dxfId="131">
      <pivotArea dataOnly="0" labelOnly="1" outline="0" fieldPosition="0">
        <references count="1">
          <reference field="26" count="29">
            <x v="154"/>
            <x v="155"/>
            <x v="156"/>
            <x v="157"/>
            <x v="158"/>
            <x v="159"/>
            <x v="160"/>
            <x v="161"/>
            <x v="162"/>
            <x v="163"/>
            <x v="164"/>
            <x v="165"/>
            <x v="166"/>
            <x v="167"/>
            <x v="168"/>
            <x v="169"/>
            <x v="170"/>
            <x v="171"/>
            <x v="172"/>
            <x v="173"/>
            <x v="174"/>
            <x v="175"/>
            <x v="176"/>
            <x v="177"/>
            <x v="178"/>
            <x v="179"/>
            <x v="180"/>
            <x v="181"/>
            <x v="182"/>
          </reference>
        </references>
      </pivotArea>
    </format>
    <format dxfId="130">
      <pivotArea dataOnly="0" labelOnly="1" grandRow="1" outline="0" fieldPosition="0"/>
    </format>
    <format dxfId="129">
      <pivotArea field="26" type="button" dataOnly="0" labelOnly="1" outline="0" axis="axisRow" fieldPosition="0"/>
    </format>
    <format dxfId="128">
      <pivotArea dataOnly="0" labelOnly="1" outline="0" fieldPosition="0">
        <references count="1">
          <reference field="26" count="5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reference>
        </references>
      </pivotArea>
    </format>
    <format dxfId="127">
      <pivotArea dataOnly="0" labelOnly="1" outline="0" fieldPosition="0">
        <references count="1">
          <reference field="26" count="50">
            <x v="51"/>
            <x v="52"/>
            <x v="53"/>
            <x v="54"/>
            <x v="55"/>
            <x v="56"/>
            <x v="57"/>
            <x v="58"/>
            <x v="59"/>
            <x v="61"/>
            <x v="62"/>
            <x v="63"/>
            <x v="64"/>
            <x v="65"/>
            <x v="66"/>
            <x v="67"/>
            <x v="68"/>
            <x v="69"/>
            <x v="70"/>
            <x v="71"/>
            <x v="72"/>
            <x v="73"/>
            <x v="74"/>
            <x v="75"/>
            <x v="76"/>
            <x v="77"/>
            <x v="78"/>
            <x v="79"/>
            <x v="80"/>
            <x v="81"/>
            <x v="82"/>
            <x v="83"/>
            <x v="84"/>
            <x v="85"/>
            <x v="86"/>
            <x v="87"/>
            <x v="88"/>
            <x v="89"/>
            <x v="90"/>
            <x v="91"/>
            <x v="92"/>
            <x v="93"/>
            <x v="95"/>
            <x v="96"/>
            <x v="97"/>
            <x v="98"/>
            <x v="99"/>
            <x v="100"/>
            <x v="101"/>
            <x v="102"/>
          </reference>
        </references>
      </pivotArea>
    </format>
    <format dxfId="126">
      <pivotArea dataOnly="0" labelOnly="1" outline="0" fieldPosition="0">
        <references count="1">
          <reference field="26" count="50">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3"/>
          </reference>
        </references>
      </pivotArea>
    </format>
    <format dxfId="125">
      <pivotArea dataOnly="0" labelOnly="1" outline="0" fieldPosition="0">
        <references count="1">
          <reference field="26" count="29">
            <x v="154"/>
            <x v="155"/>
            <x v="156"/>
            <x v="157"/>
            <x v="158"/>
            <x v="159"/>
            <x v="160"/>
            <x v="161"/>
            <x v="162"/>
            <x v="163"/>
            <x v="164"/>
            <x v="165"/>
            <x v="166"/>
            <x v="167"/>
            <x v="168"/>
            <x v="169"/>
            <x v="170"/>
            <x v="171"/>
            <x v="172"/>
            <x v="173"/>
            <x v="174"/>
            <x v="175"/>
            <x v="176"/>
            <x v="177"/>
            <x v="178"/>
            <x v="179"/>
            <x v="180"/>
            <x v="181"/>
            <x v="182"/>
          </reference>
        </references>
      </pivotArea>
    </format>
    <format dxfId="124">
      <pivotArea dataOnly="0" labelOnly="1" grandRow="1" outline="0" fieldPosition="0"/>
    </format>
    <format dxfId="123">
      <pivotArea outline="0" fieldPosition="0">
        <references count="1">
          <reference field="26" count="179" selected="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1"/>
            <x v="62"/>
            <x v="63"/>
            <x v="64"/>
            <x v="65"/>
            <x v="66"/>
            <x v="67"/>
            <x v="68"/>
            <x v="69"/>
            <x v="70"/>
            <x v="71"/>
            <x v="72"/>
            <x v="73"/>
            <x v="74"/>
            <x v="75"/>
            <x v="76"/>
            <x v="77"/>
            <x v="78"/>
            <x v="79"/>
            <x v="80"/>
            <x v="81"/>
            <x v="82"/>
            <x v="83"/>
            <x v="84"/>
            <x v="85"/>
            <x v="86"/>
            <x v="87"/>
            <x v="88"/>
            <x v="89"/>
            <x v="90"/>
            <x v="91"/>
            <x v="92"/>
            <x v="93"/>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3"/>
            <x v="154"/>
            <x v="155"/>
            <x v="156"/>
            <x v="157"/>
            <x v="158"/>
            <x v="159"/>
            <x v="160"/>
            <x v="161"/>
            <x v="162"/>
            <x v="163"/>
            <x v="164"/>
            <x v="165"/>
            <x v="166"/>
            <x v="167"/>
            <x v="168"/>
            <x v="169"/>
            <x v="170"/>
            <x v="171"/>
            <x v="172"/>
            <x v="173"/>
            <x v="174"/>
            <x v="175"/>
            <x v="176"/>
            <x v="177"/>
            <x v="178"/>
            <x v="179"/>
            <x v="180"/>
            <x v="181"/>
            <x v="182"/>
          </reference>
        </references>
      </pivotArea>
    </format>
    <format dxfId="122">
      <pivotArea field="26" type="button" dataOnly="0" labelOnly="1" outline="0" axis="axisRow" fieldPosition="0"/>
    </format>
    <format dxfId="121">
      <pivotArea dataOnly="0" labelOnly="1" outline="0" fieldPosition="0">
        <references count="1">
          <reference field="26" count="5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reference>
        </references>
      </pivotArea>
    </format>
    <format dxfId="120">
      <pivotArea dataOnly="0" labelOnly="1" outline="0" fieldPosition="0">
        <references count="1">
          <reference field="26" count="50">
            <x v="51"/>
            <x v="52"/>
            <x v="53"/>
            <x v="54"/>
            <x v="55"/>
            <x v="56"/>
            <x v="57"/>
            <x v="58"/>
            <x v="59"/>
            <x v="61"/>
            <x v="62"/>
            <x v="63"/>
            <x v="64"/>
            <x v="65"/>
            <x v="66"/>
            <x v="67"/>
            <x v="68"/>
            <x v="69"/>
            <x v="70"/>
            <x v="71"/>
            <x v="72"/>
            <x v="73"/>
            <x v="74"/>
            <x v="75"/>
            <x v="76"/>
            <x v="77"/>
            <x v="78"/>
            <x v="79"/>
            <x v="80"/>
            <x v="81"/>
            <x v="82"/>
            <x v="83"/>
            <x v="84"/>
            <x v="85"/>
            <x v="86"/>
            <x v="87"/>
            <x v="88"/>
            <x v="89"/>
            <x v="90"/>
            <x v="91"/>
            <x v="92"/>
            <x v="93"/>
            <x v="95"/>
            <x v="96"/>
            <x v="97"/>
            <x v="98"/>
            <x v="99"/>
            <x v="100"/>
            <x v="101"/>
            <x v="102"/>
          </reference>
        </references>
      </pivotArea>
    </format>
    <format dxfId="119">
      <pivotArea dataOnly="0" labelOnly="1" outline="0" fieldPosition="0">
        <references count="1">
          <reference field="26" count="50">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3"/>
          </reference>
        </references>
      </pivotArea>
    </format>
    <format dxfId="118">
      <pivotArea dataOnly="0" labelOnly="1" outline="0" fieldPosition="0">
        <references count="1">
          <reference field="26" count="29">
            <x v="154"/>
            <x v="155"/>
            <x v="156"/>
            <x v="157"/>
            <x v="158"/>
            <x v="159"/>
            <x v="160"/>
            <x v="161"/>
            <x v="162"/>
            <x v="163"/>
            <x v="164"/>
            <x v="165"/>
            <x v="166"/>
            <x v="167"/>
            <x v="168"/>
            <x v="169"/>
            <x v="170"/>
            <x v="171"/>
            <x v="172"/>
            <x v="173"/>
            <x v="174"/>
            <x v="175"/>
            <x v="176"/>
            <x v="177"/>
            <x v="178"/>
            <x v="179"/>
            <x v="180"/>
            <x v="181"/>
            <x v="182"/>
          </reference>
        </references>
      </pivotArea>
    </format>
    <format dxfId="117">
      <pivotArea dataOnly="0" labelOnly="1" outline="0" axis="axisValues" fieldPosition="0"/>
    </format>
    <format dxfId="116">
      <pivotArea type="all" dataOnly="0" outline="0" fieldPosition="0"/>
    </format>
    <format dxfId="115">
      <pivotArea outline="0" collapsedLevelsAreSubtotals="1" fieldPosition="0"/>
    </format>
    <format dxfId="114">
      <pivotArea field="26" type="button" dataOnly="0" labelOnly="1" outline="0" axis="axisRow" fieldPosition="0"/>
    </format>
    <format dxfId="113">
      <pivotArea dataOnly="0" labelOnly="1" outline="0" fieldPosition="0">
        <references count="1">
          <reference field="26" count="5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reference>
        </references>
      </pivotArea>
    </format>
    <format dxfId="112">
      <pivotArea dataOnly="0" labelOnly="1" outline="0" fieldPosition="0">
        <references count="1">
          <reference field="26" count="50">
            <x v="51"/>
            <x v="52"/>
            <x v="53"/>
            <x v="54"/>
            <x v="55"/>
            <x v="56"/>
            <x v="57"/>
            <x v="58"/>
            <x v="59"/>
            <x v="61"/>
            <x v="62"/>
            <x v="63"/>
            <x v="64"/>
            <x v="65"/>
            <x v="66"/>
            <x v="67"/>
            <x v="68"/>
            <x v="69"/>
            <x v="70"/>
            <x v="71"/>
            <x v="72"/>
            <x v="73"/>
            <x v="74"/>
            <x v="75"/>
            <x v="76"/>
            <x v="77"/>
            <x v="78"/>
            <x v="79"/>
            <x v="80"/>
            <x v="81"/>
            <x v="82"/>
            <x v="83"/>
            <x v="84"/>
            <x v="85"/>
            <x v="86"/>
            <x v="87"/>
            <x v="88"/>
            <x v="89"/>
            <x v="90"/>
            <x v="91"/>
            <x v="92"/>
            <x v="93"/>
            <x v="95"/>
            <x v="96"/>
            <x v="97"/>
            <x v="98"/>
            <x v="99"/>
            <x v="100"/>
            <x v="101"/>
            <x v="102"/>
          </reference>
        </references>
      </pivotArea>
    </format>
    <format dxfId="111">
      <pivotArea dataOnly="0" labelOnly="1" outline="0" fieldPosition="0">
        <references count="1">
          <reference field="26" count="50">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3"/>
          </reference>
        </references>
      </pivotArea>
    </format>
    <format dxfId="110">
      <pivotArea dataOnly="0" labelOnly="1" outline="0" fieldPosition="0">
        <references count="1">
          <reference field="26" count="29">
            <x v="154"/>
            <x v="155"/>
            <x v="156"/>
            <x v="157"/>
            <x v="158"/>
            <x v="159"/>
            <x v="160"/>
            <x v="161"/>
            <x v="162"/>
            <x v="163"/>
            <x v="164"/>
            <x v="165"/>
            <x v="166"/>
            <x v="167"/>
            <x v="168"/>
            <x v="169"/>
            <x v="170"/>
            <x v="171"/>
            <x v="172"/>
            <x v="173"/>
            <x v="174"/>
            <x v="175"/>
            <x v="176"/>
            <x v="177"/>
            <x v="178"/>
            <x v="179"/>
            <x v="180"/>
            <x v="181"/>
            <x v="182"/>
          </reference>
        </references>
      </pivotArea>
    </format>
    <format dxfId="109">
      <pivotArea dataOnly="0" labelOnly="1" grandRow="1" outline="0" fieldPosition="0"/>
    </format>
    <format dxfId="108">
      <pivotArea dataOnly="0" labelOnly="1" outline="0" axis="axisValues" fieldPosition="0"/>
    </format>
    <format dxfId="107">
      <pivotArea type="all" dataOnly="0" outline="0" fieldPosition="0"/>
    </format>
    <format dxfId="106">
      <pivotArea outline="0" collapsedLevelsAreSubtotals="1" fieldPosition="0"/>
    </format>
    <format dxfId="105">
      <pivotArea field="26" type="button" dataOnly="0" labelOnly="1" outline="0" axis="axisRow" fieldPosition="0"/>
    </format>
    <format dxfId="104">
      <pivotArea dataOnly="0" labelOnly="1" outline="0" fieldPosition="0">
        <references count="1">
          <reference field="26" count="5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reference>
        </references>
      </pivotArea>
    </format>
    <format dxfId="103">
      <pivotArea dataOnly="0" labelOnly="1" outline="0" fieldPosition="0">
        <references count="1">
          <reference field="26" count="50">
            <x v="51"/>
            <x v="52"/>
            <x v="53"/>
            <x v="54"/>
            <x v="55"/>
            <x v="56"/>
            <x v="57"/>
            <x v="58"/>
            <x v="59"/>
            <x v="61"/>
            <x v="62"/>
            <x v="63"/>
            <x v="64"/>
            <x v="65"/>
            <x v="66"/>
            <x v="67"/>
            <x v="68"/>
            <x v="69"/>
            <x v="70"/>
            <x v="71"/>
            <x v="72"/>
            <x v="73"/>
            <x v="74"/>
            <x v="75"/>
            <x v="76"/>
            <x v="77"/>
            <x v="78"/>
            <x v="79"/>
            <x v="80"/>
            <x v="81"/>
            <x v="82"/>
            <x v="83"/>
            <x v="84"/>
            <x v="85"/>
            <x v="86"/>
            <x v="87"/>
            <x v="88"/>
            <x v="89"/>
            <x v="90"/>
            <x v="91"/>
            <x v="92"/>
            <x v="93"/>
            <x v="95"/>
            <x v="96"/>
            <x v="97"/>
            <x v="98"/>
            <x v="99"/>
            <x v="100"/>
            <x v="101"/>
            <x v="102"/>
          </reference>
        </references>
      </pivotArea>
    </format>
    <format dxfId="102">
      <pivotArea dataOnly="0" labelOnly="1" outline="0" fieldPosition="0">
        <references count="1">
          <reference field="26" count="50">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3"/>
          </reference>
        </references>
      </pivotArea>
    </format>
    <format dxfId="101">
      <pivotArea dataOnly="0" labelOnly="1" outline="0" fieldPosition="0">
        <references count="1">
          <reference field="26" count="29">
            <x v="154"/>
            <x v="155"/>
            <x v="156"/>
            <x v="157"/>
            <x v="158"/>
            <x v="159"/>
            <x v="160"/>
            <x v="161"/>
            <x v="162"/>
            <x v="163"/>
            <x v="164"/>
            <x v="165"/>
            <x v="166"/>
            <x v="167"/>
            <x v="168"/>
            <x v="169"/>
            <x v="170"/>
            <x v="171"/>
            <x v="172"/>
            <x v="173"/>
            <x v="174"/>
            <x v="175"/>
            <x v="176"/>
            <x v="177"/>
            <x v="178"/>
            <x v="179"/>
            <x v="180"/>
            <x v="181"/>
            <x v="182"/>
          </reference>
        </references>
      </pivotArea>
    </format>
    <format dxfId="100">
      <pivotArea dataOnly="0" labelOnly="1" grandRow="1" outline="0" fieldPosition="0"/>
    </format>
    <format dxfId="99">
      <pivotArea dataOnly="0" labelOnly="1" outline="0" axis="axisValues" fieldPosition="0"/>
    </format>
    <format dxfId="98">
      <pivotArea type="all" dataOnly="0" outline="0" fieldPosition="0"/>
    </format>
    <format dxfId="97">
      <pivotArea outline="0" collapsedLevelsAreSubtotals="1" fieldPosition="0"/>
    </format>
    <format dxfId="96">
      <pivotArea field="26" type="button" dataOnly="0" labelOnly="1" outline="0" axis="axisRow" fieldPosition="0"/>
    </format>
    <format dxfId="95">
      <pivotArea dataOnly="0" labelOnly="1" outline="0" fieldPosition="0">
        <references count="1">
          <reference field="26" count="5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reference>
        </references>
      </pivotArea>
    </format>
    <format dxfId="94">
      <pivotArea dataOnly="0" labelOnly="1" outline="0" fieldPosition="0">
        <references count="1">
          <reference field="26" count="50">
            <x v="51"/>
            <x v="52"/>
            <x v="53"/>
            <x v="54"/>
            <x v="55"/>
            <x v="56"/>
            <x v="57"/>
            <x v="58"/>
            <x v="59"/>
            <x v="61"/>
            <x v="62"/>
            <x v="63"/>
            <x v="64"/>
            <x v="65"/>
            <x v="66"/>
            <x v="67"/>
            <x v="68"/>
            <x v="69"/>
            <x v="70"/>
            <x v="71"/>
            <x v="72"/>
            <x v="73"/>
            <x v="74"/>
            <x v="75"/>
            <x v="76"/>
            <x v="77"/>
            <x v="78"/>
            <x v="79"/>
            <x v="80"/>
            <x v="81"/>
            <x v="82"/>
            <x v="83"/>
            <x v="84"/>
            <x v="85"/>
            <x v="86"/>
            <x v="87"/>
            <x v="88"/>
            <x v="89"/>
            <x v="90"/>
            <x v="91"/>
            <x v="92"/>
            <x v="93"/>
            <x v="95"/>
            <x v="96"/>
            <x v="97"/>
            <x v="98"/>
            <x v="99"/>
            <x v="100"/>
            <x v="101"/>
            <x v="102"/>
          </reference>
        </references>
      </pivotArea>
    </format>
    <format dxfId="93">
      <pivotArea dataOnly="0" labelOnly="1" outline="0" fieldPosition="0">
        <references count="1">
          <reference field="26" count="50">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3"/>
          </reference>
        </references>
      </pivotArea>
    </format>
    <format dxfId="92">
      <pivotArea dataOnly="0" labelOnly="1" outline="0" fieldPosition="0">
        <references count="1">
          <reference field="26" count="29">
            <x v="154"/>
            <x v="155"/>
            <x v="156"/>
            <x v="157"/>
            <x v="158"/>
            <x v="159"/>
            <x v="160"/>
            <x v="161"/>
            <x v="162"/>
            <x v="163"/>
            <x v="164"/>
            <x v="165"/>
            <x v="166"/>
            <x v="167"/>
            <x v="168"/>
            <x v="169"/>
            <x v="170"/>
            <x v="171"/>
            <x v="172"/>
            <x v="173"/>
            <x v="174"/>
            <x v="175"/>
            <x v="176"/>
            <x v="177"/>
            <x v="178"/>
            <x v="179"/>
            <x v="180"/>
            <x v="181"/>
            <x v="182"/>
          </reference>
        </references>
      </pivotArea>
    </format>
    <format dxfId="91">
      <pivotArea dataOnly="0" labelOnly="1" grandRow="1" outline="0" fieldPosition="0"/>
    </format>
    <format dxfId="90">
      <pivotArea dataOnly="0" labelOnly="1" outline="0" axis="axisValues" fieldPosition="0"/>
    </format>
    <format dxfId="89">
      <pivotArea type="all" dataOnly="0" outline="0" fieldPosition="0"/>
    </format>
    <format dxfId="88">
      <pivotArea outline="0" collapsedLevelsAreSubtotals="1" fieldPosition="0"/>
    </format>
    <format dxfId="87">
      <pivotArea dataOnly="0" labelOnly="1" outline="0" fieldPosition="0">
        <references count="1">
          <reference field="26" count="5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reference>
        </references>
      </pivotArea>
    </format>
    <format dxfId="86">
      <pivotArea dataOnly="0" labelOnly="1" outline="0" fieldPosition="0">
        <references count="1">
          <reference field="26" count="50">
            <x v="51"/>
            <x v="52"/>
            <x v="53"/>
            <x v="54"/>
            <x v="55"/>
            <x v="56"/>
            <x v="57"/>
            <x v="58"/>
            <x v="59"/>
            <x v="61"/>
            <x v="62"/>
            <x v="63"/>
            <x v="64"/>
            <x v="65"/>
            <x v="66"/>
            <x v="67"/>
            <x v="68"/>
            <x v="69"/>
            <x v="70"/>
            <x v="71"/>
            <x v="72"/>
            <x v="73"/>
            <x v="74"/>
            <x v="75"/>
            <x v="76"/>
            <x v="77"/>
            <x v="78"/>
            <x v="79"/>
            <x v="80"/>
            <x v="81"/>
            <x v="82"/>
            <x v="83"/>
            <x v="84"/>
            <x v="85"/>
            <x v="86"/>
            <x v="87"/>
            <x v="88"/>
            <x v="89"/>
            <x v="90"/>
            <x v="91"/>
            <x v="92"/>
            <x v="93"/>
            <x v="95"/>
            <x v="96"/>
            <x v="97"/>
            <x v="98"/>
            <x v="99"/>
            <x v="100"/>
            <x v="101"/>
            <x v="102"/>
          </reference>
        </references>
      </pivotArea>
    </format>
    <format dxfId="85">
      <pivotArea dataOnly="0" labelOnly="1" outline="0" fieldPosition="0">
        <references count="1">
          <reference field="26" count="50">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3"/>
          </reference>
        </references>
      </pivotArea>
    </format>
    <format dxfId="84">
      <pivotArea dataOnly="0" labelOnly="1" outline="0" fieldPosition="0">
        <references count="1">
          <reference field="26" count="29">
            <x v="154"/>
            <x v="155"/>
            <x v="156"/>
            <x v="157"/>
            <x v="158"/>
            <x v="159"/>
            <x v="160"/>
            <x v="161"/>
            <x v="162"/>
            <x v="163"/>
            <x v="164"/>
            <x v="165"/>
            <x v="166"/>
            <x v="167"/>
            <x v="168"/>
            <x v="169"/>
            <x v="170"/>
            <x v="171"/>
            <x v="172"/>
            <x v="173"/>
            <x v="174"/>
            <x v="175"/>
            <x v="176"/>
            <x v="177"/>
            <x v="178"/>
            <x v="179"/>
            <x v="180"/>
            <x v="181"/>
            <x v="182"/>
          </reference>
        </references>
      </pivotArea>
    </format>
    <format dxfId="83">
      <pivotArea dataOnly="0" labelOnly="1" grandRow="1" outline="0" fieldPosition="0"/>
    </format>
    <format dxfId="82">
      <pivotArea field="26" type="button" dataOnly="0" labelOnly="1" outline="0" axis="axisRow" fieldPosition="0"/>
    </format>
    <format dxfId="81">
      <pivotArea dataOnly="0" labelOnly="1" outline="0" axis="axisValues" fieldPosition="0"/>
    </format>
  </formats>
  <chartFormats count="2">
    <chartFormat chart="7"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69B4759-75AD-4806-A5EE-B536446E8920}" name="PivotTable7" cacheId="1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1">
  <location ref="F3:G10" firstHeaderRow="1" firstDataRow="1" firstDataCol="1"/>
  <pivotFields count="30">
    <pivotField compact="0" outline="0" showAll="0"/>
    <pivotField compact="0" outline="0" showAll="0"/>
    <pivotField compact="0" outline="0" showAll="0">
      <items count="6">
        <item x="0"/>
        <item x="1"/>
        <item x="2"/>
        <item x="4"/>
        <item x="3"/>
        <item t="default"/>
      </items>
    </pivotField>
    <pivotField compact="0" outline="0" showAll="0"/>
    <pivotField compact="0" outline="0" showAll="0"/>
    <pivotField compact="0" outline="0" showAll="0"/>
    <pivotField compact="0" outline="0" showAll="0">
      <items count="4">
        <item x="0"/>
        <item x="2"/>
        <item x="1"/>
        <item t="default"/>
      </items>
    </pivotField>
    <pivotField compact="0" outline="0" showAll="0"/>
    <pivotField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numFmtId="164" outline="0"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compact="0" outline="0" showAll="0"/>
    <pivotField compact="0" outline="0" showAll="0"/>
    <pivotField dataField="1" compact="0" outline="0" showAll="0"/>
    <pivotField compact="0" outline="0" showAll="0"/>
    <pivotField compact="0" outline="0" showAll="0"/>
    <pivotField compact="0" outline="0" showAll="0">
      <items count="5">
        <item x="1"/>
        <item x="3"/>
        <item x="0"/>
        <item x="2"/>
        <item t="default"/>
      </items>
    </pivotField>
    <pivotField compact="0" outline="0" showAll="0" defaultSubtotal="0"/>
    <pivotField axis="axisRow" compact="0" outline="0" showAll="0" defaultSubtotal="0">
      <items count="14">
        <item h="1" x="0"/>
        <item x="1"/>
        <item x="2"/>
        <item x="3"/>
        <item x="4"/>
        <item x="5"/>
        <item x="6"/>
        <item x="7"/>
        <item x="8"/>
        <item x="9"/>
        <item h="1" x="10"/>
        <item h="1" x="11"/>
        <item h="1" x="12"/>
        <item h="1" x="13"/>
      </items>
    </pivotField>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15">
        <item x="0"/>
        <item x="1"/>
        <item x="2"/>
        <item x="3"/>
        <item x="4"/>
        <item x="5"/>
        <item x="6"/>
        <item x="7"/>
        <item x="8"/>
        <item x="9"/>
        <item x="10"/>
        <item x="11"/>
        <item x="12"/>
        <item x="13"/>
        <item t="default"/>
      </items>
    </pivotField>
  </pivotFields>
  <rowFields count="1">
    <field x="27"/>
  </rowFields>
  <rowItems count="7">
    <i>
      <x v="1"/>
    </i>
    <i>
      <x v="2"/>
    </i>
    <i>
      <x v="3"/>
    </i>
    <i>
      <x v="4"/>
    </i>
    <i>
      <x v="5"/>
    </i>
    <i>
      <x v="6"/>
    </i>
    <i t="grand">
      <x/>
    </i>
  </rowItems>
  <colItems count="1">
    <i/>
  </colItems>
  <dataFields count="1">
    <dataField name="Sum of Sales" fld="22" baseField="0" baseItem="0" numFmtId="165"/>
  </dataFields>
  <formats count="24">
    <format dxfId="161">
      <pivotArea outline="0" collapsedLevelsAreSubtotals="1" fieldPosition="0"/>
    </format>
    <format dxfId="160">
      <pivotArea dataOnly="0" labelOnly="1" outline="0" axis="axisValues" fieldPosition="0"/>
    </format>
    <format dxfId="159">
      <pivotArea field="27" type="button" dataOnly="0" labelOnly="1" outline="0" axis="axisRow" fieldPosition="0"/>
    </format>
    <format dxfId="158">
      <pivotArea field="27" type="button" dataOnly="0" labelOnly="1" outline="0" axis="axisRow" fieldPosition="0"/>
    </format>
    <format dxfId="157">
      <pivotArea type="all" dataOnly="0" outline="0" fieldPosition="0"/>
    </format>
    <format dxfId="156">
      <pivotArea outline="0" collapsedLevelsAreSubtotals="1" fieldPosition="0"/>
    </format>
    <format dxfId="155">
      <pivotArea field="27" type="button" dataOnly="0" labelOnly="1" outline="0" axis="axisRow" fieldPosition="0"/>
    </format>
    <format dxfId="154">
      <pivotArea dataOnly="0" labelOnly="1" outline="0" fieldPosition="0">
        <references count="1">
          <reference field="27" count="6">
            <x v="1"/>
            <x v="2"/>
            <x v="3"/>
            <x v="4"/>
            <x v="5"/>
            <x v="6"/>
          </reference>
        </references>
      </pivotArea>
    </format>
    <format dxfId="153">
      <pivotArea dataOnly="0" labelOnly="1" grandRow="1" outline="0" fieldPosition="0"/>
    </format>
    <format dxfId="152">
      <pivotArea dataOnly="0" labelOnly="1" outline="0" axis="axisValues" fieldPosition="0"/>
    </format>
    <format dxfId="151">
      <pivotArea type="all" dataOnly="0" outline="0" fieldPosition="0"/>
    </format>
    <format dxfId="150">
      <pivotArea outline="0" collapsedLevelsAreSubtotals="1" fieldPosition="0"/>
    </format>
    <format dxfId="149">
      <pivotArea field="27" type="button" dataOnly="0" labelOnly="1" outline="0" axis="axisRow" fieldPosition="0"/>
    </format>
    <format dxfId="148">
      <pivotArea dataOnly="0" labelOnly="1" outline="0" fieldPosition="0">
        <references count="1">
          <reference field="27" count="6">
            <x v="1"/>
            <x v="2"/>
            <x v="3"/>
            <x v="4"/>
            <x v="5"/>
            <x v="6"/>
          </reference>
        </references>
      </pivotArea>
    </format>
    <format dxfId="147">
      <pivotArea dataOnly="0" labelOnly="1" grandRow="1" outline="0" fieldPosition="0"/>
    </format>
    <format dxfId="146">
      <pivotArea dataOnly="0" labelOnly="1" outline="0" axis="axisValues" fieldPosition="0"/>
    </format>
    <format dxfId="145">
      <pivotArea type="all" dataOnly="0" outline="0" fieldPosition="0"/>
    </format>
    <format dxfId="144">
      <pivotArea outline="0" collapsedLevelsAreSubtotals="1" fieldPosition="0"/>
    </format>
    <format dxfId="143">
      <pivotArea field="27" type="button" dataOnly="0" labelOnly="1" outline="0" axis="axisRow" fieldPosition="0"/>
    </format>
    <format dxfId="142">
      <pivotArea dataOnly="0" labelOnly="1" outline="0" fieldPosition="0">
        <references count="1">
          <reference field="27" count="6">
            <x v="1"/>
            <x v="2"/>
            <x v="3"/>
            <x v="4"/>
            <x v="5"/>
            <x v="6"/>
          </reference>
        </references>
      </pivotArea>
    </format>
    <format dxfId="141">
      <pivotArea dataOnly="0" labelOnly="1" grandRow="1" outline="0" fieldPosition="0"/>
    </format>
    <format dxfId="140">
      <pivotArea dataOnly="0" labelOnly="1" outline="0" axis="axisValues" fieldPosition="0"/>
    </format>
    <format dxfId="139">
      <pivotArea field="27" type="button" dataOnly="0" labelOnly="1" outline="0" axis="axisRow" fieldPosition="0"/>
    </format>
    <format dxfId="138">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0EE76F7-F223-45A9-958E-687FE878E467}" name="PivotTable8"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B3:F10" firstHeaderRow="1" firstDataRow="2" firstDataCol="1"/>
  <pivotFields count="30">
    <pivotField compact="0" outline="0" showAll="0"/>
    <pivotField compact="0" outline="0" showAll="0"/>
    <pivotField compact="0" outline="0" showAll="0">
      <items count="6">
        <item x="0"/>
        <item x="1"/>
        <item x="2"/>
        <item x="4"/>
        <item x="3"/>
        <item t="default"/>
      </items>
    </pivotField>
    <pivotField compact="0" outline="0" showAll="0"/>
    <pivotField compact="0" outline="0" showAll="0"/>
    <pivotField compact="0" outline="0" showAll="0"/>
    <pivotField compact="0" outline="0" showAll="0">
      <items count="4">
        <item x="0"/>
        <item x="2"/>
        <item x="1"/>
        <item t="default"/>
      </items>
    </pivotField>
    <pivotField compact="0" outline="0" showAll="0"/>
    <pivotField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items count="5">
        <item x="1"/>
        <item x="3"/>
        <item x="0"/>
        <item x="2"/>
        <item t="default"/>
      </items>
    </pivotField>
    <pivotField compact="0" outline="0" showAll="0"/>
    <pivotField compact="0" outline="0" showAll="0"/>
    <pivotField compact="0" outline="0" showAll="0"/>
    <pivotField compact="0" numFmtId="164" outline="0" showAll="0">
      <items count="180">
        <item sd="0"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numFmtId="164" outline="0"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compact="0" outline="0" showAll="0"/>
    <pivotField compact="0" outline="0" showAll="0"/>
    <pivotField dataField="1" compact="0" outline="0" showAll="0"/>
    <pivotField compact="0" outline="0" showAll="0"/>
    <pivotField compact="0" outline="0" showAll="0"/>
    <pivotField axis="axisCol" compact="0" outline="0" showAll="0">
      <items count="5">
        <item sd="0" x="1"/>
        <item sd="0" x="3"/>
        <item sd="0" x="0"/>
        <item sd="0" x="2"/>
        <item t="default"/>
      </items>
    </pivotField>
    <pivotField compact="0"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Row" compact="0" outline="0" showAll="0" defaultSubtotal="0">
      <items count="14">
        <item h="1" x="0"/>
        <item x="1"/>
        <item x="2"/>
        <item x="3"/>
        <item x="4"/>
        <item x="5"/>
        <item x="6"/>
        <item x="7"/>
        <item x="8"/>
        <item x="9"/>
        <item h="1" x="10"/>
        <item h="1" x="11"/>
        <item h="1" x="12"/>
        <item h="1" x="13"/>
      </items>
    </pivotField>
    <pivotField compact="0" outline="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s>
  <rowFields count="1">
    <field x="27"/>
  </rowFields>
  <rowItems count="6">
    <i>
      <x v="1"/>
    </i>
    <i>
      <x v="2"/>
    </i>
    <i>
      <x v="3"/>
    </i>
    <i>
      <x v="4"/>
    </i>
    <i>
      <x v="5"/>
    </i>
    <i>
      <x v="6"/>
    </i>
  </rowItems>
  <colFields count="1">
    <field x="25"/>
  </colFields>
  <colItems count="4">
    <i>
      <x/>
    </i>
    <i>
      <x v="1"/>
    </i>
    <i>
      <x v="2"/>
    </i>
    <i>
      <x v="3"/>
    </i>
  </colItems>
  <dataFields count="1">
    <dataField name="Sum of Sales" fld="22" baseField="0" baseItem="0" numFmtId="165"/>
  </dataFields>
  <formats count="3">
    <format dxfId="80">
      <pivotArea outline="0" collapsedLevelsAreSubtotals="1" fieldPosition="0"/>
    </format>
    <format dxfId="79">
      <pivotArea type="all" dataOnly="0" outline="0" fieldPosition="0"/>
    </format>
    <format dxfId="78">
      <pivotArea type="all" dataOnly="0" outline="0" fieldPosition="0"/>
    </format>
  </formats>
  <chartFormats count="14">
    <chartFormat chart="0" format="7" series="1">
      <pivotArea type="data" outline="0" fieldPosition="0">
        <references count="1">
          <reference field="4294967294" count="1" selected="0">
            <x v="0"/>
          </reference>
        </references>
      </pivotArea>
    </chartFormat>
    <chartFormat chart="0" format="194" series="1">
      <pivotArea type="data" outline="0" fieldPosition="0">
        <references count="2">
          <reference field="4294967294" count="1" selected="0">
            <x v="0"/>
          </reference>
          <reference field="25" count="1" selected="0">
            <x v="1"/>
          </reference>
        </references>
      </pivotArea>
    </chartFormat>
    <chartFormat chart="0" format="195" series="1">
      <pivotArea type="data" outline="0" fieldPosition="0">
        <references count="2">
          <reference field="4294967294" count="1" selected="0">
            <x v="0"/>
          </reference>
          <reference field="25" count="1" selected="0">
            <x v="2"/>
          </reference>
        </references>
      </pivotArea>
    </chartFormat>
    <chartFormat chart="0" format="196" series="1">
      <pivotArea type="data" outline="0" fieldPosition="0">
        <references count="2">
          <reference field="4294967294" count="1" selected="0">
            <x v="0"/>
          </reference>
          <reference field="25" count="1" selected="0">
            <x v="3"/>
          </reference>
        </references>
      </pivotArea>
    </chartFormat>
    <chartFormat chart="2" format="0" series="1">
      <pivotArea type="data" outline="0" fieldPosition="0">
        <references count="2">
          <reference field="4294967294" count="1" selected="0">
            <x v="0"/>
          </reference>
          <reference field="25" count="1" selected="0">
            <x v="0"/>
          </reference>
        </references>
      </pivotArea>
    </chartFormat>
    <chartFormat chart="2" format="1" series="1">
      <pivotArea type="data" outline="0" fieldPosition="0">
        <references count="2">
          <reference field="4294967294" count="1" selected="0">
            <x v="0"/>
          </reference>
          <reference field="25" count="1" selected="0">
            <x v="1"/>
          </reference>
        </references>
      </pivotArea>
    </chartFormat>
    <chartFormat chart="2" format="2" series="1">
      <pivotArea type="data" outline="0" fieldPosition="0">
        <references count="2">
          <reference field="4294967294" count="1" selected="0">
            <x v="0"/>
          </reference>
          <reference field="25" count="1" selected="0">
            <x v="2"/>
          </reference>
        </references>
      </pivotArea>
    </chartFormat>
    <chartFormat chart="2" format="3" series="1">
      <pivotArea type="data" outline="0" fieldPosition="0">
        <references count="2">
          <reference field="4294967294" count="1" selected="0">
            <x v="0"/>
          </reference>
          <reference field="25" count="1" selected="0">
            <x v="3"/>
          </reference>
        </references>
      </pivotArea>
    </chartFormat>
    <chartFormat chart="6" format="8" series="1">
      <pivotArea type="data" outline="0" fieldPosition="0">
        <references count="2">
          <reference field="4294967294" count="1" selected="0">
            <x v="0"/>
          </reference>
          <reference field="25" count="1" selected="0">
            <x v="0"/>
          </reference>
        </references>
      </pivotArea>
    </chartFormat>
    <chartFormat chart="6" format="9" series="1">
      <pivotArea type="data" outline="0" fieldPosition="0">
        <references count="2">
          <reference field="4294967294" count="1" selected="0">
            <x v="0"/>
          </reference>
          <reference field="25" count="1" selected="0">
            <x v="1"/>
          </reference>
        </references>
      </pivotArea>
    </chartFormat>
    <chartFormat chart="6" format="10" series="1">
      <pivotArea type="data" outline="0" fieldPosition="0">
        <references count="2">
          <reference field="4294967294" count="1" selected="0">
            <x v="0"/>
          </reference>
          <reference field="25" count="1" selected="0">
            <x v="2"/>
          </reference>
        </references>
      </pivotArea>
    </chartFormat>
    <chartFormat chart="6" format="11" series="1">
      <pivotArea type="data" outline="0" fieldPosition="0">
        <references count="2">
          <reference field="4294967294" count="1" selected="0">
            <x v="0"/>
          </reference>
          <reference field="25" count="1" selected="0">
            <x v="3"/>
          </reference>
        </references>
      </pivotArea>
    </chartFormat>
    <chartFormat chart="6" format="1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1224A4C-513E-4F2D-B308-F29CA3126526}" name="PivotTable9" cacheId="11" dataPosition="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12">
  <location ref="B3:D20" firstHeaderRow="0" firstDataRow="1" firstDataCol="1"/>
  <pivotFields count="30">
    <pivotField compact="0" outline="0" showAll="0"/>
    <pivotField compact="0" outline="0" showAll="0"/>
    <pivotField compact="0" outline="0" showAll="0">
      <items count="6">
        <item x="0"/>
        <item x="1"/>
        <item x="2"/>
        <item x="4"/>
        <item x="3"/>
        <item t="default"/>
      </items>
    </pivotField>
    <pivotField compact="0" outline="0" showAll="0"/>
    <pivotField compact="0" outline="0" showAll="0"/>
    <pivotField compact="0" outline="0" showAll="0"/>
    <pivotField compact="0" outline="0" showAll="0">
      <items count="4">
        <item x="0"/>
        <item x="2"/>
        <item x="1"/>
        <item t="default"/>
      </items>
    </pivotField>
    <pivotField compact="0" outline="0" showAll="0"/>
    <pivotField compact="0" outline="0" showAll="0">
      <items count="4">
        <item x="0"/>
        <item x="2"/>
        <item x="1"/>
        <item t="default"/>
      </items>
    </pivotField>
    <pivotField axis="axisRow" compact="0" outline="0" showAll="0">
      <items count="18">
        <item x="8"/>
        <item x="5"/>
        <item x="10"/>
        <item x="9"/>
        <item x="1"/>
        <item x="4"/>
        <item x="15"/>
        <item x="13"/>
        <item x="11"/>
        <item x="3"/>
        <item x="7"/>
        <item x="2"/>
        <item x="14"/>
        <item x="16"/>
        <item x="6"/>
        <item x="0"/>
        <item x="12"/>
        <item t="default"/>
      </items>
    </pivotField>
    <pivotField compact="0" outline="0" showAll="0"/>
    <pivotField compact="0" outline="0" showAll="0">
      <items count="908">
        <item x="38"/>
        <item x="127"/>
        <item x="503"/>
        <item x="768"/>
        <item x="824"/>
        <item x="2"/>
        <item x="716"/>
        <item x="783"/>
        <item x="149"/>
        <item x="737"/>
        <item x="100"/>
        <item x="471"/>
        <item x="676"/>
        <item x="463"/>
        <item x="388"/>
        <item x="876"/>
        <item x="253"/>
        <item x="378"/>
        <item x="753"/>
        <item x="740"/>
        <item x="43"/>
        <item x="66"/>
        <item x="829"/>
        <item x="373"/>
        <item x="480"/>
        <item x="48"/>
        <item x="406"/>
        <item x="23"/>
        <item x="885"/>
        <item x="691"/>
        <item x="477"/>
        <item x="687"/>
        <item x="123"/>
        <item x="97"/>
        <item x="849"/>
        <item x="402"/>
        <item x="246"/>
        <item x="803"/>
        <item x="666"/>
        <item x="158"/>
        <item x="454"/>
        <item x="646"/>
        <item x="132"/>
        <item x="507"/>
        <item x="188"/>
        <item x="121"/>
        <item x="237"/>
        <item x="542"/>
        <item x="613"/>
        <item x="404"/>
        <item x="376"/>
        <item x="553"/>
        <item x="224"/>
        <item x="430"/>
        <item x="254"/>
        <item x="384"/>
        <item x="587"/>
        <item x="155"/>
        <item x="575"/>
        <item x="346"/>
        <item x="732"/>
        <item x="303"/>
        <item x="363"/>
        <item x="777"/>
        <item x="636"/>
        <item x="841"/>
        <item x="377"/>
        <item x="71"/>
        <item x="622"/>
        <item x="385"/>
        <item x="513"/>
        <item x="517"/>
        <item x="442"/>
        <item x="620"/>
        <item x="612"/>
        <item x="92"/>
        <item x="274"/>
        <item x="683"/>
        <item x="715"/>
        <item x="621"/>
        <item x="736"/>
        <item x="102"/>
        <item x="862"/>
        <item x="791"/>
        <item x="533"/>
        <item x="325"/>
        <item x="882"/>
        <item x="233"/>
        <item x="304"/>
        <item x="763"/>
        <item x="568"/>
        <item x="173"/>
        <item x="282"/>
        <item x="804"/>
        <item x="664"/>
        <item x="332"/>
        <item x="273"/>
        <item x="228"/>
        <item x="382"/>
        <item x="395"/>
        <item x="573"/>
        <item x="632"/>
        <item x="528"/>
        <item x="579"/>
        <item x="680"/>
        <item x="808"/>
        <item x="644"/>
        <item x="306"/>
        <item x="201"/>
        <item x="662"/>
        <item x="326"/>
        <item x="283"/>
        <item x="527"/>
        <item x="360"/>
        <item x="266"/>
        <item x="309"/>
        <item x="842"/>
        <item x="171"/>
        <item x="505"/>
        <item x="194"/>
        <item x="277"/>
        <item x="125"/>
        <item x="630"/>
        <item x="101"/>
        <item x="174"/>
        <item x="508"/>
        <item x="264"/>
        <item x="204"/>
        <item x="844"/>
        <item x="655"/>
        <item x="607"/>
        <item x="551"/>
        <item x="89"/>
        <item x="887"/>
        <item x="308"/>
        <item x="440"/>
        <item x="751"/>
        <item x="292"/>
        <item x="230"/>
        <item x="475"/>
        <item x="744"/>
        <item x="719"/>
        <item x="176"/>
        <item x="120"/>
        <item x="411"/>
        <item x="51"/>
        <item x="192"/>
        <item x="229"/>
        <item x="754"/>
        <item x="892"/>
        <item x="638"/>
        <item x="347"/>
        <item x="515"/>
        <item x="828"/>
        <item x="750"/>
        <item x="299"/>
        <item x="805"/>
        <item x="806"/>
        <item x="214"/>
        <item x="162"/>
        <item x="84"/>
        <item x="334"/>
        <item x="8"/>
        <item x="352"/>
        <item x="635"/>
        <item x="491"/>
        <item x="739"/>
        <item x="745"/>
        <item x="578"/>
        <item x="252"/>
        <item x="75"/>
        <item x="563"/>
        <item x="530"/>
        <item x="755"/>
        <item x="245"/>
        <item x="271"/>
        <item x="781"/>
        <item x="73"/>
        <item x="653"/>
        <item x="433"/>
        <item x="136"/>
        <item x="367"/>
        <item x="819"/>
        <item x="851"/>
        <item x="328"/>
        <item x="26"/>
        <item x="165"/>
        <item x="734"/>
        <item x="34"/>
        <item x="342"/>
        <item x="6"/>
        <item x="845"/>
        <item x="900"/>
        <item x="584"/>
        <item x="9"/>
        <item x="262"/>
        <item x="778"/>
        <item x="98"/>
        <item x="148"/>
        <item x="536"/>
        <item x="812"/>
        <item x="709"/>
        <item x="191"/>
        <item x="94"/>
        <item x="394"/>
        <item x="280"/>
        <item x="307"/>
        <item x="839"/>
        <item x="383"/>
        <item x="0"/>
        <item x="319"/>
        <item x="874"/>
        <item x="128"/>
        <item x="554"/>
        <item x="760"/>
        <item x="293"/>
        <item x="29"/>
        <item x="550"/>
        <item x="501"/>
        <item x="24"/>
        <item x="696"/>
        <item x="16"/>
        <item x="493"/>
        <item x="541"/>
        <item x="894"/>
        <item x="157"/>
        <item x="391"/>
        <item x="500"/>
        <item x="248"/>
        <item x="600"/>
        <item x="85"/>
        <item x="109"/>
        <item x="236"/>
        <item x="4"/>
        <item x="49"/>
        <item x="810"/>
        <item x="37"/>
        <item x="223"/>
        <item x="222"/>
        <item x="52"/>
        <item x="625"/>
        <item x="421"/>
        <item x="643"/>
        <item x="886"/>
        <item x="231"/>
        <item x="380"/>
        <item x="290"/>
        <item x="704"/>
        <item x="77"/>
        <item x="318"/>
        <item x="195"/>
        <item x="514"/>
        <item x="439"/>
        <item x="412"/>
        <item x="834"/>
        <item x="726"/>
        <item x="674"/>
        <item x="780"/>
        <item x="669"/>
        <item x="151"/>
        <item x="671"/>
        <item x="565"/>
        <item x="582"/>
        <item x="714"/>
        <item x="213"/>
        <item x="602"/>
        <item x="881"/>
        <item x="396"/>
        <item x="226"/>
        <item x="441"/>
        <item x="727"/>
        <item x="446"/>
        <item x="407"/>
        <item x="833"/>
        <item x="830"/>
        <item x="22"/>
        <item x="843"/>
        <item x="437"/>
        <item x="721"/>
        <item x="852"/>
        <item x="588"/>
        <item x="106"/>
        <item x="398"/>
        <item x="13"/>
        <item x="381"/>
        <item x="424"/>
        <item x="455"/>
        <item x="144"/>
        <item x="105"/>
        <item x="40"/>
        <item x="700"/>
        <item x="538"/>
        <item x="257"/>
        <item x="649"/>
        <item x="124"/>
        <item x="640"/>
        <item x="585"/>
        <item x="414"/>
        <item x="637"/>
        <item x="117"/>
        <item x="758"/>
        <item x="743"/>
        <item x="70"/>
        <item x="544"/>
        <item x="244"/>
        <item x="484"/>
        <item x="785"/>
        <item x="731"/>
        <item x="298"/>
        <item x="510"/>
        <item x="320"/>
        <item x="616"/>
        <item x="438"/>
        <item x="134"/>
        <item x="387"/>
        <item x="749"/>
        <item x="44"/>
        <item x="898"/>
        <item x="679"/>
        <item x="571"/>
        <item x="631"/>
        <item x="12"/>
        <item x="473"/>
        <item x="410"/>
        <item x="239"/>
        <item x="420"/>
        <item x="238"/>
        <item x="494"/>
        <item x="651"/>
        <item x="746"/>
        <item x="413"/>
        <item x="605"/>
        <item x="472"/>
        <item x="90"/>
        <item x="608"/>
        <item x="210"/>
        <item x="431"/>
        <item x="61"/>
        <item x="742"/>
        <item x="91"/>
        <item x="235"/>
        <item x="466"/>
        <item x="365"/>
        <item x="111"/>
        <item x="574"/>
        <item x="30"/>
        <item x="250"/>
        <item x="647"/>
        <item x="539"/>
        <item x="202"/>
        <item x="170"/>
        <item x="522"/>
        <item x="570"/>
        <item x="198"/>
        <item x="512"/>
        <item x="465"/>
        <item x="654"/>
        <item x="131"/>
        <item x="7"/>
        <item x="904"/>
        <item x="678"/>
        <item x="82"/>
        <item x="386"/>
        <item x="464"/>
        <item x="673"/>
        <item x="860"/>
        <item x="665"/>
        <item x="642"/>
        <item x="68"/>
        <item x="652"/>
        <item x="846"/>
        <item x="686"/>
        <item x="278"/>
        <item x="95"/>
        <item x="769"/>
        <item x="88"/>
        <item x="50"/>
        <item x="723"/>
        <item x="633"/>
        <item x="79"/>
        <item x="817"/>
        <item x="364"/>
        <item x="703"/>
        <item x="792"/>
        <item x="776"/>
        <item x="870"/>
        <item x="203"/>
        <item x="555"/>
        <item x="757"/>
        <item x="227"/>
        <item x="459"/>
        <item x="67"/>
        <item x="312"/>
        <item x="495"/>
        <item x="479"/>
        <item x="19"/>
        <item x="869"/>
        <item x="820"/>
        <item x="458"/>
        <item x="351"/>
        <item x="717"/>
        <item x="256"/>
        <item x="422"/>
        <item x="434"/>
        <item x="126"/>
        <item x="524"/>
        <item x="389"/>
        <item x="629"/>
        <item x="249"/>
        <item x="725"/>
        <item x="695"/>
        <item x="656"/>
        <item x="699"/>
        <item x="865"/>
        <item x="697"/>
        <item x="693"/>
        <item x="159"/>
        <item x="427"/>
        <item x="416"/>
        <item x="240"/>
        <item x="811"/>
        <item x="486"/>
        <item x="807"/>
        <item x="905"/>
        <item x="179"/>
        <item x="453"/>
        <item x="288"/>
        <item x="321"/>
        <item x="504"/>
        <item x="668"/>
        <item x="142"/>
        <item x="300"/>
        <item x="368"/>
        <item x="562"/>
        <item x="499"/>
        <item x="598"/>
        <item x="74"/>
        <item x="116"/>
        <item x="181"/>
        <item x="626"/>
        <item x="535"/>
        <item x="733"/>
        <item x="276"/>
        <item x="393"/>
        <item x="14"/>
        <item x="147"/>
        <item x="217"/>
        <item x="345"/>
        <item x="496"/>
        <item x="56"/>
        <item x="361"/>
        <item x="443"/>
        <item x="207"/>
        <item x="663"/>
        <item x="107"/>
        <item x="800"/>
        <item x="859"/>
        <item x="705"/>
        <item x="767"/>
        <item x="15"/>
        <item x="728"/>
        <item x="548"/>
        <item x="140"/>
        <item x="137"/>
        <item x="634"/>
        <item x="481"/>
        <item x="41"/>
        <item x="322"/>
        <item x="390"/>
        <item x="281"/>
        <item x="883"/>
        <item x="639"/>
        <item x="310"/>
        <item x="615"/>
        <item x="423"/>
        <item x="675"/>
        <item x="80"/>
        <item x="139"/>
        <item x="302"/>
        <item x="519"/>
        <item x="502"/>
        <item x="340"/>
        <item x="415"/>
        <item x="790"/>
        <item x="216"/>
        <item x="866"/>
        <item x="482"/>
        <item x="436"/>
        <item x="589"/>
        <item x="62"/>
        <item x="861"/>
        <item x="234"/>
        <item x="429"/>
        <item x="478"/>
        <item x="460"/>
        <item x="773"/>
        <item x="220"/>
        <item x="868"/>
        <item x="350"/>
        <item x="168"/>
        <item x="392"/>
        <item x="113"/>
        <item x="294"/>
        <item x="724"/>
        <item x="681"/>
        <item x="545"/>
        <item x="826"/>
        <item x="182"/>
        <item x="891"/>
        <item x="597"/>
        <item x="660"/>
        <item x="333"/>
        <item x="628"/>
        <item x="818"/>
        <item x="878"/>
        <item x="196"/>
        <item x="232"/>
        <item x="650"/>
        <item x="83"/>
        <item x="468"/>
        <item x="738"/>
        <item x="896"/>
        <item x="374"/>
        <item x="296"/>
        <item x="219"/>
        <item x="330"/>
        <item x="627"/>
        <item x="720"/>
        <item x="604"/>
        <item x="3"/>
        <item x="291"/>
        <item x="356"/>
        <item x="122"/>
        <item x="809"/>
        <item x="523"/>
        <item x="581"/>
        <item x="601"/>
        <item x="208"/>
        <item x="311"/>
        <item x="879"/>
        <item x="599"/>
        <item x="45"/>
        <item x="267"/>
        <item x="99"/>
        <item x="476"/>
        <item x="645"/>
        <item x="81"/>
        <item x="540"/>
        <item x="327"/>
        <item x="184"/>
        <item x="18"/>
        <item x="297"/>
        <item x="469"/>
        <item x="154"/>
        <item x="47"/>
        <item x="279"/>
        <item x="209"/>
        <item x="205"/>
        <item x="42"/>
        <item x="752"/>
        <item x="648"/>
        <item x="762"/>
        <item x="682"/>
        <item x="618"/>
        <item x="594"/>
        <item x="163"/>
        <item x="836"/>
        <item x="225"/>
        <item x="774"/>
        <item x="401"/>
        <item x="375"/>
        <item x="850"/>
        <item x="108"/>
        <item x="816"/>
        <item x="532"/>
        <item x="5"/>
        <item x="408"/>
        <item x="110"/>
        <item x="572"/>
        <item x="770"/>
        <item x="175"/>
        <item x="888"/>
        <item x="766"/>
        <item x="893"/>
        <item x="152"/>
        <item x="143"/>
        <item x="103"/>
        <item x="261"/>
        <item x="104"/>
        <item x="197"/>
        <item x="59"/>
        <item x="265"/>
        <item x="153"/>
        <item x="771"/>
        <item x="712"/>
        <item x="623"/>
        <item x="69"/>
        <item x="580"/>
        <item x="566"/>
        <item x="247"/>
        <item x="456"/>
        <item x="692"/>
        <item x="301"/>
        <item x="285"/>
        <item x="39"/>
        <item x="419"/>
        <item x="701"/>
        <item x="263"/>
        <item x="36"/>
        <item x="426"/>
        <item x="855"/>
        <item x="863"/>
        <item x="269"/>
        <item x="798"/>
        <item x="87"/>
        <item x="452"/>
        <item x="366"/>
        <item x="526"/>
        <item x="558"/>
        <item x="794"/>
        <item x="46"/>
        <item x="35"/>
        <item x="112"/>
        <item x="497"/>
        <item x="735"/>
        <item x="221"/>
        <item x="193"/>
        <item x="287"/>
        <item x="28"/>
        <item x="54"/>
        <item x="661"/>
        <item x="823"/>
        <item x="840"/>
        <item x="324"/>
        <item x="31"/>
        <item x="86"/>
        <item x="822"/>
        <item x="338"/>
        <item x="314"/>
        <item x="657"/>
        <item x="895"/>
        <item x="119"/>
        <item x="211"/>
        <item x="169"/>
        <item x="156"/>
        <item x="552"/>
        <item x="485"/>
        <item x="787"/>
        <item x="547"/>
        <item x="867"/>
        <item x="902"/>
        <item x="316"/>
        <item x="606"/>
        <item x="747"/>
        <item x="241"/>
        <item x="788"/>
        <item x="286"/>
        <item x="55"/>
        <item x="186"/>
        <item x="795"/>
        <item x="33"/>
        <item x="57"/>
        <item x="255"/>
        <item x="25"/>
        <item x="847"/>
        <item x="166"/>
        <item x="474"/>
        <item x="561"/>
        <item x="557"/>
        <item x="315"/>
        <item x="58"/>
        <item x="595"/>
        <item x="78"/>
        <item x="614"/>
        <item x="741"/>
        <item x="313"/>
        <item x="178"/>
        <item x="641"/>
        <item x="592"/>
        <item x="529"/>
        <item x="187"/>
        <item x="362"/>
        <item x="821"/>
        <item x="63"/>
        <item x="467"/>
        <item x="838"/>
        <item x="531"/>
        <item x="848"/>
        <item x="400"/>
        <item x="449"/>
        <item x="343"/>
        <item x="789"/>
        <item x="690"/>
        <item x="357"/>
        <item x="875"/>
        <item x="765"/>
        <item x="815"/>
        <item x="329"/>
        <item x="305"/>
        <item x="722"/>
        <item x="218"/>
        <item x="371"/>
        <item x="323"/>
        <item x="689"/>
        <item x="295"/>
        <item x="372"/>
        <item x="487"/>
        <item x="470"/>
        <item x="260"/>
        <item x="317"/>
        <item x="96"/>
        <item x="837"/>
        <item x="748"/>
        <item x="432"/>
        <item x="358"/>
        <item x="672"/>
        <item x="856"/>
        <item x="259"/>
        <item x="556"/>
        <item x="576"/>
        <item x="183"/>
        <item x="543"/>
        <item x="710"/>
        <item x="903"/>
        <item x="32"/>
        <item x="189"/>
        <item x="199"/>
        <item x="706"/>
        <item x="525"/>
        <item x="359"/>
        <item x="331"/>
        <item x="610"/>
        <item x="831"/>
        <item x="667"/>
        <item x="677"/>
        <item x="164"/>
        <item x="801"/>
        <item x="534"/>
        <item x="177"/>
        <item x="215"/>
        <item x="339"/>
        <item x="21"/>
        <item x="435"/>
        <item x="243"/>
        <item x="871"/>
        <item x="355"/>
        <item x="593"/>
        <item x="130"/>
        <item x="133"/>
        <item x="659"/>
        <item x="447"/>
        <item x="160"/>
        <item x="146"/>
        <item x="341"/>
        <item x="853"/>
        <item x="518"/>
        <item x="483"/>
        <item x="64"/>
        <item x="569"/>
        <item x="814"/>
        <item x="379"/>
        <item x="65"/>
        <item x="417"/>
        <item x="577"/>
        <item x="349"/>
        <item x="797"/>
        <item x="242"/>
        <item x="53"/>
        <item x="115"/>
        <item x="586"/>
        <item x="450"/>
        <item x="835"/>
        <item x="336"/>
        <item x="206"/>
        <item x="167"/>
        <item x="864"/>
        <item x="832"/>
        <item x="11"/>
        <item x="685"/>
        <item x="335"/>
        <item x="670"/>
        <item x="827"/>
        <item x="150"/>
        <item x="698"/>
        <item x="353"/>
        <item x="786"/>
        <item x="906"/>
        <item x="511"/>
        <item x="284"/>
        <item x="890"/>
        <item x="461"/>
        <item x="268"/>
        <item x="901"/>
        <item x="180"/>
        <item x="129"/>
        <item x="1"/>
        <item x="779"/>
        <item x="93"/>
        <item x="409"/>
        <item x="509"/>
        <item x="756"/>
        <item x="397"/>
        <item x="10"/>
        <item x="444"/>
        <item x="399"/>
        <item x="611"/>
        <item x="813"/>
        <item x="60"/>
        <item x="272"/>
        <item x="445"/>
        <item x="688"/>
        <item x="619"/>
        <item x="145"/>
        <item x="713"/>
        <item x="161"/>
        <item x="772"/>
        <item x="784"/>
        <item x="428"/>
        <item x="759"/>
        <item x="118"/>
        <item x="711"/>
        <item x="793"/>
        <item x="603"/>
        <item x="825"/>
        <item x="880"/>
        <item x="564"/>
        <item x="872"/>
        <item x="451"/>
        <item x="344"/>
        <item x="490"/>
        <item x="251"/>
        <item x="775"/>
        <item x="76"/>
        <item x="138"/>
        <item x="702"/>
        <item x="172"/>
        <item x="549"/>
        <item x="135"/>
        <item x="877"/>
        <item x="730"/>
        <item x="354"/>
        <item x="684"/>
        <item x="337"/>
        <item x="761"/>
        <item x="884"/>
        <item x="764"/>
        <item x="348"/>
        <item x="658"/>
        <item x="591"/>
        <item x="596"/>
        <item x="694"/>
        <item x="425"/>
        <item x="141"/>
        <item x="270"/>
        <item x="729"/>
        <item x="258"/>
        <item x="488"/>
        <item x="708"/>
        <item x="17"/>
        <item x="718"/>
        <item x="897"/>
        <item x="506"/>
        <item x="609"/>
        <item x="583"/>
        <item x="899"/>
        <item x="403"/>
        <item x="516"/>
        <item x="546"/>
        <item x="560"/>
        <item x="190"/>
        <item x="799"/>
        <item x="537"/>
        <item x="370"/>
        <item x="854"/>
        <item x="448"/>
        <item x="72"/>
        <item x="457"/>
        <item x="873"/>
        <item x="185"/>
        <item x="889"/>
        <item x="858"/>
        <item x="857"/>
        <item x="114"/>
        <item x="369"/>
        <item x="462"/>
        <item x="567"/>
        <item x="492"/>
        <item x="590"/>
        <item x="200"/>
        <item x="520"/>
        <item x="624"/>
        <item x="275"/>
        <item x="782"/>
        <item x="521"/>
        <item x="289"/>
        <item x="617"/>
        <item x="489"/>
        <item x="27"/>
        <item x="559"/>
        <item x="802"/>
        <item x="20"/>
        <item x="707"/>
        <item x="405"/>
        <item x="212"/>
        <item x="498"/>
        <item x="418"/>
        <item x="79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numFmtId="164"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numFmtId="164" outline="0"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dataField="1" compact="0" outline="0" showAll="0">
      <items count="1881">
        <item x="945"/>
        <item x="729"/>
        <item x="63"/>
        <item x="1145"/>
        <item x="319"/>
        <item x="990"/>
        <item x="3"/>
        <item x="378"/>
        <item x="1134"/>
        <item x="1205"/>
        <item x="177"/>
        <item x="94"/>
        <item x="865"/>
        <item x="414"/>
        <item x="366"/>
        <item x="1173"/>
        <item x="243"/>
        <item x="568"/>
        <item x="1491"/>
        <item x="1592"/>
        <item x="473"/>
        <item x="302"/>
        <item x="1167"/>
        <item x="320"/>
        <item x="769"/>
        <item x="845"/>
        <item x="527"/>
        <item x="16"/>
        <item x="727"/>
        <item x="471"/>
        <item x="659"/>
        <item x="1819"/>
        <item x="833"/>
        <item x="1379"/>
        <item x="64"/>
        <item x="1618"/>
        <item x="489"/>
        <item x="972"/>
        <item x="1706"/>
        <item x="222"/>
        <item x="1657"/>
        <item x="592"/>
        <item x="1568"/>
        <item x="328"/>
        <item x="426"/>
        <item x="1326"/>
        <item x="501"/>
        <item x="1141"/>
        <item x="1557"/>
        <item x="1503"/>
        <item x="770"/>
        <item x="978"/>
        <item x="905"/>
        <item x="264"/>
        <item x="1721"/>
        <item x="120"/>
        <item x="217"/>
        <item x="710"/>
        <item x="1342"/>
        <item x="1225"/>
        <item x="60"/>
        <item x="58"/>
        <item x="1216"/>
        <item x="1344"/>
        <item x="1704"/>
        <item x="301"/>
        <item x="1588"/>
        <item x="785"/>
        <item x="616"/>
        <item x="192"/>
        <item x="581"/>
        <item x="41"/>
        <item x="1008"/>
        <item x="354"/>
        <item x="402"/>
        <item x="1331"/>
        <item x="798"/>
        <item x="1513"/>
        <item x="886"/>
        <item x="108"/>
        <item x="788"/>
        <item x="761"/>
        <item x="915"/>
        <item x="1010"/>
        <item x="1140"/>
        <item x="1045"/>
        <item x="1111"/>
        <item x="517"/>
        <item x="1370"/>
        <item x="439"/>
        <item x="156"/>
        <item x="1069"/>
        <item x="40"/>
        <item x="131"/>
        <item x="796"/>
        <item x="1281"/>
        <item x="188"/>
        <item x="589"/>
        <item x="1090"/>
        <item x="552"/>
        <item x="1747"/>
        <item x="923"/>
        <item x="868"/>
        <item x="1154"/>
        <item x="1190"/>
        <item x="1812"/>
        <item x="936"/>
        <item x="1764"/>
        <item x="44"/>
        <item x="1584"/>
        <item x="1590"/>
        <item x="30"/>
        <item x="310"/>
        <item x="1133"/>
        <item x="952"/>
        <item x="284"/>
        <item x="297"/>
        <item x="1614"/>
        <item x="1278"/>
        <item x="889"/>
        <item x="421"/>
        <item x="333"/>
        <item x="1693"/>
        <item x="1155"/>
        <item x="440"/>
        <item x="1250"/>
        <item x="774"/>
        <item x="260"/>
        <item x="28"/>
        <item x="1738"/>
        <item x="1121"/>
        <item x="1040"/>
        <item x="546"/>
        <item x="1204"/>
        <item x="363"/>
        <item x="1815"/>
        <item x="214"/>
        <item x="1195"/>
        <item x="197"/>
        <item x="888"/>
        <item x="612"/>
        <item x="355"/>
        <item x="122"/>
        <item x="1339"/>
        <item x="1014"/>
        <item x="0"/>
        <item x="890"/>
        <item x="763"/>
        <item x="293"/>
        <item x="662"/>
        <item x="92"/>
        <item x="643"/>
        <item x="1033"/>
        <item x="15"/>
        <item x="564"/>
        <item x="1071"/>
        <item x="175"/>
        <item x="903"/>
        <item x="389"/>
        <item x="1685"/>
        <item x="458"/>
        <item x="1844"/>
        <item x="1774"/>
        <item x="595"/>
        <item x="976"/>
        <item x="1695"/>
        <item x="1700"/>
        <item x="1260"/>
        <item x="968"/>
        <item x="59"/>
        <item x="34"/>
        <item x="1371"/>
        <item x="161"/>
        <item x="334"/>
        <item x="31"/>
        <item x="1182"/>
        <item x="623"/>
        <item x="285"/>
        <item x="1791"/>
        <item x="251"/>
        <item x="723"/>
        <item x="24"/>
        <item x="538"/>
        <item x="694"/>
        <item x="225"/>
        <item x="1414"/>
        <item x="691"/>
        <item x="1542"/>
        <item x="1272"/>
        <item x="737"/>
        <item x="1073"/>
        <item x="196"/>
        <item x="429"/>
        <item x="1655"/>
        <item x="1765"/>
        <item x="1699"/>
        <item x="87"/>
        <item x="562"/>
        <item x="1827"/>
        <item x="569"/>
        <item x="202"/>
        <item x="1709"/>
        <item x="1463"/>
        <item x="812"/>
        <item x="705"/>
        <item x="840"/>
        <item x="1545"/>
        <item x="55"/>
        <item x="973"/>
        <item x="577"/>
        <item x="567"/>
        <item x="529"/>
        <item x="1783"/>
        <item x="751"/>
        <item x="844"/>
        <item x="975"/>
        <item x="1652"/>
        <item x="780"/>
        <item x="149"/>
        <item x="1737"/>
        <item x="892"/>
        <item x="1323"/>
        <item x="1781"/>
        <item x="912"/>
        <item x="1468"/>
        <item x="209"/>
        <item x="1161"/>
        <item x="749"/>
        <item x="717"/>
        <item x="630"/>
        <item x="1817"/>
        <item x="359"/>
        <item x="79"/>
        <item x="159"/>
        <item x="1091"/>
        <item x="1110"/>
        <item x="1410"/>
        <item x="1795"/>
        <item x="107"/>
        <item x="96"/>
        <item x="1736"/>
        <item x="338"/>
        <item x="1127"/>
        <item x="1775"/>
        <item x="232"/>
        <item x="1119"/>
        <item x="1118"/>
        <item x="1713"/>
        <item x="992"/>
        <item x="124"/>
        <item x="1423"/>
        <item x="1087"/>
        <item x="916"/>
        <item x="451"/>
        <item x="1027"/>
        <item x="695"/>
        <item x="1026"/>
        <item x="565"/>
        <item x="1255"/>
        <item x="27"/>
        <item x="1095"/>
        <item x="1123"/>
        <item x="1790"/>
        <item x="1734"/>
        <item x="829"/>
        <item x="1249"/>
        <item x="779"/>
        <item x="1028"/>
        <item x="139"/>
        <item x="172"/>
        <item x="1139"/>
        <item x="1149"/>
        <item x="411"/>
        <item x="1863"/>
        <item x="332"/>
        <item x="803"/>
        <item x="596"/>
        <item x="1391"/>
        <item x="1488"/>
        <item x="1787"/>
        <item x="485"/>
        <item x="777"/>
        <item x="1301"/>
        <item x="1877"/>
        <item x="919"/>
        <item x="62"/>
        <item x="335"/>
        <item x="104"/>
        <item x="1124"/>
        <item x="1615"/>
        <item x="499"/>
        <item x="746"/>
        <item x="1351"/>
        <item x="1109"/>
        <item x="199"/>
        <item x="697"/>
        <item x="834"/>
        <item x="126"/>
        <item x="1386"/>
        <item x="204"/>
        <item x="385"/>
        <item x="1432"/>
        <item x="427"/>
        <item x="665"/>
        <item x="268"/>
        <item x="1448"/>
        <item x="460"/>
        <item x="907"/>
        <item x="1218"/>
        <item x="721"/>
        <item x="1390"/>
        <item x="388"/>
        <item x="390"/>
        <item x="857"/>
        <item x="113"/>
        <item x="212"/>
        <item x="370"/>
        <item x="1714"/>
        <item x="1591"/>
        <item x="1504"/>
        <item x="1392"/>
        <item x="412"/>
        <item x="88"/>
        <item x="1828"/>
        <item x="1716"/>
        <item x="168"/>
        <item x="100"/>
        <item x="1416"/>
        <item x="1820"/>
        <item x="331"/>
        <item x="258"/>
        <item x="1356"/>
        <item x="909"/>
        <item x="66"/>
        <item x="1613"/>
        <item x="1324"/>
        <item x="191"/>
        <item x="918"/>
        <item x="1548"/>
        <item x="773"/>
        <item x="428"/>
        <item x="1676"/>
        <item x="1610"/>
        <item x="679"/>
        <item x="1291"/>
        <item x="133"/>
        <item x="742"/>
        <item x="712"/>
        <item x="786"/>
        <item x="20"/>
        <item x="325"/>
        <item x="1857"/>
        <item x="229"/>
        <item x="590"/>
        <item x="1268"/>
        <item x="1016"/>
        <item x="1196"/>
        <item x="272"/>
        <item x="1773"/>
        <item x="281"/>
        <item x="1628"/>
        <item x="1814"/>
        <item x="155"/>
        <item x="1443"/>
        <item x="941"/>
        <item x="483"/>
        <item x="377"/>
        <item x="1352"/>
        <item x="1758"/>
        <item x="673"/>
        <item x="1867"/>
        <item x="957"/>
        <item x="800"/>
        <item x="745"/>
        <item x="641"/>
        <item x="1317"/>
        <item x="954"/>
        <item x="1839"/>
        <item x="1715"/>
        <item x="1479"/>
        <item x="299"/>
        <item x="36"/>
        <item x="1533"/>
        <item x="536"/>
        <item x="18"/>
        <item x="732"/>
        <item x="1198"/>
        <item x="1725"/>
        <item x="221"/>
        <item x="74"/>
        <item x="1017"/>
        <item x="1611"/>
        <item x="189"/>
        <item x="127"/>
        <item x="171"/>
        <item x="553"/>
        <item x="1015"/>
        <item x="1845"/>
        <item x="1483"/>
        <item x="409"/>
        <item x="1181"/>
        <item x="1665"/>
        <item x="67"/>
        <item x="598"/>
        <item x="143"/>
        <item x="683"/>
        <item x="693"/>
        <item x="1006"/>
        <item x="394"/>
        <item x="1084"/>
        <item x="176"/>
        <item x="1126"/>
        <item x="789"/>
        <item x="543"/>
        <item x="587"/>
        <item x="266"/>
        <item x="799"/>
        <item x="744"/>
        <item x="140"/>
        <item x="465"/>
        <item x="1870"/>
        <item x="436"/>
        <item x="1843"/>
        <item x="969"/>
        <item x="1833"/>
        <item x="457"/>
        <item x="1271"/>
        <item x="42"/>
        <item x="1057"/>
        <item x="502"/>
        <item x="604"/>
        <item x="1280"/>
        <item x="1701"/>
        <item x="1566"/>
        <item x="76"/>
        <item x="740"/>
        <item x="1445"/>
        <item x="234"/>
        <item x="65"/>
        <item x="1367"/>
        <item x="811"/>
        <item x="1776"/>
        <item x="1022"/>
        <item x="949"/>
        <item x="692"/>
        <item x="78"/>
        <item x="1743"/>
        <item x="794"/>
        <item x="1049"/>
        <item x="1307"/>
        <item x="1039"/>
        <item x="758"/>
        <item x="853"/>
        <item x="1583"/>
        <item x="1122"/>
        <item x="109"/>
        <item x="450"/>
        <item x="1304"/>
        <item x="951"/>
        <item x="117"/>
        <item x="766"/>
        <item x="1065"/>
        <item x="1731"/>
        <item x="750"/>
        <item x="808"/>
        <item x="227"/>
        <item x="1831"/>
        <item x="928"/>
        <item x="822"/>
        <item x="1362"/>
        <item x="153"/>
        <item x="522"/>
        <item x="1564"/>
        <item x="1821"/>
        <item x="654"/>
        <item x="1144"/>
        <item x="480"/>
        <item x="1253"/>
        <item x="883"/>
        <item x="1005"/>
        <item x="19"/>
        <item x="340"/>
        <item x="632"/>
        <item x="253"/>
        <item x="574"/>
        <item x="738"/>
        <item x="415"/>
        <item x="463"/>
        <item x="180"/>
        <item x="765"/>
        <item x="54"/>
        <item x="147"/>
        <item x="576"/>
        <item x="974"/>
        <item x="1086"/>
        <item x="846"/>
        <item x="771"/>
        <item x="802"/>
        <item x="295"/>
        <item x="330"/>
        <item x="445"/>
        <item x="670"/>
        <item x="1384"/>
        <item x="734"/>
        <item x="1437"/>
        <item x="165"/>
        <item x="112"/>
        <item x="119"/>
        <item x="205"/>
        <item x="1536"/>
        <item x="434"/>
        <item x="238"/>
        <item x="703"/>
        <item x="223"/>
        <item x="261"/>
        <item x="994"/>
        <item x="964"/>
        <item x="1677"/>
        <item x="1261"/>
        <item x="1800"/>
        <item x="778"/>
        <item x="531"/>
        <item x="1785"/>
        <item x="704"/>
        <item x="708"/>
        <item x="1418"/>
        <item x="1746"/>
        <item x="1125"/>
        <item x="1168"/>
        <item x="368"/>
        <item x="1102"/>
        <item x="1"/>
        <item x="1675"/>
        <item x="775"/>
        <item x="535"/>
        <item x="1062"/>
        <item x="1055"/>
        <item x="1512"/>
        <item x="1415"/>
        <item x="1846"/>
        <item x="70"/>
        <item x="1585"/>
        <item x="1383"/>
        <item x="1860"/>
        <item x="417"/>
        <item x="782"/>
        <item x="1762"/>
        <item x="1080"/>
        <item x="470"/>
        <item x="219"/>
        <item x="324"/>
        <item x="397"/>
        <item x="514"/>
        <item x="1670"/>
        <item x="570"/>
        <item x="203"/>
        <item x="1093"/>
        <item x="1213"/>
        <item x="518"/>
        <item x="1193"/>
        <item x="713"/>
        <item x="453"/>
        <item x="1131"/>
        <item x="1757"/>
        <item x="435"/>
        <item x="961"/>
        <item x="797"/>
        <item x="283"/>
        <item x="110"/>
        <item x="1531"/>
        <item x="958"/>
        <item x="1671"/>
        <item x="23"/>
        <item x="386"/>
        <item x="534"/>
        <item x="855"/>
        <item x="842"/>
        <item x="887"/>
        <item x="1770"/>
        <item x="813"/>
        <item x="459"/>
        <item x="125"/>
        <item x="876"/>
        <item x="1565"/>
        <item x="90"/>
        <item x="725"/>
        <item x="944"/>
        <item x="1343"/>
        <item x="111"/>
        <item x="461"/>
        <item x="1666"/>
        <item x="71"/>
        <item x="497"/>
        <item x="1128"/>
        <item x="558"/>
        <item x="294"/>
        <item x="649"/>
        <item x="413"/>
        <item x="748"/>
        <item x="1626"/>
        <item x="827"/>
        <item x="1534"/>
        <item x="101"/>
        <item x="1135"/>
        <item x="741"/>
        <item x="824"/>
        <item x="45"/>
        <item x="1878"/>
        <item x="759"/>
        <item x="1115"/>
        <item x="605"/>
        <item x="682"/>
        <item x="521"/>
        <item x="351"/>
        <item x="183"/>
        <item x="11"/>
        <item x="254"/>
        <item x="486"/>
        <item x="157"/>
        <item x="956"/>
        <item x="647"/>
        <item x="1556"/>
        <item x="1348"/>
        <item x="810"/>
        <item x="1164"/>
        <item x="1684"/>
        <item x="442"/>
        <item x="1434"/>
        <item x="61"/>
        <item x="633"/>
        <item x="312"/>
        <item x="1142"/>
        <item x="1493"/>
        <item x="1824"/>
        <item x="1553"/>
        <item x="494"/>
        <item x="512"/>
        <item x="349"/>
        <item x="795"/>
        <item x="1277"/>
        <item x="674"/>
        <item x="313"/>
        <item x="303"/>
        <item x="1859"/>
        <item x="1376"/>
        <item x="1292"/>
        <item x="1368"/>
        <item x="593"/>
        <item x="525"/>
        <item x="1405"/>
        <item x="1601"/>
        <item x="636"/>
        <item x="408"/>
        <item x="446"/>
        <item x="924"/>
        <item x="1484"/>
        <item x="479"/>
        <item x="53"/>
        <item x="555"/>
        <item x="32"/>
        <item x="1647"/>
        <item x="1799"/>
        <item x="1540"/>
        <item x="337"/>
        <item x="1464"/>
        <item x="424"/>
        <item x="184"/>
        <item x="1739"/>
        <item x="656"/>
        <item x="1849"/>
        <item x="369"/>
        <item x="1842"/>
        <item x="1786"/>
        <item x="1710"/>
        <item x="897"/>
        <item x="1105"/>
        <item x="1679"/>
        <item x="1847"/>
        <item x="1043"/>
        <item x="783"/>
        <item x="668"/>
        <item x="661"/>
        <item x="869"/>
        <item x="1667"/>
        <item x="356"/>
        <item x="1237"/>
        <item x="271"/>
        <item x="921"/>
        <item x="282"/>
        <item x="273"/>
        <item x="835"/>
        <item x="322"/>
        <item x="934"/>
        <item x="391"/>
        <item x="132"/>
        <item x="1692"/>
        <item x="1697"/>
        <item x="1756"/>
        <item x="651"/>
        <item x="1772"/>
        <item x="1818"/>
        <item x="1735"/>
        <item x="280"/>
        <item x="1741"/>
        <item x="644"/>
        <item x="1223"/>
        <item x="1749"/>
        <item x="1669"/>
        <item x="884"/>
        <item x="609"/>
        <item x="1007"/>
        <item x="1186"/>
        <item x="454"/>
        <item x="1106"/>
        <item x="228"/>
        <item x="1209"/>
        <item x="1375"/>
        <item x="276"/>
        <item x="1515"/>
        <item x="1551"/>
        <item x="571"/>
        <item x="115"/>
        <item x="1596"/>
        <item x="1332"/>
        <item x="1120"/>
        <item x="849"/>
        <item x="1221"/>
        <item x="1619"/>
        <item x="1041"/>
        <item x="1816"/>
        <item x="784"/>
        <item x="194"/>
        <item x="1866"/>
        <item x="597"/>
        <item x="265"/>
        <item x="1598"/>
        <item x="996"/>
        <item x="1648"/>
        <item x="1200"/>
        <item x="806"/>
        <item x="353"/>
        <item x="991"/>
        <item x="246"/>
        <item x="146"/>
        <item x="1407"/>
        <item x="484"/>
        <item x="259"/>
        <item x="1806"/>
        <item x="444"/>
        <item x="1431"/>
        <item x="1771"/>
        <item x="513"/>
        <item x="689"/>
        <item x="380"/>
        <item x="1759"/>
        <item x="12"/>
        <item x="1162"/>
        <item x="908"/>
        <item x="287"/>
        <item x="379"/>
        <item x="545"/>
        <item x="1580"/>
        <item x="572"/>
        <item x="306"/>
        <item x="684"/>
        <item x="586"/>
        <item x="1869"/>
        <item x="1480"/>
        <item x="660"/>
        <item x="1852"/>
        <item x="1458"/>
        <item x="262"/>
        <item x="1207"/>
        <item x="1511"/>
        <item x="640"/>
        <item x="894"/>
        <item x="1805"/>
        <item x="1850"/>
        <item x="831"/>
        <item x="981"/>
        <item x="469"/>
        <item x="448"/>
        <item x="1740"/>
        <item x="220"/>
        <item x="80"/>
        <item x="56"/>
        <item x="357"/>
        <item x="274"/>
        <item x="606"/>
        <item x="1274"/>
        <item x="8"/>
        <item x="655"/>
        <item x="1537"/>
        <item x="419"/>
        <item x="93"/>
        <item x="1151"/>
        <item x="1641"/>
        <item x="1638"/>
        <item x="275"/>
        <item x="1137"/>
        <item x="943"/>
        <item x="657"/>
        <item x="1617"/>
        <item x="249"/>
        <item x="707"/>
        <item x="456"/>
        <item x="926"/>
        <item x="1792"/>
        <item x="760"/>
        <item x="832"/>
        <item x="910"/>
        <item x="959"/>
        <item x="169"/>
        <item x="901"/>
        <item x="1153"/>
        <item x="1745"/>
        <item x="237"/>
        <item x="1674"/>
        <item x="1478"/>
        <item x="1754"/>
        <item x="625"/>
        <item x="1262"/>
        <item x="286"/>
        <item x="1471"/>
        <item x="1612"/>
        <item x="1723"/>
        <item x="1794"/>
        <item x="739"/>
        <item x="891"/>
        <item x="1672"/>
        <item x="160"/>
        <item x="902"/>
        <item x="814"/>
        <item x="1766"/>
        <item x="1429"/>
        <item x="1088"/>
        <item x="825"/>
        <item x="1854"/>
        <item x="533"/>
        <item x="982"/>
        <item x="624"/>
        <item x="1211"/>
        <item x="671"/>
        <item x="1438"/>
        <item x="304"/>
        <item x="1597"/>
        <item x="1378"/>
        <item x="7"/>
        <item x="475"/>
        <item x="1673"/>
        <item x="105"/>
        <item x="1023"/>
        <item x="441"/>
        <item x="1630"/>
        <item x="503"/>
        <item x="383"/>
        <item x="1113"/>
        <item x="1520"/>
        <item x="1382"/>
        <item x="1266"/>
        <item x="1108"/>
        <item x="1562"/>
        <item x="867"/>
        <item x="1505"/>
        <item x="1874"/>
        <item x="323"/>
        <item x="1645"/>
        <item x="1308"/>
        <item x="1554"/>
        <item x="114"/>
        <item x="1038"/>
        <item x="1309"/>
        <item x="1170"/>
        <item x="1107"/>
        <item x="711"/>
        <item x="381"/>
        <item x="540"/>
        <item x="492"/>
        <item x="291"/>
        <item x="1092"/>
        <item x="686"/>
        <item x="1813"/>
        <item x="309"/>
        <item x="638"/>
        <item x="1336"/>
        <item x="1587"/>
        <item x="1807"/>
        <item x="599"/>
        <item x="504"/>
        <item x="1112"/>
        <item x="1473"/>
        <item x="1808"/>
        <item x="1810"/>
        <item x="1594"/>
        <item x="1579"/>
        <item x="946"/>
        <item x="1656"/>
        <item x="1404"/>
        <item x="700"/>
        <item x="1589"/>
        <item x="1858"/>
        <item x="1825"/>
        <item x="68"/>
        <item x="602"/>
        <item x="1178"/>
        <item x="791"/>
        <item x="311"/>
        <item x="466"/>
        <item x="1467"/>
        <item x="1616"/>
        <item x="772"/>
        <item x="1377"/>
        <item x="367"/>
        <item x="1217"/>
        <item x="178"/>
        <item x="1829"/>
        <item x="1451"/>
        <item x="1524"/>
        <item x="1227"/>
        <item x="1235"/>
        <item x="103"/>
        <item x="215"/>
        <item x="343"/>
        <item x="1428"/>
        <item x="1373"/>
        <item x="1310"/>
        <item x="1789"/>
        <item x="1575"/>
        <item x="1549"/>
        <item x="290"/>
        <item x="239"/>
        <item x="48"/>
        <item x="1510"/>
        <item x="1508"/>
        <item x="39"/>
        <item x="1233"/>
        <item x="979"/>
        <item x="1257"/>
        <item x="136"/>
        <item x="1214"/>
        <item x="1353"/>
        <item x="1472"/>
        <item x="1169"/>
        <item x="1359"/>
        <item x="187"/>
        <item x="182"/>
        <item x="476"/>
        <item x="1409"/>
        <item x="1528"/>
        <item x="1311"/>
        <item x="1408"/>
        <item x="1690"/>
        <item x="1636"/>
        <item x="1469"/>
        <item x="967"/>
        <item x="1681"/>
        <item x="1320"/>
        <item x="850"/>
        <item x="837"/>
        <item x="1637"/>
        <item x="1029"/>
        <item x="1361"/>
        <item x="1722"/>
        <item x="858"/>
        <item x="1569"/>
        <item x="1518"/>
        <item x="198"/>
        <item x="1436"/>
        <item x="1267"/>
        <item x="142"/>
        <item x="839"/>
        <item x="467"/>
        <item x="1802"/>
        <item x="86"/>
        <item x="173"/>
        <item x="650"/>
        <item x="621"/>
        <item x="914"/>
        <item x="387"/>
        <item x="1334"/>
        <item x="1072"/>
        <item x="231"/>
        <item x="1661"/>
        <item x="1328"/>
        <item x="1502"/>
        <item x="1208"/>
        <item x="821"/>
        <item x="1664"/>
        <item x="235"/>
        <item x="43"/>
        <item x="307"/>
        <item x="1358"/>
        <item x="256"/>
        <item x="1251"/>
        <item x="1823"/>
        <item x="637"/>
        <item x="1486"/>
        <item x="863"/>
        <item x="1372"/>
        <item x="1760"/>
        <item x="73"/>
        <item x="1703"/>
        <item x="1426"/>
        <item x="955"/>
        <item x="1496"/>
        <item x="1132"/>
        <item x="1032"/>
        <item x="1096"/>
        <item x="793"/>
        <item x="416"/>
        <item x="620"/>
        <item x="1294"/>
        <item x="1402"/>
        <item x="358"/>
        <item x="1129"/>
        <item x="375"/>
        <item x="591"/>
        <item x="1411"/>
        <item x="722"/>
        <item x="560"/>
        <item x="401"/>
        <item x="645"/>
        <item x="1803"/>
        <item x="26"/>
        <item x="1350"/>
        <item x="995"/>
        <item x="1097"/>
        <item x="1051"/>
        <item x="1668"/>
        <item x="1804"/>
        <item x="1662"/>
        <item x="1573"/>
        <item x="482"/>
        <item x="162"/>
        <item x="1285"/>
        <item x="507"/>
        <item x="1192"/>
        <item x="614"/>
        <item x="1559"/>
        <item x="735"/>
        <item x="98"/>
        <item x="344"/>
        <item x="1101"/>
        <item x="628"/>
        <item x="1333"/>
        <item x="1160"/>
        <item x="547"/>
        <item x="1425"/>
        <item x="1541"/>
        <item x="1076"/>
        <item x="642"/>
        <item x="1730"/>
        <item x="1035"/>
        <item x="345"/>
        <item x="1363"/>
        <item x="838"/>
        <item x="1172"/>
        <item x="1526"/>
        <item x="1165"/>
        <item x="1001"/>
        <item x="1083"/>
        <item x="1752"/>
        <item x="1497"/>
        <item x="634"/>
        <item x="1355"/>
        <item x="1354"/>
        <item x="89"/>
        <item x="1300"/>
        <item x="1576"/>
        <item x="515"/>
        <item x="213"/>
        <item x="1394"/>
        <item x="1452"/>
        <item x="1651"/>
        <item x="965"/>
        <item x="462"/>
        <item x="218"/>
        <item x="1649"/>
        <item x="505"/>
        <item x="179"/>
        <item x="1570"/>
        <item x="57"/>
        <item x="1728"/>
        <item x="216"/>
        <item x="935"/>
        <item x="1003"/>
        <item x="879"/>
        <item x="1116"/>
        <item x="1239"/>
        <item x="1750"/>
        <item x="99"/>
        <item x="1521"/>
        <item x="288"/>
        <item x="1366"/>
        <item x="1232"/>
        <item x="877"/>
        <item x="1419"/>
        <item x="1768"/>
        <item x="1841"/>
        <item x="948"/>
        <item x="917"/>
        <item x="1346"/>
        <item x="1189"/>
        <item x="851"/>
        <item x="626"/>
        <item x="896"/>
        <item x="25"/>
        <item x="1560"/>
        <item x="1230"/>
        <item x="481"/>
        <item x="1450"/>
        <item x="977"/>
        <item x="1689"/>
        <item x="1295"/>
        <item x="715"/>
        <item x="1177"/>
        <item x="1242"/>
        <item x="880"/>
        <item x="9"/>
        <item x="5"/>
        <item x="210"/>
        <item x="371"/>
        <item x="1283"/>
        <item x="1136"/>
        <item x="252"/>
        <item x="830"/>
        <item x="339"/>
        <item x="792"/>
        <item x="1380"/>
        <item x="1529"/>
        <item x="1330"/>
        <item x="1753"/>
        <item x="1246"/>
        <item x="1654"/>
        <item x="1060"/>
        <item x="1212"/>
        <item x="134"/>
        <item x="361"/>
        <item x="1365"/>
        <item x="1687"/>
        <item x="1259"/>
        <item x="1600"/>
        <item x="526"/>
        <item x="1620"/>
        <item x="776"/>
        <item x="1822"/>
        <item x="1751"/>
        <item x="1732"/>
        <item x="1444"/>
        <item x="809"/>
        <item x="1100"/>
        <item x="1019"/>
        <item x="37"/>
        <item x="929"/>
        <item x="1347"/>
        <item x="2"/>
        <item x="1459"/>
        <item x="1357"/>
        <item x="1809"/>
        <item x="1197"/>
        <item x="516"/>
        <item x="1494"/>
        <item x="1064"/>
        <item x="128"/>
        <item x="443"/>
        <item x="1644"/>
        <item x="348"/>
        <item x="464"/>
        <item x="698"/>
        <item x="1462"/>
        <item x="298"/>
        <item x="1552"/>
        <item x="696"/>
        <item x="1293"/>
        <item x="129"/>
        <item x="747"/>
        <item x="1099"/>
        <item x="860"/>
        <item x="875"/>
        <item x="116"/>
        <item x="1606"/>
        <item x="365"/>
        <item x="1025"/>
        <item x="248"/>
        <item x="940"/>
        <item x="1475"/>
        <item x="953"/>
        <item x="828"/>
        <item x="1030"/>
        <item x="566"/>
        <item x="106"/>
        <item x="167"/>
        <item x="1078"/>
        <item x="962"/>
        <item x="848"/>
        <item x="1146"/>
        <item x="537"/>
        <item x="418"/>
        <item x="1338"/>
        <item x="1712"/>
        <item x="1453"/>
        <item x="549"/>
        <item x="326"/>
        <item x="329"/>
        <item x="118"/>
        <item x="856"/>
        <item x="1179"/>
        <item x="578"/>
        <item x="669"/>
        <item x="46"/>
        <item x="1621"/>
        <item x="1779"/>
        <item x="841"/>
        <item x="942"/>
        <item x="1020"/>
        <item x="987"/>
        <item x="1632"/>
        <item x="6"/>
        <item x="315"/>
        <item x="557"/>
        <item x="1046"/>
        <item x="1571"/>
        <item x="1282"/>
        <item x="900"/>
        <item x="211"/>
        <item x="1202"/>
        <item x="1865"/>
        <item x="1158"/>
        <item x="1642"/>
        <item x="164"/>
        <item x="1275"/>
        <item x="1561"/>
        <item x="300"/>
        <item x="1727"/>
        <item x="1853"/>
        <item x="1635"/>
        <item x="1000"/>
        <item x="1682"/>
        <item x="347"/>
        <item x="847"/>
        <item x="431"/>
        <item x="405"/>
        <item x="1646"/>
        <item x="137"/>
        <item x="706"/>
        <item x="635"/>
        <item x="1335"/>
        <item x="1171"/>
        <item x="510"/>
        <item x="1729"/>
        <item x="1599"/>
        <item x="1220"/>
        <item x="1871"/>
        <item x="1138"/>
        <item x="190"/>
        <item x="145"/>
        <item x="731"/>
        <item x="728"/>
        <item x="548"/>
        <item x="519"/>
        <item x="1018"/>
        <item x="1270"/>
        <item x="327"/>
        <item x="1400"/>
        <item x="1868"/>
        <item x="1187"/>
        <item x="495"/>
        <item x="474"/>
        <item x="939"/>
        <item x="1680"/>
        <item x="652"/>
        <item x="508"/>
        <item x="1547"/>
        <item x="1470"/>
        <item x="1313"/>
        <item x="963"/>
        <item x="181"/>
        <item x="1252"/>
        <item x="1855"/>
        <item x="72"/>
        <item x="1044"/>
        <item x="1784"/>
        <item x="1572"/>
        <item x="938"/>
        <item x="619"/>
        <item x="663"/>
        <item x="1456"/>
        <item x="520"/>
        <item x="563"/>
        <item x="1089"/>
        <item x="1507"/>
        <item x="292"/>
        <item x="1286"/>
        <item x="1340"/>
        <item x="1851"/>
        <item x="404"/>
        <item x="241"/>
        <item x="1188"/>
        <item x="1449"/>
        <item x="787"/>
        <item x="1830"/>
        <item x="1070"/>
        <item x="1835"/>
        <item x="1509"/>
        <item x="664"/>
        <item x="1316"/>
        <item x="852"/>
        <item x="1236"/>
        <item x="1514"/>
        <item x="123"/>
        <item x="1602"/>
        <item x="148"/>
        <item x="1455"/>
        <item x="208"/>
        <item x="1663"/>
        <item x="396"/>
        <item x="91"/>
        <item x="1724"/>
        <item x="372"/>
        <item x="658"/>
        <item x="193"/>
        <item x="1474"/>
        <item x="1477"/>
        <item x="1763"/>
        <item x="653"/>
        <item x="1627"/>
        <item x="836"/>
        <item x="1744"/>
        <item x="1074"/>
        <item x="676"/>
        <item x="702"/>
        <item x="893"/>
        <item x="201"/>
        <item x="1103"/>
        <item x="1461"/>
        <item x="95"/>
        <item x="1042"/>
        <item x="881"/>
        <item x="83"/>
        <item x="757"/>
        <item x="1299"/>
        <item x="1454"/>
        <item x="677"/>
        <item x="289"/>
        <item x="151"/>
        <item x="1004"/>
        <item x="873"/>
        <item x="1639"/>
        <item x="1519"/>
        <item x="594"/>
        <item x="1826"/>
        <item x="1605"/>
        <item x="862"/>
        <item x="1063"/>
        <item x="730"/>
        <item x="680"/>
        <item x="38"/>
        <item x="1148"/>
        <item x="937"/>
        <item x="1593"/>
        <item x="927"/>
        <item x="406"/>
        <item x="986"/>
        <item x="988"/>
        <item x="1856"/>
        <item x="1406"/>
        <item x="736"/>
        <item x="947"/>
        <item x="613"/>
        <item x="121"/>
        <item x="392"/>
        <item x="600"/>
        <item x="1412"/>
        <item x="1276"/>
        <item x="675"/>
        <item x="639"/>
        <item x="524"/>
        <item x="950"/>
        <item x="815"/>
        <item x="316"/>
        <item x="895"/>
        <item x="154"/>
        <item x="1066"/>
        <item x="1199"/>
        <item x="1567"/>
        <item x="1054"/>
        <item x="85"/>
        <item x="823"/>
        <item x="716"/>
        <item x="1248"/>
        <item x="432"/>
        <item x="10"/>
        <item x="1183"/>
        <item x="1075"/>
        <item x="1289"/>
        <item x="150"/>
        <item x="1245"/>
        <item x="472"/>
        <item x="1698"/>
        <item x="1002"/>
        <item x="398"/>
        <item x="1629"/>
        <item x="478"/>
        <item x="617"/>
        <item x="603"/>
        <item x="1061"/>
        <item x="1303"/>
        <item x="509"/>
        <item x="1079"/>
        <item x="1476"/>
        <item x="807"/>
        <item x="1422"/>
        <item x="1686"/>
        <item x="1546"/>
        <item x="1439"/>
        <item x="911"/>
        <item x="1726"/>
        <item x="1603"/>
        <item x="997"/>
        <item x="541"/>
        <item x="75"/>
        <item x="1837"/>
        <item x="966"/>
        <item x="152"/>
        <item x="1147"/>
        <item x="77"/>
        <item x="185"/>
        <item x="756"/>
        <item x="1595"/>
        <item x="393"/>
        <item x="925"/>
        <item x="1417"/>
        <item x="1447"/>
        <item x="1157"/>
        <item x="1608"/>
        <item x="1582"/>
        <item x="1288"/>
        <item x="1395"/>
        <item x="1798"/>
        <item x="1624"/>
        <item x="582"/>
        <item x="1532"/>
        <item x="687"/>
        <item x="618"/>
        <item x="1337"/>
        <item x="33"/>
        <item x="1130"/>
        <item x="1530"/>
        <item x="1688"/>
        <item x="1279"/>
        <item x="726"/>
        <item x="1296"/>
        <item x="1485"/>
        <item x="1244"/>
        <item x="1393"/>
        <item x="1077"/>
        <item x="733"/>
        <item x="174"/>
        <item x="1114"/>
        <item x="430"/>
        <item x="1273"/>
        <item x="200"/>
        <item x="400"/>
        <item x="496"/>
        <item x="362"/>
        <item x="1457"/>
        <item x="866"/>
        <item x="622"/>
        <item x="1538"/>
        <item x="1389"/>
        <item x="1094"/>
        <item x="861"/>
        <item x="1401"/>
        <item x="364"/>
        <item x="1420"/>
        <item x="1864"/>
        <item x="1862"/>
        <item x="82"/>
        <item x="1446"/>
        <item x="1838"/>
        <item x="1254"/>
        <item x="420"/>
        <item x="781"/>
        <item x="1796"/>
        <item x="1840"/>
        <item x="615"/>
        <item x="1535"/>
        <item x="913"/>
        <item x="1387"/>
        <item x="233"/>
        <item x="1104"/>
        <item x="1499"/>
        <item x="872"/>
        <item x="1053"/>
        <item x="755"/>
        <item x="906"/>
        <item x="1876"/>
        <item x="539"/>
        <item x="1159"/>
        <item x="980"/>
        <item x="878"/>
        <item x="1403"/>
        <item x="336"/>
        <item x="1442"/>
        <item x="608"/>
        <item x="667"/>
        <item x="1287"/>
        <item x="816"/>
        <item x="170"/>
        <item x="1058"/>
        <item x="29"/>
        <item x="985"/>
        <item x="1143"/>
        <item x="556"/>
        <item x="69"/>
        <item x="1206"/>
        <item x="1284"/>
        <item x="1678"/>
        <item x="885"/>
        <item x="1305"/>
        <item x="1633"/>
        <item x="1788"/>
        <item x="382"/>
        <item x="257"/>
        <item x="1748"/>
        <item x="1555"/>
        <item x="1707"/>
        <item x="314"/>
        <item x="1156"/>
        <item x="559"/>
        <item x="999"/>
        <item x="247"/>
        <item x="244"/>
        <item x="588"/>
        <item x="1875"/>
        <item x="971"/>
        <item x="308"/>
        <item x="35"/>
        <item x="1604"/>
        <item x="743"/>
        <item x="1056"/>
        <item x="826"/>
        <item x="1263"/>
        <item x="1421"/>
        <item x="1381"/>
        <item x="762"/>
        <item x="1490"/>
        <item x="1068"/>
        <item x="341"/>
        <item x="1544"/>
        <item x="933"/>
        <item x="1578"/>
        <item x="1329"/>
        <item x="1527"/>
        <item x="1290"/>
        <item x="754"/>
        <item x="1176"/>
        <item x="1398"/>
        <item x="554"/>
        <item x="488"/>
        <item x="767"/>
        <item x="1586"/>
        <item x="532"/>
        <item x="1424"/>
        <item x="1440"/>
        <item x="752"/>
        <item x="245"/>
        <item x="1059"/>
        <item x="611"/>
        <item x="882"/>
        <item x="1696"/>
        <item x="627"/>
        <item x="438"/>
        <item x="1523"/>
        <item x="993"/>
        <item x="346"/>
        <item x="1031"/>
        <item x="305"/>
        <item x="1761"/>
        <item x="236"/>
        <item x="455"/>
        <item x="768"/>
        <item x="970"/>
        <item x="1047"/>
        <item x="1460"/>
        <item x="648"/>
        <item x="864"/>
        <item x="1258"/>
        <item x="922"/>
        <item x="583"/>
        <item x="433"/>
        <item x="646"/>
        <item x="1314"/>
        <item x="874"/>
        <item x="1399"/>
        <item x="1433"/>
        <item x="81"/>
        <item x="790"/>
        <item x="1166"/>
        <item x="561"/>
        <item x="278"/>
        <item x="270"/>
        <item x="542"/>
        <item x="1492"/>
        <item x="1465"/>
        <item x="1297"/>
        <item x="1543"/>
        <item x="859"/>
        <item x="376"/>
        <item x="206"/>
        <item x="1203"/>
        <item x="1650"/>
        <item x="240"/>
        <item x="195"/>
        <item x="1034"/>
        <item x="1801"/>
        <item x="1021"/>
        <item x="720"/>
        <item x="269"/>
        <item x="1396"/>
        <item x="818"/>
        <item x="1247"/>
        <item x="1872"/>
        <item x="144"/>
        <item x="1702"/>
        <item x="1397"/>
        <item x="49"/>
        <item x="1495"/>
        <item x="530"/>
        <item x="1385"/>
        <item x="1435"/>
        <item x="1767"/>
        <item x="130"/>
        <item x="186"/>
        <item x="1609"/>
        <item x="701"/>
        <item x="709"/>
        <item x="899"/>
        <item x="1742"/>
        <item x="843"/>
        <item x="666"/>
        <item x="163"/>
        <item x="1312"/>
        <item x="452"/>
        <item x="819"/>
        <item x="321"/>
        <item x="898"/>
        <item x="447"/>
        <item x="1024"/>
        <item x="1048"/>
        <item x="1052"/>
        <item x="631"/>
        <item x="1558"/>
        <item x="1302"/>
        <item x="493"/>
        <item x="528"/>
        <item x="1201"/>
        <item x="1640"/>
        <item x="17"/>
        <item x="1082"/>
        <item x="1226"/>
        <item x="1705"/>
        <item x="607"/>
        <item x="544"/>
        <item x="1152"/>
        <item x="1319"/>
        <item x="487"/>
        <item x="1369"/>
        <item x="1234"/>
        <item x="279"/>
        <item x="250"/>
        <item x="1175"/>
        <item x="1150"/>
        <item x="437"/>
        <item x="1163"/>
        <item x="1256"/>
        <item x="1581"/>
        <item x="584"/>
        <item x="1194"/>
        <item x="1517"/>
        <item x="477"/>
        <item x="718"/>
        <item x="1498"/>
        <item x="1694"/>
        <item x="230"/>
        <item x="1306"/>
        <item x="1539"/>
        <item x="50"/>
        <item x="1711"/>
        <item x="1298"/>
        <item x="1836"/>
        <item x="1360"/>
        <item x="1720"/>
        <item x="425"/>
        <item x="1388"/>
        <item x="1081"/>
        <item x="1264"/>
        <item x="498"/>
        <item x="277"/>
        <item x="1861"/>
        <item x="1622"/>
        <item x="263"/>
        <item x="1341"/>
        <item x="384"/>
        <item x="1780"/>
        <item x="1231"/>
        <item x="1098"/>
        <item x="610"/>
        <item x="395"/>
        <item x="1180"/>
        <item x="352"/>
        <item x="449"/>
        <item x="1733"/>
        <item x="1793"/>
        <item x="52"/>
        <item x="1374"/>
        <item x="1769"/>
        <item x="817"/>
        <item x="870"/>
        <item x="998"/>
        <item x="14"/>
        <item x="500"/>
        <item x="506"/>
        <item x="920"/>
        <item x="1577"/>
        <item x="1659"/>
        <item x="1489"/>
        <item x="255"/>
        <item x="1625"/>
        <item x="724"/>
        <item x="84"/>
        <item x="714"/>
        <item x="1522"/>
        <item x="930"/>
        <item x="1243"/>
        <item x="931"/>
        <item x="1315"/>
        <item x="242"/>
        <item x="1481"/>
        <item x="166"/>
        <item x="360"/>
        <item x="158"/>
        <item x="22"/>
        <item x="318"/>
        <item x="984"/>
        <item x="1325"/>
        <item x="1265"/>
        <item x="699"/>
        <item x="1658"/>
        <item x="820"/>
        <item x="1185"/>
        <item x="1345"/>
        <item x="1550"/>
        <item x="1506"/>
        <item x="422"/>
        <item x="399"/>
        <item x="1755"/>
        <item x="141"/>
        <item x="1691"/>
        <item x="681"/>
        <item x="1349"/>
        <item x="1719"/>
        <item x="1683"/>
        <item x="983"/>
        <item x="138"/>
        <item x="1240"/>
        <item x="511"/>
        <item x="1848"/>
        <item x="1050"/>
        <item x="102"/>
        <item x="1623"/>
        <item x="1643"/>
        <item x="551"/>
        <item x="403"/>
        <item x="871"/>
        <item x="1832"/>
        <item x="1117"/>
        <item x="989"/>
        <item x="423"/>
        <item x="1238"/>
        <item x="719"/>
        <item x="1318"/>
        <item x="468"/>
        <item x="1516"/>
        <item x="804"/>
        <item x="1085"/>
        <item x="1500"/>
        <item x="685"/>
        <item x="1228"/>
        <item x="1322"/>
        <item x="1441"/>
        <item x="207"/>
        <item x="1327"/>
        <item x="573"/>
        <item x="1574"/>
        <item x="226"/>
        <item x="1241"/>
        <item x="1487"/>
        <item x="575"/>
        <item x="51"/>
        <item x="374"/>
        <item x="491"/>
        <item x="1012"/>
        <item x="805"/>
        <item x="1660"/>
        <item x="1224"/>
        <item x="296"/>
        <item x="224"/>
        <item x="1430"/>
        <item x="550"/>
        <item x="678"/>
        <item x="932"/>
        <item x="1037"/>
        <item x="47"/>
        <item x="629"/>
        <item x="1607"/>
        <item x="1834"/>
        <item x="1215"/>
        <item x="21"/>
        <item x="1229"/>
        <item x="373"/>
        <item x="1482"/>
        <item x="1563"/>
        <item x="1036"/>
        <item x="1777"/>
        <item x="688"/>
        <item x="1782"/>
        <item x="1013"/>
        <item x="764"/>
        <item x="1413"/>
        <item x="1427"/>
        <item x="904"/>
        <item x="1067"/>
        <item x="1210"/>
        <item x="1718"/>
        <item x="1634"/>
        <item x="601"/>
        <item x="1879"/>
        <item x="13"/>
        <item x="135"/>
        <item x="410"/>
        <item x="1269"/>
        <item x="1811"/>
        <item x="342"/>
        <item x="490"/>
        <item x="801"/>
        <item x="407"/>
        <item x="1778"/>
        <item x="854"/>
        <item x="317"/>
        <item x="585"/>
        <item x="753"/>
        <item x="4"/>
        <item x="97"/>
        <item x="1466"/>
        <item x="1525"/>
        <item x="1797"/>
        <item x="579"/>
        <item x="523"/>
        <item x="1222"/>
        <item x="1717"/>
        <item x="672"/>
        <item x="1174"/>
        <item x="690"/>
        <item x="1708"/>
        <item x="267"/>
        <item x="1219"/>
        <item x="1184"/>
        <item x="1364"/>
        <item x="1501"/>
        <item x="580"/>
        <item x="1321"/>
        <item x="1653"/>
        <item x="1191"/>
        <item x="1631"/>
        <item x="960"/>
        <item x="350"/>
        <item x="1011"/>
        <item x="1873"/>
        <item x="1009"/>
        <item t="default"/>
      </items>
    </pivotField>
    <pivotField compact="0" outline="0" showAll="0"/>
    <pivotField dataField="1" compact="0" outline="0" showAll="0"/>
    <pivotField compact="0" outline="0" showAll="0"/>
    <pivotField compact="0" outline="0" showAll="0"/>
    <pivotField compact="0" outline="0" showAll="0">
      <items count="5">
        <item x="1"/>
        <item x="3"/>
        <item x="0"/>
        <item x="2"/>
        <item t="default"/>
      </items>
    </pivotField>
    <pivotField compact="0" outline="0" showAll="0" defaultSubtotal="0"/>
    <pivotField compact="0" outline="0" showAll="0" defaultSubtotal="0">
      <items count="14">
        <item h="1" x="0"/>
        <item x="1"/>
        <item x="2"/>
        <item x="3"/>
        <item x="4"/>
        <item x="5"/>
        <item x="6"/>
        <item x="7"/>
        <item x="8"/>
        <item x="9"/>
        <item h="1" x="10"/>
        <item h="1" x="11"/>
        <item h="1" x="12"/>
        <item h="1" x="13"/>
      </items>
    </pivotField>
    <pivotField compact="0" outline="0" showAll="0" defaultSubtotal="0"/>
    <pivotField compact="0" outline="0" showAll="0" defaultSubtotal="0">
      <items count="14">
        <item x="0"/>
        <item x="1"/>
        <item x="2"/>
        <item x="3"/>
        <item x="4"/>
        <item x="5"/>
        <item x="6"/>
        <item x="7"/>
        <item x="8"/>
        <item x="9"/>
        <item x="10"/>
        <item x="11"/>
        <item x="12"/>
        <item x="13"/>
      </items>
    </pivotField>
  </pivotFields>
  <rowFields count="1">
    <field x="9"/>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Sales" fld="22" baseField="0" baseItem="0"/>
    <dataField name="Sum of Profit" fld="20" baseField="0" baseItem="0"/>
  </dataFields>
  <formats count="13">
    <format dxfId="77">
      <pivotArea collapsedLevelsAreSubtotals="1" fieldPosition="0">
        <references count="2">
          <reference field="4294967294" count="1" selected="0">
            <x v="0"/>
          </reference>
          <reference field="9" count="1">
            <x v="0"/>
          </reference>
        </references>
      </pivotArea>
    </format>
    <format dxfId="76">
      <pivotArea outline="0" collapsedLevelsAreSubtotals="1" fieldPosition="0"/>
    </format>
    <format dxfId="75">
      <pivotArea dataOnly="0" labelOnly="1" outline="0" fieldPosition="0">
        <references count="1">
          <reference field="4294967294" count="2">
            <x v="0"/>
            <x v="1"/>
          </reference>
        </references>
      </pivotArea>
    </format>
    <format dxfId="74">
      <pivotArea type="all" dataOnly="0" outline="0" fieldPosition="0"/>
    </format>
    <format dxfId="73">
      <pivotArea outline="0" collapsedLevelsAreSubtotals="1" fieldPosition="0"/>
    </format>
    <format dxfId="72">
      <pivotArea field="9" type="button" dataOnly="0" labelOnly="1" outline="0" axis="axisRow" fieldPosition="0"/>
    </format>
    <format dxfId="71">
      <pivotArea dataOnly="0" labelOnly="1" outline="0" fieldPosition="0">
        <references count="1">
          <reference field="9" count="0"/>
        </references>
      </pivotArea>
    </format>
    <format dxfId="70">
      <pivotArea dataOnly="0" labelOnly="1" outline="0" fieldPosition="0">
        <references count="1">
          <reference field="4294967294" count="2">
            <x v="0"/>
            <x v="1"/>
          </reference>
        </references>
      </pivotArea>
    </format>
    <format dxfId="69">
      <pivotArea type="all" dataOnly="0" outline="0" fieldPosition="0"/>
    </format>
    <format dxfId="68">
      <pivotArea outline="0" collapsedLevelsAreSubtotals="1" fieldPosition="0"/>
    </format>
    <format dxfId="67">
      <pivotArea field="9" type="button" dataOnly="0" labelOnly="1" outline="0" axis="axisRow" fieldPosition="0"/>
    </format>
    <format dxfId="66">
      <pivotArea dataOnly="0" labelOnly="1" outline="0" fieldPosition="0">
        <references count="1">
          <reference field="9" count="0"/>
        </references>
      </pivotArea>
    </format>
    <format dxfId="65">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D104353-677D-4477-9658-F1285E9C6DF8}" name="PivotTable1" cacheId="1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1">
  <location ref="B3:D22" firstHeaderRow="1" firstDataRow="1" firstDataCol="2"/>
  <pivotFields count="30">
    <pivotField compact="0" outline="0" showAll="0">
      <items count="1125">
        <item sd="0" x="62"/>
        <item sd="0" x="1049"/>
        <item sd="0" x="369"/>
        <item sd="0" x="887"/>
        <item sd="0" x="707"/>
        <item sd="0" x="340"/>
        <item sd="0" x="900"/>
        <item sd="0" x="942"/>
        <item sd="0" x="901"/>
        <item sd="0" x="242"/>
        <item sd="0" x="838"/>
        <item sd="0" x="172"/>
        <item sd="0" x="1058"/>
        <item sd="0" x="881"/>
        <item sd="0" x="506"/>
        <item sd="0" x="239"/>
        <item sd="0" x="772"/>
        <item sd="0" x="879"/>
        <item sd="0" x="472"/>
        <item sd="0" x="12"/>
        <item sd="0" x="13"/>
        <item sd="0" x="269"/>
        <item sd="0" x="539"/>
        <item sd="0" x="272"/>
        <item sd="0" x="593"/>
        <item sd="0" x="388"/>
        <item sd="0" x="911"/>
        <item sd="0" x="841"/>
        <item sd="0" x="842"/>
        <item sd="0" x="1093"/>
        <item sd="0" x="694"/>
        <item sd="0" x="695"/>
        <item sd="0" x="1094"/>
        <item sd="0" x="19"/>
        <item sd="0" x="720"/>
        <item sd="0" x="20"/>
        <item sd="0" x="101"/>
        <item sd="0" x="714"/>
        <item sd="0" x="236"/>
        <item sd="0" x="904"/>
        <item sd="0" x="992"/>
        <item sd="0" x="993"/>
        <item sd="0" x="135"/>
        <item sd="0" x="518"/>
        <item sd="0" x="191"/>
        <item sd="0" x="128"/>
        <item sd="0" x="216"/>
        <item sd="0" x="14"/>
        <item sd="0" x="94"/>
        <item sd="0" x="28"/>
        <item sd="0" x="739"/>
        <item sd="0" x="401"/>
        <item sd="0" x="402"/>
        <item sd="0" x="944"/>
        <item sd="0" x="341"/>
        <item sd="0" x="342"/>
        <item sd="0" x="31"/>
        <item sd="0" x="92"/>
        <item sd="0" x="658"/>
        <item sd="0" x="659"/>
        <item sd="0" x="141"/>
        <item sd="0" x="151"/>
        <item sd="0" x="55"/>
        <item sd="0" x="1026"/>
        <item sd="0" x="661"/>
        <item sd="0" x="399"/>
        <item sd="0" x="292"/>
        <item sd="0" x="410"/>
        <item sd="0" x="773"/>
        <item sd="0" x="774"/>
        <item sd="0" x="419"/>
        <item sd="0" x="976"/>
        <item sd="0" x="1029"/>
        <item sd="0" x="255"/>
        <item sd="0" x="15"/>
        <item sd="0" x="170"/>
        <item sd="0" x="179"/>
        <item sd="0" x="902"/>
        <item sd="0" x="699"/>
        <item sd="0" x="1003"/>
        <item sd="0" x="647"/>
        <item sd="0" x="700"/>
        <item sd="0" x="213"/>
        <item sd="0" x="934"/>
        <item sd="0" x="935"/>
        <item sd="0" x="1068"/>
        <item sd="0" x="1069"/>
        <item sd="0" x="138"/>
        <item sd="0" x="622"/>
        <item sd="0" x="362"/>
        <item sd="0" x="363"/>
        <item sd="0" x="582"/>
        <item sd="0" x="583"/>
        <item sd="0" x="1072"/>
        <item sd="0" x="665"/>
        <item sd="0" x="1027"/>
        <item sd="0" x="745"/>
        <item sd="0" x="746"/>
        <item sd="0" x="844"/>
        <item sd="0" x="557"/>
        <item sd="0" x="845"/>
        <item sd="0" x="256"/>
        <item sd="0" x="846"/>
        <item sd="0" x="16"/>
        <item sd="0" x="17"/>
        <item sd="0" x="895"/>
        <item sd="0" x="955"/>
        <item sd="0" x="80"/>
        <item sd="0" x="152"/>
        <item sd="0" x="731"/>
        <item sd="0" x="974"/>
        <item sd="0" x="975"/>
        <item sd="0" x="535"/>
        <item sd="0" x="536"/>
        <item sd="0" x="756"/>
        <item sd="0" x="831"/>
        <item sd="0" x="568"/>
        <item sd="0" x="1040"/>
        <item sd="0" x="18"/>
        <item sd="0" x="309"/>
        <item sd="0" x="484"/>
        <item sd="0" x="373"/>
        <item sd="0" x="1073"/>
        <item sd="0" x="268"/>
        <item sd="0" x="952"/>
        <item sd="0" x="937"/>
        <item sd="0" x="835"/>
        <item sd="0" x="851"/>
        <item sd="0" x="304"/>
        <item sd="0" x="130"/>
        <item sd="0" x="1090"/>
        <item sd="0" x="961"/>
        <item sd="0" x="734"/>
        <item sd="0" x="1103"/>
        <item sd="0" x="42"/>
        <item sd="0" x="973"/>
        <item sd="0" x="876"/>
        <item sd="0" x="951"/>
        <item sd="0" x="121"/>
        <item sd="0" x="95"/>
        <item sd="0" x="96"/>
        <item sd="0" x="97"/>
        <item sd="0" x="98"/>
        <item sd="0" x="99"/>
        <item sd="0" x="319"/>
        <item sd="0" x="320"/>
        <item sd="0" x="231"/>
        <item sd="0" x="567"/>
        <item sd="0" x="919"/>
        <item sd="0" x="920"/>
        <item sd="0" x="921"/>
        <item sd="0" x="324"/>
        <item sd="0" x="173"/>
        <item sd="0" x="325"/>
        <item sd="0" x="893"/>
        <item sd="0" x="758"/>
        <item sd="0" x="416"/>
        <item sd="0" x="115"/>
        <item sd="0" x="1004"/>
        <item sd="0" x="1095"/>
        <item sd="0" x="174"/>
        <item sd="0" x="161"/>
        <item sd="0" x="779"/>
        <item sd="0" x="896"/>
        <item sd="0" x="897"/>
        <item sd="0" x="1055"/>
        <item sd="0" x="175"/>
        <item sd="0" x="251"/>
        <item sd="0" x="252"/>
        <item sd="0" x="243"/>
        <item sd="0" x="406"/>
        <item sd="0" x="244"/>
        <item sd="0" x="477"/>
        <item sd="0" x="116"/>
        <item sd="0" x="436"/>
        <item sd="0" x="117"/>
        <item sd="0" x="888"/>
        <item sd="0" x="889"/>
        <item sd="0" x="890"/>
        <item sd="0" x="184"/>
        <item sd="0" x="891"/>
        <item sd="0" x="148"/>
        <item sd="0" x="149"/>
        <item sd="0" x="538"/>
        <item sd="0" x="370"/>
        <item sd="0" x="1030"/>
        <item sd="0" x="525"/>
        <item sd="0" x="279"/>
        <item sd="0" x="204"/>
        <item sd="0" x="528"/>
        <item sd="0" x="819"/>
        <item sd="0" x="606"/>
        <item sd="0" x="61"/>
        <item sd="0" x="439"/>
        <item sd="0" x="440"/>
        <item sd="0" x="652"/>
        <item sd="0" x="653"/>
        <item sd="0" x="781"/>
        <item sd="0" x="679"/>
        <item sd="0" x="581"/>
        <item sd="0" x="820"/>
        <item sd="0" x="365"/>
        <item sd="0" x="366"/>
        <item sd="0" x="1070"/>
        <item sd="0" x="1086"/>
        <item sd="0" x="985"/>
        <item sd="0" x="63"/>
        <item sd="0" x="751"/>
        <item sd="0" x="167"/>
        <item sd="0" x="168"/>
        <item sd="0" x="980"/>
        <item sd="0" x="142"/>
        <item sd="0" x="784"/>
        <item sd="0" x="143"/>
        <item sd="0" x="584"/>
        <item sd="0" x="482"/>
        <item sd="0" x="294"/>
        <item sd="0" x="6"/>
        <item sd="0" x="785"/>
        <item sd="0" x="478"/>
        <item sd="0" x="479"/>
        <item sd="0" x="701"/>
        <item sd="0" x="490"/>
        <item sd="0" x="285"/>
        <item sd="0" x="588"/>
        <item sd="0" x="500"/>
        <item sd="0" x="630"/>
        <item sd="0" x="312"/>
        <item sd="0" x="313"/>
        <item sd="0" x="247"/>
        <item sd="0" x="927"/>
        <item sd="0" x="790"/>
        <item sd="0" x="1010"/>
        <item sd="0" x="457"/>
        <item sd="0" x="733"/>
        <item sd="0" x="542"/>
        <item sd="0" x="543"/>
        <item sd="0" x="799"/>
        <item sd="0" x="1059"/>
        <item sd="0" x="1016"/>
        <item sd="0" x="1060"/>
        <item sd="0" x="1061"/>
        <item sd="0" x="153"/>
        <item sd="0" x="154"/>
        <item sd="0" x="110"/>
        <item sd="0" x="446"/>
        <item sd="0" x="507"/>
        <item sd="0" x="737"/>
        <item sd="0" x="339"/>
        <item sd="0" x="984"/>
        <item sd="0" x="805"/>
        <item sd="0" x="250"/>
        <item sd="0" x="569"/>
        <item sd="0" x="570"/>
        <item sd="0" x="120"/>
        <item sd="0" x="816"/>
        <item sd="0" x="51"/>
        <item sd="0" x="696"/>
        <item sd="0" x="1087"/>
        <item sd="0" x="513"/>
        <item sd="0" x="491"/>
        <item sd="0" x="57"/>
        <item sd="0" x="635"/>
        <item sd="0" x="817"/>
        <item sd="0" x="75"/>
        <item sd="0" x="939"/>
        <item sd="0" x="105"/>
        <item sd="0" x="106"/>
        <item sd="0" x="936"/>
        <item sd="0" x="964"/>
        <item sd="0" x="411"/>
        <item sd="0" x="205"/>
        <item sd="0" x="79"/>
        <item sd="0" x="496"/>
        <item sd="0" x="431"/>
        <item sd="0" x="548"/>
        <item sd="0" x="821"/>
        <item sd="0" x="822"/>
        <item sd="0" x="823"/>
        <item sd="0" x="438"/>
        <item sd="0" x="432"/>
        <item sd="0" x="546"/>
        <item sd="0" x="404"/>
        <item sd="0" x="616"/>
        <item sd="0" x="956"/>
        <item sd="0" x="38"/>
        <item sd="0" x="86"/>
        <item sd="0" x="87"/>
        <item sd="0" x="102"/>
        <item sd="0" x="103"/>
        <item sd="0" x="519"/>
        <item sd="0" x="433"/>
        <item sd="0" x="894"/>
        <item sd="0" x="261"/>
        <item sd="0" x="34"/>
        <item sd="0" x="36"/>
        <item sd="0" x="735"/>
        <item sd="0" x="736"/>
        <item sd="0" x="629"/>
        <item sd="0" x="933"/>
        <item sd="0" x="685"/>
        <item sd="0" x="686"/>
        <item sd="0" x="382"/>
        <item sd="0" x="1109"/>
        <item sd="0" x="744"/>
        <item sd="0" x="494"/>
        <item sd="0" x="460"/>
        <item sd="0" x="93"/>
        <item sd="0" x="10"/>
        <item sd="0" x="7"/>
        <item sd="0" x="344"/>
        <item sd="0" x="597"/>
        <item sd="0" x="282"/>
        <item sd="0" x="424"/>
        <item sd="0" x="283"/>
        <item sd="0" x="775"/>
        <item sd="0" x="449"/>
        <item sd="0" x="666"/>
        <item sd="0" x="298"/>
        <item sd="0" x="804"/>
        <item sd="0" x="391"/>
        <item sd="0" x="529"/>
        <item sd="0" x="883"/>
        <item sd="0" x="206"/>
        <item sd="0" x="530"/>
        <item sd="0" x="531"/>
        <item sd="0" x="443"/>
        <item sd="0" x="962"/>
        <item sd="0" x="1077"/>
        <item sd="0" x="461"/>
        <item sd="0" x="564"/>
        <item sd="0" x="1041"/>
        <item sd="0" x="711"/>
        <item sd="0" x="305"/>
        <item sd="0" x="899"/>
        <item sd="0" x="317"/>
        <item sd="0" x="515"/>
        <item sd="0" x="640"/>
        <item sd="0" x="522"/>
        <item sd="0" x="523"/>
        <item sd="0" x="1064"/>
        <item sd="0" x="752"/>
        <item sd="0" x="905"/>
        <item sd="0" x="444"/>
        <item sd="0" x="445"/>
        <item sd="0" x="968"/>
        <item sd="0" x="611"/>
        <item sd="0" x="612"/>
        <item sd="0" x="385"/>
        <item sd="0" x="551"/>
        <item sd="0" x="898"/>
        <item sd="0" x="631"/>
        <item sd="0" x="502"/>
        <item sd="0" x="877"/>
        <item sd="0" x="650"/>
        <item sd="0" x="46"/>
        <item sd="0" x="794"/>
        <item sd="0" x="858"/>
        <item sd="0" x="726"/>
        <item sd="0" x="727"/>
        <item sd="0" x="928"/>
        <item sd="0" x="938"/>
        <item sd="0" x="929"/>
        <item sd="0" x="1118"/>
        <item sd="0" x="663"/>
        <item sd="0" x="687"/>
        <item sd="0" x="303"/>
        <item sd="0" x="315"/>
        <item sd="0" x="540"/>
        <item sd="0" x="1082"/>
        <item sd="0" x="423"/>
        <item sd="0" x="1091"/>
        <item sd="0" x="221"/>
        <item sd="0" x="941"/>
        <item sd="0" x="333"/>
        <item sd="0" x="222"/>
        <item sd="0" x="11"/>
        <item sd="0" x="378"/>
        <item sd="0" x="37"/>
        <item sd="0" x="1025"/>
        <item sd="0" x="8"/>
        <item sd="0" x="364"/>
        <item sd="0" x="925"/>
        <item sd="0" x="996"/>
        <item sd="0" x="717"/>
        <item sd="0" x="949"/>
        <item sd="0" x="1119"/>
        <item sd="0" x="591"/>
        <item sd="0" x="715"/>
        <item sd="0" x="1071"/>
        <item sd="0" x="1114"/>
        <item sd="0" x="426"/>
        <item sd="0" x="832"/>
        <item sd="0" x="563"/>
        <item sd="0" x="427"/>
        <item sd="0" x="428"/>
        <item sd="0" x="429"/>
        <item sd="0" x="1115"/>
        <item sd="0" x="264"/>
        <item sd="0" x="131"/>
        <item sd="0" x="132"/>
        <item sd="0" x="812"/>
        <item sd="0" x="813"/>
        <item sd="0" x="814"/>
        <item sd="0" x="379"/>
        <item sd="0" x="380"/>
        <item sd="0" x="716"/>
        <item sd="0" x="641"/>
        <item sd="0" x="260"/>
        <item sd="0" x="553"/>
        <item sd="0" x="680"/>
        <item sd="0" x="681"/>
        <item sd="0" x="718"/>
        <item sd="0" x="789"/>
        <item sd="0" x="514"/>
        <item sd="0" x="792"/>
        <item sd="0" x="769"/>
        <item sd="0" x="864"/>
        <item sd="0" x="1032"/>
        <item sd="0" x="326"/>
        <item sd="0" x="722"/>
        <item sd="0" x="462"/>
        <item sd="0" x="463"/>
        <item sd="0" x="207"/>
        <item sd="0" x="208"/>
        <item sd="0" x="349"/>
        <item sd="0" x="392"/>
        <item sd="0" x="791"/>
        <item sd="0" x="383"/>
        <item sd="0" x="1120"/>
        <item sd="0" x="43"/>
        <item sd="0" x="648"/>
        <item sd="0" x="44"/>
        <item sd="0" x="328"/>
        <item sd="0" x="329"/>
        <item sd="0" x="330"/>
        <item sd="0" x="826"/>
        <item sd="0" x="753"/>
        <item sd="0" x="237"/>
        <item sd="0" x="825"/>
        <item sd="0" x="336"/>
        <item sd="0" x="999"/>
        <item sd="0" x="218"/>
        <item sd="0" x="219"/>
        <item sd="0" x="286"/>
        <item sd="0" x="559"/>
        <item sd="0" x="67"/>
        <item sd="0" x="602"/>
        <item sd="0" x="603"/>
        <item sd="0" x="1015"/>
        <item sd="0" x="1108"/>
        <item sd="0" x="830"/>
        <item sd="0" x="1017"/>
        <item sd="0" x="215"/>
        <item sd="0" x="906"/>
        <item sd="0" x="796"/>
        <item sd="0" x="136"/>
        <item sd="0" x="137"/>
        <item sd="0" x="702"/>
        <item sd="0" x="273"/>
        <item sd="0" x="274"/>
        <item sd="0" x="861"/>
        <item sd="0" x="2"/>
        <item sd="0" x="1104"/>
        <item sd="0" x="107"/>
        <item sd="0" x="3"/>
        <item sd="0" x="295"/>
        <item sd="0" x="486"/>
        <item sd="0" x="487"/>
        <item sd="0" x="192"/>
        <item sd="0" x="807"/>
        <item sd="0" x="253"/>
        <item sd="0" x="960"/>
        <item sd="0" x="682"/>
        <item sd="0" x="994"/>
        <item sd="0" x="1035"/>
        <item sd="0" x="1044"/>
        <item sd="0" x="589"/>
        <item sd="0" x="965"/>
        <item sd="0" x="177"/>
        <item sd="0" x="632"/>
        <item sd="0" x="458"/>
        <item sd="0" x="511"/>
        <item sd="0" x="400"/>
        <item sd="0" x="1067"/>
        <item sd="0" x="508"/>
        <item sd="0" x="509"/>
        <item sd="0" x="287"/>
        <item sd="0" x="865"/>
        <item sd="0" x="1048"/>
        <item sd="0" x="1088"/>
        <item sd="0" x="1050"/>
        <item sd="0" x="1051"/>
        <item sd="0" x="327"/>
        <item sd="0" x="76"/>
        <item sd="0" x="77"/>
        <item sd="0" x="150"/>
        <item sd="0" x="306"/>
        <item sd="0" x="1097"/>
        <item sd="0" x="1101"/>
        <item sd="0" x="0"/>
        <item sd="0" x="598"/>
        <item sd="0" x="353"/>
        <item sd="0" x="991"/>
        <item sd="0" x="620"/>
        <item sd="0" x="747"/>
        <item sd="0" x="465"/>
        <item sd="0" x="322"/>
        <item sd="0" x="377"/>
        <item sd="0" x="670"/>
        <item sd="0" x="671"/>
        <item sd="0" x="884"/>
        <item sd="0" x="725"/>
        <item sd="0" x="139"/>
        <item sd="0" x="68"/>
        <item sd="0" x="310"/>
        <item sd="0" x="885"/>
        <item sd="0" x="710"/>
        <item sd="0" x="689"/>
        <item sd="0" x="690"/>
        <item sd="0" x="957"/>
        <item sd="0" x="381"/>
        <item sd="0" x="977"/>
        <item sd="0" x="133"/>
        <item sd="0" x="335"/>
        <item sd="0" x="723"/>
        <item sd="0" x="104"/>
        <item sd="0" x="434"/>
        <item sd="0" x="1053"/>
        <item sd="0" x="547"/>
        <item sd="0" x="617"/>
        <item sd="0" x="420"/>
        <item sd="0" x="880"/>
        <item sd="0" x="214"/>
        <item sd="0" x="437"/>
        <item sd="0" x="795"/>
        <item sd="0" x="321"/>
        <item sd="0" x="1018"/>
        <item sd="0" x="585"/>
        <item sd="0" x="840"/>
        <item sd="0" x="367"/>
        <item sd="0" x="368"/>
        <item sd="0" x="476"/>
        <item sd="0" x="609"/>
        <item sd="0" x="209"/>
        <item sd="0" x="202"/>
        <item sd="0" x="203"/>
        <item sd="0" x="145"/>
        <item sd="0" x="621"/>
        <item sd="0" x="155"/>
        <item sd="0" x="156"/>
        <item sd="0" x="185"/>
        <item sd="0" x="554"/>
        <item sd="0" x="732"/>
        <item sd="0" x="981"/>
        <item sd="0" x="501"/>
        <item sd="0" x="157"/>
        <item sd="0" x="907"/>
        <item sd="0" x="257"/>
        <item sd="0" x="866"/>
        <item sd="0" x="186"/>
        <item sd="0" x="408"/>
        <item sd="0" x="697"/>
        <item sd="0" x="675"/>
        <item sd="0" x="676"/>
        <item sd="0" x="1113"/>
        <item sd="0" x="1000"/>
        <item sd="0" x="636"/>
        <item sd="0" x="345"/>
        <item sd="0" x="82"/>
        <item sd="0" x="1042"/>
        <item sd="0" x="83"/>
        <item sd="0" x="447"/>
        <item sd="0" x="194"/>
        <item sd="0" x="854"/>
        <item sd="0" x="624"/>
        <item sd="0" x="493"/>
        <item sd="0" x="1054"/>
        <item sd="0" x="290"/>
        <item sd="0" x="29"/>
        <item sd="0" x="882"/>
        <item sd="0" x="64"/>
        <item sd="0" x="50"/>
        <item sd="0" x="178"/>
        <item sd="0" x="48"/>
        <item sd="0" x="988"/>
        <item sd="0" x="558"/>
        <item sd="0" x="953"/>
        <item sd="0" x="338"/>
        <item sd="0" x="296"/>
        <item sd="0" x="749"/>
        <item sd="0" x="297"/>
        <item sd="0" x="760"/>
        <item sd="0" x="395"/>
        <item sd="0" x="52"/>
        <item sd="0" x="53"/>
        <item sd="0" x="763"/>
        <item sd="0" x="764"/>
        <item sd="0" x="649"/>
        <item sd="0" x="654"/>
        <item sd="0" x="576"/>
        <item sd="0" x="577"/>
        <item sd="0" x="1057"/>
        <item sd="0" x="843"/>
        <item sd="0" x="158"/>
        <item sd="0" x="245"/>
        <item sd="0" x="469"/>
        <item sd="0" x="470"/>
        <item sd="0" x="755"/>
        <item sd="0" x="683"/>
        <item sd="0" x="800"/>
        <item sd="0" x="421"/>
        <item sd="0" x="912"/>
        <item sd="0" x="913"/>
        <item sd="0" x="5"/>
        <item sd="0" x="442"/>
        <item sd="0" x="466"/>
        <item sd="0" x="667"/>
        <item sd="0" x="422"/>
        <item sd="0" x="307"/>
        <item sd="0" x="187"/>
        <item sd="0" x="766"/>
        <item sd="0" x="986"/>
        <item sd="0" x="708"/>
        <item sd="0" x="595"/>
        <item sd="0" x="596"/>
        <item sd="0" x="228"/>
        <item sd="0" x="265"/>
        <item sd="0" x="58"/>
        <item sd="0" x="1078"/>
        <item sd="0" x="698"/>
        <item sd="0" x="1074"/>
        <item sd="0" x="193"/>
        <item sd="0" x="759"/>
        <item sd="0" x="565"/>
        <item sd="0" x="165"/>
        <item sd="0" x="166"/>
        <item sd="0" x="930"/>
        <item sd="0" x="88"/>
        <item sd="0" x="860"/>
        <item sd="0" x="910"/>
        <item sd="0" x="863"/>
        <item sd="0" x="21"/>
        <item sd="0" x="188"/>
        <item sd="0" x="409"/>
        <item sd="0" x="217"/>
        <item sd="0" x="1001"/>
        <item sd="0" x="757"/>
        <item sd="0" x="488"/>
        <item sd="0" x="594"/>
        <item sd="0" x="1076"/>
        <item sd="0" x="350"/>
        <item sd="0" x="555"/>
        <item sd="0" x="917"/>
        <item sd="0" x="520"/>
        <item sd="0" x="777"/>
        <item sd="0" x="1100"/>
        <item sd="0" x="1039"/>
        <item sd="0" x="1084"/>
        <item sd="0" x="396"/>
        <item sd="0" x="355"/>
        <item sd="0" x="162"/>
        <item sd="0" x="248"/>
        <item sd="0" x="249"/>
        <item sd="0" x="873"/>
        <item sd="0" x="626"/>
        <item sd="0" x="109"/>
        <item sd="0" x="909"/>
        <item sd="0" x="266"/>
        <item sd="0" x="267"/>
        <item sd="0" x="704"/>
        <item sd="0" x="30"/>
        <item sd="0" x="1121"/>
        <item sd="0" x="299"/>
        <item sd="0" x="761"/>
        <item sd="0" x="762"/>
        <item sd="0" x="74"/>
        <item sd="0" x="1012"/>
        <item sd="0" x="1013"/>
        <item sd="0" x="435"/>
        <item sd="0" x="818"/>
        <item sd="0" x="770"/>
        <item sd="0" x="263"/>
        <item sd="0" x="1"/>
        <item sd="0" x="561"/>
        <item sd="0" x="22"/>
        <item sd="0" x="89"/>
        <item sd="0" x="308"/>
        <item sd="0" x="262"/>
        <item sd="0" x="750"/>
        <item sd="0" x="387"/>
        <item sd="0" x="1046"/>
        <item sd="0" x="334"/>
        <item sd="0" x="54"/>
        <item sd="0" x="47"/>
        <item sd="0" x="552"/>
        <item sd="0" x="931"/>
        <item sd="0" x="932"/>
        <item sd="0" x="84"/>
        <item sd="0" x="85"/>
        <item sd="0" x="235"/>
        <item sd="0" x="1062"/>
        <item sd="0" x="871"/>
        <item sd="0" x="872"/>
        <item sd="0" x="357"/>
        <item sd="0" x="358"/>
        <item sd="0" x="703"/>
        <item sd="0" x="1107"/>
        <item sd="0" x="946"/>
        <item sd="0" x="618"/>
        <item sd="0" x="258"/>
        <item sd="0" x="32"/>
        <item sd="0" x="284"/>
        <item sd="0" x="40"/>
        <item sd="0" x="197"/>
        <item sd="0" x="765"/>
        <item sd="0" x="1098"/>
        <item sd="0" x="1099"/>
        <item sd="0" x="450"/>
        <item sd="0" x="403"/>
        <item sd="0" x="691"/>
        <item sd="0" x="743"/>
        <item sd="0" x="234"/>
        <item sd="0" x="9"/>
        <item sd="0" x="1043"/>
        <item sd="0" x="503"/>
        <item sd="0" x="371"/>
        <item sd="0" x="230"/>
        <item sd="0" x="246"/>
        <item sd="0" x="970"/>
        <item sd="0" x="998"/>
        <item sd="0" x="311"/>
        <item sd="0" x="549"/>
        <item sd="0" x="855"/>
        <item sd="0" x="856"/>
        <item sd="0" x="1123"/>
        <item sd="0" x="1092"/>
        <item sd="0" x="238"/>
        <item sd="0" x="300"/>
        <item sd="0" x="212"/>
        <item sd="0" x="526"/>
        <item sd="0" x="288"/>
        <item sd="0" x="394"/>
        <item sd="0" x="847"/>
        <item sd="0" x="59"/>
        <item sd="0" x="23"/>
        <item sd="0" x="24"/>
        <item sd="0" x="1085"/>
        <item sd="0" x="610"/>
        <item sd="0" x="550"/>
        <item sd="0" x="613"/>
        <item sd="0" x="1096"/>
        <item sd="0" x="692"/>
        <item sd="0" x="114"/>
        <item sd="0" x="966"/>
        <item sd="0" x="532"/>
        <item sd="0" x="90"/>
        <item sd="0" x="643"/>
        <item sd="0" x="1081"/>
        <item sd="0" x="815"/>
        <item sd="0" x="376"/>
        <item sd="0" x="544"/>
        <item sd="0" x="359"/>
        <item sd="0" x="293"/>
        <item sd="0" x="430"/>
        <item sd="0" x="729"/>
        <item sd="0" x="118"/>
        <item sd="0" x="545"/>
        <item sd="0" x="481"/>
        <item sd="0" x="857"/>
        <item sd="0" x="802"/>
        <item sd="0" x="803"/>
        <item sd="0" x="943"/>
        <item sd="0" x="969"/>
        <item sd="0" x="35"/>
        <item sd="0" x="828"/>
        <item sd="0" x="604"/>
        <item sd="0" x="425"/>
        <item sd="0" x="533"/>
        <item sd="0" x="49"/>
        <item sd="0" x="627"/>
        <item sd="0" x="862"/>
        <item sd="0" x="199"/>
        <item sd="0" x="180"/>
        <item sd="0" x="541"/>
        <item sd="0" x="384"/>
        <item sd="0" x="615"/>
        <item sd="0" x="922"/>
        <item sd="0" x="923"/>
        <item sd="0" x="1031"/>
        <item sd="0" x="467"/>
        <item sd="0" x="672"/>
        <item sd="0" x="673"/>
        <item sd="0" x="164"/>
        <item sd="0" x="1117"/>
        <item sd="0" x="954"/>
        <item sd="0" x="468"/>
        <item sd="0" x="195"/>
        <item sd="0" x="196"/>
        <item sd="0" x="25"/>
        <item sd="0" x="26"/>
        <item sd="0" x="176"/>
        <item sd="0" x="448"/>
        <item sd="0" x="524"/>
        <item sd="0" x="405"/>
        <item sd="0" x="688"/>
        <item sd="0" x="527"/>
        <item sd="0" x="277"/>
        <item sd="0" x="997"/>
        <item sd="0" x="719"/>
        <item sd="0" x="111"/>
        <item sd="0" x="112"/>
        <item sd="0" x="113"/>
        <item sd="0" x="801"/>
        <item sd="0" x="270"/>
        <item sd="0" x="390"/>
        <item sd="0" x="271"/>
        <item sd="0" x="571"/>
        <item sd="0" x="1005"/>
        <item sd="0" x="1006"/>
        <item sd="0" x="73"/>
        <item sd="0" x="859"/>
        <item sd="0" x="1063"/>
        <item sd="0" x="1007"/>
        <item sd="0" x="1008"/>
        <item sd="0" x="389"/>
        <item sd="0" x="1009"/>
        <item sd="0" x="947"/>
        <item sd="0" x="948"/>
        <item sd="0" x="638"/>
        <item sd="0" x="837"/>
        <item sd="0" x="639"/>
        <item sd="0" x="705"/>
        <item sd="0" x="706"/>
        <item sd="0" x="1037"/>
        <item sd="0" x="504"/>
        <item sd="0" x="767"/>
        <item sd="0" x="668"/>
        <item sd="0" x="780"/>
        <item sd="0" x="669"/>
        <item sd="0" x="346"/>
        <item sd="0" x="81"/>
        <item sd="0" x="599"/>
        <item sd="0" x="712"/>
        <item sd="0" x="797"/>
        <item sd="0" x="798"/>
        <item sd="0" x="836"/>
        <item sd="0" x="27"/>
        <item sd="0" x="1019"/>
        <item sd="0" x="1024"/>
        <item sd="0" x="454"/>
        <item sd="0" x="516"/>
        <item sd="0" x="590"/>
        <item sd="0" x="677"/>
        <item sd="0" x="678"/>
        <item sd="0" x="908"/>
        <item sd="0" x="210"/>
        <item sd="0" x="510"/>
        <item sd="0" x="1110"/>
        <item sd="0" x="159"/>
        <item sd="0" x="323"/>
        <item sd="0" x="600"/>
        <item sd="0" x="572"/>
        <item sd="0" x="314"/>
        <item sd="0" x="160"/>
        <item sd="0" x="39"/>
        <item sd="0" x="1022"/>
        <item sd="0" x="578"/>
        <item sd="0" x="556"/>
        <item sd="0" x="1036"/>
        <item sd="0" x="848"/>
        <item sd="0" x="967"/>
        <item sd="0" x="412"/>
        <item sd="0" x="709"/>
        <item sd="0" x="660"/>
        <item sd="0" x="634"/>
        <item sd="0" x="982"/>
        <item sd="0" x="983"/>
        <item sd="0" x="1065"/>
        <item sd="0" x="374"/>
        <item sd="0" x="664"/>
        <item sd="0" x="849"/>
        <item sd="0" x="850"/>
        <item sd="0" x="480"/>
        <item sd="0" x="414"/>
        <item sd="0" x="713"/>
        <item sd="0" x="824"/>
        <item sd="0" x="979"/>
        <item sd="0" x="1083"/>
        <item sd="0" x="108"/>
        <item sd="0" x="464"/>
        <item sd="0" x="1066"/>
        <item sd="0" x="829"/>
        <item sd="0" x="163"/>
        <item sd="0" x="492"/>
        <item sd="0" x="788"/>
        <item sd="0" x="740"/>
        <item sd="0" x="517"/>
        <item sd="0" x="566"/>
        <item sd="0" x="301"/>
        <item sd="0" x="497"/>
        <item sd="0" x="786"/>
        <item sd="0" x="787"/>
        <item sd="0" x="978"/>
        <item sd="0" x="498"/>
        <item sd="0" x="1047"/>
        <item sd="0" x="628"/>
        <item sd="0" x="254"/>
        <item sd="0" x="100"/>
        <item sd="0" x="337"/>
        <item sd="0" x="1033"/>
        <item sd="0" x="259"/>
        <item sd="0" x="521"/>
        <item sd="0" x="129"/>
        <item sd="0" x="586"/>
        <item sd="0" x="223"/>
        <item sd="0" x="182"/>
        <item sd="0" x="91"/>
        <item sd="0" x="1116"/>
        <item sd="0" x="302"/>
        <item sd="0" x="316"/>
        <item sd="0" x="989"/>
        <item sd="0" x="125"/>
        <item sd="0" x="827"/>
        <item sd="0" x="926"/>
        <item sd="0" x="393"/>
        <item sd="0" x="623"/>
        <item sd="0" x="499"/>
        <item sd="0" x="573"/>
        <item sd="0" x="724"/>
        <item sd="0" x="1014"/>
        <item sd="0" x="721"/>
        <item sd="0" x="183"/>
        <item sd="0" x="914"/>
        <item sd="0" x="657"/>
        <item sd="0" x="455"/>
        <item sd="0" x="730"/>
        <item sd="0" x="415"/>
        <item sd="0" x="754"/>
        <item sd="0" x="71"/>
        <item sd="0" x="200"/>
        <item sd="0" x="693"/>
        <item sd="0" x="473"/>
        <item sd="0" x="474"/>
        <item sd="0" x="637"/>
        <item sd="0" x="181"/>
        <item sd="0" x="878"/>
        <item sd="0" x="574"/>
        <item sd="0" x="1122"/>
        <item sd="0" x="397"/>
        <item sd="0" x="417"/>
        <item sd="0" x="418"/>
        <item sd="0" x="198"/>
        <item sd="0" x="354"/>
        <item sd="0" x="1105"/>
        <item sd="0" x="72"/>
        <item sd="0" x="810"/>
        <item sd="0" x="1020"/>
        <item sd="0" x="456"/>
        <item sd="0" x="140"/>
        <item sd="0" x="971"/>
        <item sd="0" x="459"/>
        <item sd="0" x="782"/>
        <item sd="0" x="886"/>
        <item sd="0" x="783"/>
        <item sd="0" x="972"/>
        <item sd="0" x="483"/>
        <item sd="0" x="291"/>
        <item sd="0" x="375"/>
        <item sd="0" x="748"/>
        <item sd="0" x="1075"/>
        <item sd="0" x="662"/>
        <item sd="0" x="601"/>
        <item sd="0" x="684"/>
        <item sd="0" x="867"/>
        <item sd="0" x="1089"/>
        <item sd="0" x="778"/>
        <item sd="0" x="413"/>
        <item sd="0" x="742"/>
        <item sd="0" x="945"/>
        <item sd="0" x="232"/>
        <item sd="0" x="233"/>
        <item sd="0" x="1111"/>
        <item sd="0" x="874"/>
        <item sd="0" x="875"/>
        <item sd="0" x="728"/>
        <item sd="0" x="224"/>
        <item sd="0" x="560"/>
        <item sd="0" x="485"/>
        <item sd="0" x="331"/>
        <item sd="0" x="1021"/>
        <item sd="0" x="332"/>
        <item sd="0" x="489"/>
        <item sd="0" x="808"/>
        <item sd="0" x="809"/>
        <item sd="0" x="78"/>
        <item sd="0" x="134"/>
        <item sd="0" x="147"/>
        <item sd="0" x="903"/>
        <item sd="0" x="289"/>
        <item sd="0" x="1011"/>
        <item sd="0" x="343"/>
        <item sd="0" x="278"/>
        <item sd="0" x="441"/>
        <item sd="0" x="122"/>
        <item sd="0" x="475"/>
        <item sd="0" x="360"/>
        <item sd="0" x="451"/>
        <item sd="0" x="69"/>
        <item sd="0" x="870"/>
        <item sd="0" x="1038"/>
        <item sd="0" x="70"/>
        <item sd="0" x="771"/>
        <item sd="0" x="918"/>
        <item sd="0" x="211"/>
        <item sd="0" x="169"/>
        <item sd="0" x="958"/>
        <item sd="0" x="452"/>
        <item sd="0" x="619"/>
        <item sd="0" x="579"/>
        <item sd="0" x="580"/>
        <item sd="0" x="916"/>
        <item sd="0" x="1056"/>
        <item sd="0" x="65"/>
        <item sd="0" x="987"/>
        <item sd="0" x="41"/>
        <item sd="0" x="1102"/>
        <item sd="0" x="915"/>
        <item sd="0" x="146"/>
        <item sd="0" x="407"/>
        <item sd="0" x="1023"/>
        <item sd="0" x="1079"/>
        <item sd="0" x="833"/>
        <item sd="0" x="990"/>
        <item sd="0" x="614"/>
        <item sd="0" x="33"/>
        <item sd="0" x="123"/>
        <item sd="0" x="124"/>
        <item sd="0" x="280"/>
        <item sd="0" x="220"/>
        <item sd="0" x="171"/>
        <item sd="0" x="1080"/>
        <item sd="0" x="741"/>
        <item sd="0" x="356"/>
        <item sd="0" x="852"/>
        <item sd="0" x="537"/>
        <item sd="0" x="1045"/>
        <item sd="0" x="471"/>
        <item sd="0" x="562"/>
        <item sd="0" x="505"/>
        <item sd="0" x="275"/>
        <item sd="0" x="276"/>
        <item sd="0" x="645"/>
        <item sd="0" x="646"/>
        <item sd="0" x="1112"/>
        <item sd="0" x="372"/>
        <item sd="0" x="738"/>
        <item sd="0" x="575"/>
        <item sd="0" x="651"/>
        <item sd="0" x="126"/>
        <item sd="0" x="127"/>
        <item sd="0" x="189"/>
        <item sd="0" x="190"/>
        <item sd="0" x="1002"/>
        <item sd="0" x="1028"/>
        <item sd="0" x="655"/>
        <item sd="0" x="868"/>
        <item sd="0" x="950"/>
        <item sd="0" x="1034"/>
        <item sd="0" x="644"/>
        <item sd="0" x="386"/>
        <item sd="0" x="892"/>
        <item sd="0" x="592"/>
        <item sd="0" x="1106"/>
        <item sd="0" x="924"/>
        <item sd="0" x="240"/>
        <item sd="0" x="241"/>
        <item sd="0" x="4"/>
        <item sd="0" x="534"/>
        <item sd="0" x="776"/>
        <item sd="0" x="398"/>
        <item sd="0" x="60"/>
        <item sd="0" x="963"/>
        <item sd="0" x="66"/>
        <item sd="0" x="656"/>
        <item sd="0" x="225"/>
        <item sd="0" x="607"/>
        <item sd="0" x="608"/>
        <item sd="0" x="226"/>
        <item sd="0" x="227"/>
        <item sd="0" x="940"/>
        <item sd="0" x="806"/>
        <item sd="0" x="347"/>
        <item sd="0" x="793"/>
        <item sd="0" x="495"/>
        <item sd="0" x="45"/>
        <item sd="0" x="869"/>
        <item sd="0" x="1052"/>
        <item sd="0" x="119"/>
        <item sd="0" x="351"/>
        <item sd="0" x="352"/>
        <item sd="0" x="56"/>
        <item sd="0" x="201"/>
        <item sd="0" x="281"/>
        <item sd="0" x="633"/>
        <item sd="0" x="453"/>
        <item sd="0" x="853"/>
        <item sd="0" x="811"/>
        <item sd="0" x="587"/>
        <item sd="0" x="229"/>
        <item sd="0" x="959"/>
        <item sd="0" x="834"/>
        <item sd="0" x="348"/>
        <item sd="0" x="995"/>
        <item sd="0" x="625"/>
        <item sd="0" x="768"/>
        <item sd="0" x="605"/>
        <item sd="0" x="144"/>
        <item sd="0" x="839"/>
        <item sd="0" x="361"/>
        <item sd="0" x="512"/>
        <item sd="0" x="642"/>
        <item sd="0" x="674"/>
        <item sd="0" x="318"/>
        <item t="default"/>
      </items>
    </pivotField>
    <pivotField compact="0" outline="0" showAll="0"/>
    <pivotField axis="axisRow" compact="0" outline="0" showAll="0">
      <items count="6">
        <item x="0"/>
        <item x="1"/>
        <item x="2"/>
        <item x="4"/>
        <item x="3"/>
        <item t="default"/>
      </items>
    </pivotField>
    <pivotField compact="0" outline="0" showAll="0"/>
    <pivotField compact="0" outline="0" showAll="0"/>
    <pivotField compact="0" outline="0" showAll="0">
      <items count="497">
        <item x="23"/>
        <item x="92"/>
        <item x="31"/>
        <item x="2"/>
        <item x="36"/>
        <item x="451"/>
        <item x="124"/>
        <item x="186"/>
        <item x="384"/>
        <item x="244"/>
        <item x="195"/>
        <item x="429"/>
        <item x="311"/>
        <item x="66"/>
        <item x="109"/>
        <item x="407"/>
        <item x="80"/>
        <item x="78"/>
        <item x="435"/>
        <item x="44"/>
        <item x="91"/>
        <item x="207"/>
        <item x="120"/>
        <item x="26"/>
        <item x="60"/>
        <item x="459"/>
        <item x="5"/>
        <item x="476"/>
        <item x="83"/>
        <item x="421"/>
        <item x="79"/>
        <item x="445"/>
        <item x="110"/>
        <item x="329"/>
        <item x="381"/>
        <item x="98"/>
        <item x="449"/>
        <item x="137"/>
        <item x="352"/>
        <item x="219"/>
        <item x="130"/>
        <item x="232"/>
        <item x="154"/>
        <item x="486"/>
        <item x="403"/>
        <item x="475"/>
        <item x="446"/>
        <item x="295"/>
        <item x="206"/>
        <item x="192"/>
        <item x="427"/>
        <item x="294"/>
        <item x="33"/>
        <item x="10"/>
        <item x="1"/>
        <item x="178"/>
        <item x="360"/>
        <item x="68"/>
        <item x="174"/>
        <item x="30"/>
        <item x="253"/>
        <item x="9"/>
        <item x="121"/>
        <item x="283"/>
        <item x="471"/>
        <item x="134"/>
        <item x="29"/>
        <item x="438"/>
        <item x="362"/>
        <item x="82"/>
        <item x="289"/>
        <item x="464"/>
        <item x="75"/>
        <item x="20"/>
        <item x="243"/>
        <item x="131"/>
        <item x="184"/>
        <item x="433"/>
        <item x="494"/>
        <item x="334"/>
        <item x="387"/>
        <item x="126"/>
        <item x="208"/>
        <item x="495"/>
        <item x="8"/>
        <item x="93"/>
        <item x="477"/>
        <item x="401"/>
        <item x="129"/>
        <item x="292"/>
        <item x="116"/>
        <item x="200"/>
        <item x="457"/>
        <item x="74"/>
        <item x="478"/>
        <item x="217"/>
        <item x="255"/>
        <item x="297"/>
        <item x="415"/>
        <item x="470"/>
        <item x="398"/>
        <item x="227"/>
        <item x="466"/>
        <item x="327"/>
        <item x="50"/>
        <item x="455"/>
        <item x="176"/>
        <item x="52"/>
        <item x="164"/>
        <item x="448"/>
        <item x="168"/>
        <item x="105"/>
        <item x="242"/>
        <item x="440"/>
        <item x="439"/>
        <item x="11"/>
        <item x="343"/>
        <item x="277"/>
        <item x="422"/>
        <item x="382"/>
        <item x="62"/>
        <item x="416"/>
        <item x="46"/>
        <item x="273"/>
        <item x="148"/>
        <item x="119"/>
        <item x="71"/>
        <item x="306"/>
        <item x="361"/>
        <item x="299"/>
        <item x="291"/>
        <item x="198"/>
        <item x="483"/>
        <item x="136"/>
        <item x="163"/>
        <item x="61"/>
        <item x="214"/>
        <item x="58"/>
        <item x="144"/>
        <item x="117"/>
        <item x="173"/>
        <item x="123"/>
        <item x="165"/>
        <item x="90"/>
        <item x="269"/>
        <item x="102"/>
        <item x="213"/>
        <item x="231"/>
        <item x="64"/>
        <item x="69"/>
        <item x="454"/>
        <item x="301"/>
        <item x="85"/>
        <item x="265"/>
        <item x="284"/>
        <item x="258"/>
        <item x="189"/>
        <item x="472"/>
        <item x="364"/>
        <item x="95"/>
        <item x="418"/>
        <item x="37"/>
        <item x="366"/>
        <item x="312"/>
        <item x="65"/>
        <item x="259"/>
        <item x="101"/>
        <item x="485"/>
        <item x="172"/>
        <item x="145"/>
        <item x="252"/>
        <item x="350"/>
        <item x="194"/>
        <item x="406"/>
        <item x="386"/>
        <item x="443"/>
        <item x="239"/>
        <item x="240"/>
        <item x="17"/>
        <item x="127"/>
        <item x="113"/>
        <item x="463"/>
        <item x="480"/>
        <item x="411"/>
        <item x="336"/>
        <item x="19"/>
        <item x="138"/>
        <item x="367"/>
        <item x="392"/>
        <item x="140"/>
        <item x="177"/>
        <item x="374"/>
        <item x="159"/>
        <item x="404"/>
        <item x="104"/>
        <item x="302"/>
        <item x="47"/>
        <item x="268"/>
        <item x="340"/>
        <item x="56"/>
        <item x="63"/>
        <item x="419"/>
        <item x="353"/>
        <item x="41"/>
        <item x="390"/>
        <item x="51"/>
        <item x="167"/>
        <item x="369"/>
        <item x="424"/>
        <item x="389"/>
        <item x="261"/>
        <item x="57"/>
        <item x="139"/>
        <item x="122"/>
        <item x="222"/>
        <item x="458"/>
        <item x="431"/>
        <item x="6"/>
        <item x="43"/>
        <item x="469"/>
        <item x="394"/>
        <item x="218"/>
        <item x="339"/>
        <item x="375"/>
        <item x="204"/>
        <item x="450"/>
        <item x="99"/>
        <item x="344"/>
        <item x="290"/>
        <item x="89"/>
        <item x="409"/>
        <item x="391"/>
        <item x="473"/>
        <item x="88"/>
        <item x="183"/>
        <item x="267"/>
        <item x="225"/>
        <item x="54"/>
        <item x="342"/>
        <item x="307"/>
        <item x="76"/>
        <item x="441"/>
        <item x="203"/>
        <item x="161"/>
        <item x="251"/>
        <item x="376"/>
        <item x="155"/>
        <item x="444"/>
        <item x="169"/>
        <item x="13"/>
        <item x="332"/>
        <item x="447"/>
        <item x="233"/>
        <item x="147"/>
        <item x="262"/>
        <item x="460"/>
        <item x="413"/>
        <item x="115"/>
        <item x="320"/>
        <item x="468"/>
        <item x="197"/>
        <item x="396"/>
        <item x="256"/>
        <item x="281"/>
        <item x="365"/>
        <item x="128"/>
        <item x="221"/>
        <item x="293"/>
        <item x="317"/>
        <item x="77"/>
        <item x="432"/>
        <item x="363"/>
        <item x="143"/>
        <item x="326"/>
        <item x="266"/>
        <item x="241"/>
        <item x="179"/>
        <item x="328"/>
        <item x="321"/>
        <item x="229"/>
        <item x="393"/>
        <item x="118"/>
        <item x="300"/>
        <item x="493"/>
        <item x="135"/>
        <item x="188"/>
        <item x="257"/>
        <item x="465"/>
        <item x="489"/>
        <item x="359"/>
        <item x="158"/>
        <item x="368"/>
        <item x="73"/>
        <item x="356"/>
        <item x="279"/>
        <item x="216"/>
        <item x="322"/>
        <item x="84"/>
        <item x="150"/>
        <item x="25"/>
        <item x="272"/>
        <item x="271"/>
        <item x="420"/>
        <item x="100"/>
        <item x="305"/>
        <item x="395"/>
        <item x="18"/>
        <item x="142"/>
        <item x="288"/>
        <item x="86"/>
        <item x="405"/>
        <item x="333"/>
        <item x="106"/>
        <item x="141"/>
        <item x="456"/>
        <item x="248"/>
        <item x="220"/>
        <item x="107"/>
        <item x="488"/>
        <item x="303"/>
        <item x="372"/>
        <item x="153"/>
        <item x="412"/>
        <item x="453"/>
        <item x="238"/>
        <item x="35"/>
        <item x="318"/>
        <item x="313"/>
        <item x="426"/>
        <item x="442"/>
        <item x="296"/>
        <item x="53"/>
        <item x="408"/>
        <item x="254"/>
        <item x="162"/>
        <item x="202"/>
        <item x="111"/>
        <item x="263"/>
        <item x="249"/>
        <item x="282"/>
        <item x="373"/>
        <item x="354"/>
        <item x="38"/>
        <item x="399"/>
        <item x="337"/>
        <item x="355"/>
        <item x="234"/>
        <item x="32"/>
        <item x="157"/>
        <item x="245"/>
        <item x="430"/>
        <item x="211"/>
        <item x="309"/>
        <item x="209"/>
        <item x="338"/>
        <item x="260"/>
        <item x="67"/>
        <item x="481"/>
        <item x="133"/>
        <item x="348"/>
        <item x="160"/>
        <item x="358"/>
        <item x="276"/>
        <item x="59"/>
        <item x="230"/>
        <item x="175"/>
        <item x="166"/>
        <item x="87"/>
        <item x="151"/>
        <item x="377"/>
        <item x="70"/>
        <item x="3"/>
        <item x="385"/>
        <item x="437"/>
        <item x="397"/>
        <item x="224"/>
        <item x="196"/>
        <item x="428"/>
        <item x="270"/>
        <item x="275"/>
        <item x="467"/>
        <item x="310"/>
        <item x="28"/>
        <item x="491"/>
        <item x="331"/>
        <item x="319"/>
        <item x="492"/>
        <item x="285"/>
        <item x="55"/>
        <item x="40"/>
        <item x="378"/>
        <item x="357"/>
        <item x="383"/>
        <item x="199"/>
        <item x="425"/>
        <item x="7"/>
        <item x="21"/>
        <item x="39"/>
        <item x="278"/>
        <item x="205"/>
        <item x="324"/>
        <item x="308"/>
        <item x="4"/>
        <item x="434"/>
        <item x="410"/>
        <item x="42"/>
        <item x="388"/>
        <item x="185"/>
        <item x="94"/>
        <item x="12"/>
        <item x="212"/>
        <item x="280"/>
        <item x="264"/>
        <item x="156"/>
        <item x="380"/>
        <item x="125"/>
        <item x="345"/>
        <item x="34"/>
        <item x="237"/>
        <item x="72"/>
        <item x="370"/>
        <item x="436"/>
        <item x="190"/>
        <item x="45"/>
        <item x="341"/>
        <item x="479"/>
        <item x="16"/>
        <item x="298"/>
        <item x="351"/>
        <item x="452"/>
        <item x="97"/>
        <item x="152"/>
        <item x="0"/>
        <item x="349"/>
        <item x="423"/>
        <item x="96"/>
        <item x="250"/>
        <item x="210"/>
        <item x="48"/>
        <item x="462"/>
        <item x="24"/>
        <item x="49"/>
        <item x="15"/>
        <item x="146"/>
        <item x="487"/>
        <item x="474"/>
        <item x="81"/>
        <item x="402"/>
        <item x="316"/>
        <item x="14"/>
        <item x="103"/>
        <item x="228"/>
        <item x="236"/>
        <item x="27"/>
        <item x="347"/>
        <item x="226"/>
        <item x="314"/>
        <item x="304"/>
        <item x="286"/>
        <item x="371"/>
        <item x="346"/>
        <item x="187"/>
        <item x="325"/>
        <item x="414"/>
        <item x="108"/>
        <item x="171"/>
        <item x="180"/>
        <item x="400"/>
        <item x="235"/>
        <item x="484"/>
        <item x="149"/>
        <item x="112"/>
        <item x="246"/>
        <item x="330"/>
        <item x="181"/>
        <item x="461"/>
        <item x="335"/>
        <item x="315"/>
        <item x="22"/>
        <item x="215"/>
        <item x="114"/>
        <item x="193"/>
        <item x="287"/>
        <item x="182"/>
        <item x="170"/>
        <item x="417"/>
        <item x="247"/>
        <item x="323"/>
        <item x="201"/>
        <item x="482"/>
        <item x="490"/>
        <item x="132"/>
        <item x="379"/>
        <item x="191"/>
        <item x="223"/>
        <item x="274"/>
        <item t="default"/>
      </items>
    </pivotField>
    <pivotField axis="axisRow" compact="0" outline="0" showAll="0">
      <items count="4">
        <item x="0"/>
        <item x="2"/>
        <item x="1"/>
        <item t="default"/>
      </items>
    </pivotField>
    <pivotField compact="0" outline="0" showAll="0"/>
    <pivotField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numFmtId="164" outline="0"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compact="0" outline="0" showAll="0"/>
    <pivotField compact="0" outline="0" showAll="0"/>
    <pivotField compact="0" outline="0" showAll="0"/>
    <pivotField dataField="1" compact="0" outline="0" showAll="0"/>
    <pivotField compact="0" outline="0" showAll="0"/>
    <pivotField compact="0" outline="0" showAll="0">
      <items count="5">
        <item x="1"/>
        <item x="3"/>
        <item x="0"/>
        <item x="2"/>
        <item t="default"/>
      </items>
    </pivotField>
    <pivotField compact="0" outline="0"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compact="0" outline="0" showAll="0" defaultSubtotal="0">
      <items count="14">
        <item h="1" sd="0" x="0"/>
        <item sd="0" x="1"/>
        <item sd="0" x="2"/>
        <item sd="0" x="3"/>
        <item sd="0" x="4"/>
        <item sd="0" x="5"/>
        <item sd="0" x="6"/>
        <item sd="0" x="7"/>
        <item sd="0" x="8"/>
        <item sd="0" x="9"/>
        <item h="1" sd="0" x="10"/>
        <item h="1" sd="0" x="11"/>
        <item h="1" sd="0" x="12"/>
        <item h="1" sd="0" x="13"/>
      </items>
    </pivotField>
    <pivotField compact="0" outline="0" showAll="0" defaultSubtotal="0"/>
    <pivotField compact="0" outline="0" showAll="0" defaultSubtotal="0">
      <items count="14">
        <item x="0"/>
        <item x="1"/>
        <item x="2"/>
        <item x="3"/>
        <item x="4"/>
        <item x="5"/>
        <item x="6"/>
        <item x="7"/>
        <item x="8"/>
        <item x="9"/>
        <item x="10"/>
        <item x="11"/>
        <item x="12"/>
        <item x="13"/>
      </items>
    </pivotField>
  </pivotFields>
  <rowFields count="2">
    <field x="6"/>
    <field x="2"/>
  </rowFields>
  <rowItems count="19">
    <i>
      <x/>
      <x/>
    </i>
    <i r="1">
      <x v="1"/>
    </i>
    <i r="1">
      <x v="2"/>
    </i>
    <i r="1">
      <x v="3"/>
    </i>
    <i r="1">
      <x v="4"/>
    </i>
    <i t="default">
      <x/>
    </i>
    <i>
      <x v="1"/>
      <x/>
    </i>
    <i r="1">
      <x v="1"/>
    </i>
    <i r="1">
      <x v="2"/>
    </i>
    <i r="1">
      <x v="3"/>
    </i>
    <i r="1">
      <x v="4"/>
    </i>
    <i t="default">
      <x v="1"/>
    </i>
    <i>
      <x v="2"/>
      <x/>
    </i>
    <i r="1">
      <x v="1"/>
    </i>
    <i r="1">
      <x v="2"/>
    </i>
    <i r="1">
      <x v="3"/>
    </i>
    <i r="1">
      <x v="4"/>
    </i>
    <i t="default">
      <x v="2"/>
    </i>
    <i t="grand">
      <x/>
    </i>
  </rowItems>
  <colItems count="1">
    <i/>
  </colItems>
  <dataFields count="1">
    <dataField name="Count of Order ID" fld="23" subtotal="count" baseField="0" baseItem="1"/>
  </dataField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E62232E-6C39-4340-A399-92779397777D}" name="PivotTable2" cacheId="1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B3:C10" firstHeaderRow="1" firstDataRow="1" firstDataCol="1"/>
  <pivotFields count="30">
    <pivotField compact="0" outline="0" showAll="0">
      <items count="1125">
        <item x="62"/>
        <item x="1049"/>
        <item x="369"/>
        <item x="887"/>
        <item x="707"/>
        <item x="340"/>
        <item x="900"/>
        <item x="942"/>
        <item x="901"/>
        <item x="242"/>
        <item x="838"/>
        <item x="172"/>
        <item x="1058"/>
        <item x="881"/>
        <item x="506"/>
        <item x="239"/>
        <item x="772"/>
        <item x="879"/>
        <item x="472"/>
        <item x="12"/>
        <item x="13"/>
        <item x="269"/>
        <item x="539"/>
        <item x="272"/>
        <item x="593"/>
        <item x="388"/>
        <item x="911"/>
        <item x="841"/>
        <item x="842"/>
        <item x="1093"/>
        <item x="694"/>
        <item x="695"/>
        <item x="1094"/>
        <item x="19"/>
        <item x="720"/>
        <item x="20"/>
        <item x="101"/>
        <item x="714"/>
        <item x="236"/>
        <item x="904"/>
        <item x="992"/>
        <item x="993"/>
        <item x="135"/>
        <item x="518"/>
        <item x="191"/>
        <item x="128"/>
        <item x="216"/>
        <item x="14"/>
        <item x="94"/>
        <item x="28"/>
        <item x="739"/>
        <item x="401"/>
        <item x="402"/>
        <item x="944"/>
        <item x="341"/>
        <item x="342"/>
        <item x="31"/>
        <item x="92"/>
        <item x="658"/>
        <item x="659"/>
        <item x="141"/>
        <item x="151"/>
        <item x="55"/>
        <item x="1026"/>
        <item x="661"/>
        <item x="399"/>
        <item x="292"/>
        <item x="410"/>
        <item x="773"/>
        <item x="774"/>
        <item x="419"/>
        <item x="976"/>
        <item x="1029"/>
        <item x="255"/>
        <item x="15"/>
        <item x="170"/>
        <item x="179"/>
        <item x="902"/>
        <item x="699"/>
        <item x="1003"/>
        <item x="647"/>
        <item x="700"/>
        <item x="213"/>
        <item x="934"/>
        <item x="935"/>
        <item x="1068"/>
        <item x="1069"/>
        <item x="138"/>
        <item x="622"/>
        <item x="362"/>
        <item x="363"/>
        <item x="582"/>
        <item x="583"/>
        <item x="1072"/>
        <item x="665"/>
        <item x="1027"/>
        <item x="745"/>
        <item x="746"/>
        <item x="844"/>
        <item x="557"/>
        <item x="845"/>
        <item x="256"/>
        <item x="846"/>
        <item x="16"/>
        <item x="17"/>
        <item x="895"/>
        <item x="955"/>
        <item x="80"/>
        <item x="152"/>
        <item x="731"/>
        <item x="974"/>
        <item x="975"/>
        <item x="535"/>
        <item x="536"/>
        <item x="756"/>
        <item x="831"/>
        <item x="568"/>
        <item x="1040"/>
        <item x="18"/>
        <item x="309"/>
        <item x="484"/>
        <item x="373"/>
        <item x="1073"/>
        <item x="268"/>
        <item x="952"/>
        <item x="937"/>
        <item x="835"/>
        <item x="851"/>
        <item x="304"/>
        <item x="130"/>
        <item x="1090"/>
        <item x="961"/>
        <item x="734"/>
        <item x="1103"/>
        <item x="42"/>
        <item x="973"/>
        <item x="876"/>
        <item x="951"/>
        <item x="121"/>
        <item x="95"/>
        <item x="96"/>
        <item x="97"/>
        <item x="98"/>
        <item x="99"/>
        <item x="319"/>
        <item x="320"/>
        <item x="231"/>
        <item x="567"/>
        <item x="919"/>
        <item x="920"/>
        <item x="921"/>
        <item x="324"/>
        <item x="173"/>
        <item x="325"/>
        <item x="893"/>
        <item x="758"/>
        <item x="416"/>
        <item x="115"/>
        <item x="1004"/>
        <item x="1095"/>
        <item x="174"/>
        <item x="161"/>
        <item x="779"/>
        <item x="896"/>
        <item x="897"/>
        <item x="1055"/>
        <item x="175"/>
        <item x="251"/>
        <item x="252"/>
        <item x="243"/>
        <item x="406"/>
        <item x="244"/>
        <item x="477"/>
        <item x="116"/>
        <item x="436"/>
        <item x="117"/>
        <item x="888"/>
        <item x="889"/>
        <item x="890"/>
        <item x="184"/>
        <item x="891"/>
        <item x="148"/>
        <item x="149"/>
        <item x="538"/>
        <item x="370"/>
        <item x="1030"/>
        <item x="525"/>
        <item x="279"/>
        <item x="204"/>
        <item x="528"/>
        <item x="819"/>
        <item x="606"/>
        <item x="61"/>
        <item x="439"/>
        <item x="440"/>
        <item x="652"/>
        <item x="653"/>
        <item x="781"/>
        <item x="679"/>
        <item x="581"/>
        <item x="820"/>
        <item x="365"/>
        <item x="366"/>
        <item x="1070"/>
        <item x="1086"/>
        <item x="985"/>
        <item x="63"/>
        <item x="751"/>
        <item x="167"/>
        <item x="168"/>
        <item x="980"/>
        <item x="142"/>
        <item x="784"/>
        <item x="143"/>
        <item x="584"/>
        <item x="482"/>
        <item x="294"/>
        <item x="6"/>
        <item x="785"/>
        <item x="478"/>
        <item x="479"/>
        <item x="701"/>
        <item x="490"/>
        <item x="285"/>
        <item x="588"/>
        <item x="500"/>
        <item x="630"/>
        <item x="312"/>
        <item x="313"/>
        <item x="247"/>
        <item x="927"/>
        <item x="790"/>
        <item x="1010"/>
        <item x="457"/>
        <item x="733"/>
        <item x="542"/>
        <item x="543"/>
        <item x="799"/>
        <item x="1059"/>
        <item x="1016"/>
        <item x="1060"/>
        <item x="1061"/>
        <item x="153"/>
        <item x="154"/>
        <item x="110"/>
        <item x="446"/>
        <item x="507"/>
        <item x="737"/>
        <item x="339"/>
        <item x="984"/>
        <item x="805"/>
        <item x="250"/>
        <item x="569"/>
        <item x="570"/>
        <item x="120"/>
        <item x="816"/>
        <item x="51"/>
        <item x="696"/>
        <item x="1087"/>
        <item x="513"/>
        <item x="491"/>
        <item x="57"/>
        <item x="635"/>
        <item x="817"/>
        <item x="75"/>
        <item x="939"/>
        <item x="105"/>
        <item x="106"/>
        <item x="936"/>
        <item x="964"/>
        <item x="411"/>
        <item x="205"/>
        <item x="79"/>
        <item x="496"/>
        <item x="431"/>
        <item x="548"/>
        <item x="821"/>
        <item x="822"/>
        <item x="823"/>
        <item x="438"/>
        <item x="432"/>
        <item x="546"/>
        <item x="404"/>
        <item x="616"/>
        <item x="956"/>
        <item x="38"/>
        <item x="86"/>
        <item x="87"/>
        <item x="102"/>
        <item x="103"/>
        <item x="519"/>
        <item x="433"/>
        <item x="894"/>
        <item x="261"/>
        <item x="34"/>
        <item x="36"/>
        <item x="735"/>
        <item x="736"/>
        <item x="629"/>
        <item x="933"/>
        <item x="685"/>
        <item x="686"/>
        <item x="382"/>
        <item x="1109"/>
        <item x="744"/>
        <item x="494"/>
        <item x="460"/>
        <item x="93"/>
        <item x="10"/>
        <item x="7"/>
        <item x="344"/>
        <item x="597"/>
        <item x="282"/>
        <item x="424"/>
        <item x="283"/>
        <item x="775"/>
        <item x="449"/>
        <item x="666"/>
        <item x="298"/>
        <item x="804"/>
        <item x="391"/>
        <item x="529"/>
        <item x="883"/>
        <item x="206"/>
        <item x="530"/>
        <item x="531"/>
        <item x="443"/>
        <item x="962"/>
        <item x="1077"/>
        <item x="461"/>
        <item x="564"/>
        <item x="1041"/>
        <item x="711"/>
        <item x="305"/>
        <item x="899"/>
        <item x="317"/>
        <item x="515"/>
        <item x="640"/>
        <item x="522"/>
        <item x="523"/>
        <item x="1064"/>
        <item x="752"/>
        <item x="905"/>
        <item x="444"/>
        <item x="445"/>
        <item x="968"/>
        <item x="611"/>
        <item x="612"/>
        <item x="385"/>
        <item x="551"/>
        <item x="898"/>
        <item x="631"/>
        <item x="502"/>
        <item x="877"/>
        <item x="650"/>
        <item x="46"/>
        <item x="794"/>
        <item x="858"/>
        <item x="726"/>
        <item x="727"/>
        <item x="928"/>
        <item x="938"/>
        <item x="929"/>
        <item x="1118"/>
        <item x="663"/>
        <item x="687"/>
        <item x="303"/>
        <item x="315"/>
        <item x="540"/>
        <item x="1082"/>
        <item x="423"/>
        <item x="1091"/>
        <item x="221"/>
        <item x="941"/>
        <item x="333"/>
        <item x="222"/>
        <item x="11"/>
        <item x="378"/>
        <item x="37"/>
        <item x="1025"/>
        <item x="8"/>
        <item x="364"/>
        <item x="925"/>
        <item x="996"/>
        <item x="717"/>
        <item x="949"/>
        <item x="1119"/>
        <item x="591"/>
        <item x="715"/>
        <item x="1071"/>
        <item x="1114"/>
        <item x="426"/>
        <item x="832"/>
        <item x="563"/>
        <item x="427"/>
        <item x="428"/>
        <item x="429"/>
        <item x="1115"/>
        <item x="264"/>
        <item x="131"/>
        <item x="132"/>
        <item x="812"/>
        <item x="813"/>
        <item x="814"/>
        <item x="379"/>
        <item x="380"/>
        <item x="716"/>
        <item x="641"/>
        <item x="260"/>
        <item x="553"/>
        <item x="680"/>
        <item x="681"/>
        <item x="718"/>
        <item x="789"/>
        <item x="514"/>
        <item x="792"/>
        <item x="769"/>
        <item x="864"/>
        <item x="1032"/>
        <item x="326"/>
        <item x="722"/>
        <item x="462"/>
        <item x="463"/>
        <item x="207"/>
        <item x="208"/>
        <item x="349"/>
        <item x="392"/>
        <item x="791"/>
        <item x="383"/>
        <item x="1120"/>
        <item x="43"/>
        <item x="648"/>
        <item x="44"/>
        <item x="328"/>
        <item x="329"/>
        <item x="330"/>
        <item x="826"/>
        <item x="753"/>
        <item x="237"/>
        <item x="825"/>
        <item x="336"/>
        <item x="999"/>
        <item x="218"/>
        <item x="219"/>
        <item x="286"/>
        <item x="559"/>
        <item x="67"/>
        <item x="602"/>
        <item x="603"/>
        <item x="1015"/>
        <item x="1108"/>
        <item x="830"/>
        <item x="1017"/>
        <item x="215"/>
        <item x="906"/>
        <item x="796"/>
        <item x="136"/>
        <item x="137"/>
        <item x="702"/>
        <item x="273"/>
        <item x="274"/>
        <item x="861"/>
        <item x="2"/>
        <item x="1104"/>
        <item x="107"/>
        <item x="3"/>
        <item x="295"/>
        <item x="486"/>
        <item x="487"/>
        <item x="192"/>
        <item x="807"/>
        <item x="253"/>
        <item x="960"/>
        <item x="682"/>
        <item x="994"/>
        <item x="1035"/>
        <item x="1044"/>
        <item x="589"/>
        <item x="965"/>
        <item x="177"/>
        <item x="632"/>
        <item x="458"/>
        <item x="511"/>
        <item x="400"/>
        <item x="1067"/>
        <item x="508"/>
        <item x="509"/>
        <item x="287"/>
        <item x="865"/>
        <item x="1048"/>
        <item x="1088"/>
        <item x="1050"/>
        <item x="1051"/>
        <item x="327"/>
        <item x="76"/>
        <item x="77"/>
        <item x="150"/>
        <item x="306"/>
        <item x="1097"/>
        <item x="1101"/>
        <item x="0"/>
        <item x="598"/>
        <item x="353"/>
        <item x="991"/>
        <item x="620"/>
        <item x="747"/>
        <item x="465"/>
        <item x="322"/>
        <item x="377"/>
        <item x="670"/>
        <item x="671"/>
        <item x="884"/>
        <item x="725"/>
        <item x="139"/>
        <item x="68"/>
        <item x="310"/>
        <item x="885"/>
        <item x="710"/>
        <item x="689"/>
        <item x="690"/>
        <item x="957"/>
        <item x="381"/>
        <item x="977"/>
        <item x="133"/>
        <item x="335"/>
        <item x="723"/>
        <item x="104"/>
        <item x="434"/>
        <item x="1053"/>
        <item x="547"/>
        <item x="617"/>
        <item x="420"/>
        <item x="880"/>
        <item x="214"/>
        <item x="437"/>
        <item x="795"/>
        <item x="321"/>
        <item x="1018"/>
        <item x="585"/>
        <item x="840"/>
        <item x="367"/>
        <item x="368"/>
        <item x="476"/>
        <item x="609"/>
        <item x="209"/>
        <item x="202"/>
        <item x="203"/>
        <item x="145"/>
        <item x="621"/>
        <item x="155"/>
        <item x="156"/>
        <item x="185"/>
        <item x="554"/>
        <item x="732"/>
        <item x="981"/>
        <item x="501"/>
        <item x="157"/>
        <item x="907"/>
        <item x="257"/>
        <item x="866"/>
        <item x="186"/>
        <item x="408"/>
        <item x="697"/>
        <item x="675"/>
        <item x="676"/>
        <item x="1113"/>
        <item x="1000"/>
        <item x="636"/>
        <item x="345"/>
        <item x="82"/>
        <item x="1042"/>
        <item x="83"/>
        <item x="447"/>
        <item x="194"/>
        <item x="854"/>
        <item x="624"/>
        <item x="493"/>
        <item x="1054"/>
        <item x="290"/>
        <item x="29"/>
        <item x="882"/>
        <item x="64"/>
        <item x="50"/>
        <item x="178"/>
        <item x="48"/>
        <item x="988"/>
        <item x="558"/>
        <item x="953"/>
        <item x="338"/>
        <item x="296"/>
        <item x="749"/>
        <item x="297"/>
        <item x="760"/>
        <item x="395"/>
        <item x="52"/>
        <item x="53"/>
        <item x="763"/>
        <item x="764"/>
        <item x="649"/>
        <item x="654"/>
        <item x="576"/>
        <item x="577"/>
        <item x="1057"/>
        <item x="843"/>
        <item x="158"/>
        <item x="245"/>
        <item x="469"/>
        <item x="470"/>
        <item x="755"/>
        <item x="683"/>
        <item x="800"/>
        <item x="421"/>
        <item x="912"/>
        <item x="913"/>
        <item x="5"/>
        <item x="442"/>
        <item x="466"/>
        <item x="667"/>
        <item x="422"/>
        <item x="307"/>
        <item x="187"/>
        <item x="766"/>
        <item x="986"/>
        <item x="708"/>
        <item x="595"/>
        <item x="596"/>
        <item x="228"/>
        <item x="265"/>
        <item x="58"/>
        <item x="1078"/>
        <item x="698"/>
        <item x="1074"/>
        <item x="193"/>
        <item x="759"/>
        <item x="565"/>
        <item x="165"/>
        <item x="166"/>
        <item x="930"/>
        <item x="88"/>
        <item x="860"/>
        <item x="910"/>
        <item x="863"/>
        <item x="21"/>
        <item x="188"/>
        <item x="409"/>
        <item x="217"/>
        <item x="1001"/>
        <item x="757"/>
        <item x="488"/>
        <item x="594"/>
        <item x="1076"/>
        <item x="350"/>
        <item x="555"/>
        <item x="917"/>
        <item x="520"/>
        <item x="777"/>
        <item x="1100"/>
        <item x="1039"/>
        <item x="1084"/>
        <item x="396"/>
        <item x="355"/>
        <item x="162"/>
        <item x="248"/>
        <item x="249"/>
        <item x="873"/>
        <item x="626"/>
        <item x="109"/>
        <item x="909"/>
        <item x="266"/>
        <item x="267"/>
        <item x="704"/>
        <item x="30"/>
        <item x="1121"/>
        <item x="299"/>
        <item x="761"/>
        <item x="762"/>
        <item x="74"/>
        <item x="1012"/>
        <item x="1013"/>
        <item x="435"/>
        <item x="818"/>
        <item x="770"/>
        <item x="263"/>
        <item x="1"/>
        <item x="561"/>
        <item x="22"/>
        <item x="89"/>
        <item x="308"/>
        <item x="262"/>
        <item x="750"/>
        <item x="387"/>
        <item x="1046"/>
        <item x="334"/>
        <item x="54"/>
        <item x="47"/>
        <item x="552"/>
        <item x="931"/>
        <item x="932"/>
        <item x="84"/>
        <item x="85"/>
        <item x="235"/>
        <item x="1062"/>
        <item x="871"/>
        <item x="872"/>
        <item x="357"/>
        <item x="358"/>
        <item x="703"/>
        <item x="1107"/>
        <item x="946"/>
        <item x="618"/>
        <item x="258"/>
        <item x="32"/>
        <item x="284"/>
        <item x="40"/>
        <item x="197"/>
        <item x="765"/>
        <item x="1098"/>
        <item x="1099"/>
        <item x="450"/>
        <item x="403"/>
        <item x="691"/>
        <item x="743"/>
        <item x="234"/>
        <item x="9"/>
        <item x="1043"/>
        <item x="503"/>
        <item x="371"/>
        <item x="230"/>
        <item x="246"/>
        <item x="970"/>
        <item x="998"/>
        <item x="311"/>
        <item x="549"/>
        <item x="855"/>
        <item x="856"/>
        <item x="1123"/>
        <item x="1092"/>
        <item x="238"/>
        <item x="300"/>
        <item x="212"/>
        <item x="526"/>
        <item x="288"/>
        <item x="394"/>
        <item x="847"/>
        <item x="59"/>
        <item x="23"/>
        <item x="24"/>
        <item x="1085"/>
        <item x="610"/>
        <item x="550"/>
        <item x="613"/>
        <item x="1096"/>
        <item x="692"/>
        <item x="114"/>
        <item x="966"/>
        <item x="532"/>
        <item x="90"/>
        <item x="643"/>
        <item x="1081"/>
        <item x="815"/>
        <item x="376"/>
        <item x="544"/>
        <item x="359"/>
        <item x="293"/>
        <item x="430"/>
        <item x="729"/>
        <item x="118"/>
        <item x="545"/>
        <item x="481"/>
        <item x="857"/>
        <item x="802"/>
        <item x="803"/>
        <item x="943"/>
        <item x="969"/>
        <item x="35"/>
        <item x="828"/>
        <item x="604"/>
        <item x="425"/>
        <item x="533"/>
        <item x="49"/>
        <item x="627"/>
        <item x="862"/>
        <item x="199"/>
        <item x="180"/>
        <item x="541"/>
        <item x="384"/>
        <item x="615"/>
        <item x="922"/>
        <item x="923"/>
        <item x="1031"/>
        <item x="467"/>
        <item x="672"/>
        <item x="673"/>
        <item x="164"/>
        <item x="1117"/>
        <item x="954"/>
        <item x="468"/>
        <item x="195"/>
        <item x="196"/>
        <item x="25"/>
        <item x="26"/>
        <item x="176"/>
        <item x="448"/>
        <item x="524"/>
        <item x="405"/>
        <item x="688"/>
        <item x="527"/>
        <item x="277"/>
        <item x="997"/>
        <item x="719"/>
        <item x="111"/>
        <item x="112"/>
        <item x="113"/>
        <item x="801"/>
        <item x="270"/>
        <item x="390"/>
        <item x="271"/>
        <item x="571"/>
        <item x="1005"/>
        <item x="1006"/>
        <item x="73"/>
        <item x="859"/>
        <item x="1063"/>
        <item x="1007"/>
        <item x="1008"/>
        <item x="389"/>
        <item x="1009"/>
        <item x="947"/>
        <item x="948"/>
        <item x="638"/>
        <item x="837"/>
        <item x="639"/>
        <item x="705"/>
        <item x="706"/>
        <item x="1037"/>
        <item x="504"/>
        <item x="767"/>
        <item x="668"/>
        <item x="780"/>
        <item x="669"/>
        <item x="346"/>
        <item x="81"/>
        <item x="599"/>
        <item x="712"/>
        <item x="797"/>
        <item x="798"/>
        <item x="836"/>
        <item x="27"/>
        <item x="1019"/>
        <item x="1024"/>
        <item x="454"/>
        <item x="516"/>
        <item x="590"/>
        <item x="677"/>
        <item x="678"/>
        <item x="908"/>
        <item x="210"/>
        <item x="510"/>
        <item x="1110"/>
        <item x="159"/>
        <item x="323"/>
        <item x="600"/>
        <item x="572"/>
        <item x="314"/>
        <item x="160"/>
        <item x="39"/>
        <item x="1022"/>
        <item x="578"/>
        <item x="556"/>
        <item x="1036"/>
        <item x="848"/>
        <item x="967"/>
        <item x="412"/>
        <item x="709"/>
        <item x="660"/>
        <item x="634"/>
        <item x="982"/>
        <item x="983"/>
        <item x="1065"/>
        <item x="374"/>
        <item x="664"/>
        <item x="849"/>
        <item x="850"/>
        <item x="480"/>
        <item x="414"/>
        <item x="713"/>
        <item x="824"/>
        <item x="979"/>
        <item x="1083"/>
        <item x="108"/>
        <item x="464"/>
        <item x="1066"/>
        <item x="829"/>
        <item x="163"/>
        <item x="492"/>
        <item x="788"/>
        <item x="740"/>
        <item x="517"/>
        <item x="566"/>
        <item x="301"/>
        <item x="497"/>
        <item x="786"/>
        <item x="787"/>
        <item x="978"/>
        <item x="498"/>
        <item x="1047"/>
        <item x="628"/>
        <item x="254"/>
        <item x="100"/>
        <item x="337"/>
        <item x="1033"/>
        <item x="259"/>
        <item x="521"/>
        <item x="129"/>
        <item x="586"/>
        <item x="223"/>
        <item x="182"/>
        <item x="91"/>
        <item x="1116"/>
        <item x="302"/>
        <item x="316"/>
        <item x="989"/>
        <item x="125"/>
        <item x="827"/>
        <item x="926"/>
        <item x="393"/>
        <item x="623"/>
        <item x="499"/>
        <item x="573"/>
        <item x="724"/>
        <item x="1014"/>
        <item x="721"/>
        <item x="183"/>
        <item x="914"/>
        <item x="657"/>
        <item x="455"/>
        <item x="730"/>
        <item x="415"/>
        <item x="754"/>
        <item x="71"/>
        <item x="200"/>
        <item x="693"/>
        <item x="473"/>
        <item x="474"/>
        <item x="637"/>
        <item x="181"/>
        <item x="878"/>
        <item x="574"/>
        <item x="1122"/>
        <item x="397"/>
        <item x="417"/>
        <item x="418"/>
        <item x="198"/>
        <item x="354"/>
        <item x="1105"/>
        <item x="72"/>
        <item x="810"/>
        <item x="1020"/>
        <item x="456"/>
        <item x="140"/>
        <item x="971"/>
        <item x="459"/>
        <item x="782"/>
        <item x="886"/>
        <item x="783"/>
        <item x="972"/>
        <item x="483"/>
        <item x="291"/>
        <item x="375"/>
        <item x="748"/>
        <item x="1075"/>
        <item x="662"/>
        <item x="601"/>
        <item x="684"/>
        <item x="867"/>
        <item x="1089"/>
        <item x="778"/>
        <item x="413"/>
        <item x="742"/>
        <item x="945"/>
        <item x="232"/>
        <item x="233"/>
        <item x="1111"/>
        <item x="874"/>
        <item x="875"/>
        <item x="728"/>
        <item x="224"/>
        <item x="560"/>
        <item x="485"/>
        <item x="331"/>
        <item x="1021"/>
        <item x="332"/>
        <item x="489"/>
        <item x="808"/>
        <item x="809"/>
        <item x="78"/>
        <item x="134"/>
        <item x="147"/>
        <item x="903"/>
        <item x="289"/>
        <item x="1011"/>
        <item x="343"/>
        <item x="278"/>
        <item x="441"/>
        <item x="122"/>
        <item x="475"/>
        <item x="360"/>
        <item x="451"/>
        <item x="69"/>
        <item x="870"/>
        <item x="1038"/>
        <item x="70"/>
        <item x="771"/>
        <item x="918"/>
        <item x="211"/>
        <item x="169"/>
        <item x="958"/>
        <item x="452"/>
        <item x="619"/>
        <item x="579"/>
        <item x="580"/>
        <item x="916"/>
        <item x="1056"/>
        <item x="65"/>
        <item x="987"/>
        <item x="41"/>
        <item x="1102"/>
        <item x="915"/>
        <item x="146"/>
        <item x="407"/>
        <item x="1023"/>
        <item x="1079"/>
        <item x="833"/>
        <item x="990"/>
        <item x="614"/>
        <item x="33"/>
        <item x="123"/>
        <item x="124"/>
        <item x="280"/>
        <item x="220"/>
        <item x="171"/>
        <item x="1080"/>
        <item x="741"/>
        <item x="356"/>
        <item x="852"/>
        <item x="537"/>
        <item x="1045"/>
        <item x="471"/>
        <item x="562"/>
        <item x="505"/>
        <item x="275"/>
        <item x="276"/>
        <item x="645"/>
        <item x="646"/>
        <item x="1112"/>
        <item x="372"/>
        <item x="738"/>
        <item x="575"/>
        <item x="651"/>
        <item x="126"/>
        <item x="127"/>
        <item x="189"/>
        <item x="190"/>
        <item x="1002"/>
        <item x="1028"/>
        <item x="655"/>
        <item x="868"/>
        <item x="950"/>
        <item x="1034"/>
        <item x="644"/>
        <item x="386"/>
        <item x="892"/>
        <item x="592"/>
        <item x="1106"/>
        <item x="924"/>
        <item x="240"/>
        <item x="241"/>
        <item x="4"/>
        <item x="534"/>
        <item x="776"/>
        <item x="398"/>
        <item x="60"/>
        <item x="963"/>
        <item x="66"/>
        <item x="656"/>
        <item x="225"/>
        <item x="607"/>
        <item x="608"/>
        <item x="226"/>
        <item x="227"/>
        <item x="940"/>
        <item x="806"/>
        <item x="347"/>
        <item x="793"/>
        <item x="495"/>
        <item x="45"/>
        <item x="869"/>
        <item x="1052"/>
        <item x="119"/>
        <item x="351"/>
        <item x="352"/>
        <item x="56"/>
        <item x="201"/>
        <item x="281"/>
        <item x="633"/>
        <item x="453"/>
        <item x="853"/>
        <item x="811"/>
        <item x="587"/>
        <item x="229"/>
        <item x="959"/>
        <item x="834"/>
        <item x="348"/>
        <item x="995"/>
        <item x="625"/>
        <item x="768"/>
        <item x="605"/>
        <item x="144"/>
        <item x="839"/>
        <item x="361"/>
        <item x="512"/>
        <item x="642"/>
        <item x="674"/>
        <item x="318"/>
        <item t="default"/>
      </items>
    </pivotField>
    <pivotField compact="0" outline="0" showAll="0">
      <items count="1125">
        <item x="977"/>
        <item x="336"/>
        <item x="1095"/>
        <item x="312"/>
        <item x="648"/>
        <item x="6"/>
        <item x="744"/>
        <item x="953"/>
        <item x="944"/>
        <item x="8"/>
        <item x="139"/>
        <item x="580"/>
        <item x="1030"/>
        <item x="1013"/>
        <item x="1005"/>
        <item x="249"/>
        <item x="1090"/>
        <item x="896"/>
        <item x="588"/>
        <item x="806"/>
        <item x="1022"/>
        <item x="337"/>
        <item x="528"/>
        <item x="1023"/>
        <item x="511"/>
        <item x="684"/>
        <item x="15"/>
        <item x="497"/>
        <item x="143"/>
        <item x="743"/>
        <item x="645"/>
        <item x="513"/>
        <item x="774"/>
        <item x="913"/>
        <item x="159"/>
        <item x="584"/>
        <item x="201"/>
        <item x="512"/>
        <item x="181"/>
        <item x="70"/>
        <item x="343"/>
        <item x="1040"/>
        <item x="505"/>
        <item x="915"/>
        <item x="469"/>
        <item x="751"/>
        <item x="441"/>
        <item x="21"/>
        <item x="198"/>
        <item x="55"/>
        <item x="951"/>
        <item x="514"/>
        <item x="516"/>
        <item x="269"/>
        <item x="625"/>
        <item x="293"/>
        <item x="809"/>
        <item x="1121"/>
        <item x="721"/>
        <item x="560"/>
        <item x="210"/>
        <item x="260"/>
        <item x="100"/>
        <item x="161"/>
        <item x="218"/>
        <item x="270"/>
        <item x="925"/>
        <item x="199"/>
        <item x="526"/>
        <item x="566"/>
        <item x="787"/>
        <item x="823"/>
        <item x="127"/>
        <item x="665"/>
        <item x="490"/>
        <item x="955"/>
        <item x="108"/>
        <item x="1119"/>
        <item x="924"/>
        <item x="424"/>
        <item x="200"/>
        <item x="583"/>
        <item x="709"/>
        <item x="417"/>
        <item x="941"/>
        <item x="1043"/>
        <item x="984"/>
        <item x="23"/>
        <item x="428"/>
        <item x="861"/>
        <item x="39"/>
        <item x="354"/>
        <item x="564"/>
        <item x="542"/>
        <item x="604"/>
        <item x="38"/>
        <item x="241"/>
        <item x="227"/>
        <item x="812"/>
        <item x="573"/>
        <item x="495"/>
        <item x="557"/>
        <item x="40"/>
        <item x="895"/>
        <item x="193"/>
        <item x="62"/>
        <item x="657"/>
        <item x="77"/>
        <item x="746"/>
        <item x="553"/>
        <item x="970"/>
        <item x="323"/>
        <item x="932"/>
        <item x="1027"/>
        <item x="976"/>
        <item x="967"/>
        <item x="1029"/>
        <item x="549"/>
        <item x="819"/>
        <item x="515"/>
        <item x="301"/>
        <item x="294"/>
        <item x="1104"/>
        <item x="820"/>
        <item x="992"/>
        <item x="952"/>
        <item x="1003"/>
        <item x="686"/>
        <item x="835"/>
        <item x="91"/>
        <item x="416"/>
        <item x="894"/>
        <item x="998"/>
        <item x="51"/>
        <item x="634"/>
        <item x="179"/>
        <item x="839"/>
        <item x="11"/>
        <item x="758"/>
        <item x="34"/>
        <item x="991"/>
        <item x="66"/>
        <item x="475"/>
        <item x="926"/>
        <item x="694"/>
        <item x="464"/>
        <item x="795"/>
        <item x="263"/>
        <item x="796"/>
        <item x="565"/>
        <item x="851"/>
        <item x="903"/>
        <item x="730"/>
        <item x="408"/>
        <item x="56"/>
        <item x="302"/>
        <item x="939"/>
        <item x="1102"/>
        <item x="594"/>
        <item x="884"/>
        <item x="214"/>
        <item x="702"/>
        <item x="538"/>
        <item x="287"/>
        <item x="290"/>
        <item x="635"/>
        <item x="80"/>
        <item x="559"/>
        <item x="383"/>
        <item x="105"/>
        <item x="830"/>
        <item x="739"/>
        <item x="628"/>
        <item x="581"/>
        <item x="1098"/>
        <item x="676"/>
        <item x="605"/>
        <item x="392"/>
        <item x="182"/>
        <item x="656"/>
        <item x="1099"/>
        <item x="122"/>
        <item x="1093"/>
        <item x="626"/>
        <item x="651"/>
        <item x="649"/>
        <item x="376"/>
        <item x="661"/>
        <item x="877"/>
        <item x="532"/>
        <item x="586"/>
        <item x="257"/>
        <item x="869"/>
        <item x="54"/>
        <item x="140"/>
        <item x="97"/>
        <item x="111"/>
        <item x="262"/>
        <item x="137"/>
        <item x="844"/>
        <item x="488"/>
        <item x="904"/>
        <item x="880"/>
        <item x="959"/>
        <item x="438"/>
        <item x="646"/>
        <item x="208"/>
        <item x="754"/>
        <item x="265"/>
        <item x="1056"/>
        <item x="587"/>
        <item x="144"/>
        <item x="359"/>
        <item x="589"/>
        <item x="1032"/>
        <item x="1000"/>
        <item x="160"/>
        <item x="296"/>
        <item x="831"/>
        <item x="31"/>
        <item x="164"/>
        <item x="1016"/>
        <item x="618"/>
        <item x="833"/>
        <item x="188"/>
        <item x="446"/>
        <item x="129"/>
        <item x="636"/>
        <item x="35"/>
        <item x="771"/>
        <item x="121"/>
        <item x="570"/>
        <item x="481"/>
        <item x="855"/>
        <item x="1031"/>
        <item x="264"/>
        <item x="268"/>
        <item x="328"/>
        <item x="460"/>
        <item x="1123"/>
        <item x="185"/>
        <item x="175"/>
        <item x="1118"/>
        <item x="48"/>
        <item x="167"/>
        <item x="947"/>
        <item x="708"/>
        <item x="216"/>
        <item x="793"/>
        <item x="575"/>
        <item x="933"/>
        <item x="1067"/>
        <item x="292"/>
        <item x="68"/>
        <item x="358"/>
        <item x="1066"/>
        <item x="468"/>
        <item x="320"/>
        <item x="370"/>
        <item x="93"/>
        <item x="541"/>
        <item x="173"/>
        <item x="205"/>
        <item x="763"/>
        <item x="929"/>
        <item x="720"/>
        <item x="455"/>
        <item x="1071"/>
        <item x="307"/>
        <item x="1015"/>
        <item x="868"/>
        <item x="286"/>
        <item x="1051"/>
        <item x="841"/>
        <item x="32"/>
        <item x="240"/>
        <item x="231"/>
        <item x="539"/>
        <item x="364"/>
        <item x="147"/>
        <item x="767"/>
        <item x="1025"/>
        <item x="374"/>
        <item x="251"/>
        <item x="242"/>
        <item x="330"/>
        <item x="427"/>
        <item x="567"/>
        <item x="785"/>
        <item x="170"/>
        <item x="225"/>
        <item x="607"/>
        <item x="465"/>
        <item x="921"/>
        <item x="1014"/>
        <item x="131"/>
        <item x="596"/>
        <item x="491"/>
        <item x="1039"/>
        <item x="700"/>
        <item x="507"/>
        <item x="45"/>
        <item x="616"/>
        <item x="12"/>
        <item x="601"/>
        <item x="109"/>
        <item x="1112"/>
        <item x="814"/>
        <item x="483"/>
        <item x="437"/>
        <item x="784"/>
        <item x="544"/>
        <item x="550"/>
        <item x="1113"/>
        <item x="484"/>
        <item x="551"/>
        <item x="829"/>
        <item x="404"/>
        <item x="350"/>
        <item x="577"/>
        <item x="444"/>
        <item x="130"/>
        <item x="10"/>
        <item x="1020"/>
        <item x="840"/>
        <item x="547"/>
        <item x="71"/>
        <item x="454"/>
        <item x="317"/>
        <item x="768"/>
        <item x="148"/>
        <item x="641"/>
        <item x="786"/>
        <item x="888"/>
        <item x="704"/>
        <item x="745"/>
        <item x="459"/>
        <item x="220"/>
        <item x="643"/>
        <item x="429"/>
        <item x="674"/>
        <item x="151"/>
        <item x="1063"/>
        <item x="487"/>
        <item x="1089"/>
        <item x="1105"/>
        <item x="1026"/>
        <item x="666"/>
        <item x="662"/>
        <item x="396"/>
        <item x="1041"/>
        <item x="519"/>
        <item x="872"/>
        <item x="725"/>
        <item x="595"/>
        <item x="945"/>
        <item x="391"/>
        <item x="86"/>
        <item x="1122"/>
        <item x="716"/>
        <item x="0"/>
        <item x="445"/>
        <item x="611"/>
        <item x="703"/>
        <item x="371"/>
        <item x="390"/>
        <item x="1065"/>
        <item x="803"/>
        <item x="191"/>
        <item x="1017"/>
        <item x="876"/>
        <item x="1110"/>
        <item x="342"/>
        <item x="79"/>
        <item x="690"/>
        <item x="335"/>
        <item x="569"/>
        <item x="448"/>
        <item x="773"/>
        <item x="1057"/>
        <item x="678"/>
        <item x="174"/>
        <item x="619"/>
        <item x="363"/>
        <item x="899"/>
        <item x="59"/>
        <item x="715"/>
        <item x="280"/>
        <item x="453"/>
        <item x="509"/>
        <item x="966"/>
        <item x="451"/>
        <item x="117"/>
        <item x="719"/>
        <item x="637"/>
        <item x="563"/>
        <item x="3"/>
        <item x="449"/>
        <item x="187"/>
        <item x="115"/>
        <item x="279"/>
        <item x="592"/>
        <item x="683"/>
        <item x="397"/>
        <item x="948"/>
        <item x="838"/>
        <item x="41"/>
        <item x="887"/>
        <item x="810"/>
        <item x="667"/>
        <item x="463"/>
        <item x="217"/>
        <item x="102"/>
        <item x="124"/>
        <item x="1009"/>
        <item x="223"/>
        <item x="84"/>
        <item x="650"/>
        <item x="379"/>
        <item x="906"/>
        <item x="440"/>
        <item x="439"/>
        <item x="230"/>
        <item x="706"/>
        <item x="431"/>
        <item x="101"/>
        <item x="737"/>
        <item x="1042"/>
        <item x="272"/>
        <item x="1055"/>
        <item x="681"/>
        <item x="349"/>
        <item x="1079"/>
        <item x="82"/>
        <item x="764"/>
        <item x="980"/>
        <item x="145"/>
        <item x="1087"/>
        <item x="298"/>
        <item x="61"/>
        <item x="749"/>
        <item x="255"/>
        <item x="361"/>
        <item x="770"/>
        <item x="277"/>
        <item x="988"/>
        <item x="753"/>
        <item x="64"/>
        <item x="226"/>
        <item x="852"/>
        <item x="1033"/>
        <item x="470"/>
        <item x="822"/>
        <item x="969"/>
        <item x="729"/>
        <item x="845"/>
        <item x="699"/>
        <item x="246"/>
        <item x="757"/>
        <item x="67"/>
        <item x="620"/>
        <item x="65"/>
        <item x="995"/>
        <item x="7"/>
        <item x="237"/>
        <item x="638"/>
        <item x="741"/>
        <item x="28"/>
        <item x="943"/>
        <item x="696"/>
        <item x="1100"/>
        <item x="215"/>
        <item x="120"/>
        <item x="192"/>
        <item x="1006"/>
        <item x="585"/>
        <item x="1108"/>
        <item x="535"/>
        <item x="234"/>
        <item x="493"/>
        <item x="811"/>
        <item x="818"/>
        <item x="250"/>
        <item x="87"/>
        <item x="450"/>
        <item x="907"/>
        <item x="247"/>
        <item x="562"/>
        <item x="652"/>
        <item x="132"/>
        <item x="905"/>
        <item x="990"/>
        <item x="885"/>
        <item x="914"/>
        <item x="496"/>
        <item x="949"/>
        <item x="523"/>
        <item x="996"/>
        <item x="629"/>
        <item x="779"/>
        <item x="352"/>
        <item x="942"/>
        <item x="325"/>
        <item x="1116"/>
        <item x="300"/>
        <item x="195"/>
        <item x="669"/>
        <item x="353"/>
        <item x="106"/>
        <item x="938"/>
        <item x="233"/>
        <item x="848"/>
        <item x="722"/>
        <item x="871"/>
        <item x="24"/>
        <item x="603"/>
        <item x="176"/>
        <item x="309"/>
        <item x="498"/>
        <item x="149"/>
        <item x="1097"/>
        <item x="384"/>
        <item x="1114"/>
        <item x="630"/>
        <item x="150"/>
        <item x="1064"/>
        <item x="750"/>
        <item x="917"/>
        <item x="372"/>
        <item x="1011"/>
        <item x="103"/>
        <item x="110"/>
        <item x="375"/>
        <item x="1088"/>
        <item x="927"/>
        <item x="621"/>
        <item x="1037"/>
        <item x="462"/>
        <item x="576"/>
        <item x="153"/>
        <item x="561"/>
        <item x="558"/>
        <item x="42"/>
        <item x="824"/>
        <item x="679"/>
        <item x="186"/>
        <item x="17"/>
        <item x="467"/>
        <item x="734"/>
        <item x="1001"/>
        <item x="235"/>
        <item x="1115"/>
        <item x="75"/>
        <item x="687"/>
        <item x="425"/>
        <item x="171"/>
        <item x="367"/>
        <item x="305"/>
        <item x="937"/>
        <item x="799"/>
        <item x="689"/>
        <item x="1078"/>
        <item x="236"/>
        <item x="613"/>
        <item x="718"/>
        <item x="821"/>
        <item x="1107"/>
        <item x="712"/>
        <item x="81"/>
        <item x="508"/>
        <item x="1038"/>
        <item x="760"/>
        <item x="116"/>
        <item x="163"/>
        <item x="1072"/>
        <item x="723"/>
        <item x="310"/>
        <item x="1002"/>
        <item x="890"/>
        <item x="418"/>
        <item x="664"/>
        <item x="778"/>
        <item x="501"/>
        <item x="291"/>
        <item x="478"/>
        <item x="1048"/>
        <item x="769"/>
        <item x="43"/>
        <item x="968"/>
        <item x="259"/>
        <item x="909"/>
        <item x="790"/>
        <item x="688"/>
        <item x="1109"/>
        <item x="813"/>
        <item x="533"/>
        <item x="672"/>
        <item x="1084"/>
        <item x="522"/>
        <item x="836"/>
        <item x="128"/>
        <item x="1081"/>
        <item x="486"/>
        <item x="334"/>
        <item x="735"/>
        <item x="697"/>
        <item x="271"/>
        <item x="1047"/>
        <item x="728"/>
        <item x="16"/>
        <item x="858"/>
        <item x="615"/>
        <item x="1077"/>
        <item x="219"/>
        <item x="244"/>
        <item x="243"/>
        <item x="311"/>
        <item x="146"/>
        <item x="1091"/>
        <item x="49"/>
        <item x="807"/>
        <item x="609"/>
        <item x="327"/>
        <item x="288"/>
        <item x="610"/>
        <item x="1101"/>
        <item x="510"/>
        <item x="479"/>
        <item x="125"/>
        <item x="783"/>
        <item x="900"/>
        <item x="258"/>
        <item x="599"/>
        <item x="537"/>
        <item x="50"/>
        <item x="356"/>
        <item x="579"/>
        <item x="63"/>
        <item x="548"/>
        <item x="972"/>
        <item x="407"/>
        <item x="57"/>
        <item x="591"/>
        <item x="1012"/>
        <item x="1007"/>
        <item x="1036"/>
        <item x="412"/>
        <item x="794"/>
        <item x="867"/>
        <item x="659"/>
        <item x="123"/>
        <item x="499"/>
        <item x="347"/>
        <item x="973"/>
        <item x="58"/>
        <item x="971"/>
        <item x="1052"/>
        <item x="1046"/>
        <item x="946"/>
        <item x="482"/>
        <item x="156"/>
        <item x="314"/>
        <item x="866"/>
        <item x="20"/>
        <item x="543"/>
        <item x="555"/>
        <item x="204"/>
        <item x="923"/>
        <item x="875"/>
        <item x="802"/>
        <item x="158"/>
        <item x="850"/>
        <item x="443"/>
        <item x="232"/>
        <item x="983"/>
        <item x="9"/>
        <item x="341"/>
        <item x="883"/>
        <item x="695"/>
        <item x="680"/>
        <item x="365"/>
        <item x="133"/>
        <item x="452"/>
        <item x="506"/>
        <item x="426"/>
        <item x="355"/>
        <item x="670"/>
        <item x="26"/>
        <item x="1092"/>
        <item x="934"/>
        <item x="663"/>
        <item x="1083"/>
        <item x="520"/>
        <item x="863"/>
        <item x="531"/>
        <item x="256"/>
        <item x="114"/>
        <item x="472"/>
        <item x="476"/>
        <item x="775"/>
        <item x="456"/>
        <item x="870"/>
        <item x="910"/>
        <item x="378"/>
        <item x="590"/>
        <item x="956"/>
        <item x="267"/>
        <item x="95"/>
        <item x="273"/>
        <item x="442"/>
        <item x="713"/>
        <item x="369"/>
        <item x="993"/>
        <item x="640"/>
        <item x="999"/>
        <item x="801"/>
        <item x="96"/>
        <item x="693"/>
        <item x="248"/>
        <item x="578"/>
        <item x="817"/>
        <item x="860"/>
        <item x="329"/>
        <item x="1045"/>
        <item x="98"/>
        <item x="44"/>
        <item x="631"/>
        <item x="36"/>
        <item x="168"/>
        <item x="316"/>
        <item x="222"/>
        <item x="1004"/>
        <item x="889"/>
        <item x="940"/>
        <item x="849"/>
        <item x="856"/>
        <item x="1054"/>
        <item x="1028"/>
        <item x="261"/>
        <item x="165"/>
        <item x="419"/>
        <item x="27"/>
        <item x="780"/>
        <item x="245"/>
        <item x="936"/>
        <item x="632"/>
        <item x="545"/>
        <item x="357"/>
        <item x="642"/>
        <item x="434"/>
        <item x="338"/>
        <item x="22"/>
        <item x="963"/>
        <item x="154"/>
        <item x="172"/>
        <item x="30"/>
        <item x="421"/>
        <item x="33"/>
        <item x="386"/>
        <item x="331"/>
        <item x="691"/>
        <item x="705"/>
        <item x="827"/>
        <item x="842"/>
        <item x="141"/>
        <item x="928"/>
        <item x="1096"/>
        <item x="517"/>
        <item x="800"/>
        <item x="85"/>
        <item x="1117"/>
        <item x="47"/>
        <item x="203"/>
        <item x="78"/>
        <item x="733"/>
        <item x="308"/>
        <item x="711"/>
        <item x="1059"/>
        <item x="333"/>
        <item x="398"/>
        <item x="458"/>
        <item x="194"/>
        <item x="399"/>
        <item x="997"/>
        <item x="654"/>
        <item x="118"/>
        <item x="958"/>
        <item x="857"/>
        <item x="752"/>
        <item x="644"/>
        <item x="169"/>
        <item x="413"/>
        <item x="29"/>
        <item x="142"/>
        <item x="639"/>
        <item x="321"/>
        <item x="381"/>
        <item x="919"/>
        <item x="387"/>
        <item x="238"/>
        <item x="393"/>
        <item x="411"/>
        <item x="1073"/>
        <item x="190"/>
        <item x="212"/>
        <item x="673"/>
        <item x="1111"/>
        <item x="74"/>
        <item x="422"/>
        <item x="162"/>
        <item x="281"/>
        <item x="529"/>
        <item x="366"/>
        <item x="209"/>
        <item x="987"/>
        <item x="339"/>
        <item x="76"/>
        <item x="614"/>
        <item x="313"/>
        <item x="447"/>
        <item x="180"/>
        <item x="950"/>
        <item x="503"/>
        <item x="306"/>
        <item x="617"/>
        <item x="675"/>
        <item x="994"/>
        <item x="593"/>
        <item x="755"/>
        <item x="284"/>
        <item x="229"/>
        <item x="345"/>
        <item x="435"/>
        <item x="1"/>
        <item x="1010"/>
        <item x="898"/>
        <item x="879"/>
        <item x="221"/>
        <item x="274"/>
        <item x="660"/>
        <item x="1085"/>
        <item x="138"/>
        <item x="957"/>
        <item x="380"/>
        <item x="815"/>
        <item x="152"/>
        <item x="602"/>
        <item x="761"/>
        <item x="177"/>
        <item x="351"/>
        <item x="989"/>
        <item x="409"/>
        <item x="1068"/>
        <item x="73"/>
        <item x="207"/>
        <item x="112"/>
        <item x="252"/>
        <item x="540"/>
        <item x="1060"/>
        <item x="677"/>
        <item x="492"/>
        <item x="489"/>
        <item x="912"/>
        <item x="777"/>
        <item x="1034"/>
        <item x="69"/>
        <item x="477"/>
        <item x="89"/>
        <item x="119"/>
        <item x="282"/>
        <item x="402"/>
        <item x="206"/>
        <item x="782"/>
        <item x="600"/>
        <item x="224"/>
        <item x="166"/>
        <item x="962"/>
        <item x="788"/>
        <item x="433"/>
        <item x="854"/>
        <item x="1050"/>
        <item x="772"/>
        <item x="1082"/>
        <item x="423"/>
        <item x="882"/>
        <item x="1080"/>
        <item x="2"/>
        <item x="732"/>
        <item x="568"/>
        <item x="865"/>
        <item x="834"/>
        <item x="527"/>
        <item x="135"/>
        <item x="202"/>
        <item x="524"/>
        <item x="500"/>
        <item x="853"/>
        <item x="504"/>
        <item x="275"/>
        <item x="837"/>
        <item x="534"/>
        <item x="60"/>
        <item x="1058"/>
        <item x="405"/>
        <item x="414"/>
        <item x="530"/>
        <item x="930"/>
        <item x="606"/>
        <item x="624"/>
        <item x="843"/>
        <item x="415"/>
        <item x="975"/>
        <item x="1070"/>
        <item x="14"/>
        <item x="278"/>
        <item x="126"/>
        <item x="382"/>
        <item x="572"/>
        <item x="72"/>
        <item x="107"/>
        <item x="253"/>
        <item x="521"/>
        <item x="213"/>
        <item x="985"/>
        <item x="18"/>
        <item x="19"/>
        <item x="671"/>
        <item x="920"/>
        <item x="377"/>
        <item x="1049"/>
        <item x="326"/>
        <item x="846"/>
        <item x="798"/>
        <item x="981"/>
        <item x="902"/>
        <item x="319"/>
        <item x="420"/>
        <item x="485"/>
        <item x="582"/>
        <item x="37"/>
        <item x="157"/>
        <item x="685"/>
        <item x="897"/>
        <item x="792"/>
        <item x="847"/>
        <item x="480"/>
        <item x="597"/>
        <item x="742"/>
        <item x="974"/>
        <item x="647"/>
        <item x="1053"/>
        <item x="303"/>
        <item x="658"/>
        <item x="394"/>
        <item x="155"/>
        <item x="627"/>
        <item x="536"/>
        <item x="211"/>
        <item x="546"/>
        <item x="717"/>
        <item x="1008"/>
        <item x="633"/>
        <item x="622"/>
        <item x="816"/>
        <item x="340"/>
        <item x="13"/>
        <item x="304"/>
        <item x="781"/>
        <item x="986"/>
        <item x="759"/>
        <item x="874"/>
        <item x="403"/>
        <item x="113"/>
        <item x="738"/>
        <item x="5"/>
        <item x="1024"/>
        <item x="701"/>
        <item x="473"/>
        <item x="432"/>
        <item x="189"/>
        <item x="554"/>
        <item x="892"/>
        <item x="197"/>
        <item x="373"/>
        <item x="410"/>
        <item x="389"/>
        <item x="714"/>
        <item x="88"/>
        <item x="740"/>
        <item x="791"/>
        <item x="83"/>
        <item x="322"/>
        <item x="964"/>
        <item x="1062"/>
        <item x="886"/>
        <item x="726"/>
        <item x="832"/>
        <item x="471"/>
        <item x="104"/>
        <item x="859"/>
        <item x="239"/>
        <item x="1018"/>
        <item x="1061"/>
        <item x="52"/>
        <item x="348"/>
        <item x="765"/>
        <item x="295"/>
        <item x="979"/>
        <item x="692"/>
        <item x="494"/>
        <item x="457"/>
        <item x="893"/>
        <item x="1086"/>
        <item x="682"/>
        <item x="1106"/>
        <item x="574"/>
        <item x="805"/>
        <item x="878"/>
        <item x="804"/>
        <item x="474"/>
        <item x="53"/>
        <item x="756"/>
        <item x="90"/>
        <item x="4"/>
        <item x="318"/>
        <item x="92"/>
        <item x="808"/>
        <item x="289"/>
        <item x="598"/>
        <item x="698"/>
        <item x="46"/>
        <item x="918"/>
        <item x="556"/>
        <item x="1120"/>
        <item x="228"/>
        <item x="1021"/>
        <item x="653"/>
        <item x="961"/>
        <item x="748"/>
        <item x="881"/>
        <item x="254"/>
        <item x="502"/>
        <item x="461"/>
        <item x="362"/>
        <item x="332"/>
        <item x="608"/>
        <item x="360"/>
        <item x="623"/>
        <item x="184"/>
        <item x="707"/>
        <item x="727"/>
        <item x="134"/>
        <item x="828"/>
        <item x="873"/>
        <item x="552"/>
        <item x="1094"/>
        <item x="965"/>
        <item x="285"/>
        <item x="908"/>
        <item x="571"/>
        <item x="324"/>
        <item x="344"/>
        <item x="99"/>
        <item x="901"/>
        <item x="954"/>
        <item x="315"/>
        <item x="466"/>
        <item x="762"/>
        <item x="736"/>
        <item x="978"/>
        <item x="25"/>
        <item x="922"/>
        <item x="731"/>
        <item x="1103"/>
        <item x="178"/>
        <item x="297"/>
        <item x="724"/>
        <item x="436"/>
        <item x="299"/>
        <item x="960"/>
        <item x="385"/>
        <item x="94"/>
        <item x="183"/>
        <item x="1044"/>
        <item x="935"/>
        <item x="789"/>
        <item x="864"/>
        <item x="1074"/>
        <item x="525"/>
        <item x="266"/>
        <item x="911"/>
        <item x="430"/>
        <item x="395"/>
        <item x="1069"/>
        <item x="346"/>
        <item x="825"/>
        <item x="826"/>
        <item x="276"/>
        <item x="388"/>
        <item x="406"/>
        <item x="655"/>
        <item x="668"/>
        <item x="1076"/>
        <item x="916"/>
        <item x="710"/>
        <item x="400"/>
        <item x="1019"/>
        <item x="862"/>
        <item x="368"/>
        <item x="931"/>
        <item x="1035"/>
        <item x="136"/>
        <item x="401"/>
        <item x="766"/>
        <item x="891"/>
        <item x="1075"/>
        <item x="776"/>
        <item x="612"/>
        <item x="283"/>
        <item x="196"/>
        <item x="518"/>
        <item x="982"/>
        <item x="797"/>
        <item x="747"/>
        <item t="default"/>
      </items>
    </pivotField>
    <pivotField compact="0" outline="0" showAll="0">
      <items count="6">
        <item x="0"/>
        <item x="1"/>
        <item x="2"/>
        <item x="4"/>
        <item x="3"/>
        <item t="default"/>
      </items>
    </pivotField>
    <pivotField compact="0" outline="0" showAll="0"/>
    <pivotField compact="0" outline="0" showAll="0"/>
    <pivotField compact="0" outline="0" showAll="0"/>
    <pivotField compact="0" outline="0" showAll="0">
      <items count="4">
        <item x="0"/>
        <item x="2"/>
        <item x="1"/>
        <item t="default"/>
      </items>
    </pivotField>
    <pivotField compact="0" outline="0" showAll="0"/>
    <pivotField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numFmtId="164" outline="0"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compact="0" outline="0" showAll="0"/>
    <pivotField compact="0" outline="0" showAll="0"/>
    <pivotField compact="0" outline="0" showAll="0"/>
    <pivotField dataField="1" compact="0" outline="0" showAll="0"/>
    <pivotField compact="0" outline="0" showAll="0"/>
    <pivotField compact="0" outline="0" showAll="0">
      <items count="5">
        <item x="1"/>
        <item x="3"/>
        <item x="0"/>
        <item x="2"/>
        <item t="default"/>
      </items>
    </pivotField>
    <pivotField compact="0" outline="0" showAll="0" defaultSubtotal="0"/>
    <pivotField axis="axisRow" compact="0" outline="0" showAll="0" defaultSubtotal="0">
      <items count="14">
        <item h="1" x="0"/>
        <item x="1"/>
        <item x="2"/>
        <item x="3"/>
        <item x="4"/>
        <item x="5"/>
        <item x="6"/>
        <item x="7"/>
        <item x="8"/>
        <item x="9"/>
        <item h="1" x="10"/>
        <item h="1" x="11"/>
        <item h="1" x="12"/>
        <item h="1" x="13"/>
      </items>
    </pivotField>
    <pivotField compact="0" outline="0" showAll="0" defaultSubtotal="0"/>
    <pivotField compact="0" outline="0" showAll="0" defaultSubtotal="0">
      <items count="14">
        <item x="0"/>
        <item x="1"/>
        <item x="2"/>
        <item x="3"/>
        <item x="4"/>
        <item x="5"/>
        <item x="6"/>
        <item x="7"/>
        <item x="8"/>
        <item x="9"/>
        <item x="10"/>
        <item x="11"/>
        <item x="12"/>
        <item x="13"/>
      </items>
    </pivotField>
  </pivotFields>
  <rowFields count="1">
    <field x="27"/>
  </rowFields>
  <rowItems count="7">
    <i>
      <x v="1"/>
    </i>
    <i>
      <x v="2"/>
    </i>
    <i>
      <x v="3"/>
    </i>
    <i>
      <x v="4"/>
    </i>
    <i>
      <x v="5"/>
    </i>
    <i>
      <x v="6"/>
    </i>
    <i t="grand">
      <x/>
    </i>
  </rowItems>
  <colItems count="1">
    <i/>
  </colItems>
  <dataFields count="1">
    <dataField name="Count of Order ID" fld="23" subtotal="count" baseField="27" baseItem="1"/>
  </dataFields>
  <formats count="12">
    <format dxfId="64">
      <pivotArea type="all" dataOnly="0" outline="0" fieldPosition="0"/>
    </format>
    <format dxfId="63">
      <pivotArea outline="0" collapsedLevelsAreSubtotals="1" fieldPosition="0"/>
    </format>
    <format dxfId="62">
      <pivotArea field="27" type="button" dataOnly="0" labelOnly="1" outline="0" axis="axisRow" fieldPosition="0"/>
    </format>
    <format dxfId="61">
      <pivotArea dataOnly="0" labelOnly="1" outline="0" fieldPosition="0">
        <references count="1">
          <reference field="27" count="6">
            <x v="1"/>
            <x v="2"/>
            <x v="3"/>
            <x v="4"/>
            <x v="5"/>
            <x v="6"/>
          </reference>
        </references>
      </pivotArea>
    </format>
    <format dxfId="60">
      <pivotArea dataOnly="0" labelOnly="1" grandRow="1" outline="0" fieldPosition="0"/>
    </format>
    <format dxfId="59">
      <pivotArea dataOnly="0" labelOnly="1" outline="0" axis="axisValues" fieldPosition="0"/>
    </format>
    <format dxfId="58">
      <pivotArea type="all" dataOnly="0" outline="0" fieldPosition="0"/>
    </format>
    <format dxfId="57">
      <pivotArea outline="0" collapsedLevelsAreSubtotals="1" fieldPosition="0"/>
    </format>
    <format dxfId="56">
      <pivotArea field="27" type="button" dataOnly="0" labelOnly="1" outline="0" axis="axisRow" fieldPosition="0"/>
    </format>
    <format dxfId="55">
      <pivotArea dataOnly="0" labelOnly="1" outline="0" fieldPosition="0">
        <references count="1">
          <reference field="27" count="6">
            <x v="1"/>
            <x v="2"/>
            <x v="3"/>
            <x v="4"/>
            <x v="5"/>
            <x v="6"/>
          </reference>
        </references>
      </pivotArea>
    </format>
    <format dxfId="54">
      <pivotArea dataOnly="0" labelOnly="1" grandRow="1" outline="0" fieldPosition="0"/>
    </format>
    <format dxfId="5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or_Province" xr10:uid="{EA35277C-41C5-476F-9AC0-F1123965EFDE}" sourceName="State or Province">
  <pivotTables>
    <pivotTable tabId="5" name="PivotTable1"/>
  </pivotTables>
  <data>
    <tabular pivotCacheId="432797816">
      <items count="50">
        <i x="16" s="1"/>
        <i x="41" s="1"/>
        <i x="1" s="1"/>
        <i x="8" s="1"/>
        <i x="3" s="1"/>
        <i x="22" s="1"/>
        <i x="48" s="1"/>
        <i x="31" s="1"/>
        <i x="12" s="1"/>
        <i x="5" s="1"/>
        <i x="37" s="1"/>
        <i x="10" s="1"/>
        <i x="2" s="1"/>
        <i x="20" s="1"/>
        <i x="38" s="1"/>
        <i x="32" s="1"/>
        <i x="17" s="1"/>
        <i x="29" s="1"/>
        <i x="36" s="1"/>
        <i x="35" s="1"/>
        <i x="25" s="1"/>
        <i x="7" s="1"/>
        <i x="0" s="1"/>
        <i x="6" s="1"/>
        <i x="24" s="1"/>
        <i x="13" s="1"/>
        <i x="26" s="1"/>
        <i x="47" s="1"/>
        <i x="33" s="1"/>
        <i x="43" s="1"/>
        <i x="11" s="1"/>
        <i x="9" s="1"/>
        <i x="39" s="1"/>
        <i x="27" s="1"/>
        <i x="19" s="1"/>
        <i x="14" s="1"/>
        <i x="28" s="1"/>
        <i x="40" s="1"/>
        <i x="23" s="1"/>
        <i x="46" s="1"/>
        <i x="34" s="1"/>
        <i x="18" s="1"/>
        <i x="15" s="1"/>
        <i x="42" s="1"/>
        <i x="21" s="1"/>
        <i x="4" s="1"/>
        <i x="44" s="1"/>
        <i x="30" s="1"/>
        <i x="45" s="1"/>
        <i x="49"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3BF82576-A6B2-4481-9688-6B0A00F7C95F}" sourceName="Product Category">
  <pivotTables>
    <pivotTable tabId="2" name="PivotTable1"/>
    <pivotTable tabId="10" name="PivotTable9"/>
    <pivotTable tabId="13" name="PivotTable2"/>
    <pivotTable tabId="4" name="PivotTable3"/>
    <pivotTable tabId="9" name="PivotTable8"/>
    <pivotTable tabId="6" name="PivotTable2"/>
    <pivotTable tabId="7" name="PivotTable5"/>
    <pivotTable tabId="7" name="PivotTable7"/>
    <pivotTable tabId="3" name="PivotTable2"/>
    <pivotTable tabId="12" name="PivotTable1"/>
  </pivotTables>
  <data>
    <tabular pivotCacheId="41532398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B31946C2-11E5-4CE2-9371-AF0448C6CDC6}" sourceName="Manager">
  <pivotTables>
    <pivotTable tabId="9" name="PivotTable8"/>
    <pivotTable tabId="10" name="PivotTable9"/>
    <pivotTable tabId="13" name="PivotTable2"/>
    <pivotTable tabId="4" name="PivotTable3"/>
    <pivotTable tabId="6" name="PivotTable2"/>
    <pivotTable tabId="7" name="PivotTable5"/>
    <pivotTable tabId="7" name="PivotTable7"/>
    <pivotTable tabId="2" name="PivotTable1"/>
    <pivotTable tabId="3" name="PivotTable2"/>
    <pivotTable tabId="12" name="PivotTable1"/>
  </pivotTables>
  <data>
    <tabular pivotCacheId="415323984">
      <items count="4">
        <i x="1" s="1"/>
        <i x="3"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4499DA83-CBE4-433C-92E8-AC9FA9117139}" sourceName="Order Priority">
  <pivotTables>
    <pivotTable tabId="4" name="PivotTable3"/>
    <pivotTable tabId="10" name="PivotTable9"/>
    <pivotTable tabId="13" name="PivotTable2"/>
    <pivotTable tabId="9" name="PivotTable8"/>
    <pivotTable tabId="6" name="PivotTable2"/>
    <pivotTable tabId="7" name="PivotTable5"/>
    <pivotTable tabId="7" name="PivotTable7"/>
    <pivotTable tabId="2" name="PivotTable1"/>
    <pivotTable tabId="3" name="PivotTable2"/>
    <pivotTable tabId="12" name="PivotTable1"/>
  </pivotTables>
  <data>
    <tabular pivotCacheId="415323984">
      <items count="5">
        <i x="0" s="1"/>
        <i x="1" s="1"/>
        <i x="2" s="1"/>
        <i x="4"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73B29453-4889-4F32-AC88-1769E62AF048}" sourceName="Ship Mode">
  <pivotTables>
    <pivotTable tabId="12" name="PivotTable1"/>
    <pivotTable tabId="10" name="PivotTable9"/>
    <pivotTable tabId="13" name="PivotTable2"/>
    <pivotTable tabId="4" name="PivotTable3"/>
    <pivotTable tabId="9" name="PivotTable8"/>
    <pivotTable tabId="6" name="PivotTable2"/>
    <pivotTable tabId="7" name="PivotTable5"/>
    <pivotTable tabId="7" name="PivotTable7"/>
    <pivotTable tabId="2" name="PivotTable1"/>
    <pivotTable tabId="3" name="PivotTable2"/>
  </pivotTables>
  <data>
    <tabular pivotCacheId="415323984">
      <items count="3">
        <i x="0"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B09E21EA-EAE0-44AC-8AA2-2080A9F88F60}" sourceName="Months (Order Date)">
  <pivotTables>
    <pivotTable tabId="7" name="PivotTable7"/>
    <pivotTable tabId="10" name="PivotTable9"/>
    <pivotTable tabId="13" name="PivotTable2"/>
    <pivotTable tabId="4" name="PivotTable3"/>
    <pivotTable tabId="9" name="PivotTable8"/>
    <pivotTable tabId="6" name="PivotTable2"/>
    <pivotTable tabId="7" name="PivotTable5"/>
    <pivotTable tabId="2" name="PivotTable1"/>
    <pivotTable tabId="3" name="PivotTable2"/>
    <pivotTable tabId="12" name="PivotTable1"/>
  </pivotTables>
  <data>
    <tabular pivotCacheId="415323984">
      <items count="14">
        <i x="1" s="1"/>
        <i x="2" s="1"/>
        <i x="3" s="1"/>
        <i x="4" s="1"/>
        <i x="5" s="1"/>
        <i x="6" s="1"/>
        <i x="7" s="1" nd="1"/>
        <i x="8" s="1" nd="1"/>
        <i x="9" s="1" nd="1"/>
        <i x="10" nd="1"/>
        <i x="11" nd="1"/>
        <i x="12" nd="1"/>
        <i x="0" nd="1"/>
        <i x="1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 xr10:uid="{2E3A2E31-430A-41EF-8781-A4EE8877B749}" cache="Slicer_State_or_Province" caption="State " style="SlicerStyleLight3" rowHeight="209550"/>
  <slicer name="Product Category" xr10:uid="{B5DD77CD-291A-4C2A-BBAB-3B9DB91F47EF}" cache="Slicer_Product_Category" caption="Product " style="SlicerStyleLight6" rowHeight="209550"/>
  <slicer name="Manager" xr10:uid="{D1323CBF-82AF-4AA1-93FA-A44EEA829DCB}" cache="Slicer_Manager" caption="Manager" style="SlicerStyleLight5" rowHeight="209550"/>
  <slicer name="Order Priority" xr10:uid="{59095663-D805-47F3-9CB8-C0FD5990316A}" cache="Slicer_Order_Priority" caption="Order Priority" style="SlicerStyleLight2" rowHeight="209550"/>
  <slicer name="Ship Mode" xr10:uid="{8223BC8B-BECF-4921-9F40-C0DA9C21ABBB}" cache="Slicer_Ship_Mode" caption="Ship Mode" style="SlicerStyleLight4" rowHeight="209550"/>
  <slicer name="Months (Order Date)" xr10:uid="{CAE49521-CB99-42FD-B09D-6314205A59DE}" cache="Slicer_Months__Order_Date" caption="Months (Order Date)" style="SlicerStyleOther1"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Z1938" totalsRowCount="1" dataDxfId="52">
  <tableColumns count="26">
    <tableColumn id="1" xr3:uid="{00000000-0010-0000-0000-000001000000}" name="Customer ID" dataDxfId="51" totalsRowDxfId="50"/>
    <tableColumn id="2" xr3:uid="{00000000-0010-0000-0000-000002000000}" name="Customer Name" dataDxfId="49" totalsRowDxfId="48"/>
    <tableColumn id="3" xr3:uid="{00000000-0010-0000-0000-000003000000}" name="Order Priority" dataDxfId="47" totalsRowDxfId="46"/>
    <tableColumn id="4" xr3:uid="{00000000-0010-0000-0000-000004000000}" name="Discount" dataDxfId="45" totalsRowDxfId="44"/>
    <tableColumn id="5" xr3:uid="{00000000-0010-0000-0000-000005000000}" name="Unit Price" dataDxfId="43" totalsRowDxfId="42"/>
    <tableColumn id="6" xr3:uid="{00000000-0010-0000-0000-000006000000}" name="Shipping Cost" dataDxfId="41" totalsRowDxfId="40"/>
    <tableColumn id="7" xr3:uid="{00000000-0010-0000-0000-000007000000}" name="Ship Mode" dataDxfId="39" totalsRowDxfId="38"/>
    <tableColumn id="8" xr3:uid="{00000000-0010-0000-0000-000008000000}" name="Customer Segment" dataDxfId="37" totalsRowDxfId="36"/>
    <tableColumn id="9" xr3:uid="{00000000-0010-0000-0000-000009000000}" name="Product Category" dataDxfId="35" totalsRowDxfId="34"/>
    <tableColumn id="10" xr3:uid="{00000000-0010-0000-0000-00000A000000}" name="Product Sub-Category" totalsRowFunction="custom" dataDxfId="33" totalsRowDxfId="32">
      <totalsRowFormula>COUNT(DataSheet!$J$2:$J$1937)</totalsRowFormula>
    </tableColumn>
    <tableColumn id="11" xr3:uid="{00000000-0010-0000-0000-00000B000000}" name="Product Container" dataDxfId="31" totalsRowDxfId="30"/>
    <tableColumn id="12" xr3:uid="{00000000-0010-0000-0000-00000C000000}" name="Product Name" dataDxfId="29" totalsRowDxfId="28"/>
    <tableColumn id="13" xr3:uid="{00000000-0010-0000-0000-00000D000000}" name="Product Base Margin" dataDxfId="27" totalsRowDxfId="26"/>
    <tableColumn id="14" xr3:uid="{00000000-0010-0000-0000-00000E000000}" name="Country" dataDxfId="25" totalsRowDxfId="24"/>
    <tableColumn id="15" xr3:uid="{00000000-0010-0000-0000-00000F000000}" name="Region" dataDxfId="23" totalsRowDxfId="22"/>
    <tableColumn id="16" xr3:uid="{00000000-0010-0000-0000-000010000000}" name="State or Province" dataDxfId="21" totalsRowDxfId="20"/>
    <tableColumn id="17" xr3:uid="{00000000-0010-0000-0000-000011000000}" name="City" dataDxfId="19" totalsRowDxfId="18"/>
    <tableColumn id="18" xr3:uid="{00000000-0010-0000-0000-000012000000}" name="Postal Code" dataDxfId="17" totalsRowDxfId="16"/>
    <tableColumn id="19" xr3:uid="{00000000-0010-0000-0000-000013000000}" name="Order Date" dataDxfId="15" totalsRowDxfId="14"/>
    <tableColumn id="20" xr3:uid="{00000000-0010-0000-0000-000014000000}" name="Ship Date" dataDxfId="13" totalsRowDxfId="12"/>
    <tableColumn id="21" xr3:uid="{00000000-0010-0000-0000-000015000000}" name="Profit" dataDxfId="11" totalsRowDxfId="10"/>
    <tableColumn id="22" xr3:uid="{00000000-0010-0000-0000-000016000000}" name="Quantity ordered new" dataDxfId="9" totalsRowDxfId="8"/>
    <tableColumn id="23" xr3:uid="{00000000-0010-0000-0000-000017000000}" name="Sales" dataDxfId="7" totalsRowDxfId="6"/>
    <tableColumn id="24" xr3:uid="{00000000-0010-0000-0000-000018000000}" name="Order ID" dataDxfId="5" totalsRowDxfId="4"/>
    <tableColumn id="25" xr3:uid="{00000000-0010-0000-0000-000019000000}" name="Total" dataDxfId="3" totalsRowDxfId="2"/>
    <tableColumn id="26" xr3:uid="{00000000-0010-0000-0000-00001A000000}" name="Manager" dataDxfId="1" totalsRowDxfId="0">
      <calculatedColumnFormula array="1">_xlfn.IFS(DataSheet!$O2="Central","Chris",DataSheet!$O2="East","Erin",DataSheet!$O2="South","Sam",DataSheet!$O2="West","William")</calculatedColumnFormula>
    </tableColumn>
  </tableColumns>
  <tableStyleInfo name="TableStyleLight1"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4B63E4E3-D220-47BF-9BC6-4719443F2497}" sourceName="Order Date">
  <pivotTables>
    <pivotTable tabId="5" name="PivotTable1"/>
  </pivotTables>
  <state minimalRefreshVersion="6" lastRefreshVersion="6" pivotCacheId="432797816" filterType="dateBetween">
    <selection startDate="2015-03-01T00:00:00" endDate="2015-12-31T00:00:00"/>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6EF94552-E887-4244-BBB8-65832D5253FA}" cache="NativeTimeline_Order_Date" caption="Order Date" level="2" selectionLevel="2" scrollPosition="2015-03-01T00:00:00" style="TimeSlicerStyleLight4"/>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D1ADA-9A33-42D0-906A-E19DB63898F9}">
  <dimension ref="B1:AF6"/>
  <sheetViews>
    <sheetView showGridLines="0" tabSelected="1" zoomScale="80" zoomScaleNormal="80" workbookViewId="0"/>
  </sheetViews>
  <sheetFormatPr defaultRowHeight="13.8" x14ac:dyDescent="0.3"/>
  <cols>
    <col min="1" max="1" width="4" customWidth="1"/>
    <col min="24" max="24" width="7.77734375" customWidth="1"/>
    <col min="25" max="26" width="7.21875" customWidth="1"/>
    <col min="27" max="27" width="5.6640625" customWidth="1"/>
    <col min="28" max="28" width="6.33203125" customWidth="1"/>
    <col min="29" max="29" width="5.5546875" customWidth="1"/>
    <col min="30" max="30" width="6.21875" customWidth="1"/>
    <col min="31" max="31" width="5.109375" customWidth="1"/>
    <col min="32" max="32" width="6.109375" customWidth="1"/>
  </cols>
  <sheetData>
    <row r="1" spans="2:32" x14ac:dyDescent="0.3">
      <c r="B1" s="33"/>
      <c r="C1" s="33"/>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row>
    <row r="2" spans="2:32" x14ac:dyDescent="0.3">
      <c r="B2" s="36" t="s">
        <v>3222</v>
      </c>
      <c r="C2" s="37"/>
      <c r="D2" s="37"/>
      <c r="E2" s="37"/>
      <c r="F2" s="37"/>
      <c r="G2" s="37"/>
      <c r="H2" s="37"/>
      <c r="I2" s="37"/>
      <c r="J2" s="37"/>
      <c r="K2" s="37"/>
      <c r="L2" s="37"/>
      <c r="M2" s="37"/>
      <c r="N2" s="37"/>
      <c r="O2" s="37"/>
      <c r="P2" s="37"/>
      <c r="Q2" s="37"/>
      <c r="R2" s="37"/>
      <c r="S2" s="37"/>
      <c r="T2" s="37"/>
      <c r="U2" s="37"/>
      <c r="V2" s="37"/>
      <c r="W2" s="37"/>
      <c r="X2" s="37"/>
      <c r="Y2" s="37"/>
      <c r="Z2" s="37"/>
      <c r="AA2" s="37"/>
      <c r="AB2" s="37"/>
      <c r="AC2" s="37"/>
      <c r="AD2" s="37"/>
      <c r="AE2" s="37"/>
      <c r="AF2" s="37"/>
    </row>
    <row r="3" spans="2:32" x14ac:dyDescent="0.3">
      <c r="B3" s="37"/>
      <c r="C3" s="37"/>
      <c r="D3" s="37"/>
      <c r="E3" s="37"/>
      <c r="F3" s="37"/>
      <c r="G3" s="37"/>
      <c r="H3" s="37"/>
      <c r="I3" s="37"/>
      <c r="J3" s="37"/>
      <c r="K3" s="37"/>
      <c r="L3" s="37"/>
      <c r="M3" s="37"/>
      <c r="N3" s="37"/>
      <c r="O3" s="37"/>
      <c r="P3" s="37"/>
      <c r="Q3" s="37"/>
      <c r="R3" s="37"/>
      <c r="S3" s="37"/>
      <c r="T3" s="37"/>
      <c r="U3" s="37"/>
      <c r="V3" s="37"/>
      <c r="W3" s="37"/>
      <c r="X3" s="37"/>
      <c r="Y3" s="37"/>
      <c r="Z3" s="37"/>
      <c r="AA3" s="37"/>
      <c r="AB3" s="37"/>
      <c r="AC3" s="37"/>
      <c r="AD3" s="37"/>
      <c r="AE3" s="37"/>
      <c r="AF3" s="37"/>
    </row>
    <row r="4" spans="2:32" x14ac:dyDescent="0.3">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row>
    <row r="5" spans="2:32" x14ac:dyDescent="0.3">
      <c r="B5" s="37"/>
      <c r="C5" s="37"/>
      <c r="D5" s="37"/>
      <c r="E5" s="37"/>
      <c r="F5" s="37"/>
      <c r="G5" s="37"/>
      <c r="H5" s="37"/>
      <c r="I5" s="37"/>
      <c r="J5" s="37"/>
      <c r="K5" s="37"/>
      <c r="L5" s="37"/>
      <c r="M5" s="37"/>
      <c r="N5" s="37"/>
      <c r="O5" s="37"/>
      <c r="P5" s="37"/>
      <c r="Q5" s="37"/>
      <c r="R5" s="37"/>
      <c r="S5" s="37"/>
      <c r="T5" s="37"/>
      <c r="U5" s="37"/>
      <c r="V5" s="37"/>
      <c r="W5" s="37"/>
      <c r="X5" s="37"/>
      <c r="Y5" s="37"/>
      <c r="Z5" s="37"/>
      <c r="AA5" s="37"/>
      <c r="AB5" s="37"/>
      <c r="AC5" s="37"/>
      <c r="AD5" s="37"/>
      <c r="AE5" s="37"/>
      <c r="AF5" s="37"/>
    </row>
    <row r="6" spans="2:32" x14ac:dyDescent="0.3">
      <c r="B6" s="37"/>
      <c r="C6" s="37"/>
      <c r="D6" s="37"/>
      <c r="E6" s="37"/>
      <c r="F6" s="37"/>
      <c r="G6" s="37"/>
      <c r="H6" s="37"/>
      <c r="I6" s="37"/>
      <c r="J6" s="37"/>
      <c r="K6" s="37"/>
      <c r="L6" s="37"/>
      <c r="M6" s="37"/>
      <c r="N6" s="37"/>
      <c r="O6" s="37"/>
      <c r="P6" s="37"/>
      <c r="Q6" s="37"/>
      <c r="R6" s="37"/>
      <c r="S6" s="37"/>
      <c r="T6" s="37"/>
      <c r="U6" s="37"/>
      <c r="V6" s="37"/>
      <c r="W6" s="37"/>
      <c r="X6" s="37"/>
      <c r="Y6" s="37"/>
      <c r="Z6" s="37"/>
      <c r="AA6" s="37"/>
      <c r="AB6" s="37"/>
      <c r="AC6" s="37"/>
      <c r="AD6" s="37"/>
      <c r="AE6" s="37"/>
      <c r="AF6" s="37"/>
    </row>
  </sheetData>
  <mergeCells count="1">
    <mergeCell ref="B2:AF6"/>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32705-E517-4873-9E1C-FA73AF1769DF}">
  <dimension ref="A3:D7"/>
  <sheetViews>
    <sheetView showGridLines="0" workbookViewId="0">
      <selection activeCell="K23" sqref="K23"/>
    </sheetView>
  </sheetViews>
  <sheetFormatPr defaultRowHeight="13.8" x14ac:dyDescent="0.3"/>
  <cols>
    <col min="1" max="1" width="19" bestFit="1" customWidth="1"/>
    <col min="2" max="2" width="13.5546875" bestFit="1" customWidth="1"/>
    <col min="3" max="3" width="12.21875" bestFit="1" customWidth="1"/>
    <col min="4" max="4" width="24.21875" bestFit="1" customWidth="1"/>
  </cols>
  <sheetData>
    <row r="3" spans="1:4" x14ac:dyDescent="0.3">
      <c r="A3" s="20" t="s">
        <v>8</v>
      </c>
      <c r="B3" s="11" t="s">
        <v>3015</v>
      </c>
      <c r="C3" s="11" t="s">
        <v>3013</v>
      </c>
      <c r="D3" s="9" t="s">
        <v>3016</v>
      </c>
    </row>
    <row r="4" spans="1:4" x14ac:dyDescent="0.3">
      <c r="A4" s="9" t="s">
        <v>30</v>
      </c>
      <c r="B4" s="11">
        <v>619578.75000000035</v>
      </c>
      <c r="C4" s="11">
        <v>49515.527436350014</v>
      </c>
      <c r="D4" s="9">
        <v>4912</v>
      </c>
    </row>
    <row r="5" spans="1:4" x14ac:dyDescent="0.3">
      <c r="A5" s="9" t="s">
        <v>50</v>
      </c>
      <c r="B5" s="11">
        <v>549681.06999999948</v>
      </c>
      <c r="C5" s="11">
        <v>90204.715936799927</v>
      </c>
      <c r="D5" s="9">
        <v>14272</v>
      </c>
    </row>
    <row r="6" spans="1:4" x14ac:dyDescent="0.3">
      <c r="A6" s="9" t="s">
        <v>42</v>
      </c>
      <c r="B6" s="11">
        <v>712264.94999999972</v>
      </c>
      <c r="C6" s="11">
        <v>75303.156364000024</v>
      </c>
      <c r="D6" s="9">
        <v>5918</v>
      </c>
    </row>
    <row r="7" spans="1:4" x14ac:dyDescent="0.3">
      <c r="A7" s="9" t="s">
        <v>3014</v>
      </c>
      <c r="B7" s="11">
        <v>1881524.7699999996</v>
      </c>
      <c r="C7" s="11">
        <v>215023.39973714997</v>
      </c>
      <c r="D7" s="9">
        <v>25102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52BCF-1214-4824-8712-8D30A856A60F}">
  <dimension ref="B3:C8"/>
  <sheetViews>
    <sheetView showGridLines="0" workbookViewId="0"/>
  </sheetViews>
  <sheetFormatPr defaultRowHeight="13.8" x14ac:dyDescent="0.3"/>
  <cols>
    <col min="1" max="1" width="5.77734375" customWidth="1"/>
    <col min="2" max="2" width="20.6640625" bestFit="1" customWidth="1"/>
    <col min="3" max="3" width="22" bestFit="1" customWidth="1"/>
    <col min="4" max="4" width="13.109375" customWidth="1"/>
    <col min="5" max="7" width="10.33203125" bestFit="1" customWidth="1"/>
  </cols>
  <sheetData>
    <row r="3" spans="2:3" x14ac:dyDescent="0.3">
      <c r="B3" s="20" t="s">
        <v>7</v>
      </c>
      <c r="C3" s="9" t="s">
        <v>3221</v>
      </c>
    </row>
    <row r="4" spans="2:3" x14ac:dyDescent="0.3">
      <c r="B4" s="9" t="s">
        <v>41</v>
      </c>
      <c r="C4" s="9">
        <v>408</v>
      </c>
    </row>
    <row r="5" spans="2:3" x14ac:dyDescent="0.3">
      <c r="B5" s="9" t="s">
        <v>96</v>
      </c>
      <c r="C5" s="9">
        <v>675</v>
      </c>
    </row>
    <row r="6" spans="2:3" x14ac:dyDescent="0.3">
      <c r="B6" s="9" t="s">
        <v>73</v>
      </c>
      <c r="C6" s="9">
        <v>468</v>
      </c>
    </row>
    <row r="7" spans="2:3" x14ac:dyDescent="0.3">
      <c r="B7" s="9" t="s">
        <v>29</v>
      </c>
      <c r="C7" s="9">
        <v>385</v>
      </c>
    </row>
    <row r="8" spans="2:3" x14ac:dyDescent="0.3">
      <c r="B8" s="9" t="s">
        <v>3014</v>
      </c>
      <c r="C8" s="9">
        <v>1936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F0F26-13D7-4A43-8BAB-680AD7389BEE}">
  <dimension ref="B3:C8"/>
  <sheetViews>
    <sheetView showGridLines="0" workbookViewId="0"/>
  </sheetViews>
  <sheetFormatPr defaultRowHeight="13.8" x14ac:dyDescent="0.3"/>
  <cols>
    <col min="1" max="1" width="5" customWidth="1"/>
    <col min="2" max="2" width="16.109375" bestFit="1" customWidth="1"/>
    <col min="3" max="3" width="19" bestFit="1" customWidth="1"/>
    <col min="4" max="4" width="19.77734375" customWidth="1"/>
  </cols>
  <sheetData>
    <row r="3" spans="2:3" x14ac:dyDescent="0.3">
      <c r="B3" s="20" t="s">
        <v>2</v>
      </c>
      <c r="C3" s="9" t="s">
        <v>3017</v>
      </c>
    </row>
    <row r="4" spans="2:3" x14ac:dyDescent="0.3">
      <c r="B4" s="9" t="s">
        <v>27</v>
      </c>
      <c r="C4" s="21">
        <v>0.19886363636363635</v>
      </c>
    </row>
    <row r="5" spans="2:3" x14ac:dyDescent="0.3">
      <c r="B5" s="9" t="s">
        <v>39</v>
      </c>
      <c r="C5" s="21">
        <v>0.20041322314049587</v>
      </c>
    </row>
    <row r="6" spans="2:3" x14ac:dyDescent="0.3">
      <c r="B6" s="9" t="s">
        <v>49</v>
      </c>
      <c r="C6" s="21">
        <v>0.20454545454545456</v>
      </c>
    </row>
    <row r="7" spans="2:3" x14ac:dyDescent="0.3">
      <c r="B7" s="9" t="s">
        <v>118</v>
      </c>
      <c r="C7" s="21">
        <v>0.19369834710743802</v>
      </c>
    </row>
    <row r="8" spans="2:3" x14ac:dyDescent="0.3">
      <c r="B8" s="9" t="s">
        <v>72</v>
      </c>
      <c r="C8" s="21">
        <v>0.2024793388429752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A5E34-556F-44D3-865A-98EE8FF6098A}">
  <dimension ref="B3:D9"/>
  <sheetViews>
    <sheetView showGridLines="0" workbookViewId="0"/>
  </sheetViews>
  <sheetFormatPr defaultRowHeight="13.8" x14ac:dyDescent="0.3"/>
  <cols>
    <col min="1" max="1" width="4.5546875" customWidth="1"/>
    <col min="2" max="2" width="18.33203125" bestFit="1" customWidth="1"/>
    <col min="3" max="3" width="13.5546875" bestFit="1" customWidth="1"/>
    <col min="4" max="4" width="12" bestFit="1" customWidth="1"/>
    <col min="5" max="5" width="15.109375" customWidth="1"/>
    <col min="6" max="17" width="15.109375" bestFit="1" customWidth="1"/>
    <col min="18" max="18" width="16.21875" bestFit="1" customWidth="1"/>
    <col min="19" max="19" width="16.109375" bestFit="1" customWidth="1"/>
  </cols>
  <sheetData>
    <row r="3" spans="2:4" x14ac:dyDescent="0.3">
      <c r="B3" s="16" t="s">
        <v>3203</v>
      </c>
      <c r="C3" s="17" t="s">
        <v>3015</v>
      </c>
      <c r="D3" s="17" t="s">
        <v>3013</v>
      </c>
    </row>
    <row r="4" spans="2:4" x14ac:dyDescent="0.3">
      <c r="B4" s="17" t="s">
        <v>3078</v>
      </c>
      <c r="C4" s="18">
        <v>249061.35000000006</v>
      </c>
      <c r="D4" s="18">
        <v>-2593.2713132500007</v>
      </c>
    </row>
    <row r="5" spans="2:4" x14ac:dyDescent="0.3">
      <c r="B5" s="17" t="s">
        <v>3110</v>
      </c>
      <c r="C5" s="18">
        <v>381645.91000000009</v>
      </c>
      <c r="D5" s="18">
        <v>50780.853162000043</v>
      </c>
    </row>
    <row r="6" spans="2:4" x14ac:dyDescent="0.3">
      <c r="B6" s="17" t="s">
        <v>3140</v>
      </c>
      <c r="C6" s="18">
        <v>303301.22999999957</v>
      </c>
      <c r="D6" s="18">
        <v>62756.369698399998</v>
      </c>
    </row>
    <row r="7" spans="2:4" x14ac:dyDescent="0.3">
      <c r="B7" s="17" t="s">
        <v>3171</v>
      </c>
      <c r="C7" s="18">
        <v>334850.14999999979</v>
      </c>
      <c r="D7" s="18">
        <v>58517.742010000009</v>
      </c>
    </row>
    <row r="8" spans="2:4" x14ac:dyDescent="0.3">
      <c r="B8" s="17" t="s">
        <v>3202</v>
      </c>
      <c r="C8" s="18">
        <v>22165.14</v>
      </c>
      <c r="D8" s="18">
        <v>9953.0759000000016</v>
      </c>
    </row>
    <row r="9" spans="2:4" x14ac:dyDescent="0.3">
      <c r="B9" s="17" t="s">
        <v>3014</v>
      </c>
      <c r="C9" s="18">
        <v>1291023.7799999996</v>
      </c>
      <c r="D9" s="18">
        <v>179414.76945715005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21C56-D440-443E-889F-CA0A62365DFE}">
  <dimension ref="B3:F53"/>
  <sheetViews>
    <sheetView showGridLines="0" workbookViewId="0"/>
  </sheetViews>
  <sheetFormatPr defaultRowHeight="13.8" x14ac:dyDescent="0.3"/>
  <cols>
    <col min="1" max="1" width="4" customWidth="1"/>
    <col min="2" max="2" width="16.5546875" bestFit="1" customWidth="1"/>
    <col min="3" max="3" width="13.5546875" bestFit="1" customWidth="1"/>
    <col min="4" max="4" width="11.6640625" customWidth="1"/>
    <col min="5" max="5" width="19.21875" customWidth="1"/>
    <col min="6" max="6" width="16.21875" customWidth="1"/>
  </cols>
  <sheetData>
    <row r="3" spans="2:6" x14ac:dyDescent="0.3">
      <c r="B3" s="16" t="s">
        <v>15</v>
      </c>
      <c r="C3" s="17" t="s">
        <v>3015</v>
      </c>
      <c r="E3" s="19" t="s">
        <v>15</v>
      </c>
      <c r="F3" s="19" t="s">
        <v>3015</v>
      </c>
    </row>
    <row r="4" spans="2:6" x14ac:dyDescent="0.3">
      <c r="B4" s="17" t="s">
        <v>166</v>
      </c>
      <c r="C4" s="18">
        <v>46826.450000000004</v>
      </c>
      <c r="E4" s="12" t="s">
        <v>166</v>
      </c>
      <c r="F4" s="13">
        <v>46826.450000000004</v>
      </c>
    </row>
    <row r="5" spans="2:6" x14ac:dyDescent="0.3">
      <c r="B5" s="17" t="s">
        <v>590</v>
      </c>
      <c r="C5" s="18">
        <v>14367.86</v>
      </c>
      <c r="E5" s="12" t="s">
        <v>590</v>
      </c>
      <c r="F5" s="13">
        <v>14367.86</v>
      </c>
    </row>
    <row r="6" spans="2:6" x14ac:dyDescent="0.3">
      <c r="B6" s="17" t="s">
        <v>46</v>
      </c>
      <c r="C6" s="18">
        <v>11724.43</v>
      </c>
      <c r="E6" s="12" t="s">
        <v>46</v>
      </c>
      <c r="F6" s="13">
        <v>11724.43</v>
      </c>
    </row>
    <row r="7" spans="2:6" x14ac:dyDescent="0.3">
      <c r="B7" s="17" t="s">
        <v>92</v>
      </c>
      <c r="C7" s="18">
        <v>284805.40999999986</v>
      </c>
      <c r="E7" s="12" t="s">
        <v>92</v>
      </c>
      <c r="F7" s="13">
        <v>284805.40999999986</v>
      </c>
    </row>
    <row r="8" spans="2:6" x14ac:dyDescent="0.3">
      <c r="B8" s="17" t="s">
        <v>62</v>
      </c>
      <c r="C8" s="18">
        <v>45843.450000000012</v>
      </c>
      <c r="E8" s="12" t="s">
        <v>62</v>
      </c>
      <c r="F8" s="13">
        <v>45843.450000000012</v>
      </c>
    </row>
    <row r="9" spans="2:6" x14ac:dyDescent="0.3">
      <c r="B9" s="17" t="s">
        <v>250</v>
      </c>
      <c r="C9" s="18">
        <v>6540.5400000000009</v>
      </c>
      <c r="E9" s="12" t="s">
        <v>250</v>
      </c>
      <c r="F9" s="13">
        <v>6540.5400000000009</v>
      </c>
    </row>
    <row r="10" spans="2:6" x14ac:dyDescent="0.3">
      <c r="B10" s="17" t="s">
        <v>1610</v>
      </c>
      <c r="C10" s="18">
        <v>1257.76</v>
      </c>
      <c r="E10" s="12" t="s">
        <v>1610</v>
      </c>
      <c r="F10" s="13">
        <v>1257.76</v>
      </c>
    </row>
    <row r="11" spans="2:6" x14ac:dyDescent="0.3">
      <c r="B11" s="17" t="s">
        <v>376</v>
      </c>
      <c r="C11" s="18">
        <v>68946.660000000018</v>
      </c>
      <c r="E11" s="12" t="s">
        <v>376</v>
      </c>
      <c r="F11" s="13">
        <v>68946.660000000018</v>
      </c>
    </row>
    <row r="12" spans="2:6" x14ac:dyDescent="0.3">
      <c r="B12" s="17" t="s">
        <v>125</v>
      </c>
      <c r="C12" s="18">
        <v>81205.22</v>
      </c>
      <c r="E12" s="12" t="s">
        <v>125</v>
      </c>
      <c r="F12" s="13">
        <v>81205.22</v>
      </c>
    </row>
    <row r="13" spans="2:6" x14ac:dyDescent="0.3">
      <c r="B13" s="17" t="s">
        <v>77</v>
      </c>
      <c r="C13" s="18">
        <v>29050.789999999997</v>
      </c>
      <c r="E13" s="12" t="s">
        <v>77</v>
      </c>
      <c r="F13" s="13">
        <v>29050.789999999997</v>
      </c>
    </row>
    <row r="14" spans="2:6" x14ac:dyDescent="0.3">
      <c r="B14" s="17" t="s">
        <v>492</v>
      </c>
      <c r="C14" s="18">
        <v>13922.919999999996</v>
      </c>
      <c r="E14" s="12" t="s">
        <v>492</v>
      </c>
      <c r="F14" s="13">
        <v>13922.919999999996</v>
      </c>
    </row>
    <row r="15" spans="2:6" x14ac:dyDescent="0.3">
      <c r="B15" s="17" t="s">
        <v>105</v>
      </c>
      <c r="C15" s="18">
        <v>98971.250000000029</v>
      </c>
      <c r="E15" s="12" t="s">
        <v>105</v>
      </c>
      <c r="F15" s="13">
        <v>98971.250000000029</v>
      </c>
    </row>
    <row r="16" spans="2:6" x14ac:dyDescent="0.3">
      <c r="B16" s="17" t="s">
        <v>55</v>
      </c>
      <c r="C16" s="18">
        <v>39314.550000000003</v>
      </c>
      <c r="E16" s="12" t="s">
        <v>55</v>
      </c>
      <c r="F16" s="13">
        <v>39314.550000000003</v>
      </c>
    </row>
    <row r="17" spans="2:6" x14ac:dyDescent="0.3">
      <c r="B17" s="17" t="s">
        <v>215</v>
      </c>
      <c r="C17" s="18">
        <v>10977.690000000002</v>
      </c>
      <c r="E17" s="12" t="s">
        <v>215</v>
      </c>
      <c r="F17" s="13">
        <v>10977.690000000002</v>
      </c>
    </row>
    <row r="18" spans="2:6" x14ac:dyDescent="0.3">
      <c r="B18" s="17" t="s">
        <v>539</v>
      </c>
      <c r="C18" s="18">
        <v>29678.210000000003</v>
      </c>
      <c r="E18" s="12" t="s">
        <v>539</v>
      </c>
      <c r="F18" s="13">
        <v>29678.210000000003</v>
      </c>
    </row>
    <row r="19" spans="2:6" x14ac:dyDescent="0.3">
      <c r="B19" s="17" t="s">
        <v>390</v>
      </c>
      <c r="C19" s="18">
        <v>14737.27</v>
      </c>
      <c r="E19" s="12" t="s">
        <v>390</v>
      </c>
      <c r="F19" s="13">
        <v>14737.27</v>
      </c>
    </row>
    <row r="20" spans="2:6" x14ac:dyDescent="0.3">
      <c r="B20" s="17" t="s">
        <v>170</v>
      </c>
      <c r="C20" s="18">
        <v>14909.429999999995</v>
      </c>
      <c r="E20" s="12" t="s">
        <v>170</v>
      </c>
      <c r="F20" s="13">
        <v>14909.429999999995</v>
      </c>
    </row>
    <row r="21" spans="2:6" x14ac:dyDescent="0.3">
      <c r="B21" s="17" t="s">
        <v>333</v>
      </c>
      <c r="C21" s="18">
        <v>30532.709999999995</v>
      </c>
      <c r="E21" s="12" t="s">
        <v>333</v>
      </c>
      <c r="F21" s="13">
        <v>30532.709999999995</v>
      </c>
    </row>
    <row r="22" spans="2:6" x14ac:dyDescent="0.3">
      <c r="B22" s="17" t="s">
        <v>420</v>
      </c>
      <c r="C22" s="18">
        <v>15403.560000000001</v>
      </c>
      <c r="E22" s="12" t="s">
        <v>420</v>
      </c>
      <c r="F22" s="13">
        <v>15403.560000000001</v>
      </c>
    </row>
    <row r="23" spans="2:6" x14ac:dyDescent="0.3">
      <c r="B23" s="17" t="s">
        <v>405</v>
      </c>
      <c r="C23" s="18">
        <v>59114.820000000007</v>
      </c>
      <c r="E23" s="12" t="s">
        <v>405</v>
      </c>
      <c r="F23" s="13">
        <v>59114.820000000007</v>
      </c>
    </row>
    <row r="24" spans="2:6" x14ac:dyDescent="0.3">
      <c r="B24" s="17" t="s">
        <v>291</v>
      </c>
      <c r="C24" s="18">
        <v>69641.81</v>
      </c>
      <c r="E24" s="12" t="s">
        <v>291</v>
      </c>
      <c r="F24" s="13">
        <v>69641.81</v>
      </c>
    </row>
    <row r="25" spans="2:6" x14ac:dyDescent="0.3">
      <c r="B25" s="17" t="s">
        <v>86</v>
      </c>
      <c r="C25" s="18">
        <v>37752.280000000006</v>
      </c>
      <c r="E25" s="12" t="s">
        <v>86</v>
      </c>
      <c r="F25" s="13">
        <v>37752.280000000006</v>
      </c>
    </row>
    <row r="26" spans="2:6" x14ac:dyDescent="0.3">
      <c r="B26" s="17" t="s">
        <v>36</v>
      </c>
      <c r="C26" s="18">
        <v>9689.5799999999981</v>
      </c>
      <c r="E26" s="12" t="s">
        <v>36</v>
      </c>
      <c r="F26" s="13">
        <v>9689.5799999999981</v>
      </c>
    </row>
    <row r="27" spans="2:6" x14ac:dyDescent="0.3">
      <c r="B27" s="17" t="s">
        <v>82</v>
      </c>
      <c r="C27" s="18">
        <v>10903.080000000002</v>
      </c>
      <c r="E27" s="12" t="s">
        <v>82</v>
      </c>
      <c r="F27" s="13">
        <v>10903.080000000002</v>
      </c>
    </row>
    <row r="28" spans="2:6" x14ac:dyDescent="0.3">
      <c r="B28" s="17" t="s">
        <v>279</v>
      </c>
      <c r="C28" s="18">
        <v>12593.59</v>
      </c>
      <c r="E28" s="12" t="s">
        <v>279</v>
      </c>
      <c r="F28" s="13">
        <v>12593.59</v>
      </c>
    </row>
    <row r="29" spans="2:6" x14ac:dyDescent="0.3">
      <c r="B29" s="17" t="s">
        <v>135</v>
      </c>
      <c r="C29" s="18">
        <v>15764.51</v>
      </c>
      <c r="E29" s="12" t="s">
        <v>135</v>
      </c>
      <c r="F29" s="13">
        <v>15764.51</v>
      </c>
    </row>
    <row r="30" spans="2:6" x14ac:dyDescent="0.3">
      <c r="B30" s="17" t="s">
        <v>298</v>
      </c>
      <c r="C30" s="18">
        <v>8864.5399999999991</v>
      </c>
      <c r="E30" s="12" t="s">
        <v>298</v>
      </c>
      <c r="F30" s="13">
        <v>8864.5399999999991</v>
      </c>
    </row>
    <row r="31" spans="2:6" x14ac:dyDescent="0.3">
      <c r="B31" s="17" t="s">
        <v>1358</v>
      </c>
      <c r="C31" s="18">
        <v>7619.7</v>
      </c>
      <c r="E31" s="12" t="s">
        <v>1358</v>
      </c>
      <c r="F31" s="13">
        <v>7619.7</v>
      </c>
    </row>
    <row r="32" spans="2:6" x14ac:dyDescent="0.3">
      <c r="B32" s="17" t="s">
        <v>399</v>
      </c>
      <c r="C32" s="18">
        <v>21943.91</v>
      </c>
      <c r="E32" s="12" t="s">
        <v>399</v>
      </c>
      <c r="F32" s="13">
        <v>21943.91</v>
      </c>
    </row>
    <row r="33" spans="2:6" x14ac:dyDescent="0.3">
      <c r="B33" s="17" t="s">
        <v>642</v>
      </c>
      <c r="C33" s="18">
        <v>5593.18</v>
      </c>
      <c r="E33" s="12" t="s">
        <v>642</v>
      </c>
      <c r="F33" s="13">
        <v>5593.18</v>
      </c>
    </row>
    <row r="34" spans="2:6" x14ac:dyDescent="0.3">
      <c r="B34" s="17" t="s">
        <v>114</v>
      </c>
      <c r="C34" s="18">
        <v>223930.48000000004</v>
      </c>
      <c r="E34" s="12" t="s">
        <v>114</v>
      </c>
      <c r="F34" s="13">
        <v>223930.48000000004</v>
      </c>
    </row>
    <row r="35" spans="2:6" x14ac:dyDescent="0.3">
      <c r="B35" s="17" t="s">
        <v>99</v>
      </c>
      <c r="C35" s="18">
        <v>38147.890000000007</v>
      </c>
      <c r="E35" s="12" t="s">
        <v>99</v>
      </c>
      <c r="F35" s="13">
        <v>38147.890000000007</v>
      </c>
    </row>
    <row r="36" spans="2:6" x14ac:dyDescent="0.3">
      <c r="B36" s="17" t="s">
        <v>567</v>
      </c>
      <c r="C36" s="18">
        <v>5300.2300000000005</v>
      </c>
      <c r="E36" s="12" t="s">
        <v>567</v>
      </c>
      <c r="F36" s="13">
        <v>5300.2300000000005</v>
      </c>
    </row>
    <row r="37" spans="2:6" x14ac:dyDescent="0.3">
      <c r="B37" s="17" t="s">
        <v>319</v>
      </c>
      <c r="C37" s="18">
        <v>69452.819999999963</v>
      </c>
      <c r="E37" s="12" t="s">
        <v>319</v>
      </c>
      <c r="F37" s="13">
        <v>69452.819999999963</v>
      </c>
    </row>
    <row r="38" spans="2:6" x14ac:dyDescent="0.3">
      <c r="B38" s="17" t="s">
        <v>209</v>
      </c>
      <c r="C38" s="18">
        <v>6884.0399999999981</v>
      </c>
      <c r="E38" s="12" t="s">
        <v>209</v>
      </c>
      <c r="F38" s="13">
        <v>6884.0399999999981</v>
      </c>
    </row>
    <row r="39" spans="2:6" x14ac:dyDescent="0.3">
      <c r="B39" s="17" t="s">
        <v>141</v>
      </c>
      <c r="C39" s="18">
        <v>21821.829999999987</v>
      </c>
      <c r="E39" s="12" t="s">
        <v>141</v>
      </c>
      <c r="F39" s="13">
        <v>21821.829999999987</v>
      </c>
    </row>
    <row r="40" spans="2:6" x14ac:dyDescent="0.3">
      <c r="B40" s="17" t="s">
        <v>322</v>
      </c>
      <c r="C40" s="18">
        <v>45780.85</v>
      </c>
      <c r="E40" s="12" t="s">
        <v>322</v>
      </c>
      <c r="F40" s="13">
        <v>45780.85</v>
      </c>
    </row>
    <row r="41" spans="2:6" x14ac:dyDescent="0.3">
      <c r="B41" s="17" t="s">
        <v>586</v>
      </c>
      <c r="C41" s="18">
        <v>10027.83</v>
      </c>
      <c r="E41" s="12" t="s">
        <v>586</v>
      </c>
      <c r="F41" s="13">
        <v>10027.83</v>
      </c>
    </row>
    <row r="42" spans="2:6" x14ac:dyDescent="0.3">
      <c r="B42" s="17" t="s">
        <v>273</v>
      </c>
      <c r="C42" s="18">
        <v>16544.629999999997</v>
      </c>
      <c r="E42" s="12" t="s">
        <v>273</v>
      </c>
      <c r="F42" s="13">
        <v>16544.629999999997</v>
      </c>
    </row>
    <row r="43" spans="2:6" x14ac:dyDescent="0.3">
      <c r="B43" s="17" t="s">
        <v>1073</v>
      </c>
      <c r="C43" s="18">
        <v>1550.49</v>
      </c>
      <c r="E43" s="12" t="s">
        <v>1073</v>
      </c>
      <c r="F43" s="13">
        <v>1550.49</v>
      </c>
    </row>
    <row r="44" spans="2:6" x14ac:dyDescent="0.3">
      <c r="B44" s="17" t="s">
        <v>402</v>
      </c>
      <c r="C44" s="18">
        <v>33209.759999999995</v>
      </c>
      <c r="E44" s="12" t="s">
        <v>402</v>
      </c>
      <c r="F44" s="13">
        <v>33209.759999999995</v>
      </c>
    </row>
    <row r="45" spans="2:6" x14ac:dyDescent="0.3">
      <c r="B45" s="17" t="s">
        <v>189</v>
      </c>
      <c r="C45" s="18">
        <v>91937.13</v>
      </c>
      <c r="E45" s="12" t="s">
        <v>189</v>
      </c>
      <c r="F45" s="13">
        <v>91937.13</v>
      </c>
    </row>
    <row r="46" spans="2:6" x14ac:dyDescent="0.3">
      <c r="B46" s="17" t="s">
        <v>148</v>
      </c>
      <c r="C46" s="18">
        <v>26981.670000000002</v>
      </c>
      <c r="E46" s="12" t="s">
        <v>148</v>
      </c>
      <c r="F46" s="13">
        <v>26981.670000000002</v>
      </c>
    </row>
    <row r="47" spans="2:6" x14ac:dyDescent="0.3">
      <c r="B47" s="17" t="s">
        <v>635</v>
      </c>
      <c r="C47" s="18">
        <v>13491</v>
      </c>
      <c r="E47" s="12" t="s">
        <v>635</v>
      </c>
      <c r="F47" s="13">
        <v>13491</v>
      </c>
    </row>
    <row r="48" spans="2:6" x14ac:dyDescent="0.3">
      <c r="B48" s="17" t="s">
        <v>244</v>
      </c>
      <c r="C48" s="18">
        <v>45282.869999999995</v>
      </c>
      <c r="E48" s="12" t="s">
        <v>244</v>
      </c>
      <c r="F48" s="13">
        <v>45282.869999999995</v>
      </c>
    </row>
    <row r="49" spans="2:6" x14ac:dyDescent="0.3">
      <c r="B49" s="17" t="s">
        <v>68</v>
      </c>
      <c r="C49" s="18">
        <v>78048.650000000009</v>
      </c>
      <c r="E49" s="12" t="s">
        <v>68</v>
      </c>
      <c r="F49" s="13">
        <v>78048.650000000009</v>
      </c>
    </row>
    <row r="50" spans="2:6" x14ac:dyDescent="0.3">
      <c r="B50" s="17" t="s">
        <v>905</v>
      </c>
      <c r="C50" s="18">
        <v>10681.55</v>
      </c>
      <c r="E50" s="12" t="s">
        <v>905</v>
      </c>
      <c r="F50" s="13">
        <v>10681.55</v>
      </c>
    </row>
    <row r="51" spans="2:6" x14ac:dyDescent="0.3">
      <c r="B51" s="17" t="s">
        <v>359</v>
      </c>
      <c r="C51" s="18">
        <v>22770.35</v>
      </c>
      <c r="E51" s="12" t="s">
        <v>359</v>
      </c>
      <c r="F51" s="13">
        <v>22770.35</v>
      </c>
    </row>
    <row r="52" spans="2:6" x14ac:dyDescent="0.3">
      <c r="B52" s="17" t="s">
        <v>1062</v>
      </c>
      <c r="C52" s="18">
        <v>1183.5400000000002</v>
      </c>
      <c r="E52" s="12" t="s">
        <v>1062</v>
      </c>
      <c r="F52" s="13">
        <v>1183.5400000000002</v>
      </c>
    </row>
    <row r="53" spans="2:6" x14ac:dyDescent="0.3">
      <c r="B53" s="17" t="s">
        <v>3014</v>
      </c>
      <c r="C53" s="18">
        <v>1881524.7700000003</v>
      </c>
      <c r="E53" s="14" t="s">
        <v>3014</v>
      </c>
      <c r="F53" s="15">
        <v>1881524.7700000003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222FB-C024-49AD-A843-347EFAD94292}">
  <dimension ref="B3:G183"/>
  <sheetViews>
    <sheetView showGridLines="0" topLeftCell="A33" workbookViewId="0"/>
  </sheetViews>
  <sheetFormatPr defaultRowHeight="13.8" x14ac:dyDescent="0.3"/>
  <cols>
    <col min="1" max="1" width="4.109375" customWidth="1"/>
    <col min="2" max="2" width="19.77734375" style="8" bestFit="1" customWidth="1"/>
    <col min="3" max="3" width="13.5546875" style="7" bestFit="1" customWidth="1"/>
    <col min="4" max="4" width="14" customWidth="1"/>
    <col min="6" max="6" width="22.21875" bestFit="1" customWidth="1"/>
    <col min="7" max="7" width="13.5546875" bestFit="1" customWidth="1"/>
  </cols>
  <sheetData>
    <row r="3" spans="2:7" x14ac:dyDescent="0.3">
      <c r="B3" s="24" t="s">
        <v>3206</v>
      </c>
      <c r="C3" s="25" t="s">
        <v>3015</v>
      </c>
      <c r="D3" s="26" t="s">
        <v>3207</v>
      </c>
      <c r="F3" s="31" t="s">
        <v>3205</v>
      </c>
      <c r="G3" s="32" t="s">
        <v>3015</v>
      </c>
    </row>
    <row r="4" spans="2:7" x14ac:dyDescent="0.3">
      <c r="B4" s="27" t="s">
        <v>3204</v>
      </c>
      <c r="C4" s="28">
        <v>8666.18</v>
      </c>
      <c r="D4" s="29" t="s">
        <v>3208</v>
      </c>
      <c r="F4" s="22" t="s">
        <v>3018</v>
      </c>
      <c r="G4" s="23">
        <v>264998.55000000005</v>
      </c>
    </row>
    <row r="5" spans="2:7" x14ac:dyDescent="0.3">
      <c r="B5" s="27" t="s">
        <v>3019</v>
      </c>
      <c r="C5" s="28">
        <v>24319.920000000002</v>
      </c>
      <c r="D5" s="29" t="s">
        <v>3208</v>
      </c>
      <c r="F5" s="22" t="s">
        <v>3049</v>
      </c>
      <c r="G5" s="23">
        <v>325502.44000000006</v>
      </c>
    </row>
    <row r="6" spans="2:7" x14ac:dyDescent="0.3">
      <c r="B6" s="27" t="s">
        <v>3020</v>
      </c>
      <c r="C6" s="28">
        <v>10134.420000000002</v>
      </c>
      <c r="D6" s="29" t="s">
        <v>3208</v>
      </c>
      <c r="F6" s="22" t="s">
        <v>3078</v>
      </c>
      <c r="G6" s="23">
        <v>265167.13000000012</v>
      </c>
    </row>
    <row r="7" spans="2:7" x14ac:dyDescent="0.3">
      <c r="B7" s="27" t="s">
        <v>3021</v>
      </c>
      <c r="C7" s="28">
        <v>5470.58</v>
      </c>
      <c r="D7" s="29" t="s">
        <v>3208</v>
      </c>
      <c r="F7" s="22" t="s">
        <v>3110</v>
      </c>
      <c r="G7" s="23">
        <v>384029.19000000006</v>
      </c>
    </row>
    <row r="8" spans="2:7" x14ac:dyDescent="0.3">
      <c r="B8" s="27" t="s">
        <v>3022</v>
      </c>
      <c r="C8" s="28">
        <v>20160.509999999998</v>
      </c>
      <c r="D8" s="29" t="s">
        <v>3208</v>
      </c>
      <c r="F8" s="22" t="s">
        <v>3140</v>
      </c>
      <c r="G8" s="23">
        <v>290230.8499999998</v>
      </c>
    </row>
    <row r="9" spans="2:7" x14ac:dyDescent="0.3">
      <c r="B9" s="27" t="s">
        <v>3023</v>
      </c>
      <c r="C9" s="28">
        <v>11123.41</v>
      </c>
      <c r="D9" s="29" t="s">
        <v>3208</v>
      </c>
      <c r="F9" s="22" t="s">
        <v>3171</v>
      </c>
      <c r="G9" s="23">
        <v>351596.61000000004</v>
      </c>
    </row>
    <row r="10" spans="2:7" x14ac:dyDescent="0.3">
      <c r="B10" s="27" t="s">
        <v>3024</v>
      </c>
      <c r="C10" s="28">
        <v>16551.82</v>
      </c>
      <c r="D10" s="29" t="s">
        <v>3208</v>
      </c>
      <c r="F10" s="22" t="s">
        <v>3014</v>
      </c>
      <c r="G10" s="23">
        <v>1881524.7700000003</v>
      </c>
    </row>
    <row r="11" spans="2:7" x14ac:dyDescent="0.3">
      <c r="B11" s="27" t="s">
        <v>3025</v>
      </c>
      <c r="C11" s="28">
        <v>5388.8399999999992</v>
      </c>
      <c r="D11" s="29" t="s">
        <v>3208</v>
      </c>
    </row>
    <row r="12" spans="2:7" x14ac:dyDescent="0.3">
      <c r="B12" s="27" t="s">
        <v>3026</v>
      </c>
      <c r="C12" s="28">
        <v>13926.830000000002</v>
      </c>
      <c r="D12" s="29" t="s">
        <v>3208</v>
      </c>
    </row>
    <row r="13" spans="2:7" x14ac:dyDescent="0.3">
      <c r="B13" s="27" t="s">
        <v>3027</v>
      </c>
      <c r="C13" s="28">
        <v>11520.37</v>
      </c>
      <c r="D13" s="29" t="s">
        <v>3208</v>
      </c>
    </row>
    <row r="14" spans="2:7" x14ac:dyDescent="0.3">
      <c r="B14" s="27" t="s">
        <v>3028</v>
      </c>
      <c r="C14" s="28">
        <v>3355.1199999999994</v>
      </c>
      <c r="D14" s="29" t="s">
        <v>3208</v>
      </c>
    </row>
    <row r="15" spans="2:7" x14ac:dyDescent="0.3">
      <c r="B15" s="27" t="s">
        <v>3029</v>
      </c>
      <c r="C15" s="28">
        <v>14882.67</v>
      </c>
      <c r="D15" s="29" t="s">
        <v>3208</v>
      </c>
    </row>
    <row r="16" spans="2:7" x14ac:dyDescent="0.3">
      <c r="B16" s="27" t="s">
        <v>3030</v>
      </c>
      <c r="C16" s="28">
        <v>1772.04</v>
      </c>
      <c r="D16" s="29" t="s">
        <v>3208</v>
      </c>
    </row>
    <row r="17" spans="2:4" x14ac:dyDescent="0.3">
      <c r="B17" s="27" t="s">
        <v>3031</v>
      </c>
      <c r="C17" s="28">
        <v>5200.1900000000005</v>
      </c>
      <c r="D17" s="29" t="s">
        <v>3208</v>
      </c>
    </row>
    <row r="18" spans="2:4" x14ac:dyDescent="0.3">
      <c r="B18" s="27" t="s">
        <v>3032</v>
      </c>
      <c r="C18" s="28">
        <v>4829.95</v>
      </c>
      <c r="D18" s="29" t="s">
        <v>3208</v>
      </c>
    </row>
    <row r="19" spans="2:4" x14ac:dyDescent="0.3">
      <c r="B19" s="27" t="s">
        <v>3033</v>
      </c>
      <c r="C19" s="28">
        <v>3964.13</v>
      </c>
      <c r="D19" s="29" t="s">
        <v>3208</v>
      </c>
    </row>
    <row r="20" spans="2:4" x14ac:dyDescent="0.3">
      <c r="B20" s="27" t="s">
        <v>3034</v>
      </c>
      <c r="C20" s="28">
        <v>6667.6900000000005</v>
      </c>
      <c r="D20" s="29" t="s">
        <v>3208</v>
      </c>
    </row>
    <row r="21" spans="2:4" x14ac:dyDescent="0.3">
      <c r="B21" s="27" t="s">
        <v>3035</v>
      </c>
      <c r="C21" s="28">
        <v>2987.38</v>
      </c>
      <c r="D21" s="29" t="s">
        <v>3208</v>
      </c>
    </row>
    <row r="22" spans="2:4" x14ac:dyDescent="0.3">
      <c r="B22" s="27" t="s">
        <v>3036</v>
      </c>
      <c r="C22" s="28">
        <v>1652.89</v>
      </c>
      <c r="D22" s="29" t="s">
        <v>3208</v>
      </c>
    </row>
    <row r="23" spans="2:4" x14ac:dyDescent="0.3">
      <c r="B23" s="27" t="s">
        <v>3037</v>
      </c>
      <c r="C23" s="28">
        <v>6109.01</v>
      </c>
      <c r="D23" s="29" t="s">
        <v>3208</v>
      </c>
    </row>
    <row r="24" spans="2:4" x14ac:dyDescent="0.3">
      <c r="B24" s="27" t="s">
        <v>3038</v>
      </c>
      <c r="C24" s="28">
        <v>12281.51</v>
      </c>
      <c r="D24" s="29" t="s">
        <v>3208</v>
      </c>
    </row>
    <row r="25" spans="2:4" x14ac:dyDescent="0.3">
      <c r="B25" s="27" t="s">
        <v>3039</v>
      </c>
      <c r="C25" s="28">
        <v>13513.64</v>
      </c>
      <c r="D25" s="29" t="s">
        <v>3208</v>
      </c>
    </row>
    <row r="26" spans="2:4" x14ac:dyDescent="0.3">
      <c r="B26" s="27" t="s">
        <v>3040</v>
      </c>
      <c r="C26" s="28">
        <v>765.90000000000009</v>
      </c>
      <c r="D26" s="29" t="s">
        <v>3208</v>
      </c>
    </row>
    <row r="27" spans="2:4" x14ac:dyDescent="0.3">
      <c r="B27" s="27" t="s">
        <v>3041</v>
      </c>
      <c r="C27" s="28">
        <v>8376.5799999999981</v>
      </c>
      <c r="D27" s="29" t="s">
        <v>3208</v>
      </c>
    </row>
    <row r="28" spans="2:4" x14ac:dyDescent="0.3">
      <c r="B28" s="27" t="s">
        <v>3042</v>
      </c>
      <c r="C28" s="28">
        <v>445.25</v>
      </c>
      <c r="D28" s="29" t="s">
        <v>3208</v>
      </c>
    </row>
    <row r="29" spans="2:4" x14ac:dyDescent="0.3">
      <c r="B29" s="27" t="s">
        <v>3043</v>
      </c>
      <c r="C29" s="28">
        <v>7035.7300000000005</v>
      </c>
      <c r="D29" s="29" t="s">
        <v>3208</v>
      </c>
    </row>
    <row r="30" spans="2:4" x14ac:dyDescent="0.3">
      <c r="B30" s="27" t="s">
        <v>3044</v>
      </c>
      <c r="C30" s="28">
        <v>4036.3900000000003</v>
      </c>
      <c r="D30" s="29" t="s">
        <v>3208</v>
      </c>
    </row>
    <row r="31" spans="2:4" x14ac:dyDescent="0.3">
      <c r="B31" s="27" t="s">
        <v>3045</v>
      </c>
      <c r="C31" s="28">
        <v>6617.65</v>
      </c>
      <c r="D31" s="29" t="s">
        <v>3208</v>
      </c>
    </row>
    <row r="32" spans="2:4" x14ac:dyDescent="0.3">
      <c r="B32" s="27" t="s">
        <v>3046</v>
      </c>
      <c r="C32" s="28">
        <v>11666.61</v>
      </c>
      <c r="D32" s="29" t="s">
        <v>3208</v>
      </c>
    </row>
    <row r="33" spans="2:4" x14ac:dyDescent="0.3">
      <c r="B33" s="27" t="s">
        <v>3047</v>
      </c>
      <c r="C33" s="28">
        <v>5276.23</v>
      </c>
      <c r="D33" s="29" t="s">
        <v>3208</v>
      </c>
    </row>
    <row r="34" spans="2:4" x14ac:dyDescent="0.3">
      <c r="B34" s="27" t="s">
        <v>3048</v>
      </c>
      <c r="C34" s="28">
        <v>16299.11</v>
      </c>
      <c r="D34" s="29" t="s">
        <v>3208</v>
      </c>
    </row>
    <row r="35" spans="2:4" x14ac:dyDescent="0.3">
      <c r="B35" s="27" t="s">
        <v>3050</v>
      </c>
      <c r="C35" s="28">
        <v>7529.03</v>
      </c>
      <c r="D35" s="29" t="s">
        <v>3209</v>
      </c>
    </row>
    <row r="36" spans="2:4" x14ac:dyDescent="0.3">
      <c r="B36" s="27" t="s">
        <v>3051</v>
      </c>
      <c r="C36" s="28">
        <v>20691.02</v>
      </c>
      <c r="D36" s="29" t="s">
        <v>3209</v>
      </c>
    </row>
    <row r="37" spans="2:4" x14ac:dyDescent="0.3">
      <c r="B37" s="27" t="s">
        <v>3052</v>
      </c>
      <c r="C37" s="28">
        <v>3485.71</v>
      </c>
      <c r="D37" s="29" t="s">
        <v>3209</v>
      </c>
    </row>
    <row r="38" spans="2:4" x14ac:dyDescent="0.3">
      <c r="B38" s="27" t="s">
        <v>3053</v>
      </c>
      <c r="C38" s="28">
        <v>8893.91</v>
      </c>
      <c r="D38" s="29" t="s">
        <v>3209</v>
      </c>
    </row>
    <row r="39" spans="2:4" x14ac:dyDescent="0.3">
      <c r="B39" s="27" t="s">
        <v>3054</v>
      </c>
      <c r="C39" s="28">
        <v>17906.149999999998</v>
      </c>
      <c r="D39" s="29" t="s">
        <v>3209</v>
      </c>
    </row>
    <row r="40" spans="2:4" x14ac:dyDescent="0.3">
      <c r="B40" s="27" t="s">
        <v>3055</v>
      </c>
      <c r="C40" s="28">
        <v>9149.27</v>
      </c>
      <c r="D40" s="29" t="s">
        <v>3209</v>
      </c>
    </row>
    <row r="41" spans="2:4" x14ac:dyDescent="0.3">
      <c r="B41" s="27" t="s">
        <v>3056</v>
      </c>
      <c r="C41" s="28">
        <v>4720.2899999999991</v>
      </c>
      <c r="D41" s="29" t="s">
        <v>3209</v>
      </c>
    </row>
    <row r="42" spans="2:4" x14ac:dyDescent="0.3">
      <c r="B42" s="27" t="s">
        <v>3057</v>
      </c>
      <c r="C42" s="28">
        <v>1404.04</v>
      </c>
      <c r="D42" s="29" t="s">
        <v>3209</v>
      </c>
    </row>
    <row r="43" spans="2:4" x14ac:dyDescent="0.3">
      <c r="B43" s="27" t="s">
        <v>3058</v>
      </c>
      <c r="C43" s="28">
        <v>570.14</v>
      </c>
      <c r="D43" s="29" t="s">
        <v>3209</v>
      </c>
    </row>
    <row r="44" spans="2:4" x14ac:dyDescent="0.3">
      <c r="B44" s="27" t="s">
        <v>3059</v>
      </c>
      <c r="C44" s="28">
        <v>13160.580000000004</v>
      </c>
      <c r="D44" s="29" t="s">
        <v>3209</v>
      </c>
    </row>
    <row r="45" spans="2:4" x14ac:dyDescent="0.3">
      <c r="B45" s="27" t="s">
        <v>3060</v>
      </c>
      <c r="C45" s="28">
        <v>23856.929999999993</v>
      </c>
      <c r="D45" s="29" t="s">
        <v>3209</v>
      </c>
    </row>
    <row r="46" spans="2:4" x14ac:dyDescent="0.3">
      <c r="B46" s="27" t="s">
        <v>3061</v>
      </c>
      <c r="C46" s="28">
        <v>3233.9</v>
      </c>
      <c r="D46" s="29" t="s">
        <v>3209</v>
      </c>
    </row>
    <row r="47" spans="2:4" x14ac:dyDescent="0.3">
      <c r="B47" s="27" t="s">
        <v>3062</v>
      </c>
      <c r="C47" s="28">
        <v>14090.4</v>
      </c>
      <c r="D47" s="29" t="s">
        <v>3209</v>
      </c>
    </row>
    <row r="48" spans="2:4" x14ac:dyDescent="0.3">
      <c r="B48" s="27" t="s">
        <v>3063</v>
      </c>
      <c r="C48" s="28">
        <v>22401.480000000003</v>
      </c>
      <c r="D48" s="29" t="s">
        <v>3209</v>
      </c>
    </row>
    <row r="49" spans="2:4" x14ac:dyDescent="0.3">
      <c r="B49" s="27" t="s">
        <v>3064</v>
      </c>
      <c r="C49" s="28">
        <v>16533.18</v>
      </c>
      <c r="D49" s="29" t="s">
        <v>3209</v>
      </c>
    </row>
    <row r="50" spans="2:4" x14ac:dyDescent="0.3">
      <c r="B50" s="27" t="s">
        <v>3065</v>
      </c>
      <c r="C50" s="28">
        <v>16120.570000000002</v>
      </c>
      <c r="D50" s="29" t="s">
        <v>3209</v>
      </c>
    </row>
    <row r="51" spans="2:4" x14ac:dyDescent="0.3">
      <c r="B51" s="27" t="s">
        <v>3066</v>
      </c>
      <c r="C51" s="28">
        <v>1076.3899999999999</v>
      </c>
      <c r="D51" s="29" t="s">
        <v>3209</v>
      </c>
    </row>
    <row r="52" spans="2:4" x14ac:dyDescent="0.3">
      <c r="B52" s="27" t="s">
        <v>3067</v>
      </c>
      <c r="C52" s="28">
        <v>28264.33</v>
      </c>
      <c r="D52" s="29" t="s">
        <v>3209</v>
      </c>
    </row>
    <row r="53" spans="2:4" x14ac:dyDescent="0.3">
      <c r="B53" s="27" t="s">
        <v>3068</v>
      </c>
      <c r="C53" s="28">
        <v>2676.23</v>
      </c>
      <c r="D53" s="29" t="s">
        <v>3209</v>
      </c>
    </row>
    <row r="54" spans="2:4" x14ac:dyDescent="0.3">
      <c r="B54" s="27" t="s">
        <v>3069</v>
      </c>
      <c r="C54" s="28">
        <v>5978.24</v>
      </c>
      <c r="D54" s="29" t="s">
        <v>3209</v>
      </c>
    </row>
    <row r="55" spans="2:4" x14ac:dyDescent="0.3">
      <c r="B55" s="27" t="s">
        <v>3070</v>
      </c>
      <c r="C55" s="28">
        <v>56764.539999999994</v>
      </c>
      <c r="D55" s="29" t="s">
        <v>3209</v>
      </c>
    </row>
    <row r="56" spans="2:4" x14ac:dyDescent="0.3">
      <c r="B56" s="27" t="s">
        <v>3071</v>
      </c>
      <c r="C56" s="28">
        <v>11464.77</v>
      </c>
      <c r="D56" s="29" t="s">
        <v>3209</v>
      </c>
    </row>
    <row r="57" spans="2:4" x14ac:dyDescent="0.3">
      <c r="B57" s="27" t="s">
        <v>3072</v>
      </c>
      <c r="C57" s="28">
        <v>6812.64</v>
      </c>
      <c r="D57" s="29" t="s">
        <v>3209</v>
      </c>
    </row>
    <row r="58" spans="2:4" x14ac:dyDescent="0.3">
      <c r="B58" s="27" t="s">
        <v>3073</v>
      </c>
      <c r="C58" s="28">
        <v>5160.96</v>
      </c>
      <c r="D58" s="29" t="s">
        <v>3209</v>
      </c>
    </row>
    <row r="59" spans="2:4" x14ac:dyDescent="0.3">
      <c r="B59" s="27" t="s">
        <v>3074</v>
      </c>
      <c r="C59" s="28">
        <v>10752.130000000001</v>
      </c>
      <c r="D59" s="29" t="s">
        <v>3209</v>
      </c>
    </row>
    <row r="60" spans="2:4" x14ac:dyDescent="0.3">
      <c r="B60" s="27" t="s">
        <v>3075</v>
      </c>
      <c r="C60" s="28">
        <v>5425.5</v>
      </c>
      <c r="D60" s="29" t="s">
        <v>3209</v>
      </c>
    </row>
    <row r="61" spans="2:4" x14ac:dyDescent="0.3">
      <c r="B61" s="27" t="s">
        <v>3076</v>
      </c>
      <c r="C61" s="28">
        <v>3537.5</v>
      </c>
      <c r="D61" s="29" t="s">
        <v>3209</v>
      </c>
    </row>
    <row r="62" spans="2:4" x14ac:dyDescent="0.3">
      <c r="B62" s="27" t="s">
        <v>3077</v>
      </c>
      <c r="C62" s="28">
        <v>3842.61</v>
      </c>
      <c r="D62" s="29" t="s">
        <v>3209</v>
      </c>
    </row>
    <row r="63" spans="2:4" x14ac:dyDescent="0.3">
      <c r="B63" s="27" t="s">
        <v>3079</v>
      </c>
      <c r="C63" s="28">
        <v>14138.970000000001</v>
      </c>
      <c r="D63" s="29" t="s">
        <v>3210</v>
      </c>
    </row>
    <row r="64" spans="2:4" x14ac:dyDescent="0.3">
      <c r="B64" s="27" t="s">
        <v>3080</v>
      </c>
      <c r="C64" s="28">
        <v>6407.95</v>
      </c>
      <c r="D64" s="29" t="s">
        <v>3210</v>
      </c>
    </row>
    <row r="65" spans="2:4" x14ac:dyDescent="0.3">
      <c r="B65" s="27" t="s">
        <v>3081</v>
      </c>
      <c r="C65" s="28">
        <v>262.78000000000003</v>
      </c>
      <c r="D65" s="29" t="s">
        <v>3210</v>
      </c>
    </row>
    <row r="66" spans="2:4" x14ac:dyDescent="0.3">
      <c r="B66" s="27" t="s">
        <v>3082</v>
      </c>
      <c r="C66" s="28">
        <v>14738.710000000001</v>
      </c>
      <c r="D66" s="29" t="s">
        <v>3210</v>
      </c>
    </row>
    <row r="67" spans="2:4" x14ac:dyDescent="0.3">
      <c r="B67" s="27" t="s">
        <v>3083</v>
      </c>
      <c r="C67" s="28">
        <v>6541.1299999999992</v>
      </c>
      <c r="D67" s="29" t="s">
        <v>3210</v>
      </c>
    </row>
    <row r="68" spans="2:4" x14ac:dyDescent="0.3">
      <c r="B68" s="27" t="s">
        <v>3084</v>
      </c>
      <c r="C68" s="28">
        <v>2218.25</v>
      </c>
      <c r="D68" s="29" t="s">
        <v>3210</v>
      </c>
    </row>
    <row r="69" spans="2:4" x14ac:dyDescent="0.3">
      <c r="B69" s="27" t="s">
        <v>3085</v>
      </c>
      <c r="C69" s="28">
        <v>2711.04</v>
      </c>
      <c r="D69" s="29" t="s">
        <v>3210</v>
      </c>
    </row>
    <row r="70" spans="2:4" x14ac:dyDescent="0.3">
      <c r="B70" s="27" t="s">
        <v>3086</v>
      </c>
      <c r="C70" s="28">
        <v>5373.52</v>
      </c>
      <c r="D70" s="29" t="s">
        <v>3210</v>
      </c>
    </row>
    <row r="71" spans="2:4" x14ac:dyDescent="0.3">
      <c r="B71" s="27" t="s">
        <v>3087</v>
      </c>
      <c r="C71" s="28">
        <v>3255.53</v>
      </c>
      <c r="D71" s="29" t="s">
        <v>3210</v>
      </c>
    </row>
    <row r="72" spans="2:4" x14ac:dyDescent="0.3">
      <c r="B72" s="27" t="s">
        <v>3088</v>
      </c>
      <c r="C72" s="28">
        <v>7421.7899999999991</v>
      </c>
      <c r="D72" s="29" t="s">
        <v>3210</v>
      </c>
    </row>
    <row r="73" spans="2:4" x14ac:dyDescent="0.3">
      <c r="B73" s="27" t="s">
        <v>3089</v>
      </c>
      <c r="C73" s="28">
        <v>2619.3700000000003</v>
      </c>
      <c r="D73" s="29" t="s">
        <v>3210</v>
      </c>
    </row>
    <row r="74" spans="2:4" x14ac:dyDescent="0.3">
      <c r="B74" s="27" t="s">
        <v>3090</v>
      </c>
      <c r="C74" s="28">
        <v>6679.66</v>
      </c>
      <c r="D74" s="29" t="s">
        <v>3210</v>
      </c>
    </row>
    <row r="75" spans="2:4" x14ac:dyDescent="0.3">
      <c r="B75" s="27" t="s">
        <v>3091</v>
      </c>
      <c r="C75" s="28">
        <v>6648.4900000000007</v>
      </c>
      <c r="D75" s="29" t="s">
        <v>3210</v>
      </c>
    </row>
    <row r="76" spans="2:4" x14ac:dyDescent="0.3">
      <c r="B76" s="27" t="s">
        <v>3092</v>
      </c>
      <c r="C76" s="28">
        <v>25783.09</v>
      </c>
      <c r="D76" s="29" t="s">
        <v>3210</v>
      </c>
    </row>
    <row r="77" spans="2:4" x14ac:dyDescent="0.3">
      <c r="B77" s="27" t="s">
        <v>3093</v>
      </c>
      <c r="C77" s="28">
        <v>2943.8199999999997</v>
      </c>
      <c r="D77" s="29" t="s">
        <v>3210</v>
      </c>
    </row>
    <row r="78" spans="2:4" x14ac:dyDescent="0.3">
      <c r="B78" s="27" t="s">
        <v>3094</v>
      </c>
      <c r="C78" s="28">
        <v>16728.53</v>
      </c>
      <c r="D78" s="29" t="s">
        <v>3210</v>
      </c>
    </row>
    <row r="79" spans="2:4" x14ac:dyDescent="0.3">
      <c r="B79" s="27" t="s">
        <v>3095</v>
      </c>
      <c r="C79" s="28">
        <v>5244.52</v>
      </c>
      <c r="D79" s="29" t="s">
        <v>3210</v>
      </c>
    </row>
    <row r="80" spans="2:4" x14ac:dyDescent="0.3">
      <c r="B80" s="27" t="s">
        <v>3096</v>
      </c>
      <c r="C80" s="28">
        <v>16840.650000000001</v>
      </c>
      <c r="D80" s="29" t="s">
        <v>3210</v>
      </c>
    </row>
    <row r="81" spans="2:4" x14ac:dyDescent="0.3">
      <c r="B81" s="27" t="s">
        <v>3097</v>
      </c>
      <c r="C81" s="28">
        <v>5402.4800000000005</v>
      </c>
      <c r="D81" s="29" t="s">
        <v>3210</v>
      </c>
    </row>
    <row r="82" spans="2:4" x14ac:dyDescent="0.3">
      <c r="B82" s="27" t="s">
        <v>3098</v>
      </c>
      <c r="C82" s="28">
        <v>16675.579999999998</v>
      </c>
      <c r="D82" s="29" t="s">
        <v>3210</v>
      </c>
    </row>
    <row r="83" spans="2:4" x14ac:dyDescent="0.3">
      <c r="B83" s="27" t="s">
        <v>3099</v>
      </c>
      <c r="C83" s="28">
        <v>25857.3</v>
      </c>
      <c r="D83" s="29" t="s">
        <v>3210</v>
      </c>
    </row>
    <row r="84" spans="2:4" x14ac:dyDescent="0.3">
      <c r="B84" s="27" t="s">
        <v>3100</v>
      </c>
      <c r="C84" s="28">
        <v>9403.5600000000013</v>
      </c>
      <c r="D84" s="29" t="s">
        <v>3210</v>
      </c>
    </row>
    <row r="85" spans="2:4" x14ac:dyDescent="0.3">
      <c r="B85" s="27" t="s">
        <v>3101</v>
      </c>
      <c r="C85" s="28">
        <v>3850.97</v>
      </c>
      <c r="D85" s="29" t="s">
        <v>3210</v>
      </c>
    </row>
    <row r="86" spans="2:4" x14ac:dyDescent="0.3">
      <c r="B86" s="27" t="s">
        <v>3102</v>
      </c>
      <c r="C86" s="28">
        <v>7449.4500000000007</v>
      </c>
      <c r="D86" s="29" t="s">
        <v>3210</v>
      </c>
    </row>
    <row r="87" spans="2:4" x14ac:dyDescent="0.3">
      <c r="B87" s="27" t="s">
        <v>3103</v>
      </c>
      <c r="C87" s="28">
        <v>9686.0699999999979</v>
      </c>
      <c r="D87" s="29" t="s">
        <v>3210</v>
      </c>
    </row>
    <row r="88" spans="2:4" x14ac:dyDescent="0.3">
      <c r="B88" s="27" t="s">
        <v>3104</v>
      </c>
      <c r="C88" s="28">
        <v>5237.6000000000004</v>
      </c>
      <c r="D88" s="29" t="s">
        <v>3210</v>
      </c>
    </row>
    <row r="89" spans="2:4" x14ac:dyDescent="0.3">
      <c r="B89" s="27" t="s">
        <v>3105</v>
      </c>
      <c r="C89" s="28">
        <v>15468.489999999998</v>
      </c>
      <c r="D89" s="29" t="s">
        <v>3210</v>
      </c>
    </row>
    <row r="90" spans="2:4" x14ac:dyDescent="0.3">
      <c r="B90" s="27" t="s">
        <v>3106</v>
      </c>
      <c r="C90" s="28">
        <v>2783.93</v>
      </c>
      <c r="D90" s="29" t="s">
        <v>3210</v>
      </c>
    </row>
    <row r="91" spans="2:4" x14ac:dyDescent="0.3">
      <c r="B91" s="27" t="s">
        <v>3107</v>
      </c>
      <c r="C91" s="28">
        <v>1516.49</v>
      </c>
      <c r="D91" s="29" t="s">
        <v>3210</v>
      </c>
    </row>
    <row r="92" spans="2:4" x14ac:dyDescent="0.3">
      <c r="B92" s="27" t="s">
        <v>3108</v>
      </c>
      <c r="C92" s="28">
        <v>15175.699999999997</v>
      </c>
      <c r="D92" s="29" t="s">
        <v>3210</v>
      </c>
    </row>
    <row r="93" spans="2:4" x14ac:dyDescent="0.3">
      <c r="B93" s="27" t="s">
        <v>3109</v>
      </c>
      <c r="C93" s="28">
        <v>101.71</v>
      </c>
      <c r="D93" s="29" t="s">
        <v>3210</v>
      </c>
    </row>
    <row r="94" spans="2:4" x14ac:dyDescent="0.3">
      <c r="B94" s="27" t="s">
        <v>3111</v>
      </c>
      <c r="C94" s="28">
        <v>5203.5200000000004</v>
      </c>
      <c r="D94" s="29" t="s">
        <v>3211</v>
      </c>
    </row>
    <row r="95" spans="2:4" x14ac:dyDescent="0.3">
      <c r="B95" s="27" t="s">
        <v>3112</v>
      </c>
      <c r="C95" s="28">
        <v>25267.499999999996</v>
      </c>
      <c r="D95" s="29" t="s">
        <v>3211</v>
      </c>
    </row>
    <row r="96" spans="2:4" x14ac:dyDescent="0.3">
      <c r="B96" s="27" t="s">
        <v>3113</v>
      </c>
      <c r="C96" s="28">
        <v>67267.77</v>
      </c>
      <c r="D96" s="29" t="s">
        <v>3211</v>
      </c>
    </row>
    <row r="97" spans="2:4" x14ac:dyDescent="0.3">
      <c r="B97" s="27" t="s">
        <v>3114</v>
      </c>
      <c r="C97" s="28">
        <v>10775.669999999998</v>
      </c>
      <c r="D97" s="29" t="s">
        <v>3211</v>
      </c>
    </row>
    <row r="98" spans="2:4" x14ac:dyDescent="0.3">
      <c r="B98" s="27" t="s">
        <v>3115</v>
      </c>
      <c r="C98" s="28">
        <v>16890.22</v>
      </c>
      <c r="D98" s="29" t="s">
        <v>3211</v>
      </c>
    </row>
    <row r="99" spans="2:4" x14ac:dyDescent="0.3">
      <c r="B99" s="27" t="s">
        <v>3116</v>
      </c>
      <c r="C99" s="28">
        <v>13355.85</v>
      </c>
      <c r="D99" s="29" t="s">
        <v>3211</v>
      </c>
    </row>
    <row r="100" spans="2:4" x14ac:dyDescent="0.3">
      <c r="B100" s="27" t="s">
        <v>3117</v>
      </c>
      <c r="C100" s="28">
        <v>3637.02</v>
      </c>
      <c r="D100" s="29" t="s">
        <v>3211</v>
      </c>
    </row>
    <row r="101" spans="2:4" x14ac:dyDescent="0.3">
      <c r="B101" s="27" t="s">
        <v>3118</v>
      </c>
      <c r="C101" s="28">
        <v>19709.510000000002</v>
      </c>
      <c r="D101" s="29" t="s">
        <v>3211</v>
      </c>
    </row>
    <row r="102" spans="2:4" x14ac:dyDescent="0.3">
      <c r="B102" s="27" t="s">
        <v>3119</v>
      </c>
      <c r="C102" s="28">
        <v>13636.130000000001</v>
      </c>
      <c r="D102" s="29" t="s">
        <v>3211</v>
      </c>
    </row>
    <row r="103" spans="2:4" x14ac:dyDescent="0.3">
      <c r="B103" s="27" t="s">
        <v>3120</v>
      </c>
      <c r="C103" s="28">
        <v>954.94</v>
      </c>
      <c r="D103" s="29" t="s">
        <v>3211</v>
      </c>
    </row>
    <row r="104" spans="2:4" x14ac:dyDescent="0.3">
      <c r="B104" s="27" t="s">
        <v>3121</v>
      </c>
      <c r="C104" s="28">
        <v>490</v>
      </c>
      <c r="D104" s="29" t="s">
        <v>3211</v>
      </c>
    </row>
    <row r="105" spans="2:4" x14ac:dyDescent="0.3">
      <c r="B105" s="27" t="s">
        <v>3122</v>
      </c>
      <c r="C105" s="28">
        <v>3318.9299999999994</v>
      </c>
      <c r="D105" s="29" t="s">
        <v>3211</v>
      </c>
    </row>
    <row r="106" spans="2:4" x14ac:dyDescent="0.3">
      <c r="B106" s="27" t="s">
        <v>3123</v>
      </c>
      <c r="C106" s="28">
        <v>1809.72</v>
      </c>
      <c r="D106" s="29" t="s">
        <v>3211</v>
      </c>
    </row>
    <row r="107" spans="2:4" x14ac:dyDescent="0.3">
      <c r="B107" s="27" t="s">
        <v>3124</v>
      </c>
      <c r="C107" s="28">
        <v>6553.25</v>
      </c>
      <c r="D107" s="29" t="s">
        <v>3211</v>
      </c>
    </row>
    <row r="108" spans="2:4" x14ac:dyDescent="0.3">
      <c r="B108" s="27" t="s">
        <v>3125</v>
      </c>
      <c r="C108" s="28">
        <v>5886.630000000001</v>
      </c>
      <c r="D108" s="29" t="s">
        <v>3211</v>
      </c>
    </row>
    <row r="109" spans="2:4" x14ac:dyDescent="0.3">
      <c r="B109" s="27" t="s">
        <v>3126</v>
      </c>
      <c r="C109" s="28">
        <v>13273.29</v>
      </c>
      <c r="D109" s="29" t="s">
        <v>3211</v>
      </c>
    </row>
    <row r="110" spans="2:4" x14ac:dyDescent="0.3">
      <c r="B110" s="27" t="s">
        <v>3127</v>
      </c>
      <c r="C110" s="28">
        <v>10317.049999999999</v>
      </c>
      <c r="D110" s="29" t="s">
        <v>3211</v>
      </c>
    </row>
    <row r="111" spans="2:4" x14ac:dyDescent="0.3">
      <c r="B111" s="27" t="s">
        <v>3128</v>
      </c>
      <c r="C111" s="28">
        <v>7818.3</v>
      </c>
      <c r="D111" s="29" t="s">
        <v>3211</v>
      </c>
    </row>
    <row r="112" spans="2:4" x14ac:dyDescent="0.3">
      <c r="B112" s="27" t="s">
        <v>3129</v>
      </c>
      <c r="C112" s="28">
        <v>19795.489999999998</v>
      </c>
      <c r="D112" s="29" t="s">
        <v>3211</v>
      </c>
    </row>
    <row r="113" spans="2:4" x14ac:dyDescent="0.3">
      <c r="B113" s="27" t="s">
        <v>3130</v>
      </c>
      <c r="C113" s="28">
        <v>23413.18</v>
      </c>
      <c r="D113" s="29" t="s">
        <v>3211</v>
      </c>
    </row>
    <row r="114" spans="2:4" x14ac:dyDescent="0.3">
      <c r="B114" s="27" t="s">
        <v>3131</v>
      </c>
      <c r="C114" s="28">
        <v>2565.9</v>
      </c>
      <c r="D114" s="29" t="s">
        <v>3211</v>
      </c>
    </row>
    <row r="115" spans="2:4" x14ac:dyDescent="0.3">
      <c r="B115" s="27" t="s">
        <v>3132</v>
      </c>
      <c r="C115" s="28">
        <v>10621.21</v>
      </c>
      <c r="D115" s="29" t="s">
        <v>3211</v>
      </c>
    </row>
    <row r="116" spans="2:4" x14ac:dyDescent="0.3">
      <c r="B116" s="27" t="s">
        <v>3133</v>
      </c>
      <c r="C116" s="28">
        <v>2152.5299999999997</v>
      </c>
      <c r="D116" s="29" t="s">
        <v>3211</v>
      </c>
    </row>
    <row r="117" spans="2:4" x14ac:dyDescent="0.3">
      <c r="B117" s="27" t="s">
        <v>3134</v>
      </c>
      <c r="C117" s="28">
        <v>37768.200000000004</v>
      </c>
      <c r="D117" s="29" t="s">
        <v>3211</v>
      </c>
    </row>
    <row r="118" spans="2:4" x14ac:dyDescent="0.3">
      <c r="B118" s="27" t="s">
        <v>3135</v>
      </c>
      <c r="C118" s="28">
        <v>12354.359999999999</v>
      </c>
      <c r="D118" s="29" t="s">
        <v>3211</v>
      </c>
    </row>
    <row r="119" spans="2:4" x14ac:dyDescent="0.3">
      <c r="B119" s="27" t="s">
        <v>3136</v>
      </c>
      <c r="C119" s="28">
        <v>5296.63</v>
      </c>
      <c r="D119" s="29" t="s">
        <v>3211</v>
      </c>
    </row>
    <row r="120" spans="2:4" x14ac:dyDescent="0.3">
      <c r="B120" s="27" t="s">
        <v>3137</v>
      </c>
      <c r="C120" s="28">
        <v>31319.000000000007</v>
      </c>
      <c r="D120" s="29" t="s">
        <v>3211</v>
      </c>
    </row>
    <row r="121" spans="2:4" x14ac:dyDescent="0.3">
      <c r="B121" s="27" t="s">
        <v>3138</v>
      </c>
      <c r="C121" s="28">
        <v>3561.5900000000006</v>
      </c>
      <c r="D121" s="29" t="s">
        <v>3211</v>
      </c>
    </row>
    <row r="122" spans="2:4" x14ac:dyDescent="0.3">
      <c r="B122" s="27" t="s">
        <v>3139</v>
      </c>
      <c r="C122" s="28">
        <v>9015.7999999999993</v>
      </c>
      <c r="D122" s="29" t="s">
        <v>3211</v>
      </c>
    </row>
    <row r="123" spans="2:4" x14ac:dyDescent="0.3">
      <c r="B123" s="27" t="s">
        <v>3141</v>
      </c>
      <c r="C123" s="28">
        <v>1701.6</v>
      </c>
      <c r="D123" s="29" t="s">
        <v>3140</v>
      </c>
    </row>
    <row r="124" spans="2:4" x14ac:dyDescent="0.3">
      <c r="B124" s="27" t="s">
        <v>3142</v>
      </c>
      <c r="C124" s="28">
        <v>12530.77</v>
      </c>
      <c r="D124" s="29" t="s">
        <v>3140</v>
      </c>
    </row>
    <row r="125" spans="2:4" x14ac:dyDescent="0.3">
      <c r="B125" s="27" t="s">
        <v>3143</v>
      </c>
      <c r="C125" s="28">
        <v>21562.16</v>
      </c>
      <c r="D125" s="29" t="s">
        <v>3140</v>
      </c>
    </row>
    <row r="126" spans="2:4" x14ac:dyDescent="0.3">
      <c r="B126" s="27" t="s">
        <v>3144</v>
      </c>
      <c r="C126" s="28">
        <v>7375.22</v>
      </c>
      <c r="D126" s="29" t="s">
        <v>3140</v>
      </c>
    </row>
    <row r="127" spans="2:4" x14ac:dyDescent="0.3">
      <c r="B127" s="27" t="s">
        <v>3145</v>
      </c>
      <c r="C127" s="28">
        <v>25136.13</v>
      </c>
      <c r="D127" s="29" t="s">
        <v>3140</v>
      </c>
    </row>
    <row r="128" spans="2:4" x14ac:dyDescent="0.3">
      <c r="B128" s="27" t="s">
        <v>3146</v>
      </c>
      <c r="C128" s="28">
        <v>992.06999999999994</v>
      </c>
      <c r="D128" s="29" t="s">
        <v>3140</v>
      </c>
    </row>
    <row r="129" spans="2:4" x14ac:dyDescent="0.3">
      <c r="B129" s="27" t="s">
        <v>3147</v>
      </c>
      <c r="C129" s="28">
        <v>3652.4900000000002</v>
      </c>
      <c r="D129" s="29" t="s">
        <v>3140</v>
      </c>
    </row>
    <row r="130" spans="2:4" x14ac:dyDescent="0.3">
      <c r="B130" s="27" t="s">
        <v>3148</v>
      </c>
      <c r="C130" s="28">
        <v>8591.7799999999988</v>
      </c>
      <c r="D130" s="29" t="s">
        <v>3140</v>
      </c>
    </row>
    <row r="131" spans="2:4" x14ac:dyDescent="0.3">
      <c r="B131" s="27" t="s">
        <v>3149</v>
      </c>
      <c r="C131" s="28">
        <v>909.09</v>
      </c>
      <c r="D131" s="29" t="s">
        <v>3140</v>
      </c>
    </row>
    <row r="132" spans="2:4" x14ac:dyDescent="0.3">
      <c r="B132" s="27" t="s">
        <v>3150</v>
      </c>
      <c r="C132" s="28">
        <v>4957.99</v>
      </c>
      <c r="D132" s="29" t="s">
        <v>3140</v>
      </c>
    </row>
    <row r="133" spans="2:4" x14ac:dyDescent="0.3">
      <c r="B133" s="27" t="s">
        <v>3151</v>
      </c>
      <c r="C133" s="28">
        <v>10693.7</v>
      </c>
      <c r="D133" s="29" t="s">
        <v>3140</v>
      </c>
    </row>
    <row r="134" spans="2:4" x14ac:dyDescent="0.3">
      <c r="B134" s="27" t="s">
        <v>3152</v>
      </c>
      <c r="C134" s="28">
        <v>6177.1699999999992</v>
      </c>
      <c r="D134" s="29" t="s">
        <v>3140</v>
      </c>
    </row>
    <row r="135" spans="2:4" x14ac:dyDescent="0.3">
      <c r="B135" s="27" t="s">
        <v>3153</v>
      </c>
      <c r="C135" s="28">
        <v>2629.9400000000005</v>
      </c>
      <c r="D135" s="29" t="s">
        <v>3140</v>
      </c>
    </row>
    <row r="136" spans="2:4" x14ac:dyDescent="0.3">
      <c r="B136" s="27" t="s">
        <v>3154</v>
      </c>
      <c r="C136" s="28">
        <v>7935.95</v>
      </c>
      <c r="D136" s="29" t="s">
        <v>3140</v>
      </c>
    </row>
    <row r="137" spans="2:4" x14ac:dyDescent="0.3">
      <c r="B137" s="27" t="s">
        <v>3155</v>
      </c>
      <c r="C137" s="28">
        <v>6688.9899999999989</v>
      </c>
      <c r="D137" s="29" t="s">
        <v>3140</v>
      </c>
    </row>
    <row r="138" spans="2:4" x14ac:dyDescent="0.3">
      <c r="B138" s="27" t="s">
        <v>3156</v>
      </c>
      <c r="C138" s="28">
        <v>10835.31</v>
      </c>
      <c r="D138" s="29" t="s">
        <v>3140</v>
      </c>
    </row>
    <row r="139" spans="2:4" x14ac:dyDescent="0.3">
      <c r="B139" s="27" t="s">
        <v>3157</v>
      </c>
      <c r="C139" s="28">
        <v>7930.9</v>
      </c>
      <c r="D139" s="29" t="s">
        <v>3140</v>
      </c>
    </row>
    <row r="140" spans="2:4" x14ac:dyDescent="0.3">
      <c r="B140" s="27" t="s">
        <v>3158</v>
      </c>
      <c r="C140" s="28">
        <v>1916.8</v>
      </c>
      <c r="D140" s="29" t="s">
        <v>3140</v>
      </c>
    </row>
    <row r="141" spans="2:4" x14ac:dyDescent="0.3">
      <c r="B141" s="27" t="s">
        <v>3159</v>
      </c>
      <c r="C141" s="28">
        <v>7445.03</v>
      </c>
      <c r="D141" s="29" t="s">
        <v>3140</v>
      </c>
    </row>
    <row r="142" spans="2:4" x14ac:dyDescent="0.3">
      <c r="B142" s="27" t="s">
        <v>3160</v>
      </c>
      <c r="C142" s="28">
        <v>24061.33</v>
      </c>
      <c r="D142" s="29" t="s">
        <v>3140</v>
      </c>
    </row>
    <row r="143" spans="2:4" x14ac:dyDescent="0.3">
      <c r="B143" s="27" t="s">
        <v>3161</v>
      </c>
      <c r="C143" s="28">
        <v>6585.4</v>
      </c>
      <c r="D143" s="29" t="s">
        <v>3140</v>
      </c>
    </row>
    <row r="144" spans="2:4" x14ac:dyDescent="0.3">
      <c r="B144" s="27" t="s">
        <v>3162</v>
      </c>
      <c r="C144" s="28">
        <v>13664.44</v>
      </c>
      <c r="D144" s="29" t="s">
        <v>3140</v>
      </c>
    </row>
    <row r="145" spans="2:4" x14ac:dyDescent="0.3">
      <c r="B145" s="27" t="s">
        <v>3163</v>
      </c>
      <c r="C145" s="28">
        <v>20716.77</v>
      </c>
      <c r="D145" s="29" t="s">
        <v>3140</v>
      </c>
    </row>
    <row r="146" spans="2:4" x14ac:dyDescent="0.3">
      <c r="B146" s="27" t="s">
        <v>3164</v>
      </c>
      <c r="C146" s="28">
        <v>11562.93</v>
      </c>
      <c r="D146" s="29" t="s">
        <v>3140</v>
      </c>
    </row>
    <row r="147" spans="2:4" x14ac:dyDescent="0.3">
      <c r="B147" s="27" t="s">
        <v>3165</v>
      </c>
      <c r="C147" s="28">
        <v>12568.219999999998</v>
      </c>
      <c r="D147" s="29" t="s">
        <v>3140</v>
      </c>
    </row>
    <row r="148" spans="2:4" x14ac:dyDescent="0.3">
      <c r="B148" s="27" t="s">
        <v>3166</v>
      </c>
      <c r="C148" s="28">
        <v>3439.7799999999993</v>
      </c>
      <c r="D148" s="29" t="s">
        <v>3140</v>
      </c>
    </row>
    <row r="149" spans="2:4" x14ac:dyDescent="0.3">
      <c r="B149" s="27" t="s">
        <v>3167</v>
      </c>
      <c r="C149" s="28">
        <v>1071.55</v>
      </c>
      <c r="D149" s="29" t="s">
        <v>3140</v>
      </c>
    </row>
    <row r="150" spans="2:4" x14ac:dyDescent="0.3">
      <c r="B150" s="27" t="s">
        <v>3168</v>
      </c>
      <c r="C150" s="28">
        <v>5378.71</v>
      </c>
      <c r="D150" s="29" t="s">
        <v>3140</v>
      </c>
    </row>
    <row r="151" spans="2:4" x14ac:dyDescent="0.3">
      <c r="B151" s="27" t="s">
        <v>3169</v>
      </c>
      <c r="C151" s="28">
        <v>36735.800000000003</v>
      </c>
      <c r="D151" s="29" t="s">
        <v>3140</v>
      </c>
    </row>
    <row r="152" spans="2:4" x14ac:dyDescent="0.3">
      <c r="B152" s="27" t="s">
        <v>3170</v>
      </c>
      <c r="C152" s="28">
        <v>4782.83</v>
      </c>
      <c r="D152" s="29" t="s">
        <v>3140</v>
      </c>
    </row>
    <row r="153" spans="2:4" x14ac:dyDescent="0.3">
      <c r="B153" s="27" t="s">
        <v>3172</v>
      </c>
      <c r="C153" s="28">
        <v>6929.8200000000006</v>
      </c>
      <c r="D153" s="29" t="s">
        <v>3212</v>
      </c>
    </row>
    <row r="154" spans="2:4" x14ac:dyDescent="0.3">
      <c r="B154" s="27" t="s">
        <v>3173</v>
      </c>
      <c r="C154" s="28">
        <v>4790.6899999999996</v>
      </c>
      <c r="D154" s="29" t="s">
        <v>3212</v>
      </c>
    </row>
    <row r="155" spans="2:4" x14ac:dyDescent="0.3">
      <c r="B155" s="27" t="s">
        <v>3174</v>
      </c>
      <c r="C155" s="28">
        <v>10096.130000000001</v>
      </c>
      <c r="D155" s="29" t="s">
        <v>3212</v>
      </c>
    </row>
    <row r="156" spans="2:4" x14ac:dyDescent="0.3">
      <c r="B156" s="27" t="s">
        <v>3175</v>
      </c>
      <c r="C156" s="28">
        <v>4178.5700000000006</v>
      </c>
      <c r="D156" s="29" t="s">
        <v>3212</v>
      </c>
    </row>
    <row r="157" spans="2:4" x14ac:dyDescent="0.3">
      <c r="B157" s="27" t="s">
        <v>3176</v>
      </c>
      <c r="C157" s="28">
        <v>30105.889999999996</v>
      </c>
      <c r="D157" s="29" t="s">
        <v>3212</v>
      </c>
    </row>
    <row r="158" spans="2:4" x14ac:dyDescent="0.3">
      <c r="B158" s="27" t="s">
        <v>3177</v>
      </c>
      <c r="C158" s="28">
        <v>23121.019999999997</v>
      </c>
      <c r="D158" s="29" t="s">
        <v>3212</v>
      </c>
    </row>
    <row r="159" spans="2:4" x14ac:dyDescent="0.3">
      <c r="B159" s="27" t="s">
        <v>3178</v>
      </c>
      <c r="C159" s="28">
        <v>16260.810000000001</v>
      </c>
      <c r="D159" s="29" t="s">
        <v>3212</v>
      </c>
    </row>
    <row r="160" spans="2:4" x14ac:dyDescent="0.3">
      <c r="B160" s="27" t="s">
        <v>3179</v>
      </c>
      <c r="C160" s="28">
        <v>5137.93</v>
      </c>
      <c r="D160" s="29" t="s">
        <v>3212</v>
      </c>
    </row>
    <row r="161" spans="2:4" x14ac:dyDescent="0.3">
      <c r="B161" s="27" t="s">
        <v>3180</v>
      </c>
      <c r="C161" s="28">
        <v>1229.0700000000002</v>
      </c>
      <c r="D161" s="29" t="s">
        <v>3212</v>
      </c>
    </row>
    <row r="162" spans="2:4" x14ac:dyDescent="0.3">
      <c r="B162" s="27" t="s">
        <v>3181</v>
      </c>
      <c r="C162" s="28">
        <v>1807.72</v>
      </c>
      <c r="D162" s="29" t="s">
        <v>3212</v>
      </c>
    </row>
    <row r="163" spans="2:4" x14ac:dyDescent="0.3">
      <c r="B163" s="27" t="s">
        <v>3182</v>
      </c>
      <c r="C163" s="28">
        <v>19228.73</v>
      </c>
      <c r="D163" s="29" t="s">
        <v>3212</v>
      </c>
    </row>
    <row r="164" spans="2:4" x14ac:dyDescent="0.3">
      <c r="B164" s="27" t="s">
        <v>3183</v>
      </c>
      <c r="C164" s="28">
        <v>26689.089999999997</v>
      </c>
      <c r="D164" s="29" t="s">
        <v>3212</v>
      </c>
    </row>
    <row r="165" spans="2:4" x14ac:dyDescent="0.3">
      <c r="B165" s="27" t="s">
        <v>3184</v>
      </c>
      <c r="C165" s="28">
        <v>10284.630000000001</v>
      </c>
      <c r="D165" s="29" t="s">
        <v>3212</v>
      </c>
    </row>
    <row r="166" spans="2:4" x14ac:dyDescent="0.3">
      <c r="B166" s="27" t="s">
        <v>3185</v>
      </c>
      <c r="C166" s="28">
        <v>26719.229999999996</v>
      </c>
      <c r="D166" s="29" t="s">
        <v>3212</v>
      </c>
    </row>
    <row r="167" spans="2:4" x14ac:dyDescent="0.3">
      <c r="B167" s="27" t="s">
        <v>3186</v>
      </c>
      <c r="C167" s="28">
        <v>3011.6000000000004</v>
      </c>
      <c r="D167" s="29" t="s">
        <v>3212</v>
      </c>
    </row>
    <row r="168" spans="2:4" x14ac:dyDescent="0.3">
      <c r="B168" s="27" t="s">
        <v>3187</v>
      </c>
      <c r="C168" s="28">
        <v>3219.8900000000003</v>
      </c>
      <c r="D168" s="29" t="s">
        <v>3212</v>
      </c>
    </row>
    <row r="169" spans="2:4" x14ac:dyDescent="0.3">
      <c r="B169" s="27" t="s">
        <v>3188</v>
      </c>
      <c r="C169" s="28">
        <v>3968.5299999999993</v>
      </c>
      <c r="D169" s="29" t="s">
        <v>3212</v>
      </c>
    </row>
    <row r="170" spans="2:4" x14ac:dyDescent="0.3">
      <c r="B170" s="27" t="s">
        <v>3189</v>
      </c>
      <c r="C170" s="28">
        <v>10185.36</v>
      </c>
      <c r="D170" s="29" t="s">
        <v>3212</v>
      </c>
    </row>
    <row r="171" spans="2:4" x14ac:dyDescent="0.3">
      <c r="B171" s="27" t="s">
        <v>3190</v>
      </c>
      <c r="C171" s="28">
        <v>12684.679999999998</v>
      </c>
      <c r="D171" s="29" t="s">
        <v>3212</v>
      </c>
    </row>
    <row r="172" spans="2:4" x14ac:dyDescent="0.3">
      <c r="B172" s="27" t="s">
        <v>3191</v>
      </c>
      <c r="C172" s="28">
        <v>49028.219999999994</v>
      </c>
      <c r="D172" s="29" t="s">
        <v>3212</v>
      </c>
    </row>
    <row r="173" spans="2:4" x14ac:dyDescent="0.3">
      <c r="B173" s="27" t="s">
        <v>3192</v>
      </c>
      <c r="C173" s="28">
        <v>2367.9900000000002</v>
      </c>
      <c r="D173" s="29" t="s">
        <v>3212</v>
      </c>
    </row>
    <row r="174" spans="2:4" x14ac:dyDescent="0.3">
      <c r="B174" s="27" t="s">
        <v>3193</v>
      </c>
      <c r="C174" s="28">
        <v>13650.95</v>
      </c>
      <c r="D174" s="29" t="s">
        <v>3212</v>
      </c>
    </row>
    <row r="175" spans="2:4" x14ac:dyDescent="0.3">
      <c r="B175" s="27" t="s">
        <v>3194</v>
      </c>
      <c r="C175" s="28">
        <v>15196.84</v>
      </c>
      <c r="D175" s="29" t="s">
        <v>3212</v>
      </c>
    </row>
    <row r="176" spans="2:4" x14ac:dyDescent="0.3">
      <c r="B176" s="27" t="s">
        <v>3195</v>
      </c>
      <c r="C176" s="28">
        <v>572.28</v>
      </c>
      <c r="D176" s="29" t="s">
        <v>3212</v>
      </c>
    </row>
    <row r="177" spans="2:4" x14ac:dyDescent="0.3">
      <c r="B177" s="27" t="s">
        <v>3196</v>
      </c>
      <c r="C177" s="28">
        <v>10768.77</v>
      </c>
      <c r="D177" s="29" t="s">
        <v>3212</v>
      </c>
    </row>
    <row r="178" spans="2:4" x14ac:dyDescent="0.3">
      <c r="B178" s="27" t="s">
        <v>3197</v>
      </c>
      <c r="C178" s="28">
        <v>7888.86</v>
      </c>
      <c r="D178" s="29" t="s">
        <v>3212</v>
      </c>
    </row>
    <row r="179" spans="2:4" x14ac:dyDescent="0.3">
      <c r="B179" s="27" t="s">
        <v>3198</v>
      </c>
      <c r="C179" s="28">
        <v>338.41</v>
      </c>
      <c r="D179" s="29" t="s">
        <v>3212</v>
      </c>
    </row>
    <row r="180" spans="2:4" x14ac:dyDescent="0.3">
      <c r="B180" s="27" t="s">
        <v>3199</v>
      </c>
      <c r="C180" s="28">
        <v>7990.0900000000011</v>
      </c>
      <c r="D180" s="29" t="s">
        <v>3212</v>
      </c>
    </row>
    <row r="181" spans="2:4" x14ac:dyDescent="0.3">
      <c r="B181" s="27" t="s">
        <v>3200</v>
      </c>
      <c r="C181" s="28">
        <v>3635.91</v>
      </c>
      <c r="D181" s="29" t="s">
        <v>3212</v>
      </c>
    </row>
    <row r="182" spans="2:4" x14ac:dyDescent="0.3">
      <c r="B182" s="27" t="s">
        <v>3201</v>
      </c>
      <c r="C182" s="28">
        <v>20508.900000000001</v>
      </c>
      <c r="D182" s="29" t="s">
        <v>3212</v>
      </c>
    </row>
    <row r="183" spans="2:4" x14ac:dyDescent="0.3">
      <c r="B183" s="34" t="s">
        <v>3014</v>
      </c>
      <c r="C183" s="35">
        <v>1881524.7699999998</v>
      </c>
      <c r="D183" s="30"/>
    </row>
  </sheetData>
  <phoneticPr fontId="8" type="noConversion"/>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6E93D-8921-47AD-BCB2-BFCE03F510C9}">
  <dimension ref="B3:F10"/>
  <sheetViews>
    <sheetView showGridLines="0" workbookViewId="0"/>
  </sheetViews>
  <sheetFormatPr defaultRowHeight="13.8" x14ac:dyDescent="0.3"/>
  <cols>
    <col min="1" max="1" width="5" customWidth="1"/>
    <col min="2" max="2" width="21.77734375" bestFit="1" customWidth="1"/>
    <col min="3" max="3" width="12.33203125" bestFit="1" customWidth="1"/>
    <col min="4" max="4" width="11.88671875" bestFit="1" customWidth="1"/>
    <col min="5" max="5" width="10.88671875" bestFit="1" customWidth="1"/>
    <col min="6" max="6" width="11.88671875" bestFit="1" customWidth="1"/>
    <col min="7" max="7" width="12.33203125" customWidth="1"/>
    <col min="8" max="8" width="14" bestFit="1" customWidth="1"/>
    <col min="9" max="191" width="11.6640625" bestFit="1" customWidth="1"/>
    <col min="192" max="192" width="14" bestFit="1" customWidth="1"/>
    <col min="193" max="193" width="13.33203125" bestFit="1" customWidth="1"/>
    <col min="194" max="194" width="11.33203125" bestFit="1" customWidth="1"/>
    <col min="195" max="195" width="13.33203125" bestFit="1" customWidth="1"/>
    <col min="196" max="196" width="10.33203125" bestFit="1" customWidth="1"/>
    <col min="197" max="197" width="13.33203125" bestFit="1" customWidth="1"/>
    <col min="198" max="198" width="10.33203125" bestFit="1" customWidth="1"/>
    <col min="199" max="199" width="13.33203125" bestFit="1" customWidth="1"/>
    <col min="200" max="200" width="11.33203125" bestFit="1" customWidth="1"/>
    <col min="201" max="201" width="14.33203125" bestFit="1" customWidth="1"/>
    <col min="202" max="202" width="11.33203125" bestFit="1" customWidth="1"/>
    <col min="203" max="203" width="14.33203125" bestFit="1" customWidth="1"/>
    <col min="204" max="204" width="11.21875" bestFit="1" customWidth="1"/>
    <col min="205" max="205" width="14.33203125" bestFit="1" customWidth="1"/>
    <col min="206" max="206" width="11.21875" bestFit="1" customWidth="1"/>
    <col min="207" max="207" width="14.33203125" bestFit="1" customWidth="1"/>
    <col min="208" max="208" width="11.21875" bestFit="1" customWidth="1"/>
    <col min="209" max="209" width="14.33203125" bestFit="1" customWidth="1"/>
    <col min="210" max="210" width="11.21875" bestFit="1" customWidth="1"/>
    <col min="211" max="211" width="14.33203125" bestFit="1" customWidth="1"/>
    <col min="212" max="212" width="11.21875" bestFit="1" customWidth="1"/>
    <col min="213" max="213" width="14.33203125" bestFit="1" customWidth="1"/>
    <col min="214" max="214" width="11.33203125" bestFit="1" customWidth="1"/>
    <col min="215" max="215" width="14.33203125" bestFit="1" customWidth="1"/>
    <col min="216" max="216" width="11.21875" bestFit="1" customWidth="1"/>
    <col min="217" max="217" width="14.33203125" bestFit="1" customWidth="1"/>
    <col min="218" max="218" width="11.33203125" bestFit="1" customWidth="1"/>
    <col min="219" max="219" width="14.33203125" bestFit="1" customWidth="1"/>
    <col min="220" max="220" width="11.21875" bestFit="1" customWidth="1"/>
    <col min="221" max="221" width="14.33203125" bestFit="1" customWidth="1"/>
    <col min="222" max="222" width="11.33203125" bestFit="1" customWidth="1"/>
    <col min="223" max="223" width="14.33203125" bestFit="1" customWidth="1"/>
    <col min="224" max="224" width="11.33203125" bestFit="1" customWidth="1"/>
    <col min="225" max="225" width="14.33203125" bestFit="1" customWidth="1"/>
    <col min="226" max="226" width="11.21875" bestFit="1" customWidth="1"/>
    <col min="227" max="227" width="14.33203125" bestFit="1" customWidth="1"/>
    <col min="228" max="228" width="11.21875" bestFit="1" customWidth="1"/>
    <col min="229" max="229" width="14.33203125" bestFit="1" customWidth="1"/>
    <col min="230" max="230" width="11.33203125" bestFit="1" customWidth="1"/>
    <col min="231" max="231" width="14.33203125" bestFit="1" customWidth="1"/>
    <col min="232" max="232" width="11.33203125" bestFit="1" customWidth="1"/>
    <col min="233" max="233" width="14.33203125" bestFit="1" customWidth="1"/>
    <col min="234" max="234" width="11.33203125" bestFit="1" customWidth="1"/>
    <col min="235" max="235" width="14.33203125" bestFit="1" customWidth="1"/>
    <col min="236" max="236" width="11.21875" bestFit="1" customWidth="1"/>
    <col min="237" max="237" width="14.33203125" bestFit="1" customWidth="1"/>
    <col min="238" max="238" width="11.21875" bestFit="1" customWidth="1"/>
    <col min="239" max="239" width="14.33203125" bestFit="1" customWidth="1"/>
    <col min="240" max="240" width="11.33203125" bestFit="1" customWidth="1"/>
    <col min="241" max="241" width="14.33203125" bestFit="1" customWidth="1"/>
    <col min="242" max="242" width="11.33203125" bestFit="1" customWidth="1"/>
    <col min="243" max="243" width="13.33203125" bestFit="1" customWidth="1"/>
    <col min="244" max="244" width="10.33203125" bestFit="1" customWidth="1"/>
    <col min="245" max="245" width="13.33203125" bestFit="1" customWidth="1"/>
    <col min="246" max="246" width="10.33203125" bestFit="1" customWidth="1"/>
    <col min="247" max="247" width="13.33203125" bestFit="1" customWidth="1"/>
    <col min="248" max="248" width="10.33203125" bestFit="1" customWidth="1"/>
    <col min="249" max="249" width="13.33203125" bestFit="1" customWidth="1"/>
    <col min="250" max="250" width="11.33203125" bestFit="1" customWidth="1"/>
    <col min="251" max="251" width="13.33203125" bestFit="1" customWidth="1"/>
    <col min="252" max="252" width="10.33203125" bestFit="1" customWidth="1"/>
    <col min="253" max="253" width="13.33203125" bestFit="1" customWidth="1"/>
    <col min="254" max="254" width="11.33203125" bestFit="1" customWidth="1"/>
    <col min="255" max="255" width="13.33203125" bestFit="1" customWidth="1"/>
    <col min="256" max="256" width="10.21875" bestFit="1" customWidth="1"/>
    <col min="257" max="257" width="13.33203125" bestFit="1" customWidth="1"/>
    <col min="258" max="258" width="10.33203125" bestFit="1" customWidth="1"/>
    <col min="259" max="259" width="13.33203125" bestFit="1" customWidth="1"/>
    <col min="260" max="260" width="11.21875" bestFit="1" customWidth="1"/>
    <col min="261" max="261" width="14.33203125" bestFit="1" customWidth="1"/>
    <col min="262" max="262" width="11.21875" bestFit="1" customWidth="1"/>
    <col min="263" max="263" width="14.33203125" bestFit="1" customWidth="1"/>
    <col min="264" max="264" width="11.33203125" bestFit="1" customWidth="1"/>
    <col min="265" max="265" width="14.33203125" bestFit="1" customWidth="1"/>
    <col min="266" max="266" width="11.33203125" bestFit="1" customWidth="1"/>
    <col min="267" max="267" width="14.33203125" bestFit="1" customWidth="1"/>
    <col min="268" max="268" width="11.21875" bestFit="1" customWidth="1"/>
    <col min="269" max="269" width="14.33203125" bestFit="1" customWidth="1"/>
    <col min="270" max="270" width="11.21875" bestFit="1" customWidth="1"/>
    <col min="271" max="271" width="14.33203125" bestFit="1" customWidth="1"/>
    <col min="272" max="272" width="11.33203125" bestFit="1" customWidth="1"/>
    <col min="273" max="273" width="14.33203125" bestFit="1" customWidth="1"/>
    <col min="274" max="274" width="11.21875" bestFit="1" customWidth="1"/>
    <col min="275" max="275" width="14.33203125" bestFit="1" customWidth="1"/>
    <col min="276" max="276" width="11.21875" bestFit="1" customWidth="1"/>
    <col min="277" max="277" width="14.33203125" bestFit="1" customWidth="1"/>
    <col min="278" max="278" width="11.21875" bestFit="1" customWidth="1"/>
    <col min="279" max="279" width="14.33203125" bestFit="1" customWidth="1"/>
    <col min="280" max="280" width="11.21875" bestFit="1" customWidth="1"/>
    <col min="281" max="281" width="14.33203125" bestFit="1" customWidth="1"/>
    <col min="282" max="282" width="11.33203125" bestFit="1" customWidth="1"/>
    <col min="283" max="283" width="14.33203125" bestFit="1" customWidth="1"/>
    <col min="284" max="284" width="11.33203125" bestFit="1" customWidth="1"/>
    <col min="285" max="285" width="14.33203125" bestFit="1" customWidth="1"/>
    <col min="286" max="286" width="11.33203125" bestFit="1" customWidth="1"/>
    <col min="287" max="287" width="14.33203125" bestFit="1" customWidth="1"/>
    <col min="288" max="288" width="11.21875" bestFit="1" customWidth="1"/>
    <col min="289" max="289" width="14.33203125" bestFit="1" customWidth="1"/>
    <col min="290" max="290" width="11.33203125" bestFit="1" customWidth="1"/>
    <col min="291" max="291" width="14.33203125" bestFit="1" customWidth="1"/>
    <col min="292" max="292" width="11.33203125" bestFit="1" customWidth="1"/>
    <col min="293" max="293" width="14.33203125" bestFit="1" customWidth="1"/>
    <col min="294" max="294" width="11.21875" bestFit="1" customWidth="1"/>
    <col min="295" max="295" width="14.33203125" bestFit="1" customWidth="1"/>
    <col min="296" max="296" width="11.21875" bestFit="1" customWidth="1"/>
    <col min="297" max="297" width="14.33203125" bestFit="1" customWidth="1"/>
    <col min="298" max="298" width="11.33203125" bestFit="1" customWidth="1"/>
    <col min="299" max="299" width="14.33203125" bestFit="1" customWidth="1"/>
    <col min="300" max="300" width="11.21875" bestFit="1" customWidth="1"/>
    <col min="301" max="301" width="14.33203125" bestFit="1" customWidth="1"/>
    <col min="302" max="302" width="11.21875" bestFit="1" customWidth="1"/>
    <col min="303" max="303" width="14.33203125" bestFit="1" customWidth="1"/>
    <col min="304" max="304" width="10.21875" bestFit="1" customWidth="1"/>
    <col min="305" max="305" width="13.33203125" bestFit="1" customWidth="1"/>
    <col min="306" max="306" width="10.33203125" bestFit="1" customWidth="1"/>
    <col min="307" max="307" width="13.33203125" bestFit="1" customWidth="1"/>
    <col min="308" max="308" width="10.33203125" bestFit="1" customWidth="1"/>
    <col min="309" max="309" width="13.33203125" bestFit="1" customWidth="1"/>
    <col min="310" max="310" width="10.33203125" bestFit="1" customWidth="1"/>
    <col min="311" max="311" width="13.33203125" bestFit="1" customWidth="1"/>
    <col min="312" max="312" width="10.33203125" bestFit="1" customWidth="1"/>
    <col min="313" max="313" width="13.33203125" bestFit="1" customWidth="1"/>
    <col min="314" max="314" width="11.33203125" bestFit="1" customWidth="1"/>
    <col min="315" max="315" width="13.33203125" bestFit="1" customWidth="1"/>
    <col min="316" max="316" width="11.33203125" bestFit="1" customWidth="1"/>
    <col min="317" max="317" width="13.33203125" bestFit="1" customWidth="1"/>
    <col min="318" max="318" width="11.33203125" bestFit="1" customWidth="1"/>
    <col min="319" max="319" width="13.33203125" bestFit="1" customWidth="1"/>
    <col min="320" max="320" width="11.33203125" bestFit="1" customWidth="1"/>
    <col min="321" max="321" width="13.33203125" bestFit="1" customWidth="1"/>
    <col min="322" max="322" width="11.21875" bestFit="1" customWidth="1"/>
    <col min="323" max="323" width="14.33203125" bestFit="1" customWidth="1"/>
    <col min="324" max="324" width="11.33203125" bestFit="1" customWidth="1"/>
    <col min="325" max="325" width="14.33203125" bestFit="1" customWidth="1"/>
    <col min="326" max="326" width="11.33203125" bestFit="1" customWidth="1"/>
    <col min="327" max="327" width="14.33203125" bestFit="1" customWidth="1"/>
    <col min="328" max="328" width="11.33203125" bestFit="1" customWidth="1"/>
    <col min="329" max="329" width="14.33203125" bestFit="1" customWidth="1"/>
    <col min="330" max="330" width="11.33203125" bestFit="1" customWidth="1"/>
    <col min="331" max="331" width="14.33203125" bestFit="1" customWidth="1"/>
    <col min="332" max="332" width="11.21875" bestFit="1" customWidth="1"/>
    <col min="333" max="333" width="14.33203125" bestFit="1" customWidth="1"/>
    <col min="334" max="334" width="11.21875" bestFit="1" customWidth="1"/>
    <col min="335" max="335" width="14.33203125" bestFit="1" customWidth="1"/>
    <col min="336" max="336" width="11.21875" bestFit="1" customWidth="1"/>
    <col min="337" max="337" width="14.33203125" bestFit="1" customWidth="1"/>
    <col min="338" max="338" width="11.21875" bestFit="1" customWidth="1"/>
    <col min="339" max="339" width="14.33203125" bestFit="1" customWidth="1"/>
    <col min="340" max="340" width="11.21875" bestFit="1" customWidth="1"/>
    <col min="341" max="341" width="14.33203125" bestFit="1" customWidth="1"/>
    <col min="342" max="342" width="11.21875" bestFit="1" customWidth="1"/>
    <col min="343" max="343" width="14.33203125" bestFit="1" customWidth="1"/>
    <col min="344" max="344" width="11.33203125" bestFit="1" customWidth="1"/>
    <col min="345" max="345" width="14.33203125" bestFit="1" customWidth="1"/>
    <col min="346" max="346" width="11.33203125" bestFit="1" customWidth="1"/>
    <col min="347" max="347" width="14.33203125" bestFit="1" customWidth="1"/>
    <col min="348" max="348" width="11.21875" bestFit="1" customWidth="1"/>
    <col min="349" max="349" width="14.33203125" bestFit="1" customWidth="1"/>
    <col min="350" max="350" width="11.33203125" bestFit="1" customWidth="1"/>
    <col min="351" max="351" width="14.33203125" bestFit="1" customWidth="1"/>
    <col min="352" max="352" width="11.33203125" bestFit="1" customWidth="1"/>
    <col min="353" max="353" width="14.33203125" bestFit="1" customWidth="1"/>
    <col min="354" max="354" width="11.21875" bestFit="1" customWidth="1"/>
    <col min="355" max="355" width="14.33203125" bestFit="1" customWidth="1"/>
    <col min="356" max="356" width="11.21875" bestFit="1" customWidth="1"/>
    <col min="357" max="357" width="14.33203125" bestFit="1" customWidth="1"/>
    <col min="358" max="358" width="11.21875" bestFit="1" customWidth="1"/>
    <col min="359" max="359" width="14.33203125" bestFit="1" customWidth="1"/>
    <col min="360" max="360" width="11.21875" bestFit="1" customWidth="1"/>
    <col min="361" max="361" width="14.33203125" bestFit="1" customWidth="1"/>
    <col min="362" max="362" width="11.33203125" bestFit="1" customWidth="1"/>
    <col min="363" max="363" width="14.33203125" bestFit="1" customWidth="1"/>
    <col min="364" max="364" width="10.33203125" bestFit="1" customWidth="1"/>
    <col min="365" max="365" width="13.33203125" bestFit="1" customWidth="1"/>
    <col min="366" max="366" width="10.33203125" bestFit="1" customWidth="1"/>
    <col min="367" max="367" width="13.33203125" bestFit="1" customWidth="1"/>
    <col min="368" max="368" width="10.21875" bestFit="1" customWidth="1"/>
    <col min="369" max="369" width="13.33203125" bestFit="1" customWidth="1"/>
    <col min="370" max="370" width="10.21875" bestFit="1" customWidth="1"/>
    <col min="371" max="371" width="13.33203125" bestFit="1" customWidth="1"/>
    <col min="372" max="372" width="10.21875" bestFit="1" customWidth="1"/>
    <col min="373" max="373" width="13.33203125" bestFit="1" customWidth="1"/>
    <col min="374" max="374" width="10.33203125" bestFit="1" customWidth="1"/>
    <col min="375" max="375" width="13.33203125" bestFit="1" customWidth="1"/>
    <col min="376" max="376" width="11.33203125" bestFit="1" customWidth="1"/>
    <col min="377" max="377" width="13.33203125" bestFit="1" customWidth="1"/>
    <col min="378" max="378" width="14" bestFit="1" customWidth="1"/>
  </cols>
  <sheetData>
    <row r="3" spans="2:6" x14ac:dyDescent="0.3">
      <c r="B3" s="20" t="s">
        <v>3015</v>
      </c>
      <c r="C3" s="20" t="s">
        <v>25</v>
      </c>
      <c r="D3" s="9"/>
      <c r="E3" s="9"/>
      <c r="F3" s="9"/>
    </row>
    <row r="4" spans="2:6" x14ac:dyDescent="0.3">
      <c r="B4" s="20" t="s">
        <v>3205</v>
      </c>
      <c r="C4" s="9" t="s">
        <v>3213</v>
      </c>
      <c r="D4" s="9" t="s">
        <v>3214</v>
      </c>
      <c r="E4" s="9" t="s">
        <v>3215</v>
      </c>
      <c r="F4" s="9" t="s">
        <v>3216</v>
      </c>
    </row>
    <row r="5" spans="2:6" x14ac:dyDescent="0.3">
      <c r="B5" s="9" t="s">
        <v>3018</v>
      </c>
      <c r="C5" s="11">
        <v>59702.73</v>
      </c>
      <c r="D5" s="11">
        <v>59185.16</v>
      </c>
      <c r="E5" s="11">
        <v>73062.34</v>
      </c>
      <c r="F5" s="11">
        <v>73048.319999999992</v>
      </c>
    </row>
    <row r="6" spans="2:6" x14ac:dyDescent="0.3">
      <c r="B6" s="9" t="s">
        <v>3049</v>
      </c>
      <c r="C6" s="11">
        <v>70282.439999999973</v>
      </c>
      <c r="D6" s="11">
        <v>69109.8</v>
      </c>
      <c r="E6" s="11">
        <v>31754.39</v>
      </c>
      <c r="F6" s="11">
        <v>154355.81000000003</v>
      </c>
    </row>
    <row r="7" spans="2:6" x14ac:dyDescent="0.3">
      <c r="B7" s="9" t="s">
        <v>3078</v>
      </c>
      <c r="C7" s="11">
        <v>62075.31</v>
      </c>
      <c r="D7" s="11">
        <v>59137.039999999994</v>
      </c>
      <c r="E7" s="11">
        <v>77874.78</v>
      </c>
      <c r="F7" s="11">
        <v>66080</v>
      </c>
    </row>
    <row r="8" spans="2:6" x14ac:dyDescent="0.3">
      <c r="B8" s="9" t="s">
        <v>3110</v>
      </c>
      <c r="C8" s="11">
        <v>64058.379999999983</v>
      </c>
      <c r="D8" s="11">
        <v>189208.29000000004</v>
      </c>
      <c r="E8" s="11">
        <v>58285.109999999986</v>
      </c>
      <c r="F8" s="11">
        <v>72477.409999999974</v>
      </c>
    </row>
    <row r="9" spans="2:6" x14ac:dyDescent="0.3">
      <c r="B9" s="9" t="s">
        <v>3140</v>
      </c>
      <c r="C9" s="11">
        <v>79253.140000000058</v>
      </c>
      <c r="D9" s="11">
        <v>84858.810000000012</v>
      </c>
      <c r="E9" s="11">
        <v>50887.390000000007</v>
      </c>
      <c r="F9" s="11">
        <v>75231.509999999995</v>
      </c>
    </row>
    <row r="10" spans="2:6" x14ac:dyDescent="0.3">
      <c r="B10" s="9" t="s">
        <v>3171</v>
      </c>
      <c r="C10" s="11">
        <v>106073.62000000001</v>
      </c>
      <c r="D10" s="11">
        <v>123225.08999999997</v>
      </c>
      <c r="E10" s="11">
        <v>49464.309999999976</v>
      </c>
      <c r="F10" s="11">
        <v>72833.589999999967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8E3B4-C55F-489D-A5B3-2B916C15B68E}">
  <dimension ref="B3:D20"/>
  <sheetViews>
    <sheetView showGridLines="0" workbookViewId="0"/>
  </sheetViews>
  <sheetFormatPr defaultRowHeight="13.8" x14ac:dyDescent="0.3"/>
  <cols>
    <col min="1" max="1" width="5" customWidth="1"/>
    <col min="2" max="2" width="26.33203125" bestFit="1" customWidth="1"/>
    <col min="3" max="3" width="11.88671875" style="10" bestFit="1" customWidth="1"/>
    <col min="4" max="4" width="12.21875" style="10" bestFit="1" customWidth="1"/>
    <col min="5" max="5" width="15.109375" customWidth="1"/>
    <col min="6" max="7" width="15.109375" bestFit="1" customWidth="1"/>
    <col min="8" max="8" width="16.21875" bestFit="1" customWidth="1"/>
    <col min="9" max="9" width="16.109375" bestFit="1" customWidth="1"/>
    <col min="10" max="10" width="8" bestFit="1" customWidth="1"/>
    <col min="11" max="11" width="16" bestFit="1" customWidth="1"/>
    <col min="12" max="12" width="14.33203125" bestFit="1" customWidth="1"/>
    <col min="13" max="13" width="9" bestFit="1" customWidth="1"/>
    <col min="14" max="14" width="17.44140625" bestFit="1" customWidth="1"/>
    <col min="15" max="15" width="12.5546875" bestFit="1" customWidth="1"/>
    <col min="16" max="16" width="26.33203125" bestFit="1" customWidth="1"/>
    <col min="17" max="17" width="20.109375" bestFit="1" customWidth="1"/>
    <col min="18" max="18" width="10" bestFit="1" customWidth="1"/>
    <col min="19" max="19" width="27.33203125" bestFit="1" customWidth="1"/>
    <col min="20" max="20" width="11.6640625" bestFit="1" customWidth="1"/>
    <col min="21" max="21" width="27.6640625" bestFit="1" customWidth="1"/>
    <col min="22" max="22" width="9.88671875" bestFit="1" customWidth="1"/>
    <col min="23" max="23" width="17" bestFit="1" customWidth="1"/>
    <col min="24" max="24" width="18.88671875" bestFit="1" customWidth="1"/>
    <col min="25" max="25" width="14.44140625" bestFit="1" customWidth="1"/>
    <col min="26" max="26" width="10.6640625" bestFit="1" customWidth="1"/>
    <col min="27" max="27" width="10" bestFit="1" customWidth="1"/>
    <col min="28" max="28" width="16" bestFit="1" customWidth="1"/>
    <col min="29" max="29" width="14.33203125" bestFit="1" customWidth="1"/>
    <col min="30" max="30" width="11" bestFit="1" customWidth="1"/>
    <col min="31" max="31" width="17.44140625" bestFit="1" customWidth="1"/>
    <col min="32" max="32" width="12.6640625" bestFit="1" customWidth="1"/>
    <col min="33" max="33" width="26.33203125" bestFit="1" customWidth="1"/>
    <col min="34" max="34" width="20.109375" bestFit="1" customWidth="1"/>
    <col min="35" max="35" width="12.6640625" bestFit="1" customWidth="1"/>
    <col min="36" max="36" width="27.33203125" bestFit="1" customWidth="1"/>
    <col min="37" max="37" width="16.21875" bestFit="1" customWidth="1"/>
    <col min="38" max="38" width="16.109375" bestFit="1" customWidth="1"/>
  </cols>
  <sheetData>
    <row r="3" spans="2:4" x14ac:dyDescent="0.3">
      <c r="B3" s="20" t="s">
        <v>9</v>
      </c>
      <c r="C3" s="11" t="s">
        <v>3015</v>
      </c>
      <c r="D3" s="11" t="s">
        <v>3013</v>
      </c>
    </row>
    <row r="4" spans="2:4" x14ac:dyDescent="0.3">
      <c r="B4" s="9" t="s">
        <v>97</v>
      </c>
      <c r="C4" s="11">
        <v>82201.150000000009</v>
      </c>
      <c r="D4" s="11">
        <v>12594.820600000001</v>
      </c>
    </row>
    <row r="5" spans="2:4" x14ac:dyDescent="0.3">
      <c r="B5" s="9" t="s">
        <v>74</v>
      </c>
      <c r="C5" s="11">
        <v>185928.13999999984</v>
      </c>
      <c r="D5" s="11">
        <v>59296.389429999988</v>
      </c>
    </row>
    <row r="6" spans="2:4" x14ac:dyDescent="0.3">
      <c r="B6" s="9" t="s">
        <v>119</v>
      </c>
      <c r="C6" s="11">
        <v>107796.09000000004</v>
      </c>
      <c r="D6" s="11">
        <v>-930.43840000000046</v>
      </c>
    </row>
    <row r="7" spans="2:4" x14ac:dyDescent="0.3">
      <c r="B7" s="9" t="s">
        <v>111</v>
      </c>
      <c r="C7" s="11">
        <v>241200.42000000007</v>
      </c>
      <c r="D7" s="11">
        <v>39808.485999999997</v>
      </c>
    </row>
    <row r="8" spans="2:4" x14ac:dyDescent="0.3">
      <c r="B8" s="9" t="s">
        <v>43</v>
      </c>
      <c r="C8" s="11">
        <v>96261.300000000017</v>
      </c>
      <c r="D8" s="11">
        <v>1698.0439799999999</v>
      </c>
    </row>
    <row r="9" spans="2:4" x14ac:dyDescent="0.3">
      <c r="B9" s="9" t="s">
        <v>65</v>
      </c>
      <c r="C9" s="11">
        <v>99069.48</v>
      </c>
      <c r="D9" s="11">
        <v>23990.207579999998</v>
      </c>
    </row>
    <row r="10" spans="2:4" x14ac:dyDescent="0.3">
      <c r="B10" s="9" t="s">
        <v>347</v>
      </c>
      <c r="C10" s="11">
        <v>10479.769999999999</v>
      </c>
      <c r="D10" s="11">
        <v>-1194.4125000000008</v>
      </c>
    </row>
    <row r="11" spans="2:4" x14ac:dyDescent="0.3">
      <c r="B11" s="9" t="s">
        <v>154</v>
      </c>
      <c r="C11" s="11">
        <v>4914.82</v>
      </c>
      <c r="D11" s="11">
        <v>7028.1595000000016</v>
      </c>
    </row>
    <row r="12" spans="2:4" x14ac:dyDescent="0.3">
      <c r="B12" s="9" t="s">
        <v>128</v>
      </c>
      <c r="C12" s="11">
        <v>98070.909999999989</v>
      </c>
      <c r="D12" s="11">
        <v>18724.1191</v>
      </c>
    </row>
    <row r="13" spans="2:4" x14ac:dyDescent="0.3">
      <c r="B13" s="9" t="s">
        <v>58</v>
      </c>
      <c r="C13" s="11">
        <v>318169.67999999993</v>
      </c>
      <c r="D13" s="11">
        <v>8824.3905639999939</v>
      </c>
    </row>
    <row r="14" spans="2:4" x14ac:dyDescent="0.3">
      <c r="B14" s="9" t="s">
        <v>90</v>
      </c>
      <c r="C14" s="11">
        <v>55813.920000000035</v>
      </c>
      <c r="D14" s="11">
        <v>7769.3150699999978</v>
      </c>
    </row>
    <row r="15" spans="2:4" x14ac:dyDescent="0.3">
      <c r="B15" s="9" t="s">
        <v>51</v>
      </c>
      <c r="C15" s="11">
        <v>26071.610000000004</v>
      </c>
      <c r="D15" s="11">
        <v>-257.62880000000007</v>
      </c>
    </row>
    <row r="16" spans="2:4" x14ac:dyDescent="0.3">
      <c r="B16" s="9" t="s">
        <v>178</v>
      </c>
      <c r="C16" s="11">
        <v>1789.4299999999998</v>
      </c>
      <c r="D16" s="11">
        <v>-1544.8260631999995</v>
      </c>
    </row>
    <row r="17" spans="2:4" x14ac:dyDescent="0.3">
      <c r="B17" s="9" t="s">
        <v>570</v>
      </c>
      <c r="C17" s="11">
        <v>6752.18</v>
      </c>
      <c r="D17" s="11">
        <v>-1291.0959000000003</v>
      </c>
    </row>
    <row r="18" spans="2:4" x14ac:dyDescent="0.3">
      <c r="B18" s="9" t="s">
        <v>80</v>
      </c>
      <c r="C18" s="11">
        <v>175730.04999999996</v>
      </c>
      <c r="D18" s="11">
        <v>7803.9946</v>
      </c>
    </row>
    <row r="19" spans="2:4" x14ac:dyDescent="0.3">
      <c r="B19" s="9" t="s">
        <v>31</v>
      </c>
      <c r="C19" s="11">
        <v>172511.33000000002</v>
      </c>
      <c r="D19" s="11">
        <v>-8086.6392636499986</v>
      </c>
    </row>
    <row r="20" spans="2:4" x14ac:dyDescent="0.3">
      <c r="B20" s="9" t="s">
        <v>137</v>
      </c>
      <c r="C20" s="11">
        <v>198764.48999999985</v>
      </c>
      <c r="D20" s="11">
        <v>40790.514240000019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A431F-0932-4172-AE0E-06FE8222CB52}">
  <dimension ref="B3:D22"/>
  <sheetViews>
    <sheetView showGridLines="0" workbookViewId="0"/>
  </sheetViews>
  <sheetFormatPr defaultRowHeight="13.8" x14ac:dyDescent="0.3"/>
  <cols>
    <col min="1" max="1" width="5.6640625" customWidth="1"/>
    <col min="2" max="2" width="16.109375" customWidth="1"/>
    <col min="3" max="3" width="14.109375" bestFit="1" customWidth="1"/>
    <col min="4" max="4" width="15.109375" bestFit="1" customWidth="1"/>
    <col min="5" max="5" width="4.21875" customWidth="1"/>
    <col min="6" max="6" width="7.33203125" bestFit="1" customWidth="1"/>
    <col min="7" max="7" width="11.88671875" bestFit="1" customWidth="1"/>
    <col min="8" max="8" width="10.33203125" bestFit="1" customWidth="1"/>
    <col min="9" max="9" width="5" bestFit="1" customWidth="1"/>
    <col min="10" max="10" width="4" bestFit="1" customWidth="1"/>
    <col min="11" max="22" width="5" bestFit="1" customWidth="1"/>
    <col min="23" max="23" width="2" bestFit="1" customWidth="1"/>
    <col min="24" max="26" width="5" bestFit="1" customWidth="1"/>
    <col min="27" max="27" width="4" bestFit="1" customWidth="1"/>
    <col min="28" max="28" width="5" bestFit="1" customWidth="1"/>
    <col min="29" max="29" width="4" bestFit="1" customWidth="1"/>
    <col min="30" max="32" width="5" bestFit="1" customWidth="1"/>
    <col min="33" max="33" width="4" bestFit="1" customWidth="1"/>
    <col min="34" max="40" width="5" bestFit="1" customWidth="1"/>
    <col min="41" max="41" width="4" bestFit="1" customWidth="1"/>
    <col min="42" max="44" width="5" bestFit="1" customWidth="1"/>
    <col min="45" max="45" width="4" bestFit="1" customWidth="1"/>
    <col min="46" max="57" width="5" bestFit="1" customWidth="1"/>
    <col min="58" max="58" width="2" bestFit="1" customWidth="1"/>
    <col min="59" max="65" width="5" bestFit="1" customWidth="1"/>
    <col min="66" max="66" width="4" bestFit="1" customWidth="1"/>
    <col min="67" max="74" width="5" bestFit="1" customWidth="1"/>
    <col min="75" max="76" width="4" bestFit="1" customWidth="1"/>
    <col min="77" max="87" width="5" bestFit="1" customWidth="1"/>
    <col min="88" max="88" width="2" bestFit="1" customWidth="1"/>
    <col min="89" max="92" width="5" bestFit="1" customWidth="1"/>
    <col min="93" max="93" width="4" bestFit="1" customWidth="1"/>
    <col min="94" max="95" width="5" bestFit="1" customWidth="1"/>
    <col min="96" max="96" width="4" bestFit="1" customWidth="1"/>
    <col min="97" max="97" width="5" bestFit="1" customWidth="1"/>
    <col min="98" max="98" width="4" bestFit="1" customWidth="1"/>
    <col min="99" max="104" width="5" bestFit="1" customWidth="1"/>
    <col min="105" max="105" width="4" bestFit="1" customWidth="1"/>
    <col min="106" max="109" width="5" bestFit="1" customWidth="1"/>
    <col min="110" max="110" width="3" bestFit="1" customWidth="1"/>
    <col min="111" max="111" width="5" bestFit="1" customWidth="1"/>
    <col min="112" max="112" width="4" bestFit="1" customWidth="1"/>
    <col min="113" max="113" width="5" bestFit="1" customWidth="1"/>
    <col min="114" max="114" width="4" bestFit="1" customWidth="1"/>
    <col min="115" max="117" width="5" bestFit="1" customWidth="1"/>
    <col min="118" max="118" width="4" bestFit="1" customWidth="1"/>
    <col min="119" max="125" width="5" bestFit="1" customWidth="1"/>
    <col min="126" max="126" width="4" bestFit="1" customWidth="1"/>
    <col min="127" max="131" width="5" bestFit="1" customWidth="1"/>
    <col min="132" max="132" width="4" bestFit="1" customWidth="1"/>
    <col min="133" max="136" width="5" bestFit="1" customWidth="1"/>
    <col min="137" max="137" width="4" bestFit="1" customWidth="1"/>
    <col min="138" max="144" width="5" bestFit="1" customWidth="1"/>
    <col min="145" max="145" width="3" bestFit="1" customWidth="1"/>
    <col min="146" max="151" width="5" bestFit="1" customWidth="1"/>
    <col min="152" max="152" width="4" bestFit="1" customWidth="1"/>
    <col min="153" max="159" width="5" bestFit="1" customWidth="1"/>
    <col min="160" max="160" width="4" bestFit="1" customWidth="1"/>
    <col min="161" max="166" width="5" bestFit="1" customWidth="1"/>
    <col min="167" max="167" width="4" bestFit="1" customWidth="1"/>
    <col min="168" max="173" width="5" bestFit="1" customWidth="1"/>
    <col min="174" max="174" width="4" bestFit="1" customWidth="1"/>
    <col min="175" max="181" width="5" bestFit="1" customWidth="1"/>
    <col min="182" max="182" width="4" bestFit="1" customWidth="1"/>
    <col min="183" max="184" width="5" bestFit="1" customWidth="1"/>
    <col min="185" max="185" width="4" bestFit="1" customWidth="1"/>
    <col min="186" max="200" width="5" bestFit="1" customWidth="1"/>
    <col min="201" max="201" width="4" bestFit="1" customWidth="1"/>
    <col min="202" max="221" width="5" bestFit="1" customWidth="1"/>
    <col min="222" max="222" width="4" bestFit="1" customWidth="1"/>
    <col min="223" max="228" width="5" bestFit="1" customWidth="1"/>
    <col min="229" max="229" width="4" bestFit="1" customWidth="1"/>
    <col min="230" max="231" width="5" bestFit="1" customWidth="1"/>
    <col min="232" max="232" width="4" bestFit="1" customWidth="1"/>
    <col min="233" max="257" width="5" bestFit="1" customWidth="1"/>
    <col min="258" max="258" width="4" bestFit="1" customWidth="1"/>
    <col min="259" max="261" width="5" bestFit="1" customWidth="1"/>
    <col min="262" max="262" width="4" bestFit="1" customWidth="1"/>
    <col min="263" max="267" width="5" bestFit="1" customWidth="1"/>
    <col min="268" max="268" width="4" bestFit="1" customWidth="1"/>
    <col min="269" max="293" width="5" bestFit="1" customWidth="1"/>
    <col min="294" max="294" width="4" bestFit="1" customWidth="1"/>
    <col min="295" max="305" width="5" bestFit="1" customWidth="1"/>
    <col min="306" max="306" width="4" bestFit="1" customWidth="1"/>
    <col min="307" max="313" width="5" bestFit="1" customWidth="1"/>
    <col min="314" max="314" width="4" bestFit="1" customWidth="1"/>
    <col min="315" max="315" width="5" bestFit="1" customWidth="1"/>
    <col min="316" max="316" width="4" bestFit="1" customWidth="1"/>
    <col min="317" max="326" width="5" bestFit="1" customWidth="1"/>
    <col min="327" max="355" width="6" bestFit="1" customWidth="1"/>
    <col min="356" max="356" width="5" bestFit="1" customWidth="1"/>
    <col min="357" max="366" width="6" bestFit="1" customWidth="1"/>
    <col min="367" max="367" width="3" bestFit="1" customWidth="1"/>
    <col min="368" max="368" width="5" bestFit="1" customWidth="1"/>
    <col min="369" max="373" width="6" bestFit="1" customWidth="1"/>
    <col min="374" max="374" width="5" bestFit="1" customWidth="1"/>
    <col min="375" max="377" width="6" bestFit="1" customWidth="1"/>
    <col min="378" max="378" width="5" bestFit="1" customWidth="1"/>
    <col min="379" max="385" width="6" bestFit="1" customWidth="1"/>
    <col min="386" max="386" width="5" bestFit="1" customWidth="1"/>
    <col min="387" max="398" width="6" bestFit="1" customWidth="1"/>
    <col min="399" max="399" width="5" bestFit="1" customWidth="1"/>
    <col min="400" max="405" width="6" bestFit="1" customWidth="1"/>
    <col min="406" max="406" width="3" bestFit="1" customWidth="1"/>
    <col min="407" max="408" width="5" bestFit="1" customWidth="1"/>
    <col min="409" max="410" width="6" bestFit="1" customWidth="1"/>
    <col min="411" max="411" width="3" bestFit="1" customWidth="1"/>
    <col min="412" max="415" width="6" bestFit="1" customWidth="1"/>
    <col min="416" max="417" width="5" bestFit="1" customWidth="1"/>
    <col min="418" max="418" width="6" bestFit="1" customWidth="1"/>
    <col min="419" max="419" width="5" bestFit="1" customWidth="1"/>
    <col min="420" max="420" width="3" bestFit="1" customWidth="1"/>
    <col min="421" max="424" width="6" bestFit="1" customWidth="1"/>
    <col min="425" max="425" width="5" bestFit="1" customWidth="1"/>
    <col min="426" max="426" width="3" bestFit="1" customWidth="1"/>
    <col min="427" max="432" width="6" bestFit="1" customWidth="1"/>
    <col min="433" max="433" width="3" bestFit="1" customWidth="1"/>
    <col min="434" max="438" width="6" bestFit="1" customWidth="1"/>
    <col min="439" max="439" width="3" bestFit="1" customWidth="1"/>
    <col min="440" max="444" width="6" bestFit="1" customWidth="1"/>
    <col min="445" max="445" width="3" bestFit="1" customWidth="1"/>
    <col min="446" max="446" width="6" bestFit="1" customWidth="1"/>
    <col min="447" max="448" width="5" bestFit="1" customWidth="1"/>
    <col min="449" max="449" width="6" bestFit="1" customWidth="1"/>
    <col min="450" max="450" width="5" bestFit="1" customWidth="1"/>
    <col min="451" max="451" width="6" bestFit="1" customWidth="1"/>
    <col min="452" max="452" width="5" bestFit="1" customWidth="1"/>
    <col min="453" max="454" width="3" bestFit="1" customWidth="1"/>
    <col min="455" max="455" width="6" bestFit="1" customWidth="1"/>
    <col min="456" max="456" width="5" bestFit="1" customWidth="1"/>
    <col min="457" max="463" width="6" bestFit="1" customWidth="1"/>
    <col min="464" max="464" width="5" bestFit="1" customWidth="1"/>
    <col min="465" max="465" width="6" bestFit="1" customWidth="1"/>
    <col min="466" max="466" width="3" bestFit="1" customWidth="1"/>
    <col min="467" max="467" width="6" bestFit="1" customWidth="1"/>
    <col min="468" max="468" width="5" bestFit="1" customWidth="1"/>
    <col min="469" max="469" width="3" bestFit="1" customWidth="1"/>
    <col min="470" max="475" width="6" bestFit="1" customWidth="1"/>
    <col min="476" max="476" width="3" bestFit="1" customWidth="1"/>
    <col min="477" max="477" width="5" bestFit="1" customWidth="1"/>
    <col min="478" max="483" width="6" bestFit="1" customWidth="1"/>
    <col min="484" max="484" width="3" bestFit="1" customWidth="1"/>
    <col min="485" max="486" width="6" bestFit="1" customWidth="1"/>
    <col min="487" max="487" width="5" bestFit="1" customWidth="1"/>
    <col min="488" max="490" width="6" bestFit="1" customWidth="1"/>
    <col min="491" max="491" width="5" bestFit="1" customWidth="1"/>
    <col min="492" max="492" width="6" bestFit="1" customWidth="1"/>
    <col min="493" max="493" width="5" bestFit="1" customWidth="1"/>
    <col min="494" max="494" width="6" bestFit="1" customWidth="1"/>
    <col min="495" max="495" width="3" bestFit="1" customWidth="1"/>
    <col min="496" max="496" width="6" bestFit="1" customWidth="1"/>
    <col min="497" max="498" width="7" bestFit="1" customWidth="1"/>
    <col min="499" max="499" width="10.33203125" bestFit="1" customWidth="1"/>
    <col min="500" max="1125" width="15.109375" bestFit="1" customWidth="1"/>
    <col min="1126" max="1126" width="10.33203125" bestFit="1" customWidth="1"/>
  </cols>
  <sheetData>
    <row r="3" spans="2:4" x14ac:dyDescent="0.3">
      <c r="B3" s="6" t="s">
        <v>6</v>
      </c>
      <c r="C3" s="6" t="s">
        <v>2</v>
      </c>
      <c r="D3" t="s">
        <v>3217</v>
      </c>
    </row>
    <row r="4" spans="2:4" x14ac:dyDescent="0.3">
      <c r="B4" t="s">
        <v>28</v>
      </c>
      <c r="C4" t="s">
        <v>27</v>
      </c>
      <c r="D4">
        <v>54</v>
      </c>
    </row>
    <row r="5" spans="2:4" x14ac:dyDescent="0.3">
      <c r="C5" t="s">
        <v>39</v>
      </c>
      <c r="D5">
        <v>55</v>
      </c>
    </row>
    <row r="6" spans="2:4" x14ac:dyDescent="0.3">
      <c r="C6" t="s">
        <v>49</v>
      </c>
      <c r="D6">
        <v>56</v>
      </c>
    </row>
    <row r="7" spans="2:4" x14ac:dyDescent="0.3">
      <c r="C7" t="s">
        <v>118</v>
      </c>
      <c r="D7">
        <v>54</v>
      </c>
    </row>
    <row r="8" spans="2:4" x14ac:dyDescent="0.3">
      <c r="C8" t="s">
        <v>72</v>
      </c>
      <c r="D8">
        <v>51</v>
      </c>
    </row>
    <row r="9" spans="2:4" x14ac:dyDescent="0.3">
      <c r="B9" t="s">
        <v>3218</v>
      </c>
      <c r="D9">
        <v>270</v>
      </c>
    </row>
    <row r="10" spans="2:4" x14ac:dyDescent="0.3">
      <c r="B10" t="s">
        <v>89</v>
      </c>
      <c r="C10" t="s">
        <v>27</v>
      </c>
      <c r="D10">
        <v>52</v>
      </c>
    </row>
    <row r="11" spans="2:4" x14ac:dyDescent="0.3">
      <c r="C11" t="s">
        <v>39</v>
      </c>
      <c r="D11">
        <v>45</v>
      </c>
    </row>
    <row r="12" spans="2:4" x14ac:dyDescent="0.3">
      <c r="C12" t="s">
        <v>49</v>
      </c>
      <c r="D12">
        <v>39</v>
      </c>
    </row>
    <row r="13" spans="2:4" x14ac:dyDescent="0.3">
      <c r="C13" t="s">
        <v>118</v>
      </c>
      <c r="D13">
        <v>47</v>
      </c>
    </row>
    <row r="14" spans="2:4" x14ac:dyDescent="0.3">
      <c r="C14" t="s">
        <v>72</v>
      </c>
      <c r="D14">
        <v>55</v>
      </c>
    </row>
    <row r="15" spans="2:4" x14ac:dyDescent="0.3">
      <c r="B15" t="s">
        <v>3219</v>
      </c>
      <c r="D15">
        <v>238</v>
      </c>
    </row>
    <row r="16" spans="2:4" x14ac:dyDescent="0.3">
      <c r="B16" t="s">
        <v>40</v>
      </c>
      <c r="C16" t="s">
        <v>27</v>
      </c>
      <c r="D16">
        <v>279</v>
      </c>
    </row>
    <row r="17" spans="2:4" x14ac:dyDescent="0.3">
      <c r="C17" t="s">
        <v>39</v>
      </c>
      <c r="D17">
        <v>288</v>
      </c>
    </row>
    <row r="18" spans="2:4" x14ac:dyDescent="0.3">
      <c r="C18" t="s">
        <v>49</v>
      </c>
      <c r="D18">
        <v>301</v>
      </c>
    </row>
    <row r="19" spans="2:4" x14ac:dyDescent="0.3">
      <c r="C19" t="s">
        <v>118</v>
      </c>
      <c r="D19">
        <v>274</v>
      </c>
    </row>
    <row r="20" spans="2:4" x14ac:dyDescent="0.3">
      <c r="C20" t="s">
        <v>72</v>
      </c>
      <c r="D20">
        <v>286</v>
      </c>
    </row>
    <row r="21" spans="2:4" x14ac:dyDescent="0.3">
      <c r="B21" t="s">
        <v>3220</v>
      </c>
      <c r="D21">
        <v>1428</v>
      </c>
    </row>
    <row r="22" spans="2:4" x14ac:dyDescent="0.3">
      <c r="B22" t="s">
        <v>3014</v>
      </c>
      <c r="D22">
        <v>1936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64E1D-A368-4BEB-8969-BAA321D000E9}">
  <dimension ref="B3:C10"/>
  <sheetViews>
    <sheetView showGridLines="0" workbookViewId="0"/>
  </sheetViews>
  <sheetFormatPr defaultRowHeight="13.8" x14ac:dyDescent="0.3"/>
  <cols>
    <col min="1" max="1" width="4.33203125" customWidth="1"/>
    <col min="2" max="2" width="22.21875" bestFit="1" customWidth="1"/>
    <col min="3" max="3" width="15.109375" bestFit="1" customWidth="1"/>
    <col min="4" max="4" width="12.44140625" customWidth="1"/>
  </cols>
  <sheetData>
    <row r="3" spans="2:3" x14ac:dyDescent="0.3">
      <c r="B3" s="20" t="s">
        <v>3205</v>
      </c>
      <c r="C3" s="9" t="s">
        <v>3217</v>
      </c>
    </row>
    <row r="4" spans="2:3" x14ac:dyDescent="0.3">
      <c r="B4" s="9" t="s">
        <v>3018</v>
      </c>
      <c r="C4" s="9">
        <v>366</v>
      </c>
    </row>
    <row r="5" spans="2:3" x14ac:dyDescent="0.3">
      <c r="B5" s="9" t="s">
        <v>3049</v>
      </c>
      <c r="C5" s="9">
        <v>313</v>
      </c>
    </row>
    <row r="6" spans="2:3" x14ac:dyDescent="0.3">
      <c r="B6" s="9" t="s">
        <v>3078</v>
      </c>
      <c r="C6" s="9">
        <v>326</v>
      </c>
    </row>
    <row r="7" spans="2:3" x14ac:dyDescent="0.3">
      <c r="B7" s="9" t="s">
        <v>3110</v>
      </c>
      <c r="C7" s="9">
        <v>318</v>
      </c>
    </row>
    <row r="8" spans="2:3" x14ac:dyDescent="0.3">
      <c r="B8" s="9" t="s">
        <v>3140</v>
      </c>
      <c r="C8" s="9">
        <v>308</v>
      </c>
    </row>
    <row r="9" spans="2:3" x14ac:dyDescent="0.3">
      <c r="B9" s="9" t="s">
        <v>3171</v>
      </c>
      <c r="C9" s="9">
        <v>305</v>
      </c>
    </row>
    <row r="10" spans="2:3" x14ac:dyDescent="0.3">
      <c r="B10" s="9" t="s">
        <v>3014</v>
      </c>
      <c r="C10" s="9">
        <v>1936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938"/>
  <sheetViews>
    <sheetView workbookViewId="0"/>
  </sheetViews>
  <sheetFormatPr defaultColWidth="12.6640625" defaultRowHeight="15" customHeight="1" x14ac:dyDescent="0.3"/>
  <cols>
    <col min="1" max="1" width="11.77734375" customWidth="1"/>
    <col min="2" max="2" width="15.109375" customWidth="1"/>
    <col min="3" max="3" width="14.77734375" customWidth="1"/>
    <col min="4" max="4" width="10.21875" customWidth="1"/>
    <col min="5" max="5" width="10.88671875" customWidth="1"/>
    <col min="6" max="6" width="14.88671875" customWidth="1"/>
    <col min="7" max="7" width="12.5546875" customWidth="1"/>
    <col min="8" max="8" width="21.44140625" customWidth="1"/>
    <col min="9" max="9" width="16.5546875" customWidth="1"/>
    <col min="10" max="10" width="22" customWidth="1"/>
    <col min="11" max="11" width="18" customWidth="1"/>
    <col min="12" max="12" width="19.6640625" customWidth="1"/>
    <col min="13" max="13" width="19.5546875" customWidth="1"/>
    <col min="14" max="15" width="13.77734375" customWidth="1"/>
    <col min="16" max="16" width="16.33203125" customWidth="1"/>
    <col min="17" max="17" width="14.33203125" customWidth="1"/>
    <col min="18" max="18" width="13.33203125" customWidth="1"/>
    <col min="19" max="19" width="12.109375" customWidth="1"/>
    <col min="20" max="20" width="13.88671875" customWidth="1"/>
    <col min="21" max="21" width="14" customWidth="1"/>
    <col min="22" max="22" width="20.77734375" customWidth="1"/>
    <col min="23" max="23" width="17.77734375" customWidth="1"/>
    <col min="24" max="24" width="15.44140625" customWidth="1"/>
    <col min="25" max="25" width="12.77734375" customWidth="1"/>
    <col min="26" max="26" width="13.5546875" customWidth="1"/>
  </cols>
  <sheetData>
    <row r="1" spans="1:26" ht="15.75" customHeight="1"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row>
    <row r="2" spans="1:26" ht="15.75" customHeight="1" x14ac:dyDescent="0.3">
      <c r="A2" s="4">
        <v>1552</v>
      </c>
      <c r="B2" s="4" t="s">
        <v>26</v>
      </c>
      <c r="C2" s="4" t="s">
        <v>27</v>
      </c>
      <c r="D2" s="4">
        <v>0.01</v>
      </c>
      <c r="E2" s="4">
        <v>348.21</v>
      </c>
      <c r="F2" s="4">
        <v>40.19</v>
      </c>
      <c r="G2" s="4" t="s">
        <v>28</v>
      </c>
      <c r="H2" s="4" t="s">
        <v>29</v>
      </c>
      <c r="I2" s="4" t="s">
        <v>30</v>
      </c>
      <c r="J2" s="4" t="s">
        <v>31</v>
      </c>
      <c r="K2" s="4" t="s">
        <v>32</v>
      </c>
      <c r="L2" s="4" t="s">
        <v>33</v>
      </c>
      <c r="M2" s="4">
        <v>0.62</v>
      </c>
      <c r="N2" s="4" t="s">
        <v>34</v>
      </c>
      <c r="O2" s="4" t="s">
        <v>35</v>
      </c>
      <c r="P2" s="4" t="s">
        <v>36</v>
      </c>
      <c r="Q2" s="4" t="s">
        <v>37</v>
      </c>
      <c r="R2" s="4">
        <v>39056</v>
      </c>
      <c r="S2" s="5">
        <v>42005</v>
      </c>
      <c r="T2" s="5">
        <v>42008</v>
      </c>
      <c r="U2" s="4">
        <v>-337.09199999999998</v>
      </c>
      <c r="V2" s="4">
        <v>2</v>
      </c>
      <c r="W2" s="4">
        <v>723.54</v>
      </c>
      <c r="X2" s="4">
        <v>87486</v>
      </c>
      <c r="Y2" s="4">
        <f>DataSheet!$E2-DataSheet!$D2</f>
        <v>348.2</v>
      </c>
      <c r="Z2" s="4" t="str" cm="1">
        <f t="array" ref="Z2">_xlfn.IFS(DataSheet!$O2="Central","Chris",DataSheet!$O2="East","Erin",DataSheet!$O2="South","Sam",DataSheet!$O2="West","William")</f>
        <v>Sam</v>
      </c>
    </row>
    <row r="3" spans="1:26" ht="15.75" customHeight="1" x14ac:dyDescent="0.3">
      <c r="A3" s="4">
        <v>2124</v>
      </c>
      <c r="B3" s="4" t="s">
        <v>38</v>
      </c>
      <c r="C3" s="4" t="s">
        <v>39</v>
      </c>
      <c r="D3" s="4">
        <v>0.04</v>
      </c>
      <c r="E3" s="4">
        <v>45.19</v>
      </c>
      <c r="F3" s="4">
        <v>1.99</v>
      </c>
      <c r="G3" s="4" t="s">
        <v>40</v>
      </c>
      <c r="H3" s="4" t="s">
        <v>41</v>
      </c>
      <c r="I3" s="4" t="s">
        <v>42</v>
      </c>
      <c r="J3" s="4" t="s">
        <v>43</v>
      </c>
      <c r="K3" s="4" t="s">
        <v>44</v>
      </c>
      <c r="L3" s="4" t="s">
        <v>45</v>
      </c>
      <c r="M3" s="4">
        <v>0.55000000000000004</v>
      </c>
      <c r="N3" s="4" t="s">
        <v>34</v>
      </c>
      <c r="O3" s="4" t="s">
        <v>35</v>
      </c>
      <c r="P3" s="4" t="s">
        <v>46</v>
      </c>
      <c r="Q3" s="4" t="s">
        <v>47</v>
      </c>
      <c r="R3" s="4">
        <v>72301</v>
      </c>
      <c r="S3" s="5">
        <v>42005</v>
      </c>
      <c r="T3" s="5">
        <v>42006</v>
      </c>
      <c r="U3" s="4">
        <v>-61.194000000000003</v>
      </c>
      <c r="V3" s="4">
        <v>13</v>
      </c>
      <c r="W3" s="4">
        <v>609.09</v>
      </c>
      <c r="X3" s="4">
        <v>89665</v>
      </c>
      <c r="Y3" s="4">
        <f>DataSheet!$E3-DataSheet!$D3</f>
        <v>45.15</v>
      </c>
      <c r="Z3" s="4" t="str" cm="1">
        <f t="array" ref="Z3">_xlfn.IFS(DataSheet!$O3="Central","Chris",DataSheet!$O3="East","Erin",DataSheet!$O3="South","Sam",DataSheet!$O3="West","William")</f>
        <v>Sam</v>
      </c>
    </row>
    <row r="4" spans="1:26" ht="15.75" customHeight="1" x14ac:dyDescent="0.3">
      <c r="A4" s="4">
        <v>1418</v>
      </c>
      <c r="B4" s="4" t="s">
        <v>48</v>
      </c>
      <c r="C4" s="4" t="s">
        <v>49</v>
      </c>
      <c r="D4" s="4">
        <v>7.0000000000000007E-2</v>
      </c>
      <c r="E4" s="4">
        <v>4.84</v>
      </c>
      <c r="F4" s="4">
        <v>0.71</v>
      </c>
      <c r="G4" s="4" t="s">
        <v>40</v>
      </c>
      <c r="H4" s="4" t="s">
        <v>29</v>
      </c>
      <c r="I4" s="4" t="s">
        <v>50</v>
      </c>
      <c r="J4" s="4" t="s">
        <v>51</v>
      </c>
      <c r="K4" s="4" t="s">
        <v>52</v>
      </c>
      <c r="L4" s="4" t="s">
        <v>53</v>
      </c>
      <c r="M4" s="4">
        <v>0.52</v>
      </c>
      <c r="N4" s="4" t="s">
        <v>34</v>
      </c>
      <c r="O4" s="4" t="s">
        <v>54</v>
      </c>
      <c r="P4" s="4" t="s">
        <v>55</v>
      </c>
      <c r="Q4" s="4" t="s">
        <v>56</v>
      </c>
      <c r="R4" s="4">
        <v>46901</v>
      </c>
      <c r="S4" s="5">
        <v>42005</v>
      </c>
      <c r="T4" s="5">
        <v>42007</v>
      </c>
      <c r="U4" s="4">
        <v>25.240200000000002</v>
      </c>
      <c r="V4" s="4">
        <v>8</v>
      </c>
      <c r="W4" s="4">
        <v>36.58</v>
      </c>
      <c r="X4" s="4">
        <v>90539</v>
      </c>
      <c r="Y4" s="4">
        <f>DataSheet!$E4-DataSheet!$D4</f>
        <v>4.7699999999999996</v>
      </c>
      <c r="Z4" s="4" t="str" cm="1">
        <f t="array" ref="Z4">_xlfn.IFS(DataSheet!$O4="Central","Chris",DataSheet!$O4="East","Erin",DataSheet!$O4="South","Sam",DataSheet!$O4="West","William")</f>
        <v>Chris</v>
      </c>
    </row>
    <row r="5" spans="1:26" ht="15.75" customHeight="1" x14ac:dyDescent="0.3">
      <c r="A5" s="4">
        <v>1425</v>
      </c>
      <c r="B5" s="4" t="s">
        <v>57</v>
      </c>
      <c r="C5" s="4" t="s">
        <v>49</v>
      </c>
      <c r="D5" s="4">
        <v>0.04</v>
      </c>
      <c r="E5" s="4">
        <v>2036.48</v>
      </c>
      <c r="F5" s="4">
        <v>14.7</v>
      </c>
      <c r="G5" s="4" t="s">
        <v>28</v>
      </c>
      <c r="H5" s="4" t="s">
        <v>29</v>
      </c>
      <c r="I5" s="4" t="s">
        <v>42</v>
      </c>
      <c r="J5" s="4" t="s">
        <v>58</v>
      </c>
      <c r="K5" s="4" t="s">
        <v>59</v>
      </c>
      <c r="L5" s="4" t="s">
        <v>60</v>
      </c>
      <c r="M5" s="4">
        <v>0.55000000000000004</v>
      </c>
      <c r="N5" s="4" t="s">
        <v>34</v>
      </c>
      <c r="O5" s="4" t="s">
        <v>61</v>
      </c>
      <c r="P5" s="4" t="s">
        <v>62</v>
      </c>
      <c r="Q5" s="4" t="s">
        <v>63</v>
      </c>
      <c r="R5" s="4">
        <v>80525</v>
      </c>
      <c r="S5" s="5">
        <v>42005</v>
      </c>
      <c r="T5" s="5">
        <v>42010</v>
      </c>
      <c r="U5" s="4">
        <v>-4793.0039999999999</v>
      </c>
      <c r="V5" s="4">
        <v>1</v>
      </c>
      <c r="W5" s="4">
        <v>2013.67</v>
      </c>
      <c r="X5" s="4">
        <v>89450</v>
      </c>
      <c r="Y5" s="4">
        <f>DataSheet!$E5-DataSheet!$D5</f>
        <v>2036.44</v>
      </c>
      <c r="Z5" s="4" t="str" cm="1">
        <f t="array" ref="Z5">_xlfn.IFS(DataSheet!$O5="Central","Chris",DataSheet!$O5="East","Erin",DataSheet!$O5="South","Sam",DataSheet!$O5="West","William")</f>
        <v>William</v>
      </c>
    </row>
    <row r="6" spans="1:26" ht="15.75" customHeight="1" x14ac:dyDescent="0.3">
      <c r="A6" s="4">
        <v>3275</v>
      </c>
      <c r="B6" s="4" t="s">
        <v>64</v>
      </c>
      <c r="C6" s="4" t="s">
        <v>49</v>
      </c>
      <c r="D6" s="4">
        <v>0.04</v>
      </c>
      <c r="E6" s="4">
        <v>449.99</v>
      </c>
      <c r="F6" s="4">
        <v>24.49</v>
      </c>
      <c r="G6" s="4" t="s">
        <v>40</v>
      </c>
      <c r="H6" s="4" t="s">
        <v>29</v>
      </c>
      <c r="I6" s="4" t="s">
        <v>42</v>
      </c>
      <c r="J6" s="4" t="s">
        <v>65</v>
      </c>
      <c r="K6" s="4" t="s">
        <v>66</v>
      </c>
      <c r="L6" s="4" t="s">
        <v>67</v>
      </c>
      <c r="M6" s="4">
        <v>0.52</v>
      </c>
      <c r="N6" s="4" t="s">
        <v>34</v>
      </c>
      <c r="O6" s="4" t="s">
        <v>61</v>
      </c>
      <c r="P6" s="4" t="s">
        <v>68</v>
      </c>
      <c r="Q6" s="4" t="s">
        <v>69</v>
      </c>
      <c r="R6" s="4">
        <v>98273</v>
      </c>
      <c r="S6" s="5">
        <v>42005</v>
      </c>
      <c r="T6" s="5">
        <v>42009</v>
      </c>
      <c r="U6" s="4">
        <v>3576.8841000000002</v>
      </c>
      <c r="V6" s="4">
        <v>12</v>
      </c>
      <c r="W6" s="4">
        <v>5183.8900000000003</v>
      </c>
      <c r="X6" s="4">
        <v>86234</v>
      </c>
      <c r="Y6" s="4">
        <f>DataSheet!$E6-DataSheet!$D6</f>
        <v>449.95</v>
      </c>
      <c r="Z6" s="4" t="str" cm="1">
        <f t="array" ref="Z6">_xlfn.IFS(DataSheet!$O6="Central","Chris",DataSheet!$O6="East","Erin",DataSheet!$O6="South","Sam",DataSheet!$O6="West","William")</f>
        <v>William</v>
      </c>
    </row>
    <row r="7" spans="1:26" ht="15.75" customHeight="1" x14ac:dyDescent="0.3">
      <c r="A7" s="4">
        <v>3275</v>
      </c>
      <c r="B7" s="4" t="s">
        <v>64</v>
      </c>
      <c r="C7" s="4" t="s">
        <v>49</v>
      </c>
      <c r="D7" s="4">
        <v>0.01</v>
      </c>
      <c r="E7" s="4">
        <v>5.84</v>
      </c>
      <c r="F7" s="4">
        <v>1.2</v>
      </c>
      <c r="G7" s="4" t="s">
        <v>40</v>
      </c>
      <c r="H7" s="4" t="s">
        <v>29</v>
      </c>
      <c r="I7" s="4" t="s">
        <v>50</v>
      </c>
      <c r="J7" s="4" t="s">
        <v>51</v>
      </c>
      <c r="K7" s="4" t="s">
        <v>52</v>
      </c>
      <c r="L7" s="4" t="s">
        <v>70</v>
      </c>
      <c r="M7" s="4">
        <v>0.55000000000000004</v>
      </c>
      <c r="N7" s="4" t="s">
        <v>34</v>
      </c>
      <c r="O7" s="4" t="s">
        <v>61</v>
      </c>
      <c r="P7" s="4" t="s">
        <v>68</v>
      </c>
      <c r="Q7" s="4" t="s">
        <v>69</v>
      </c>
      <c r="R7" s="4">
        <v>98273</v>
      </c>
      <c r="S7" s="5">
        <v>42005</v>
      </c>
      <c r="T7" s="5">
        <v>42014</v>
      </c>
      <c r="U7" s="4">
        <v>20.38</v>
      </c>
      <c r="V7" s="4">
        <v>6</v>
      </c>
      <c r="W7" s="4">
        <v>36.090000000000003</v>
      </c>
      <c r="X7" s="4">
        <v>86234</v>
      </c>
      <c r="Y7" s="4">
        <f>DataSheet!$E7-DataSheet!$D7</f>
        <v>5.83</v>
      </c>
      <c r="Z7" s="4" t="str" cm="1">
        <f t="array" ref="Z7">_xlfn.IFS(DataSheet!$O7="Central","Chris",DataSheet!$O7="East","Erin",DataSheet!$O7="South","Sam",DataSheet!$O7="West","William")</f>
        <v>William</v>
      </c>
    </row>
    <row r="8" spans="1:26" ht="15.75" customHeight="1" x14ac:dyDescent="0.3">
      <c r="A8" s="4">
        <v>1910</v>
      </c>
      <c r="B8" s="4" t="s">
        <v>71</v>
      </c>
      <c r="C8" s="4" t="s">
        <v>72</v>
      </c>
      <c r="D8" s="4">
        <v>0.02</v>
      </c>
      <c r="E8" s="4">
        <v>29.17</v>
      </c>
      <c r="F8" s="4">
        <v>6.27</v>
      </c>
      <c r="G8" s="4" t="s">
        <v>40</v>
      </c>
      <c r="H8" s="4" t="s">
        <v>73</v>
      </c>
      <c r="I8" s="4" t="s">
        <v>50</v>
      </c>
      <c r="J8" s="4" t="s">
        <v>74</v>
      </c>
      <c r="K8" s="4" t="s">
        <v>75</v>
      </c>
      <c r="L8" s="4" t="s">
        <v>76</v>
      </c>
      <c r="M8" s="4">
        <v>0.37</v>
      </c>
      <c r="N8" s="4" t="s">
        <v>34</v>
      </c>
      <c r="O8" s="4" t="s">
        <v>35</v>
      </c>
      <c r="P8" s="4" t="s">
        <v>77</v>
      </c>
      <c r="Q8" s="4" t="s">
        <v>78</v>
      </c>
      <c r="R8" s="4">
        <v>30269</v>
      </c>
      <c r="S8" s="5">
        <v>42005</v>
      </c>
      <c r="T8" s="5">
        <v>42006</v>
      </c>
      <c r="U8" s="4">
        <v>36.905999999999999</v>
      </c>
      <c r="V8" s="4">
        <v>2</v>
      </c>
      <c r="W8" s="4">
        <v>63.32</v>
      </c>
      <c r="X8" s="4">
        <v>91371</v>
      </c>
      <c r="Y8" s="4">
        <f>DataSheet!$E8-DataSheet!$D8</f>
        <v>29.150000000000002</v>
      </c>
      <c r="Z8" s="4" t="str" cm="1">
        <f t="array" ref="Z8">_xlfn.IFS(DataSheet!$O8="Central","Chris",DataSheet!$O8="East","Erin",DataSheet!$O8="South","Sam",DataSheet!$O8="West","William")</f>
        <v>Sam</v>
      </c>
    </row>
    <row r="9" spans="1:26" ht="15.75" customHeight="1" x14ac:dyDescent="0.3">
      <c r="A9" s="4">
        <v>674</v>
      </c>
      <c r="B9" s="4" t="s">
        <v>79</v>
      </c>
      <c r="C9" s="4" t="s">
        <v>27</v>
      </c>
      <c r="D9" s="4">
        <v>0.06</v>
      </c>
      <c r="E9" s="4">
        <v>161.55000000000001</v>
      </c>
      <c r="F9" s="4">
        <v>19.989999999999998</v>
      </c>
      <c r="G9" s="4" t="s">
        <v>40</v>
      </c>
      <c r="H9" s="4" t="s">
        <v>29</v>
      </c>
      <c r="I9" s="4" t="s">
        <v>50</v>
      </c>
      <c r="J9" s="4" t="s">
        <v>80</v>
      </c>
      <c r="K9" s="4" t="s">
        <v>75</v>
      </c>
      <c r="L9" s="4" t="s">
        <v>81</v>
      </c>
      <c r="M9" s="4">
        <v>0.66</v>
      </c>
      <c r="N9" s="4" t="s">
        <v>34</v>
      </c>
      <c r="O9" s="4" t="s">
        <v>54</v>
      </c>
      <c r="P9" s="4" t="s">
        <v>82</v>
      </c>
      <c r="Q9" s="4" t="s">
        <v>83</v>
      </c>
      <c r="R9" s="4">
        <v>64133</v>
      </c>
      <c r="S9" s="5">
        <v>42006</v>
      </c>
      <c r="T9" s="5">
        <v>42007</v>
      </c>
      <c r="U9" s="4">
        <v>-7.58</v>
      </c>
      <c r="V9" s="4">
        <v>3</v>
      </c>
      <c r="W9" s="4">
        <v>485.01</v>
      </c>
      <c r="X9" s="4">
        <v>88174</v>
      </c>
      <c r="Y9" s="4">
        <f>DataSheet!$E9-DataSheet!$D9</f>
        <v>161.49</v>
      </c>
      <c r="Z9" s="4" t="str" cm="1">
        <f t="array" ref="Z9">_xlfn.IFS(DataSheet!$O9="Central","Chris",DataSheet!$O9="East","Erin",DataSheet!$O9="South","Sam",DataSheet!$O9="West","William")</f>
        <v>Chris</v>
      </c>
    </row>
    <row r="10" spans="1:26" ht="15.75" customHeight="1" x14ac:dyDescent="0.3">
      <c r="A10" s="4">
        <v>950</v>
      </c>
      <c r="B10" s="4" t="s">
        <v>84</v>
      </c>
      <c r="C10" s="4" t="s">
        <v>27</v>
      </c>
      <c r="D10" s="4">
        <v>0.06</v>
      </c>
      <c r="E10" s="4">
        <v>40.98</v>
      </c>
      <c r="F10" s="4">
        <v>2.99</v>
      </c>
      <c r="G10" s="4" t="s">
        <v>40</v>
      </c>
      <c r="H10" s="4" t="s">
        <v>41</v>
      </c>
      <c r="I10" s="4" t="s">
        <v>50</v>
      </c>
      <c r="J10" s="4" t="s">
        <v>74</v>
      </c>
      <c r="K10" s="4" t="s">
        <v>75</v>
      </c>
      <c r="L10" s="4" t="s">
        <v>85</v>
      </c>
      <c r="M10" s="4">
        <v>0.36</v>
      </c>
      <c r="N10" s="4" t="s">
        <v>34</v>
      </c>
      <c r="O10" s="4" t="s">
        <v>54</v>
      </c>
      <c r="P10" s="4" t="s">
        <v>86</v>
      </c>
      <c r="Q10" s="4" t="s">
        <v>87</v>
      </c>
      <c r="R10" s="4">
        <v>55372</v>
      </c>
      <c r="S10" s="5">
        <v>42006</v>
      </c>
      <c r="T10" s="5">
        <v>42008</v>
      </c>
      <c r="U10" s="4">
        <v>-14.801880000000001</v>
      </c>
      <c r="V10" s="4">
        <v>1</v>
      </c>
      <c r="W10" s="4">
        <v>41.6</v>
      </c>
      <c r="X10" s="4">
        <v>89083</v>
      </c>
      <c r="Y10" s="4">
        <f>DataSheet!$E10-DataSheet!$D10</f>
        <v>40.919999999999995</v>
      </c>
      <c r="Z10" s="4" t="str" cm="1">
        <f t="array" ref="Z10">_xlfn.IFS(DataSheet!$O10="Central","Chris",DataSheet!$O10="East","Erin",DataSheet!$O10="South","Sam",DataSheet!$O10="West","William")</f>
        <v>Chris</v>
      </c>
    </row>
    <row r="11" spans="1:26" ht="15.75" customHeight="1" x14ac:dyDescent="0.3">
      <c r="A11" s="4">
        <v>1155</v>
      </c>
      <c r="B11" s="4" t="s">
        <v>88</v>
      </c>
      <c r="C11" s="4" t="s">
        <v>27</v>
      </c>
      <c r="D11" s="4">
        <v>0.09</v>
      </c>
      <c r="E11" s="4">
        <v>9.11</v>
      </c>
      <c r="F11" s="4">
        <v>2.15</v>
      </c>
      <c r="G11" s="4" t="s">
        <v>89</v>
      </c>
      <c r="H11" s="4" t="s">
        <v>41</v>
      </c>
      <c r="I11" s="4" t="s">
        <v>50</v>
      </c>
      <c r="J11" s="4" t="s">
        <v>90</v>
      </c>
      <c r="K11" s="4" t="s">
        <v>52</v>
      </c>
      <c r="L11" s="4" t="s">
        <v>91</v>
      </c>
      <c r="M11" s="4">
        <v>0.4</v>
      </c>
      <c r="N11" s="4" t="s">
        <v>34</v>
      </c>
      <c r="O11" s="4" t="s">
        <v>61</v>
      </c>
      <c r="P11" s="4" t="s">
        <v>92</v>
      </c>
      <c r="Q11" s="4" t="s">
        <v>93</v>
      </c>
      <c r="R11" s="4">
        <v>90640</v>
      </c>
      <c r="S11" s="5">
        <v>42006</v>
      </c>
      <c r="T11" s="5">
        <v>42008</v>
      </c>
      <c r="U11" s="4">
        <v>20.299600000000002</v>
      </c>
      <c r="V11" s="4">
        <v>4</v>
      </c>
      <c r="W11" s="4">
        <v>34.409999999999997</v>
      </c>
      <c r="X11" s="4">
        <v>90853</v>
      </c>
      <c r="Y11" s="4">
        <f>DataSheet!$E11-DataSheet!$D11</f>
        <v>9.02</v>
      </c>
      <c r="Z11" s="4" t="str" cm="1">
        <f t="array" ref="Z11">_xlfn.IFS(DataSheet!$O11="Central","Chris",DataSheet!$O11="East","Erin",DataSheet!$O11="South","Sam",DataSheet!$O11="West","William")</f>
        <v>William</v>
      </c>
    </row>
    <row r="12" spans="1:26" ht="15.75" customHeight="1" x14ac:dyDescent="0.3">
      <c r="A12" s="4">
        <v>1155</v>
      </c>
      <c r="B12" s="4" t="s">
        <v>88</v>
      </c>
      <c r="C12" s="4" t="s">
        <v>27</v>
      </c>
      <c r="D12" s="4">
        <v>0.08</v>
      </c>
      <c r="E12" s="4">
        <v>15.04</v>
      </c>
      <c r="F12" s="4">
        <v>1.97</v>
      </c>
      <c r="G12" s="4" t="s">
        <v>40</v>
      </c>
      <c r="H12" s="4" t="s">
        <v>41</v>
      </c>
      <c r="I12" s="4" t="s">
        <v>50</v>
      </c>
      <c r="J12" s="4" t="s">
        <v>90</v>
      </c>
      <c r="K12" s="4" t="s">
        <v>52</v>
      </c>
      <c r="L12" s="4" t="s">
        <v>94</v>
      </c>
      <c r="M12" s="4">
        <v>0.39</v>
      </c>
      <c r="N12" s="4" t="s">
        <v>34</v>
      </c>
      <c r="O12" s="4" t="s">
        <v>61</v>
      </c>
      <c r="P12" s="4" t="s">
        <v>92</v>
      </c>
      <c r="Q12" s="4" t="s">
        <v>93</v>
      </c>
      <c r="R12" s="4">
        <v>90640</v>
      </c>
      <c r="S12" s="5">
        <v>42006</v>
      </c>
      <c r="T12" s="5">
        <v>42006</v>
      </c>
      <c r="U12" s="4">
        <v>108.5163</v>
      </c>
      <c r="V12" s="4">
        <v>11</v>
      </c>
      <c r="W12" s="4">
        <v>157.27000000000001</v>
      </c>
      <c r="X12" s="4">
        <v>90853</v>
      </c>
      <c r="Y12" s="4">
        <f>DataSheet!$E12-DataSheet!$D12</f>
        <v>14.959999999999999</v>
      </c>
      <c r="Z12" s="4" t="str" cm="1">
        <f t="array" ref="Z12">_xlfn.IFS(DataSheet!$O12="Central","Chris",DataSheet!$O12="East","Erin",DataSheet!$O12="South","Sam",DataSheet!$O12="West","William")</f>
        <v>William</v>
      </c>
    </row>
    <row r="13" spans="1:26" ht="15.75" customHeight="1" x14ac:dyDescent="0.3">
      <c r="A13" s="4">
        <v>2256</v>
      </c>
      <c r="B13" s="4" t="s">
        <v>95</v>
      </c>
      <c r="C13" s="4" t="s">
        <v>27</v>
      </c>
      <c r="D13" s="4">
        <v>7.0000000000000007E-2</v>
      </c>
      <c r="E13" s="4">
        <v>60.97</v>
      </c>
      <c r="F13" s="4">
        <v>4.5</v>
      </c>
      <c r="G13" s="4" t="s">
        <v>89</v>
      </c>
      <c r="H13" s="4" t="s">
        <v>96</v>
      </c>
      <c r="I13" s="4" t="s">
        <v>50</v>
      </c>
      <c r="J13" s="4" t="s">
        <v>97</v>
      </c>
      <c r="K13" s="4" t="s">
        <v>75</v>
      </c>
      <c r="L13" s="4" t="s">
        <v>98</v>
      </c>
      <c r="M13" s="4">
        <v>0.56000000000000005</v>
      </c>
      <c r="N13" s="4" t="s">
        <v>34</v>
      </c>
      <c r="O13" s="4" t="s">
        <v>35</v>
      </c>
      <c r="P13" s="4" t="s">
        <v>99</v>
      </c>
      <c r="Q13" s="4" t="s">
        <v>100</v>
      </c>
      <c r="R13" s="4">
        <v>28560</v>
      </c>
      <c r="S13" s="5">
        <v>42006</v>
      </c>
      <c r="T13" s="5">
        <v>42008</v>
      </c>
      <c r="U13" s="4">
        <v>-42.588000000000001</v>
      </c>
      <c r="V13" s="4">
        <v>6</v>
      </c>
      <c r="W13" s="4">
        <v>361.72</v>
      </c>
      <c r="X13" s="4">
        <v>87963</v>
      </c>
      <c r="Y13" s="4">
        <f>DataSheet!$E13-DataSheet!$D13</f>
        <v>60.9</v>
      </c>
      <c r="Z13" s="4" t="str" cm="1">
        <f t="array" ref="Z13">_xlfn.IFS(DataSheet!$O13="Central","Chris",DataSheet!$O13="East","Erin",DataSheet!$O13="South","Sam",DataSheet!$O13="West","William")</f>
        <v>Sam</v>
      </c>
    </row>
    <row r="14" spans="1:26" ht="15.75" customHeight="1" x14ac:dyDescent="0.3">
      <c r="A14" s="4">
        <v>949</v>
      </c>
      <c r="B14" s="4" t="s">
        <v>101</v>
      </c>
      <c r="C14" s="4" t="s">
        <v>27</v>
      </c>
      <c r="D14" s="4">
        <v>0.06</v>
      </c>
      <c r="E14" s="4">
        <v>40.98</v>
      </c>
      <c r="F14" s="4">
        <v>2.99</v>
      </c>
      <c r="G14" s="4" t="s">
        <v>40</v>
      </c>
      <c r="H14" s="4" t="s">
        <v>41</v>
      </c>
      <c r="I14" s="4" t="s">
        <v>50</v>
      </c>
      <c r="J14" s="4" t="s">
        <v>74</v>
      </c>
      <c r="K14" s="4" t="s">
        <v>75</v>
      </c>
      <c r="L14" s="4" t="s">
        <v>85</v>
      </c>
      <c r="M14" s="4">
        <v>0.36</v>
      </c>
      <c r="N14" s="4" t="s">
        <v>34</v>
      </c>
      <c r="O14" s="4" t="s">
        <v>61</v>
      </c>
      <c r="P14" s="4" t="s">
        <v>92</v>
      </c>
      <c r="Q14" s="4" t="s">
        <v>102</v>
      </c>
      <c r="R14" s="4">
        <v>90049</v>
      </c>
      <c r="S14" s="5">
        <v>42006</v>
      </c>
      <c r="T14" s="5">
        <v>42008</v>
      </c>
      <c r="U14" s="4">
        <v>-19.0992</v>
      </c>
      <c r="V14" s="4">
        <v>3</v>
      </c>
      <c r="W14" s="4">
        <v>124.81</v>
      </c>
      <c r="X14" s="4">
        <v>9285</v>
      </c>
      <c r="Y14" s="4">
        <f>DataSheet!$E14-DataSheet!$D14</f>
        <v>40.919999999999995</v>
      </c>
      <c r="Z14" s="4" t="str" cm="1">
        <f t="array" ref="Z14">_xlfn.IFS(DataSheet!$O14="Central","Chris",DataSheet!$O14="East","Erin",DataSheet!$O14="South","Sam",DataSheet!$O14="West","William")</f>
        <v>William</v>
      </c>
    </row>
    <row r="15" spans="1:26" ht="15.75" customHeight="1" x14ac:dyDescent="0.3">
      <c r="A15" s="4">
        <v>1136</v>
      </c>
      <c r="B15" s="4" t="s">
        <v>103</v>
      </c>
      <c r="C15" s="4" t="s">
        <v>39</v>
      </c>
      <c r="D15" s="4">
        <v>0.09</v>
      </c>
      <c r="E15" s="4">
        <v>270.97000000000003</v>
      </c>
      <c r="F15" s="4">
        <v>28.06</v>
      </c>
      <c r="G15" s="4" t="s">
        <v>28</v>
      </c>
      <c r="H15" s="4" t="s">
        <v>41</v>
      </c>
      <c r="I15" s="4" t="s">
        <v>42</v>
      </c>
      <c r="J15" s="4" t="s">
        <v>58</v>
      </c>
      <c r="K15" s="4" t="s">
        <v>59</v>
      </c>
      <c r="L15" s="4" t="s">
        <v>104</v>
      </c>
      <c r="M15" s="4">
        <v>0.56000000000000005</v>
      </c>
      <c r="N15" s="4" t="s">
        <v>34</v>
      </c>
      <c r="O15" s="4" t="s">
        <v>54</v>
      </c>
      <c r="P15" s="4" t="s">
        <v>105</v>
      </c>
      <c r="Q15" s="4" t="s">
        <v>106</v>
      </c>
      <c r="R15" s="4">
        <v>60188</v>
      </c>
      <c r="S15" s="5">
        <v>42006</v>
      </c>
      <c r="T15" s="5">
        <v>42008</v>
      </c>
      <c r="U15" s="4">
        <v>2660.1432</v>
      </c>
      <c r="V15" s="4">
        <v>15</v>
      </c>
      <c r="W15" s="4">
        <v>3855.28</v>
      </c>
      <c r="X15" s="4">
        <v>87940</v>
      </c>
      <c r="Y15" s="4">
        <f>DataSheet!$E15-DataSheet!$D15</f>
        <v>270.88000000000005</v>
      </c>
      <c r="Z15" s="4" t="str" cm="1">
        <f t="array" ref="Z15">_xlfn.IFS(DataSheet!$O15="Central","Chris",DataSheet!$O15="East","Erin",DataSheet!$O15="South","Sam",DataSheet!$O15="West","William")</f>
        <v>Chris</v>
      </c>
    </row>
    <row r="16" spans="1:26" ht="15.75" customHeight="1" x14ac:dyDescent="0.3">
      <c r="A16" s="4">
        <v>67</v>
      </c>
      <c r="B16" s="4" t="s">
        <v>107</v>
      </c>
      <c r="C16" s="4" t="s">
        <v>49</v>
      </c>
      <c r="D16" s="4">
        <v>0.05</v>
      </c>
      <c r="E16" s="4">
        <v>155.06</v>
      </c>
      <c r="F16" s="4">
        <v>7.07</v>
      </c>
      <c r="G16" s="4" t="s">
        <v>40</v>
      </c>
      <c r="H16" s="4" t="s">
        <v>96</v>
      </c>
      <c r="I16" s="4" t="s">
        <v>50</v>
      </c>
      <c r="J16" s="4" t="s">
        <v>80</v>
      </c>
      <c r="K16" s="4" t="s">
        <v>75</v>
      </c>
      <c r="L16" s="4" t="s">
        <v>108</v>
      </c>
      <c r="M16" s="4">
        <v>0.59</v>
      </c>
      <c r="N16" s="4" t="s">
        <v>34</v>
      </c>
      <c r="O16" s="4" t="s">
        <v>61</v>
      </c>
      <c r="P16" s="4" t="s">
        <v>92</v>
      </c>
      <c r="Q16" s="4" t="s">
        <v>109</v>
      </c>
      <c r="R16" s="4">
        <v>94559</v>
      </c>
      <c r="S16" s="5">
        <v>42006</v>
      </c>
      <c r="T16" s="5">
        <v>42013</v>
      </c>
      <c r="U16" s="4">
        <v>845.66399999999999</v>
      </c>
      <c r="V16" s="4">
        <v>8</v>
      </c>
      <c r="W16" s="4">
        <v>1225.5999999999999</v>
      </c>
      <c r="X16" s="4">
        <v>87946</v>
      </c>
      <c r="Y16" s="4">
        <f>DataSheet!$E16-DataSheet!$D16</f>
        <v>155.01</v>
      </c>
      <c r="Z16" s="4" t="str" cm="1">
        <f t="array" ref="Z16">_xlfn.IFS(DataSheet!$O16="Central","Chris",DataSheet!$O16="East","Erin",DataSheet!$O16="South","Sam",DataSheet!$O16="West","William")</f>
        <v>William</v>
      </c>
    </row>
    <row r="17" spans="1:26" ht="15.75" customHeight="1" x14ac:dyDescent="0.3">
      <c r="A17" s="4">
        <v>68</v>
      </c>
      <c r="B17" s="4" t="s">
        <v>110</v>
      </c>
      <c r="C17" s="4" t="s">
        <v>49</v>
      </c>
      <c r="D17" s="4">
        <v>0</v>
      </c>
      <c r="E17" s="4">
        <v>291.73</v>
      </c>
      <c r="F17" s="4">
        <v>48.8</v>
      </c>
      <c r="G17" s="4" t="s">
        <v>28</v>
      </c>
      <c r="H17" s="4" t="s">
        <v>96</v>
      </c>
      <c r="I17" s="4" t="s">
        <v>30</v>
      </c>
      <c r="J17" s="4" t="s">
        <v>111</v>
      </c>
      <c r="K17" s="4" t="s">
        <v>59</v>
      </c>
      <c r="L17" s="4" t="s">
        <v>112</v>
      </c>
      <c r="M17" s="4">
        <v>0.56000000000000005</v>
      </c>
      <c r="N17" s="4" t="s">
        <v>34</v>
      </c>
      <c r="O17" s="4" t="s">
        <v>113</v>
      </c>
      <c r="P17" s="4" t="s">
        <v>114</v>
      </c>
      <c r="Q17" s="4" t="s">
        <v>115</v>
      </c>
      <c r="R17" s="4">
        <v>10177</v>
      </c>
      <c r="S17" s="5">
        <v>42006</v>
      </c>
      <c r="T17" s="5">
        <v>42006</v>
      </c>
      <c r="U17" s="4">
        <v>-308.928</v>
      </c>
      <c r="V17" s="4">
        <v>4</v>
      </c>
      <c r="W17" s="4">
        <v>1239.06</v>
      </c>
      <c r="X17" s="4">
        <v>37537</v>
      </c>
      <c r="Y17" s="4">
        <f>DataSheet!$E17-DataSheet!$D17</f>
        <v>291.73</v>
      </c>
      <c r="Z17" s="4" t="str" cm="1">
        <f t="array" ref="Z17">_xlfn.IFS(DataSheet!$O17="Central","Chris",DataSheet!$O17="East","Erin",DataSheet!$O17="South","Sam",DataSheet!$O17="West","William")</f>
        <v>Erin</v>
      </c>
    </row>
    <row r="18" spans="1:26" ht="15.75" customHeight="1" x14ac:dyDescent="0.3">
      <c r="A18" s="4">
        <v>68</v>
      </c>
      <c r="B18" s="4" t="s">
        <v>110</v>
      </c>
      <c r="C18" s="4" t="s">
        <v>49</v>
      </c>
      <c r="D18" s="4">
        <v>7.0000000000000007E-2</v>
      </c>
      <c r="E18" s="4">
        <v>100.98</v>
      </c>
      <c r="F18" s="4">
        <v>45</v>
      </c>
      <c r="G18" s="4" t="s">
        <v>28</v>
      </c>
      <c r="H18" s="4" t="s">
        <v>96</v>
      </c>
      <c r="I18" s="4" t="s">
        <v>30</v>
      </c>
      <c r="J18" s="4" t="s">
        <v>111</v>
      </c>
      <c r="K18" s="4" t="s">
        <v>59</v>
      </c>
      <c r="L18" s="4" t="s">
        <v>116</v>
      </c>
      <c r="M18" s="4">
        <v>0.69</v>
      </c>
      <c r="N18" s="4" t="s">
        <v>34</v>
      </c>
      <c r="O18" s="4" t="s">
        <v>113</v>
      </c>
      <c r="P18" s="4" t="s">
        <v>114</v>
      </c>
      <c r="Q18" s="4" t="s">
        <v>115</v>
      </c>
      <c r="R18" s="4">
        <v>10177</v>
      </c>
      <c r="S18" s="5">
        <v>42006</v>
      </c>
      <c r="T18" s="5">
        <v>42008</v>
      </c>
      <c r="U18" s="4">
        <v>-1679.76</v>
      </c>
      <c r="V18" s="4">
        <v>43</v>
      </c>
      <c r="W18" s="4">
        <v>4083.19</v>
      </c>
      <c r="X18" s="4">
        <v>37537</v>
      </c>
      <c r="Y18" s="4">
        <f>DataSheet!$E18-DataSheet!$D18</f>
        <v>100.91000000000001</v>
      </c>
      <c r="Z18" s="4" t="str" cm="1">
        <f t="array" ref="Z18">_xlfn.IFS(DataSheet!$O18="Central","Chris",DataSheet!$O18="East","Erin",DataSheet!$O18="South","Sam",DataSheet!$O18="West","William")</f>
        <v>Erin</v>
      </c>
    </row>
    <row r="19" spans="1:26" ht="15.75" customHeight="1" x14ac:dyDescent="0.3">
      <c r="A19" s="4">
        <v>68</v>
      </c>
      <c r="B19" s="4" t="s">
        <v>110</v>
      </c>
      <c r="C19" s="4" t="s">
        <v>49</v>
      </c>
      <c r="D19" s="4">
        <v>0.05</v>
      </c>
      <c r="E19" s="4">
        <v>155.06</v>
      </c>
      <c r="F19" s="4">
        <v>7.07</v>
      </c>
      <c r="G19" s="4" t="s">
        <v>40</v>
      </c>
      <c r="H19" s="4" t="s">
        <v>96</v>
      </c>
      <c r="I19" s="4" t="s">
        <v>50</v>
      </c>
      <c r="J19" s="4" t="s">
        <v>80</v>
      </c>
      <c r="K19" s="4" t="s">
        <v>75</v>
      </c>
      <c r="L19" s="4" t="s">
        <v>108</v>
      </c>
      <c r="M19" s="4">
        <v>0.59</v>
      </c>
      <c r="N19" s="4" t="s">
        <v>34</v>
      </c>
      <c r="O19" s="4" t="s">
        <v>113</v>
      </c>
      <c r="P19" s="4" t="s">
        <v>114</v>
      </c>
      <c r="Q19" s="4" t="s">
        <v>115</v>
      </c>
      <c r="R19" s="4">
        <v>10177</v>
      </c>
      <c r="S19" s="5">
        <v>42006</v>
      </c>
      <c r="T19" s="5">
        <v>42013</v>
      </c>
      <c r="U19" s="4">
        <v>575.39599999999996</v>
      </c>
      <c r="V19" s="4">
        <v>32</v>
      </c>
      <c r="W19" s="4">
        <v>4902.38</v>
      </c>
      <c r="X19" s="4">
        <v>37537</v>
      </c>
      <c r="Y19" s="4">
        <f>DataSheet!$E19-DataSheet!$D19</f>
        <v>155.01</v>
      </c>
      <c r="Z19" s="4" t="str" cm="1">
        <f t="array" ref="Z19">_xlfn.IFS(DataSheet!$O19="Central","Chris",DataSheet!$O19="East","Erin",DataSheet!$O19="South","Sam",DataSheet!$O19="West","William")</f>
        <v>Erin</v>
      </c>
    </row>
    <row r="20" spans="1:26" ht="15.75" customHeight="1" x14ac:dyDescent="0.3">
      <c r="A20" s="4">
        <v>164</v>
      </c>
      <c r="B20" s="4" t="s">
        <v>117</v>
      </c>
      <c r="C20" s="4" t="s">
        <v>118</v>
      </c>
      <c r="D20" s="4">
        <v>0.05</v>
      </c>
      <c r="E20" s="4">
        <v>100.98</v>
      </c>
      <c r="F20" s="4">
        <v>35.840000000000003</v>
      </c>
      <c r="G20" s="4" t="s">
        <v>28</v>
      </c>
      <c r="H20" s="4" t="s">
        <v>73</v>
      </c>
      <c r="I20" s="4" t="s">
        <v>30</v>
      </c>
      <c r="J20" s="4" t="s">
        <v>119</v>
      </c>
      <c r="K20" s="4" t="s">
        <v>32</v>
      </c>
      <c r="L20" s="4" t="s">
        <v>120</v>
      </c>
      <c r="M20" s="4">
        <v>0.62</v>
      </c>
      <c r="N20" s="4" t="s">
        <v>34</v>
      </c>
      <c r="O20" s="4" t="s">
        <v>61</v>
      </c>
      <c r="P20" s="4" t="s">
        <v>68</v>
      </c>
      <c r="Q20" s="4" t="s">
        <v>121</v>
      </c>
      <c r="R20" s="4">
        <v>99352</v>
      </c>
      <c r="S20" s="5">
        <v>42006</v>
      </c>
      <c r="T20" s="5">
        <v>42008</v>
      </c>
      <c r="U20" s="4">
        <v>-111.4</v>
      </c>
      <c r="V20" s="4">
        <v>7</v>
      </c>
      <c r="W20" s="4">
        <v>715.55</v>
      </c>
      <c r="X20" s="4">
        <v>89961</v>
      </c>
      <c r="Y20" s="4">
        <f>DataSheet!$E20-DataSheet!$D20</f>
        <v>100.93</v>
      </c>
      <c r="Z20" s="4" t="str" cm="1">
        <f t="array" ref="Z20">_xlfn.IFS(DataSheet!$O20="Central","Chris",DataSheet!$O20="East","Erin",DataSheet!$O20="South","Sam",DataSheet!$O20="West","William")</f>
        <v>William</v>
      </c>
    </row>
    <row r="21" spans="1:26" ht="15.75" customHeight="1" x14ac:dyDescent="0.3">
      <c r="A21" s="4">
        <v>164</v>
      </c>
      <c r="B21" s="4" t="s">
        <v>117</v>
      </c>
      <c r="C21" s="4" t="s">
        <v>118</v>
      </c>
      <c r="D21" s="4">
        <v>0.02</v>
      </c>
      <c r="E21" s="4">
        <v>4.9800000000000004</v>
      </c>
      <c r="F21" s="4">
        <v>5.49</v>
      </c>
      <c r="G21" s="4" t="s">
        <v>40</v>
      </c>
      <c r="H21" s="4" t="s">
        <v>73</v>
      </c>
      <c r="I21" s="4" t="s">
        <v>50</v>
      </c>
      <c r="J21" s="4" t="s">
        <v>90</v>
      </c>
      <c r="K21" s="4" t="s">
        <v>75</v>
      </c>
      <c r="L21" s="4" t="s">
        <v>122</v>
      </c>
      <c r="M21" s="4">
        <v>0.38</v>
      </c>
      <c r="N21" s="4" t="s">
        <v>34</v>
      </c>
      <c r="O21" s="4" t="s">
        <v>61</v>
      </c>
      <c r="P21" s="4" t="s">
        <v>68</v>
      </c>
      <c r="Q21" s="4" t="s">
        <v>121</v>
      </c>
      <c r="R21" s="4">
        <v>99352</v>
      </c>
      <c r="S21" s="5">
        <v>42006</v>
      </c>
      <c r="T21" s="5">
        <v>42007</v>
      </c>
      <c r="U21" s="4">
        <v>-77.03</v>
      </c>
      <c r="V21" s="4">
        <v>9</v>
      </c>
      <c r="W21" s="4">
        <v>45.63</v>
      </c>
      <c r="X21" s="4">
        <v>89961</v>
      </c>
      <c r="Y21" s="4">
        <f>DataSheet!$E21-DataSheet!$D21</f>
        <v>4.9600000000000009</v>
      </c>
      <c r="Z21" s="4" t="str" cm="1">
        <f t="array" ref="Z21">_xlfn.IFS(DataSheet!$O21="Central","Chris",DataSheet!$O21="East","Erin",DataSheet!$O21="South","Sam",DataSheet!$O21="West","William")</f>
        <v>William</v>
      </c>
    </row>
    <row r="22" spans="1:26" ht="15.75" customHeight="1" x14ac:dyDescent="0.3">
      <c r="A22" s="4">
        <v>258</v>
      </c>
      <c r="B22" s="4" t="s">
        <v>123</v>
      </c>
      <c r="C22" s="4" t="s">
        <v>118</v>
      </c>
      <c r="D22" s="4">
        <v>0.05</v>
      </c>
      <c r="E22" s="4">
        <v>17.48</v>
      </c>
      <c r="F22" s="4">
        <v>1.99</v>
      </c>
      <c r="G22" s="4" t="s">
        <v>40</v>
      </c>
      <c r="H22" s="4" t="s">
        <v>41</v>
      </c>
      <c r="I22" s="4" t="s">
        <v>42</v>
      </c>
      <c r="J22" s="4" t="s">
        <v>43</v>
      </c>
      <c r="K22" s="4" t="s">
        <v>44</v>
      </c>
      <c r="L22" s="4" t="s">
        <v>124</v>
      </c>
      <c r="M22" s="4">
        <v>0.45</v>
      </c>
      <c r="N22" s="4" t="s">
        <v>34</v>
      </c>
      <c r="O22" s="4" t="s">
        <v>35</v>
      </c>
      <c r="P22" s="4" t="s">
        <v>125</v>
      </c>
      <c r="Q22" s="4" t="s">
        <v>126</v>
      </c>
      <c r="R22" s="4">
        <v>33772</v>
      </c>
      <c r="S22" s="5">
        <v>42006</v>
      </c>
      <c r="T22" s="5">
        <v>42008</v>
      </c>
      <c r="U22" s="4">
        <v>-127.008</v>
      </c>
      <c r="V22" s="4">
        <v>3</v>
      </c>
      <c r="W22" s="4">
        <v>52.47</v>
      </c>
      <c r="X22" s="4">
        <v>85858</v>
      </c>
      <c r="Y22" s="4">
        <f>DataSheet!$E22-DataSheet!$D22</f>
        <v>17.43</v>
      </c>
      <c r="Z22" s="4" t="str" cm="1">
        <f t="array" ref="Z22">_xlfn.IFS(DataSheet!$O22="Central","Chris",DataSheet!$O22="East","Erin",DataSheet!$O22="South","Sam",DataSheet!$O22="West","William")</f>
        <v>Sam</v>
      </c>
    </row>
    <row r="23" spans="1:26" ht="15.75" customHeight="1" x14ac:dyDescent="0.3">
      <c r="A23" s="4">
        <v>349</v>
      </c>
      <c r="B23" s="4" t="s">
        <v>127</v>
      </c>
      <c r="C23" s="4" t="s">
        <v>118</v>
      </c>
      <c r="D23" s="4">
        <v>0.04</v>
      </c>
      <c r="E23" s="4">
        <v>99.23</v>
      </c>
      <c r="F23" s="4">
        <v>8.99</v>
      </c>
      <c r="G23" s="4" t="s">
        <v>40</v>
      </c>
      <c r="H23" s="4" t="s">
        <v>73</v>
      </c>
      <c r="I23" s="4" t="s">
        <v>30</v>
      </c>
      <c r="J23" s="4" t="s">
        <v>128</v>
      </c>
      <c r="K23" s="4" t="s">
        <v>44</v>
      </c>
      <c r="L23" s="4" t="s">
        <v>129</v>
      </c>
      <c r="M23" s="4">
        <v>0.35</v>
      </c>
      <c r="N23" s="4" t="s">
        <v>34</v>
      </c>
      <c r="O23" s="4" t="s">
        <v>35</v>
      </c>
      <c r="P23" s="4" t="s">
        <v>125</v>
      </c>
      <c r="Q23" s="4" t="s">
        <v>130</v>
      </c>
      <c r="R23" s="4">
        <v>33132</v>
      </c>
      <c r="S23" s="5">
        <v>42006</v>
      </c>
      <c r="T23" s="5">
        <v>42008</v>
      </c>
      <c r="U23" s="4">
        <v>1916.6757</v>
      </c>
      <c r="V23" s="4">
        <v>54</v>
      </c>
      <c r="W23" s="4">
        <v>5555.6</v>
      </c>
      <c r="X23" s="4">
        <v>11527</v>
      </c>
      <c r="Y23" s="4">
        <f>DataSheet!$E23-DataSheet!$D23</f>
        <v>99.19</v>
      </c>
      <c r="Z23" s="4" t="str" cm="1">
        <f t="array" ref="Z23">_xlfn.IFS(DataSheet!$O23="Central","Chris",DataSheet!$O23="East","Erin",DataSheet!$O23="South","Sam",DataSheet!$O23="West","William")</f>
        <v>Sam</v>
      </c>
    </row>
    <row r="24" spans="1:26" ht="15.75" customHeight="1" x14ac:dyDescent="0.3">
      <c r="A24" s="4">
        <v>351</v>
      </c>
      <c r="B24" s="4" t="s">
        <v>131</v>
      </c>
      <c r="C24" s="4" t="s">
        <v>118</v>
      </c>
      <c r="D24" s="4">
        <v>0.04</v>
      </c>
      <c r="E24" s="4">
        <v>99.23</v>
      </c>
      <c r="F24" s="4">
        <v>8.99</v>
      </c>
      <c r="G24" s="4" t="s">
        <v>40</v>
      </c>
      <c r="H24" s="4" t="s">
        <v>73</v>
      </c>
      <c r="I24" s="4" t="s">
        <v>30</v>
      </c>
      <c r="J24" s="4" t="s">
        <v>128</v>
      </c>
      <c r="K24" s="4" t="s">
        <v>44</v>
      </c>
      <c r="L24" s="4" t="s">
        <v>129</v>
      </c>
      <c r="M24" s="4">
        <v>0.35</v>
      </c>
      <c r="N24" s="4" t="s">
        <v>34</v>
      </c>
      <c r="O24" s="4" t="s">
        <v>113</v>
      </c>
      <c r="P24" s="4" t="s">
        <v>114</v>
      </c>
      <c r="Q24" s="4" t="s">
        <v>132</v>
      </c>
      <c r="R24" s="4">
        <v>13601</v>
      </c>
      <c r="S24" s="5">
        <v>42006</v>
      </c>
      <c r="T24" s="5">
        <v>42008</v>
      </c>
      <c r="U24" s="4">
        <v>993.83460000000002</v>
      </c>
      <c r="V24" s="4">
        <v>14</v>
      </c>
      <c r="W24" s="4">
        <v>1440.34</v>
      </c>
      <c r="X24" s="4">
        <v>88686</v>
      </c>
      <c r="Y24" s="4">
        <f>DataSheet!$E24-DataSheet!$D24</f>
        <v>99.19</v>
      </c>
      <c r="Z24" s="4" t="str" cm="1">
        <f t="array" ref="Z24">_xlfn.IFS(DataSheet!$O24="Central","Chris",DataSheet!$O24="East","Erin",DataSheet!$O24="South","Sam",DataSheet!$O24="West","William")</f>
        <v>Erin</v>
      </c>
    </row>
    <row r="25" spans="1:26" ht="15.75" customHeight="1" x14ac:dyDescent="0.3">
      <c r="A25" s="4">
        <v>388</v>
      </c>
      <c r="B25" s="4" t="s">
        <v>133</v>
      </c>
      <c r="C25" s="4" t="s">
        <v>27</v>
      </c>
      <c r="D25" s="4">
        <v>0.03</v>
      </c>
      <c r="E25" s="4">
        <v>5.28</v>
      </c>
      <c r="F25" s="4">
        <v>5.66</v>
      </c>
      <c r="G25" s="4" t="s">
        <v>40</v>
      </c>
      <c r="H25" s="4" t="s">
        <v>96</v>
      </c>
      <c r="I25" s="4" t="s">
        <v>50</v>
      </c>
      <c r="J25" s="4" t="s">
        <v>90</v>
      </c>
      <c r="K25" s="4" t="s">
        <v>75</v>
      </c>
      <c r="L25" s="4" t="s">
        <v>134</v>
      </c>
      <c r="M25" s="4">
        <v>0.4</v>
      </c>
      <c r="N25" s="4" t="s">
        <v>34</v>
      </c>
      <c r="O25" s="4" t="s">
        <v>54</v>
      </c>
      <c r="P25" s="4" t="s">
        <v>135</v>
      </c>
      <c r="Q25" s="4" t="s">
        <v>136</v>
      </c>
      <c r="R25" s="4">
        <v>68847</v>
      </c>
      <c r="S25" s="5">
        <v>42007</v>
      </c>
      <c r="T25" s="5">
        <v>42009</v>
      </c>
      <c r="U25" s="4">
        <v>-51.559199999999997</v>
      </c>
      <c r="V25" s="4">
        <v>4</v>
      </c>
      <c r="W25" s="4">
        <v>22.82</v>
      </c>
      <c r="X25" s="4">
        <v>90337</v>
      </c>
      <c r="Y25" s="4">
        <f>DataSheet!$E25-DataSheet!$D25</f>
        <v>5.25</v>
      </c>
      <c r="Z25" s="4" t="str" cm="1">
        <f t="array" ref="Z25">_xlfn.IFS(DataSheet!$O25="Central","Chris",DataSheet!$O25="East","Erin",DataSheet!$O25="South","Sam",DataSheet!$O25="West","William")</f>
        <v>Chris</v>
      </c>
    </row>
    <row r="26" spans="1:26" ht="15.75" customHeight="1" x14ac:dyDescent="0.3">
      <c r="A26" s="4">
        <v>388</v>
      </c>
      <c r="B26" s="4" t="s">
        <v>133</v>
      </c>
      <c r="C26" s="4" t="s">
        <v>27</v>
      </c>
      <c r="D26" s="4">
        <v>0.01</v>
      </c>
      <c r="E26" s="4">
        <v>110.99</v>
      </c>
      <c r="F26" s="4">
        <v>2.5</v>
      </c>
      <c r="G26" s="4" t="s">
        <v>40</v>
      </c>
      <c r="H26" s="4" t="s">
        <v>96</v>
      </c>
      <c r="I26" s="4" t="s">
        <v>42</v>
      </c>
      <c r="J26" s="4" t="s">
        <v>137</v>
      </c>
      <c r="K26" s="4" t="s">
        <v>75</v>
      </c>
      <c r="L26" s="4" t="s">
        <v>138</v>
      </c>
      <c r="M26" s="4">
        <v>0.56999999999999995</v>
      </c>
      <c r="N26" s="4" t="s">
        <v>34</v>
      </c>
      <c r="O26" s="4" t="s">
        <v>54</v>
      </c>
      <c r="P26" s="4" t="s">
        <v>135</v>
      </c>
      <c r="Q26" s="4" t="s">
        <v>136</v>
      </c>
      <c r="R26" s="4">
        <v>68847</v>
      </c>
      <c r="S26" s="5">
        <v>42007</v>
      </c>
      <c r="T26" s="5">
        <v>42010</v>
      </c>
      <c r="U26" s="4">
        <v>-263.56572</v>
      </c>
      <c r="V26" s="4">
        <v>2</v>
      </c>
      <c r="W26" s="4">
        <v>188.66</v>
      </c>
      <c r="X26" s="4">
        <v>90337</v>
      </c>
      <c r="Y26" s="4">
        <f>DataSheet!$E26-DataSheet!$D26</f>
        <v>110.97999999999999</v>
      </c>
      <c r="Z26" s="4" t="str" cm="1">
        <f t="array" ref="Z26">_xlfn.IFS(DataSheet!$O26="Central","Chris",DataSheet!$O26="East","Erin",DataSheet!$O26="South","Sam",DataSheet!$O26="West","William")</f>
        <v>Chris</v>
      </c>
    </row>
    <row r="27" spans="1:26" ht="15.75" customHeight="1" x14ac:dyDescent="0.3">
      <c r="A27" s="4">
        <v>114</v>
      </c>
      <c r="B27" s="4" t="s">
        <v>139</v>
      </c>
      <c r="C27" s="4" t="s">
        <v>39</v>
      </c>
      <c r="D27" s="4">
        <v>0.03</v>
      </c>
      <c r="E27" s="4">
        <v>4.26</v>
      </c>
      <c r="F27" s="4">
        <v>1.2</v>
      </c>
      <c r="G27" s="4" t="s">
        <v>40</v>
      </c>
      <c r="H27" s="4" t="s">
        <v>73</v>
      </c>
      <c r="I27" s="4" t="s">
        <v>50</v>
      </c>
      <c r="J27" s="4" t="s">
        <v>51</v>
      </c>
      <c r="K27" s="4" t="s">
        <v>52</v>
      </c>
      <c r="L27" s="4" t="s">
        <v>140</v>
      </c>
      <c r="M27" s="4">
        <v>0.44</v>
      </c>
      <c r="N27" s="4" t="s">
        <v>34</v>
      </c>
      <c r="O27" s="4" t="s">
        <v>61</v>
      </c>
      <c r="P27" s="4" t="s">
        <v>141</v>
      </c>
      <c r="Q27" s="4" t="s">
        <v>142</v>
      </c>
      <c r="R27" s="4">
        <v>97035</v>
      </c>
      <c r="S27" s="5">
        <v>42007</v>
      </c>
      <c r="T27" s="5">
        <v>42008</v>
      </c>
      <c r="U27" s="4">
        <v>18.658000000000001</v>
      </c>
      <c r="V27" s="4">
        <v>7</v>
      </c>
      <c r="W27" s="4">
        <v>29.5</v>
      </c>
      <c r="X27" s="4">
        <v>89583</v>
      </c>
      <c r="Y27" s="4">
        <f>DataSheet!$E27-DataSheet!$D27</f>
        <v>4.2299999999999995</v>
      </c>
      <c r="Z27" s="4" t="str" cm="1">
        <f t="array" ref="Z27">_xlfn.IFS(DataSheet!$O27="Central","Chris",DataSheet!$O27="East","Erin",DataSheet!$O27="South","Sam",DataSheet!$O27="West","William")</f>
        <v>William</v>
      </c>
    </row>
    <row r="28" spans="1:26" ht="15.75" customHeight="1" x14ac:dyDescent="0.3">
      <c r="A28" s="4">
        <v>117</v>
      </c>
      <c r="B28" s="4" t="s">
        <v>143</v>
      </c>
      <c r="C28" s="4" t="s">
        <v>39</v>
      </c>
      <c r="D28" s="4">
        <v>0.03</v>
      </c>
      <c r="E28" s="4">
        <v>4.26</v>
      </c>
      <c r="F28" s="4">
        <v>1.2</v>
      </c>
      <c r="G28" s="4" t="s">
        <v>40</v>
      </c>
      <c r="H28" s="4" t="s">
        <v>73</v>
      </c>
      <c r="I28" s="4" t="s">
        <v>50</v>
      </c>
      <c r="J28" s="4" t="s">
        <v>51</v>
      </c>
      <c r="K28" s="4" t="s">
        <v>52</v>
      </c>
      <c r="L28" s="4" t="s">
        <v>140</v>
      </c>
      <c r="M28" s="4">
        <v>0.44</v>
      </c>
      <c r="N28" s="4" t="s">
        <v>34</v>
      </c>
      <c r="O28" s="4" t="s">
        <v>61</v>
      </c>
      <c r="P28" s="4" t="s">
        <v>68</v>
      </c>
      <c r="Q28" s="4" t="s">
        <v>144</v>
      </c>
      <c r="R28" s="4">
        <v>98103</v>
      </c>
      <c r="S28" s="5">
        <v>42007</v>
      </c>
      <c r="T28" s="5">
        <v>42008</v>
      </c>
      <c r="U28" s="4">
        <v>9.82</v>
      </c>
      <c r="V28" s="4">
        <v>29</v>
      </c>
      <c r="W28" s="4">
        <v>122.23</v>
      </c>
      <c r="X28" s="4">
        <v>7909</v>
      </c>
      <c r="Y28" s="4">
        <f>DataSheet!$E28-DataSheet!$D28</f>
        <v>4.2299999999999995</v>
      </c>
      <c r="Z28" s="4" t="str" cm="1">
        <f t="array" ref="Z28">_xlfn.IFS(DataSheet!$O28="Central","Chris",DataSheet!$O28="East","Erin",DataSheet!$O28="South","Sam",DataSheet!$O28="West","William")</f>
        <v>William</v>
      </c>
    </row>
    <row r="29" spans="1:26" ht="15.75" customHeight="1" x14ac:dyDescent="0.3">
      <c r="A29" s="4">
        <v>1988</v>
      </c>
      <c r="B29" s="4" t="s">
        <v>145</v>
      </c>
      <c r="C29" s="4" t="s">
        <v>39</v>
      </c>
      <c r="D29" s="4">
        <v>0.05</v>
      </c>
      <c r="E29" s="4">
        <v>20.98</v>
      </c>
      <c r="F29" s="4">
        <v>21.2</v>
      </c>
      <c r="G29" s="4" t="s">
        <v>40</v>
      </c>
      <c r="H29" s="4" t="s">
        <v>73</v>
      </c>
      <c r="I29" s="4" t="s">
        <v>30</v>
      </c>
      <c r="J29" s="4" t="s">
        <v>128</v>
      </c>
      <c r="K29" s="4" t="s">
        <v>146</v>
      </c>
      <c r="L29" s="4" t="s">
        <v>147</v>
      </c>
      <c r="M29" s="4">
        <v>0.78</v>
      </c>
      <c r="N29" s="4" t="s">
        <v>34</v>
      </c>
      <c r="O29" s="4" t="s">
        <v>61</v>
      </c>
      <c r="P29" s="4" t="s">
        <v>148</v>
      </c>
      <c r="Q29" s="4" t="s">
        <v>149</v>
      </c>
      <c r="R29" s="4">
        <v>84020</v>
      </c>
      <c r="S29" s="5">
        <v>42007</v>
      </c>
      <c r="T29" s="5">
        <v>42008</v>
      </c>
      <c r="U29" s="4">
        <v>-181.102</v>
      </c>
      <c r="V29" s="4">
        <v>3</v>
      </c>
      <c r="W29" s="4">
        <v>65.69</v>
      </c>
      <c r="X29" s="4">
        <v>89999</v>
      </c>
      <c r="Y29" s="4">
        <f>DataSheet!$E29-DataSheet!$D29</f>
        <v>20.93</v>
      </c>
      <c r="Z29" s="4" t="str" cm="1">
        <f t="array" ref="Z29">_xlfn.IFS(DataSheet!$O29="Central","Chris",DataSheet!$O29="East","Erin",DataSheet!$O29="South","Sam",DataSheet!$O29="West","William")</f>
        <v>William</v>
      </c>
    </row>
    <row r="30" spans="1:26" ht="15.75" customHeight="1" x14ac:dyDescent="0.3">
      <c r="A30" s="4">
        <v>2131</v>
      </c>
      <c r="B30" s="4" t="s">
        <v>150</v>
      </c>
      <c r="C30" s="4" t="s">
        <v>39</v>
      </c>
      <c r="D30" s="4">
        <v>0.09</v>
      </c>
      <c r="E30" s="4">
        <v>150.97999999999999</v>
      </c>
      <c r="F30" s="4">
        <v>66.27</v>
      </c>
      <c r="G30" s="4" t="s">
        <v>28</v>
      </c>
      <c r="H30" s="4" t="s">
        <v>73</v>
      </c>
      <c r="I30" s="4" t="s">
        <v>30</v>
      </c>
      <c r="J30" s="4" t="s">
        <v>119</v>
      </c>
      <c r="K30" s="4" t="s">
        <v>32</v>
      </c>
      <c r="L30" s="4" t="s">
        <v>151</v>
      </c>
      <c r="M30" s="4">
        <v>0.65</v>
      </c>
      <c r="N30" s="4" t="s">
        <v>34</v>
      </c>
      <c r="O30" s="4" t="s">
        <v>54</v>
      </c>
      <c r="P30" s="4" t="s">
        <v>82</v>
      </c>
      <c r="Q30" s="4" t="s">
        <v>152</v>
      </c>
      <c r="R30" s="4">
        <v>64118</v>
      </c>
      <c r="S30" s="5">
        <v>42007</v>
      </c>
      <c r="T30" s="5">
        <v>42008</v>
      </c>
      <c r="U30" s="4">
        <v>-407.85</v>
      </c>
      <c r="V30" s="4">
        <v>2</v>
      </c>
      <c r="W30" s="4">
        <v>302.33999999999997</v>
      </c>
      <c r="X30" s="4">
        <v>90079</v>
      </c>
      <c r="Y30" s="4">
        <f>DataSheet!$E30-DataSheet!$D30</f>
        <v>150.88999999999999</v>
      </c>
      <c r="Z30" s="4" t="str" cm="1">
        <f t="array" ref="Z30">_xlfn.IFS(DataSheet!$O30="Central","Chris",DataSheet!$O30="East","Erin",DataSheet!$O30="South","Sam",DataSheet!$O30="West","William")</f>
        <v>Chris</v>
      </c>
    </row>
    <row r="31" spans="1:26" ht="15.75" customHeight="1" x14ac:dyDescent="0.3">
      <c r="A31" s="4">
        <v>2302</v>
      </c>
      <c r="B31" s="4" t="s">
        <v>153</v>
      </c>
      <c r="C31" s="4" t="s">
        <v>39</v>
      </c>
      <c r="D31" s="4">
        <v>0.1</v>
      </c>
      <c r="E31" s="4">
        <v>12.53</v>
      </c>
      <c r="F31" s="4">
        <v>0.49</v>
      </c>
      <c r="G31" s="4" t="s">
        <v>40</v>
      </c>
      <c r="H31" s="4" t="s">
        <v>96</v>
      </c>
      <c r="I31" s="4" t="s">
        <v>50</v>
      </c>
      <c r="J31" s="4" t="s">
        <v>154</v>
      </c>
      <c r="K31" s="4" t="s">
        <v>75</v>
      </c>
      <c r="L31" s="4" t="s">
        <v>155</v>
      </c>
      <c r="M31" s="4">
        <v>0.38</v>
      </c>
      <c r="N31" s="4" t="s">
        <v>34</v>
      </c>
      <c r="O31" s="4" t="s">
        <v>35</v>
      </c>
      <c r="P31" s="4" t="s">
        <v>125</v>
      </c>
      <c r="Q31" s="4" t="s">
        <v>156</v>
      </c>
      <c r="R31" s="4">
        <v>32404</v>
      </c>
      <c r="S31" s="5">
        <v>42007</v>
      </c>
      <c r="T31" s="5">
        <v>42008</v>
      </c>
      <c r="U31" s="4">
        <v>244.464</v>
      </c>
      <c r="V31" s="4">
        <v>8</v>
      </c>
      <c r="W31" s="4">
        <v>92.02</v>
      </c>
      <c r="X31" s="4">
        <v>87696</v>
      </c>
      <c r="Y31" s="4">
        <f>DataSheet!$E31-DataSheet!$D31</f>
        <v>12.43</v>
      </c>
      <c r="Z31" s="4" t="str" cm="1">
        <f t="array" ref="Z31">_xlfn.IFS(DataSheet!$O31="Central","Chris",DataSheet!$O31="East","Erin",DataSheet!$O31="South","Sam",DataSheet!$O31="West","William")</f>
        <v>Sam</v>
      </c>
    </row>
    <row r="32" spans="1:26" ht="15.75" customHeight="1" x14ac:dyDescent="0.3">
      <c r="A32" s="4">
        <v>2302</v>
      </c>
      <c r="B32" s="4" t="s">
        <v>153</v>
      </c>
      <c r="C32" s="4" t="s">
        <v>39</v>
      </c>
      <c r="D32" s="4">
        <v>0.1</v>
      </c>
      <c r="E32" s="4">
        <v>146.34</v>
      </c>
      <c r="F32" s="4">
        <v>43.75</v>
      </c>
      <c r="G32" s="4" t="s">
        <v>28</v>
      </c>
      <c r="H32" s="4" t="s">
        <v>96</v>
      </c>
      <c r="I32" s="4" t="s">
        <v>30</v>
      </c>
      <c r="J32" s="4" t="s">
        <v>31</v>
      </c>
      <c r="K32" s="4" t="s">
        <v>32</v>
      </c>
      <c r="L32" s="4" t="s">
        <v>157</v>
      </c>
      <c r="M32" s="4">
        <v>0.64</v>
      </c>
      <c r="N32" s="4" t="s">
        <v>34</v>
      </c>
      <c r="O32" s="4" t="s">
        <v>35</v>
      </c>
      <c r="P32" s="4" t="s">
        <v>125</v>
      </c>
      <c r="Q32" s="4" t="s">
        <v>156</v>
      </c>
      <c r="R32" s="4">
        <v>32404</v>
      </c>
      <c r="S32" s="5">
        <v>42007</v>
      </c>
      <c r="T32" s="5">
        <v>42008</v>
      </c>
      <c r="U32" s="4">
        <v>-473.57799999999997</v>
      </c>
      <c r="V32" s="4">
        <v>2</v>
      </c>
      <c r="W32" s="4">
        <v>283.55</v>
      </c>
      <c r="X32" s="4">
        <v>87696</v>
      </c>
      <c r="Y32" s="4">
        <f>DataSheet!$E32-DataSheet!$D32</f>
        <v>146.24</v>
      </c>
      <c r="Z32" s="4" t="str" cm="1">
        <f t="array" ref="Z32">_xlfn.IFS(DataSheet!$O32="Central","Chris",DataSheet!$O32="East","Erin",DataSheet!$O32="South","Sam",DataSheet!$O32="West","William")</f>
        <v>Sam</v>
      </c>
    </row>
    <row r="33" spans="1:26" ht="15.75" customHeight="1" x14ac:dyDescent="0.3">
      <c r="A33" s="4">
        <v>2303</v>
      </c>
      <c r="B33" s="4" t="s">
        <v>158</v>
      </c>
      <c r="C33" s="4" t="s">
        <v>39</v>
      </c>
      <c r="D33" s="4">
        <v>0.1</v>
      </c>
      <c r="E33" s="4">
        <v>146.34</v>
      </c>
      <c r="F33" s="4">
        <v>43.75</v>
      </c>
      <c r="G33" s="4" t="s">
        <v>28</v>
      </c>
      <c r="H33" s="4" t="s">
        <v>96</v>
      </c>
      <c r="I33" s="4" t="s">
        <v>30</v>
      </c>
      <c r="J33" s="4" t="s">
        <v>31</v>
      </c>
      <c r="K33" s="4" t="s">
        <v>32</v>
      </c>
      <c r="L33" s="4" t="s">
        <v>157</v>
      </c>
      <c r="M33" s="4">
        <v>0.64</v>
      </c>
      <c r="N33" s="4" t="s">
        <v>34</v>
      </c>
      <c r="O33" s="4" t="s">
        <v>113</v>
      </c>
      <c r="P33" s="4" t="s">
        <v>114</v>
      </c>
      <c r="Q33" s="4" t="s">
        <v>115</v>
      </c>
      <c r="R33" s="4">
        <v>10011</v>
      </c>
      <c r="S33" s="5">
        <v>42007</v>
      </c>
      <c r="T33" s="5">
        <v>42008</v>
      </c>
      <c r="U33" s="4">
        <v>-270.85000000000002</v>
      </c>
      <c r="V33" s="4">
        <v>6</v>
      </c>
      <c r="W33" s="4">
        <v>850.64</v>
      </c>
      <c r="X33" s="4">
        <v>37987</v>
      </c>
      <c r="Y33" s="4">
        <f>DataSheet!$E33-DataSheet!$D33</f>
        <v>146.24</v>
      </c>
      <c r="Z33" s="4" t="str" cm="1">
        <f t="array" ref="Z33">_xlfn.IFS(DataSheet!$O33="Central","Chris",DataSheet!$O33="East","Erin",DataSheet!$O33="South","Sam",DataSheet!$O33="West","William")</f>
        <v>Erin</v>
      </c>
    </row>
    <row r="34" spans="1:26" ht="15.75" customHeight="1" x14ac:dyDescent="0.3">
      <c r="A34" s="4">
        <v>2458</v>
      </c>
      <c r="B34" s="4" t="s">
        <v>159</v>
      </c>
      <c r="C34" s="4" t="s">
        <v>39</v>
      </c>
      <c r="D34" s="4">
        <v>0.03</v>
      </c>
      <c r="E34" s="4">
        <v>6.48</v>
      </c>
      <c r="F34" s="4">
        <v>8.73</v>
      </c>
      <c r="G34" s="4" t="s">
        <v>40</v>
      </c>
      <c r="H34" s="4" t="s">
        <v>73</v>
      </c>
      <c r="I34" s="4" t="s">
        <v>50</v>
      </c>
      <c r="J34" s="4" t="s">
        <v>90</v>
      </c>
      <c r="K34" s="4" t="s">
        <v>75</v>
      </c>
      <c r="L34" s="4" t="s">
        <v>160</v>
      </c>
      <c r="M34" s="4">
        <v>0.37</v>
      </c>
      <c r="N34" s="4" t="s">
        <v>34</v>
      </c>
      <c r="O34" s="4" t="s">
        <v>54</v>
      </c>
      <c r="P34" s="4" t="s">
        <v>86</v>
      </c>
      <c r="Q34" s="4" t="s">
        <v>161</v>
      </c>
      <c r="R34" s="4">
        <v>55410</v>
      </c>
      <c r="S34" s="5">
        <v>42007</v>
      </c>
      <c r="T34" s="5">
        <v>42009</v>
      </c>
      <c r="U34" s="4">
        <v>-35.04</v>
      </c>
      <c r="V34" s="4">
        <v>2</v>
      </c>
      <c r="W34" s="4">
        <v>15.95</v>
      </c>
      <c r="X34" s="4">
        <v>91285</v>
      </c>
      <c r="Y34" s="4">
        <f>DataSheet!$E34-DataSheet!$D34</f>
        <v>6.45</v>
      </c>
      <c r="Z34" s="4" t="str" cm="1">
        <f t="array" ref="Z34">_xlfn.IFS(DataSheet!$O34="Central","Chris",DataSheet!$O34="East","Erin",DataSheet!$O34="South","Sam",DataSheet!$O34="West","William")</f>
        <v>Chris</v>
      </c>
    </row>
    <row r="35" spans="1:26" ht="15.75" customHeight="1" x14ac:dyDescent="0.3">
      <c r="A35" s="4">
        <v>2460</v>
      </c>
      <c r="B35" s="4" t="s">
        <v>162</v>
      </c>
      <c r="C35" s="4" t="s">
        <v>39</v>
      </c>
      <c r="D35" s="4">
        <v>0.03</v>
      </c>
      <c r="E35" s="4">
        <v>6.48</v>
      </c>
      <c r="F35" s="4">
        <v>8.73</v>
      </c>
      <c r="G35" s="4" t="s">
        <v>40</v>
      </c>
      <c r="H35" s="4" t="s">
        <v>73</v>
      </c>
      <c r="I35" s="4" t="s">
        <v>50</v>
      </c>
      <c r="J35" s="4" t="s">
        <v>90</v>
      </c>
      <c r="K35" s="4" t="s">
        <v>75</v>
      </c>
      <c r="L35" s="4" t="s">
        <v>160</v>
      </c>
      <c r="M35" s="4">
        <v>0.37</v>
      </c>
      <c r="N35" s="4" t="s">
        <v>34</v>
      </c>
      <c r="O35" s="4" t="s">
        <v>113</v>
      </c>
      <c r="P35" s="4" t="s">
        <v>114</v>
      </c>
      <c r="Q35" s="4" t="s">
        <v>115</v>
      </c>
      <c r="R35" s="4">
        <v>10035</v>
      </c>
      <c r="S35" s="5">
        <v>42007</v>
      </c>
      <c r="T35" s="5">
        <v>42009</v>
      </c>
      <c r="U35" s="4">
        <v>-35.04</v>
      </c>
      <c r="V35" s="4">
        <v>8</v>
      </c>
      <c r="W35" s="4">
        <v>63.78</v>
      </c>
      <c r="X35" s="4">
        <v>30785</v>
      </c>
      <c r="Y35" s="4">
        <f>DataSheet!$E35-DataSheet!$D35</f>
        <v>6.45</v>
      </c>
      <c r="Z35" s="4" t="str" cm="1">
        <f t="array" ref="Z35">_xlfn.IFS(DataSheet!$O35="Central","Chris",DataSheet!$O35="East","Erin",DataSheet!$O35="South","Sam",DataSheet!$O35="West","William")</f>
        <v>Erin</v>
      </c>
    </row>
    <row r="36" spans="1:26" ht="15.75" customHeight="1" x14ac:dyDescent="0.3">
      <c r="A36" s="4">
        <v>2460</v>
      </c>
      <c r="B36" s="4" t="s">
        <v>162</v>
      </c>
      <c r="C36" s="4" t="s">
        <v>39</v>
      </c>
      <c r="D36" s="4">
        <v>7.0000000000000007E-2</v>
      </c>
      <c r="E36" s="4">
        <v>9.93</v>
      </c>
      <c r="F36" s="4">
        <v>1.0900000000000001</v>
      </c>
      <c r="G36" s="4" t="s">
        <v>40</v>
      </c>
      <c r="H36" s="4" t="s">
        <v>73</v>
      </c>
      <c r="I36" s="4" t="s">
        <v>50</v>
      </c>
      <c r="J36" s="4" t="s">
        <v>51</v>
      </c>
      <c r="K36" s="4" t="s">
        <v>52</v>
      </c>
      <c r="L36" s="4" t="s">
        <v>163</v>
      </c>
      <c r="M36" s="4">
        <v>0.43</v>
      </c>
      <c r="N36" s="4" t="s">
        <v>34</v>
      </c>
      <c r="O36" s="4" t="s">
        <v>113</v>
      </c>
      <c r="P36" s="4" t="s">
        <v>114</v>
      </c>
      <c r="Q36" s="4" t="s">
        <v>115</v>
      </c>
      <c r="R36" s="4">
        <v>10035</v>
      </c>
      <c r="S36" s="5">
        <v>42007</v>
      </c>
      <c r="T36" s="5">
        <v>42010</v>
      </c>
      <c r="U36" s="4">
        <v>149.53</v>
      </c>
      <c r="V36" s="4">
        <v>46</v>
      </c>
      <c r="W36" s="4">
        <v>451.61</v>
      </c>
      <c r="X36" s="4">
        <v>30785</v>
      </c>
      <c r="Y36" s="4">
        <f>DataSheet!$E36-DataSheet!$D36</f>
        <v>9.86</v>
      </c>
      <c r="Z36" s="4" t="str" cm="1">
        <f t="array" ref="Z36">_xlfn.IFS(DataSheet!$O36="Central","Chris",DataSheet!$O36="East","Erin",DataSheet!$O36="South","Sam",DataSheet!$O36="West","William")</f>
        <v>Erin</v>
      </c>
    </row>
    <row r="37" spans="1:26" ht="15.75" customHeight="1" x14ac:dyDescent="0.3">
      <c r="A37" s="4">
        <v>2579</v>
      </c>
      <c r="B37" s="4" t="s">
        <v>164</v>
      </c>
      <c r="C37" s="4" t="s">
        <v>39</v>
      </c>
      <c r="D37" s="4">
        <v>0.09</v>
      </c>
      <c r="E37" s="4">
        <v>212.6</v>
      </c>
      <c r="F37" s="4">
        <v>52.2</v>
      </c>
      <c r="G37" s="4" t="s">
        <v>28</v>
      </c>
      <c r="H37" s="4" t="s">
        <v>73</v>
      </c>
      <c r="I37" s="4" t="s">
        <v>30</v>
      </c>
      <c r="J37" s="4" t="s">
        <v>31</v>
      </c>
      <c r="K37" s="4" t="s">
        <v>32</v>
      </c>
      <c r="L37" s="4" t="s">
        <v>165</v>
      </c>
      <c r="M37" s="4">
        <v>0.64</v>
      </c>
      <c r="N37" s="4" t="s">
        <v>34</v>
      </c>
      <c r="O37" s="4" t="s">
        <v>35</v>
      </c>
      <c r="P37" s="4" t="s">
        <v>166</v>
      </c>
      <c r="Q37" s="4" t="s">
        <v>167</v>
      </c>
      <c r="R37" s="4">
        <v>36869</v>
      </c>
      <c r="S37" s="5">
        <v>42007</v>
      </c>
      <c r="T37" s="5">
        <v>42008</v>
      </c>
      <c r="U37" s="4">
        <v>-274.49799999999999</v>
      </c>
      <c r="V37" s="4">
        <v>1</v>
      </c>
      <c r="W37" s="4">
        <v>174.5</v>
      </c>
      <c r="X37" s="4">
        <v>88296</v>
      </c>
      <c r="Y37" s="4">
        <f>DataSheet!$E37-DataSheet!$D37</f>
        <v>212.51</v>
      </c>
      <c r="Z37" s="4" t="str" cm="1">
        <f t="array" ref="Z37">_xlfn.IFS(DataSheet!$O37="Central","Chris",DataSheet!$O37="East","Erin",DataSheet!$O37="South","Sam",DataSheet!$O37="West","William")</f>
        <v>Sam</v>
      </c>
    </row>
    <row r="38" spans="1:26" ht="15.75" customHeight="1" x14ac:dyDescent="0.3">
      <c r="A38" s="4">
        <v>169</v>
      </c>
      <c r="B38" s="4" t="s">
        <v>168</v>
      </c>
      <c r="C38" s="4" t="s">
        <v>49</v>
      </c>
      <c r="D38" s="4">
        <v>0.08</v>
      </c>
      <c r="E38" s="4">
        <v>43.22</v>
      </c>
      <c r="F38" s="4">
        <v>16.71</v>
      </c>
      <c r="G38" s="4" t="s">
        <v>40</v>
      </c>
      <c r="H38" s="4" t="s">
        <v>96</v>
      </c>
      <c r="I38" s="4" t="s">
        <v>42</v>
      </c>
      <c r="J38" s="4" t="s">
        <v>43</v>
      </c>
      <c r="K38" s="4" t="s">
        <v>75</v>
      </c>
      <c r="L38" s="4" t="s">
        <v>169</v>
      </c>
      <c r="M38" s="4">
        <v>0.66</v>
      </c>
      <c r="N38" s="4" t="s">
        <v>34</v>
      </c>
      <c r="O38" s="4" t="s">
        <v>35</v>
      </c>
      <c r="P38" s="4" t="s">
        <v>170</v>
      </c>
      <c r="Q38" s="4" t="s">
        <v>171</v>
      </c>
      <c r="R38" s="4">
        <v>70802</v>
      </c>
      <c r="S38" s="5">
        <v>42007</v>
      </c>
      <c r="T38" s="5">
        <v>42009</v>
      </c>
      <c r="U38" s="4">
        <v>280.27458000000001</v>
      </c>
      <c r="V38" s="4">
        <v>3</v>
      </c>
      <c r="W38" s="4">
        <v>130.62</v>
      </c>
      <c r="X38" s="4">
        <v>87463</v>
      </c>
      <c r="Y38" s="4">
        <f>DataSheet!$E38-DataSheet!$D38</f>
        <v>43.14</v>
      </c>
      <c r="Z38" s="4" t="str" cm="1">
        <f t="array" ref="Z38">_xlfn.IFS(DataSheet!$O38="Central","Chris",DataSheet!$O38="East","Erin",DataSheet!$O38="South","Sam",DataSheet!$O38="West","William")</f>
        <v>Sam</v>
      </c>
    </row>
    <row r="39" spans="1:26" ht="15.75" customHeight="1" x14ac:dyDescent="0.3">
      <c r="A39" s="4">
        <v>169</v>
      </c>
      <c r="B39" s="4" t="s">
        <v>168</v>
      </c>
      <c r="C39" s="4" t="s">
        <v>49</v>
      </c>
      <c r="D39" s="4">
        <v>0.05</v>
      </c>
      <c r="E39" s="4">
        <v>574.74</v>
      </c>
      <c r="F39" s="4">
        <v>24.49</v>
      </c>
      <c r="G39" s="4" t="s">
        <v>40</v>
      </c>
      <c r="H39" s="4" t="s">
        <v>96</v>
      </c>
      <c r="I39" s="4" t="s">
        <v>42</v>
      </c>
      <c r="J39" s="4" t="s">
        <v>58</v>
      </c>
      <c r="K39" s="4" t="s">
        <v>66</v>
      </c>
      <c r="L39" s="4" t="s">
        <v>172</v>
      </c>
      <c r="M39" s="4">
        <v>0.37</v>
      </c>
      <c r="N39" s="4" t="s">
        <v>34</v>
      </c>
      <c r="O39" s="4" t="s">
        <v>35</v>
      </c>
      <c r="P39" s="4" t="s">
        <v>170</v>
      </c>
      <c r="Q39" s="4" t="s">
        <v>171</v>
      </c>
      <c r="R39" s="4">
        <v>70802</v>
      </c>
      <c r="S39" s="5">
        <v>42007</v>
      </c>
      <c r="T39" s="5">
        <v>42014</v>
      </c>
      <c r="U39" s="4">
        <v>-112.4263</v>
      </c>
      <c r="V39" s="4">
        <v>12</v>
      </c>
      <c r="W39" s="4">
        <v>6945.16</v>
      </c>
      <c r="X39" s="4">
        <v>87463</v>
      </c>
      <c r="Y39" s="4">
        <f>DataSheet!$E39-DataSheet!$D39</f>
        <v>574.69000000000005</v>
      </c>
      <c r="Z39" s="4" t="str" cm="1">
        <f t="array" ref="Z39">_xlfn.IFS(DataSheet!$O39="Central","Chris",DataSheet!$O39="East","Erin",DataSheet!$O39="South","Sam",DataSheet!$O39="West","William")</f>
        <v>Sam</v>
      </c>
    </row>
    <row r="40" spans="1:26" ht="15.75" customHeight="1" x14ac:dyDescent="0.3">
      <c r="A40" s="4">
        <v>169</v>
      </c>
      <c r="B40" s="4" t="s">
        <v>168</v>
      </c>
      <c r="C40" s="4" t="s">
        <v>49</v>
      </c>
      <c r="D40" s="4">
        <v>0.04</v>
      </c>
      <c r="E40" s="4">
        <v>10.14</v>
      </c>
      <c r="F40" s="4">
        <v>2.27</v>
      </c>
      <c r="G40" s="4" t="s">
        <v>40</v>
      </c>
      <c r="H40" s="4" t="s">
        <v>96</v>
      </c>
      <c r="I40" s="4" t="s">
        <v>50</v>
      </c>
      <c r="J40" s="4" t="s">
        <v>90</v>
      </c>
      <c r="K40" s="4" t="s">
        <v>52</v>
      </c>
      <c r="L40" s="4" t="s">
        <v>173</v>
      </c>
      <c r="M40" s="4">
        <v>0.36</v>
      </c>
      <c r="N40" s="4" t="s">
        <v>34</v>
      </c>
      <c r="O40" s="4" t="s">
        <v>35</v>
      </c>
      <c r="P40" s="4" t="s">
        <v>170</v>
      </c>
      <c r="Q40" s="4" t="s">
        <v>171</v>
      </c>
      <c r="R40" s="4">
        <v>70802</v>
      </c>
      <c r="S40" s="5">
        <v>42007</v>
      </c>
      <c r="T40" s="5">
        <v>42011</v>
      </c>
      <c r="U40" s="4">
        <v>24.923999999999999</v>
      </c>
      <c r="V40" s="4">
        <v>3</v>
      </c>
      <c r="W40" s="4">
        <v>30.94</v>
      </c>
      <c r="X40" s="4">
        <v>87463</v>
      </c>
      <c r="Y40" s="4">
        <f>DataSheet!$E40-DataSheet!$D40</f>
        <v>10.100000000000001</v>
      </c>
      <c r="Z40" s="4" t="str" cm="1">
        <f t="array" ref="Z40">_xlfn.IFS(DataSheet!$O40="Central","Chris",DataSheet!$O40="East","Erin",DataSheet!$O40="South","Sam",DataSheet!$O40="West","William")</f>
        <v>Sam</v>
      </c>
    </row>
    <row r="41" spans="1:26" ht="15.75" customHeight="1" x14ac:dyDescent="0.3">
      <c r="A41" s="4">
        <v>1777</v>
      </c>
      <c r="B41" s="4" t="s">
        <v>174</v>
      </c>
      <c r="C41" s="4" t="s">
        <v>49</v>
      </c>
      <c r="D41" s="4">
        <v>0.02</v>
      </c>
      <c r="E41" s="4">
        <v>10.06</v>
      </c>
      <c r="F41" s="4">
        <v>2.06</v>
      </c>
      <c r="G41" s="4" t="s">
        <v>40</v>
      </c>
      <c r="H41" s="4" t="s">
        <v>41</v>
      </c>
      <c r="I41" s="4" t="s">
        <v>50</v>
      </c>
      <c r="J41" s="4" t="s">
        <v>90</v>
      </c>
      <c r="K41" s="4" t="s">
        <v>52</v>
      </c>
      <c r="L41" s="4" t="s">
        <v>175</v>
      </c>
      <c r="M41" s="4">
        <v>0.39</v>
      </c>
      <c r="N41" s="4" t="s">
        <v>34</v>
      </c>
      <c r="O41" s="4" t="s">
        <v>54</v>
      </c>
      <c r="P41" s="4" t="s">
        <v>55</v>
      </c>
      <c r="Q41" s="4" t="s">
        <v>176</v>
      </c>
      <c r="R41" s="4">
        <v>46383</v>
      </c>
      <c r="S41" s="5">
        <v>42007</v>
      </c>
      <c r="T41" s="5">
        <v>42012</v>
      </c>
      <c r="U41" s="4">
        <v>90.624600000000001</v>
      </c>
      <c r="V41" s="4">
        <v>13</v>
      </c>
      <c r="W41" s="4">
        <v>131.34</v>
      </c>
      <c r="X41" s="4">
        <v>89940</v>
      </c>
      <c r="Y41" s="4">
        <f>DataSheet!$E41-DataSheet!$D41</f>
        <v>10.040000000000001</v>
      </c>
      <c r="Z41" s="4" t="str" cm="1">
        <f t="array" ref="Z41">_xlfn.IFS(DataSheet!$O41="Central","Chris",DataSheet!$O41="East","Erin",DataSheet!$O41="South","Sam",DataSheet!$O41="West","William")</f>
        <v>Chris</v>
      </c>
    </row>
    <row r="42" spans="1:26" ht="15.75" customHeight="1" x14ac:dyDescent="0.3">
      <c r="A42" s="4">
        <v>2081</v>
      </c>
      <c r="B42" s="4" t="s">
        <v>177</v>
      </c>
      <c r="C42" s="4" t="s">
        <v>49</v>
      </c>
      <c r="D42" s="4">
        <v>0.09</v>
      </c>
      <c r="E42" s="4">
        <v>1.48</v>
      </c>
      <c r="F42" s="4">
        <v>0.7</v>
      </c>
      <c r="G42" s="4" t="s">
        <v>40</v>
      </c>
      <c r="H42" s="4" t="s">
        <v>96</v>
      </c>
      <c r="I42" s="4" t="s">
        <v>50</v>
      </c>
      <c r="J42" s="4" t="s">
        <v>178</v>
      </c>
      <c r="K42" s="4" t="s">
        <v>52</v>
      </c>
      <c r="L42" s="4" t="s">
        <v>179</v>
      </c>
      <c r="M42" s="4">
        <v>0.37</v>
      </c>
      <c r="N42" s="4" t="s">
        <v>34</v>
      </c>
      <c r="O42" s="4" t="s">
        <v>113</v>
      </c>
      <c r="P42" s="4" t="s">
        <v>114</v>
      </c>
      <c r="Q42" s="4" t="s">
        <v>180</v>
      </c>
      <c r="R42" s="4">
        <v>14853</v>
      </c>
      <c r="S42" s="5">
        <v>42007</v>
      </c>
      <c r="T42" s="5">
        <v>42009</v>
      </c>
      <c r="U42" s="4">
        <v>1.68</v>
      </c>
      <c r="V42" s="4">
        <v>6</v>
      </c>
      <c r="W42" s="4">
        <v>8.9499999999999993</v>
      </c>
      <c r="X42" s="4">
        <v>86092</v>
      </c>
      <c r="Y42" s="4">
        <f>DataSheet!$E42-DataSheet!$D42</f>
        <v>1.39</v>
      </c>
      <c r="Z42" s="4" t="str" cm="1">
        <f t="array" ref="Z42">_xlfn.IFS(DataSheet!$O42="Central","Chris",DataSheet!$O42="East","Erin",DataSheet!$O42="South","Sam",DataSheet!$O42="West","William")</f>
        <v>Erin</v>
      </c>
    </row>
    <row r="43" spans="1:26" ht="15.75" customHeight="1" x14ac:dyDescent="0.3">
      <c r="A43" s="4">
        <v>193</v>
      </c>
      <c r="B43" s="4" t="s">
        <v>181</v>
      </c>
      <c r="C43" s="4" t="s">
        <v>72</v>
      </c>
      <c r="D43" s="4">
        <v>0</v>
      </c>
      <c r="E43" s="4">
        <v>213.45</v>
      </c>
      <c r="F43" s="4">
        <v>14.7</v>
      </c>
      <c r="G43" s="4" t="s">
        <v>28</v>
      </c>
      <c r="H43" s="4" t="s">
        <v>96</v>
      </c>
      <c r="I43" s="4" t="s">
        <v>42</v>
      </c>
      <c r="J43" s="4" t="s">
        <v>58</v>
      </c>
      <c r="K43" s="4" t="s">
        <v>59</v>
      </c>
      <c r="L43" s="4" t="s">
        <v>182</v>
      </c>
      <c r="M43" s="4">
        <v>0.59</v>
      </c>
      <c r="N43" s="4" t="s">
        <v>34</v>
      </c>
      <c r="O43" s="4" t="s">
        <v>61</v>
      </c>
      <c r="P43" s="4" t="s">
        <v>148</v>
      </c>
      <c r="Q43" s="4" t="s">
        <v>183</v>
      </c>
      <c r="R43" s="4">
        <v>84041</v>
      </c>
      <c r="S43" s="5">
        <v>42007</v>
      </c>
      <c r="T43" s="5">
        <v>42009</v>
      </c>
      <c r="U43" s="4">
        <v>-560.81417999999996</v>
      </c>
      <c r="V43" s="4">
        <v>1</v>
      </c>
      <c r="W43" s="4">
        <v>224.12</v>
      </c>
      <c r="X43" s="4">
        <v>90430</v>
      </c>
      <c r="Y43" s="4">
        <f>DataSheet!$E43-DataSheet!$D43</f>
        <v>213.45</v>
      </c>
      <c r="Z43" s="4" t="str" cm="1">
        <f t="array" ref="Z43">_xlfn.IFS(DataSheet!$O43="Central","Chris",DataSheet!$O43="East","Erin",DataSheet!$O43="South","Sam",DataSheet!$O43="West","William")</f>
        <v>William</v>
      </c>
    </row>
    <row r="44" spans="1:26" ht="15.75" customHeight="1" x14ac:dyDescent="0.3">
      <c r="A44" s="4">
        <v>2203</v>
      </c>
      <c r="B44" s="4" t="s">
        <v>184</v>
      </c>
      <c r="C44" s="4" t="s">
        <v>27</v>
      </c>
      <c r="D44" s="4">
        <v>0.03</v>
      </c>
      <c r="E44" s="4">
        <v>399.98</v>
      </c>
      <c r="F44" s="4">
        <v>12.06</v>
      </c>
      <c r="G44" s="4" t="s">
        <v>28</v>
      </c>
      <c r="H44" s="4" t="s">
        <v>73</v>
      </c>
      <c r="I44" s="4" t="s">
        <v>42</v>
      </c>
      <c r="J44" s="4" t="s">
        <v>58</v>
      </c>
      <c r="K44" s="4" t="s">
        <v>32</v>
      </c>
      <c r="L44" s="4" t="s">
        <v>185</v>
      </c>
      <c r="M44" s="4">
        <v>0.56000000000000005</v>
      </c>
      <c r="N44" s="4" t="s">
        <v>34</v>
      </c>
      <c r="O44" s="4" t="s">
        <v>54</v>
      </c>
      <c r="P44" s="4" t="s">
        <v>86</v>
      </c>
      <c r="Q44" s="4" t="s">
        <v>186</v>
      </c>
      <c r="R44" s="4">
        <v>55445</v>
      </c>
      <c r="S44" s="5">
        <v>42008</v>
      </c>
      <c r="T44" s="5">
        <v>42010</v>
      </c>
      <c r="U44" s="4">
        <v>-663.51419999999996</v>
      </c>
      <c r="V44" s="4">
        <v>2</v>
      </c>
      <c r="W44" s="4">
        <v>807</v>
      </c>
      <c r="X44" s="4">
        <v>86052</v>
      </c>
      <c r="Y44" s="4">
        <f>DataSheet!$E44-DataSheet!$D44</f>
        <v>399.95000000000005</v>
      </c>
      <c r="Z44" s="4" t="str" cm="1">
        <f t="array" ref="Z44">_xlfn.IFS(DataSheet!$O44="Central","Chris",DataSheet!$O44="East","Erin",DataSheet!$O44="South","Sam",DataSheet!$O44="West","William")</f>
        <v>Chris</v>
      </c>
    </row>
    <row r="45" spans="1:26" ht="15.75" customHeight="1" x14ac:dyDescent="0.3">
      <c r="A45" s="4">
        <v>3146</v>
      </c>
      <c r="B45" s="4" t="s">
        <v>187</v>
      </c>
      <c r="C45" s="4" t="s">
        <v>27</v>
      </c>
      <c r="D45" s="4">
        <v>0.03</v>
      </c>
      <c r="E45" s="4">
        <v>3.36</v>
      </c>
      <c r="F45" s="4">
        <v>6.27</v>
      </c>
      <c r="G45" s="4" t="s">
        <v>40</v>
      </c>
      <c r="H45" s="4" t="s">
        <v>96</v>
      </c>
      <c r="I45" s="4" t="s">
        <v>50</v>
      </c>
      <c r="J45" s="4" t="s">
        <v>74</v>
      </c>
      <c r="K45" s="4" t="s">
        <v>75</v>
      </c>
      <c r="L45" s="4" t="s">
        <v>188</v>
      </c>
      <c r="M45" s="4">
        <v>0.4</v>
      </c>
      <c r="N45" s="4" t="s">
        <v>34</v>
      </c>
      <c r="O45" s="4" t="s">
        <v>54</v>
      </c>
      <c r="P45" s="4" t="s">
        <v>189</v>
      </c>
      <c r="Q45" s="4" t="s">
        <v>190</v>
      </c>
      <c r="R45" s="4">
        <v>78577</v>
      </c>
      <c r="S45" s="5">
        <v>42008</v>
      </c>
      <c r="T45" s="5">
        <v>42009</v>
      </c>
      <c r="U45" s="4">
        <v>-94.258600000000001</v>
      </c>
      <c r="V45" s="4">
        <v>4</v>
      </c>
      <c r="W45" s="4">
        <v>14.9</v>
      </c>
      <c r="X45" s="4">
        <v>85850</v>
      </c>
      <c r="Y45" s="4">
        <f>DataSheet!$E45-DataSheet!$D45</f>
        <v>3.33</v>
      </c>
      <c r="Z45" s="4" t="str" cm="1">
        <f t="array" ref="Z45">_xlfn.IFS(DataSheet!$O45="Central","Chris",DataSheet!$O45="East","Erin",DataSheet!$O45="South","Sam",DataSheet!$O45="West","William")</f>
        <v>Chris</v>
      </c>
    </row>
    <row r="46" spans="1:26" ht="15.75" customHeight="1" x14ac:dyDescent="0.3">
      <c r="A46" s="4">
        <v>3146</v>
      </c>
      <c r="B46" s="4" t="s">
        <v>187</v>
      </c>
      <c r="C46" s="4" t="s">
        <v>27</v>
      </c>
      <c r="D46" s="4">
        <v>7.0000000000000007E-2</v>
      </c>
      <c r="E46" s="4">
        <v>3.71</v>
      </c>
      <c r="F46" s="4">
        <v>1.93</v>
      </c>
      <c r="G46" s="4" t="s">
        <v>89</v>
      </c>
      <c r="H46" s="4" t="s">
        <v>96</v>
      </c>
      <c r="I46" s="4" t="s">
        <v>50</v>
      </c>
      <c r="J46" s="4" t="s">
        <v>90</v>
      </c>
      <c r="K46" s="4" t="s">
        <v>52</v>
      </c>
      <c r="L46" s="4" t="s">
        <v>191</v>
      </c>
      <c r="M46" s="4">
        <v>0.35</v>
      </c>
      <c r="N46" s="4" t="s">
        <v>34</v>
      </c>
      <c r="O46" s="4" t="s">
        <v>54</v>
      </c>
      <c r="P46" s="4" t="s">
        <v>189</v>
      </c>
      <c r="Q46" s="4" t="s">
        <v>190</v>
      </c>
      <c r="R46" s="4">
        <v>78577</v>
      </c>
      <c r="S46" s="5">
        <v>42008</v>
      </c>
      <c r="T46" s="5">
        <v>42010</v>
      </c>
      <c r="U46" s="4">
        <v>6.3308</v>
      </c>
      <c r="V46" s="4">
        <v>11</v>
      </c>
      <c r="W46" s="4">
        <v>39.64</v>
      </c>
      <c r="X46" s="4">
        <v>85850</v>
      </c>
      <c r="Y46" s="4">
        <f>DataSheet!$E46-DataSheet!$D46</f>
        <v>3.64</v>
      </c>
      <c r="Z46" s="4" t="str" cm="1">
        <f t="array" ref="Z46">_xlfn.IFS(DataSheet!$O46="Central","Chris",DataSheet!$O46="East","Erin",DataSheet!$O46="South","Sam",DataSheet!$O46="West","William")</f>
        <v>Chris</v>
      </c>
    </row>
    <row r="47" spans="1:26" ht="15.75" customHeight="1" x14ac:dyDescent="0.3">
      <c r="A47" s="4">
        <v>915</v>
      </c>
      <c r="B47" s="4" t="s">
        <v>192</v>
      </c>
      <c r="C47" s="4" t="s">
        <v>39</v>
      </c>
      <c r="D47" s="4">
        <v>0.06</v>
      </c>
      <c r="E47" s="4">
        <v>350.98</v>
      </c>
      <c r="F47" s="4">
        <v>30</v>
      </c>
      <c r="G47" s="4" t="s">
        <v>28</v>
      </c>
      <c r="H47" s="4" t="s">
        <v>73</v>
      </c>
      <c r="I47" s="4" t="s">
        <v>30</v>
      </c>
      <c r="J47" s="4" t="s">
        <v>111</v>
      </c>
      <c r="K47" s="4" t="s">
        <v>59</v>
      </c>
      <c r="L47" s="4" t="s">
        <v>193</v>
      </c>
      <c r="M47" s="4">
        <v>0.61</v>
      </c>
      <c r="N47" s="4" t="s">
        <v>34</v>
      </c>
      <c r="O47" s="4" t="s">
        <v>54</v>
      </c>
      <c r="P47" s="4" t="s">
        <v>189</v>
      </c>
      <c r="Q47" s="4" t="s">
        <v>194</v>
      </c>
      <c r="R47" s="4">
        <v>77803</v>
      </c>
      <c r="S47" s="5">
        <v>42008</v>
      </c>
      <c r="T47" s="5">
        <v>42009</v>
      </c>
      <c r="U47" s="4">
        <v>-489.41559999999998</v>
      </c>
      <c r="V47" s="4">
        <v>1</v>
      </c>
      <c r="W47" s="4">
        <v>346.52</v>
      </c>
      <c r="X47" s="4">
        <v>86356</v>
      </c>
      <c r="Y47" s="4">
        <f>DataSheet!$E47-DataSheet!$D47</f>
        <v>350.92</v>
      </c>
      <c r="Z47" s="4" t="str" cm="1">
        <f t="array" ref="Z47">_xlfn.IFS(DataSheet!$O47="Central","Chris",DataSheet!$O47="East","Erin",DataSheet!$O47="South","Sam",DataSheet!$O47="West","William")</f>
        <v>Chris</v>
      </c>
    </row>
    <row r="48" spans="1:26" ht="15.75" customHeight="1" x14ac:dyDescent="0.3">
      <c r="A48" s="4">
        <v>2393</v>
      </c>
      <c r="B48" s="4" t="s">
        <v>195</v>
      </c>
      <c r="C48" s="4" t="s">
        <v>39</v>
      </c>
      <c r="D48" s="4">
        <v>0.06</v>
      </c>
      <c r="E48" s="4">
        <v>105.29</v>
      </c>
      <c r="F48" s="4">
        <v>10.119999999999999</v>
      </c>
      <c r="G48" s="4" t="s">
        <v>40</v>
      </c>
      <c r="H48" s="4" t="s">
        <v>96</v>
      </c>
      <c r="I48" s="4" t="s">
        <v>30</v>
      </c>
      <c r="J48" s="4" t="s">
        <v>128</v>
      </c>
      <c r="K48" s="4" t="s">
        <v>66</v>
      </c>
      <c r="L48" s="4" t="s">
        <v>196</v>
      </c>
      <c r="M48" s="4">
        <v>0.79</v>
      </c>
      <c r="N48" s="4" t="s">
        <v>34</v>
      </c>
      <c r="O48" s="4" t="s">
        <v>35</v>
      </c>
      <c r="P48" s="4" t="s">
        <v>77</v>
      </c>
      <c r="Q48" s="4" t="s">
        <v>197</v>
      </c>
      <c r="R48" s="4">
        <v>30076</v>
      </c>
      <c r="S48" s="5">
        <v>42008</v>
      </c>
      <c r="T48" s="5">
        <v>42010</v>
      </c>
      <c r="U48" s="4">
        <v>-45.01</v>
      </c>
      <c r="V48" s="4">
        <v>12</v>
      </c>
      <c r="W48" s="4">
        <v>1202.6600000000001</v>
      </c>
      <c r="X48" s="4">
        <v>86951</v>
      </c>
      <c r="Y48" s="4">
        <f>DataSheet!$E48-DataSheet!$D48</f>
        <v>105.23</v>
      </c>
      <c r="Z48" s="4" t="str" cm="1">
        <f t="array" ref="Z48">_xlfn.IFS(DataSheet!$O48="Central","Chris",DataSheet!$O48="East","Erin",DataSheet!$O48="South","Sam",DataSheet!$O48="West","William")</f>
        <v>Sam</v>
      </c>
    </row>
    <row r="49" spans="1:26" ht="15.75" customHeight="1" x14ac:dyDescent="0.3">
      <c r="A49" s="4">
        <v>916</v>
      </c>
      <c r="B49" s="4" t="s">
        <v>198</v>
      </c>
      <c r="C49" s="4" t="s">
        <v>49</v>
      </c>
      <c r="D49" s="4">
        <v>0.05</v>
      </c>
      <c r="E49" s="4">
        <v>161.55000000000001</v>
      </c>
      <c r="F49" s="4">
        <v>19.989999999999998</v>
      </c>
      <c r="G49" s="4" t="s">
        <v>40</v>
      </c>
      <c r="H49" s="4" t="s">
        <v>96</v>
      </c>
      <c r="I49" s="4" t="s">
        <v>50</v>
      </c>
      <c r="J49" s="4" t="s">
        <v>80</v>
      </c>
      <c r="K49" s="4" t="s">
        <v>75</v>
      </c>
      <c r="L49" s="4" t="s">
        <v>81</v>
      </c>
      <c r="M49" s="4">
        <v>0.66</v>
      </c>
      <c r="N49" s="4" t="s">
        <v>34</v>
      </c>
      <c r="O49" s="4" t="s">
        <v>54</v>
      </c>
      <c r="P49" s="4" t="s">
        <v>189</v>
      </c>
      <c r="Q49" s="4" t="s">
        <v>199</v>
      </c>
      <c r="R49" s="4">
        <v>76028</v>
      </c>
      <c r="S49" s="5">
        <v>42008</v>
      </c>
      <c r="T49" s="5">
        <v>42015</v>
      </c>
      <c r="U49" s="4">
        <v>35.31</v>
      </c>
      <c r="V49" s="4">
        <v>3</v>
      </c>
      <c r="W49" s="4">
        <v>499.31</v>
      </c>
      <c r="X49" s="4">
        <v>86357</v>
      </c>
      <c r="Y49" s="4">
        <f>DataSheet!$E49-DataSheet!$D49</f>
        <v>161.5</v>
      </c>
      <c r="Z49" s="4" t="str" cm="1">
        <f t="array" ref="Z49">_xlfn.IFS(DataSheet!$O49="Central","Chris",DataSheet!$O49="East","Erin",DataSheet!$O49="South","Sam",DataSheet!$O49="West","William")</f>
        <v>Chris</v>
      </c>
    </row>
    <row r="50" spans="1:26" ht="15.75" customHeight="1" x14ac:dyDescent="0.3">
      <c r="A50" s="4">
        <v>1142</v>
      </c>
      <c r="B50" s="4" t="s">
        <v>200</v>
      </c>
      <c r="C50" s="4" t="s">
        <v>118</v>
      </c>
      <c r="D50" s="4">
        <v>0.05</v>
      </c>
      <c r="E50" s="4">
        <v>363.25</v>
      </c>
      <c r="F50" s="4">
        <v>19.989999999999998</v>
      </c>
      <c r="G50" s="4" t="s">
        <v>40</v>
      </c>
      <c r="H50" s="4" t="s">
        <v>73</v>
      </c>
      <c r="I50" s="4" t="s">
        <v>50</v>
      </c>
      <c r="J50" s="4" t="s">
        <v>97</v>
      </c>
      <c r="K50" s="4" t="s">
        <v>75</v>
      </c>
      <c r="L50" s="4" t="s">
        <v>201</v>
      </c>
      <c r="M50" s="4">
        <v>0.56999999999999995</v>
      </c>
      <c r="N50" s="4" t="s">
        <v>34</v>
      </c>
      <c r="O50" s="4" t="s">
        <v>54</v>
      </c>
      <c r="P50" s="4" t="s">
        <v>189</v>
      </c>
      <c r="Q50" s="4" t="s">
        <v>202</v>
      </c>
      <c r="R50" s="4">
        <v>76706</v>
      </c>
      <c r="S50" s="5">
        <v>42008</v>
      </c>
      <c r="T50" s="5">
        <v>42010</v>
      </c>
      <c r="U50" s="4">
        <v>1766.7795000000001</v>
      </c>
      <c r="V50" s="4">
        <v>7</v>
      </c>
      <c r="W50" s="4">
        <v>2560.5500000000002</v>
      </c>
      <c r="X50" s="4">
        <v>86573</v>
      </c>
      <c r="Y50" s="4">
        <f>DataSheet!$E50-DataSheet!$D50</f>
        <v>363.2</v>
      </c>
      <c r="Z50" s="4" t="str" cm="1">
        <f t="array" ref="Z50">_xlfn.IFS(DataSheet!$O50="Central","Chris",DataSheet!$O50="East","Erin",DataSheet!$O50="South","Sam",DataSheet!$O50="West","William")</f>
        <v>Chris</v>
      </c>
    </row>
    <row r="51" spans="1:26" ht="15.75" customHeight="1" x14ac:dyDescent="0.3">
      <c r="A51" s="4">
        <v>890</v>
      </c>
      <c r="B51" s="4" t="s">
        <v>203</v>
      </c>
      <c r="C51" s="4" t="s">
        <v>27</v>
      </c>
      <c r="D51" s="4">
        <v>0.08</v>
      </c>
      <c r="E51" s="4">
        <v>1.81</v>
      </c>
      <c r="F51" s="4">
        <v>0.75</v>
      </c>
      <c r="G51" s="4" t="s">
        <v>40</v>
      </c>
      <c r="H51" s="4" t="s">
        <v>41</v>
      </c>
      <c r="I51" s="4" t="s">
        <v>30</v>
      </c>
      <c r="J51" s="4" t="s">
        <v>111</v>
      </c>
      <c r="K51" s="4" t="s">
        <v>59</v>
      </c>
      <c r="L51" s="4" t="s">
        <v>204</v>
      </c>
      <c r="M51" s="4">
        <v>0.57999999999999996</v>
      </c>
      <c r="N51" s="4" t="s">
        <v>34</v>
      </c>
      <c r="O51" s="4" t="s">
        <v>54</v>
      </c>
      <c r="P51" s="4" t="s">
        <v>189</v>
      </c>
      <c r="Q51" s="4" t="s">
        <v>205</v>
      </c>
      <c r="R51" s="4">
        <v>76021</v>
      </c>
      <c r="S51" s="5">
        <v>42009</v>
      </c>
      <c r="T51" s="5">
        <v>42010</v>
      </c>
      <c r="U51" s="4">
        <v>1.3224</v>
      </c>
      <c r="V51" s="4">
        <v>11</v>
      </c>
      <c r="W51" s="4">
        <v>19.97</v>
      </c>
      <c r="X51" s="4">
        <v>89536</v>
      </c>
      <c r="Y51" s="4">
        <f>DataSheet!$E51-DataSheet!$D51</f>
        <v>1.73</v>
      </c>
      <c r="Z51" s="4" t="str" cm="1">
        <f t="array" ref="Z51">_xlfn.IFS(DataSheet!$O51="Central","Chris",DataSheet!$O51="East","Erin",DataSheet!$O51="South","Sam",DataSheet!$O51="West","William")</f>
        <v>Chris</v>
      </c>
    </row>
    <row r="52" spans="1:26" ht="15.75" customHeight="1" x14ac:dyDescent="0.3">
      <c r="A52" s="4">
        <v>890</v>
      </c>
      <c r="B52" s="4" t="s">
        <v>203</v>
      </c>
      <c r="C52" s="4" t="s">
        <v>27</v>
      </c>
      <c r="D52" s="4">
        <v>0.04</v>
      </c>
      <c r="E52" s="4">
        <v>125.99</v>
      </c>
      <c r="F52" s="4">
        <v>5.26</v>
      </c>
      <c r="G52" s="4" t="s">
        <v>40</v>
      </c>
      <c r="H52" s="4" t="s">
        <v>41</v>
      </c>
      <c r="I52" s="4" t="s">
        <v>42</v>
      </c>
      <c r="J52" s="4" t="s">
        <v>137</v>
      </c>
      <c r="K52" s="4" t="s">
        <v>75</v>
      </c>
      <c r="L52" s="4" t="s">
        <v>206</v>
      </c>
      <c r="M52" s="4">
        <v>0.55000000000000004</v>
      </c>
      <c r="N52" s="4" t="s">
        <v>34</v>
      </c>
      <c r="O52" s="4" t="s">
        <v>54</v>
      </c>
      <c r="P52" s="4" t="s">
        <v>189</v>
      </c>
      <c r="Q52" s="4" t="s">
        <v>205</v>
      </c>
      <c r="R52" s="4">
        <v>76021</v>
      </c>
      <c r="S52" s="5">
        <v>42009</v>
      </c>
      <c r="T52" s="5">
        <v>42009</v>
      </c>
      <c r="U52" s="4">
        <v>455.42070000000001</v>
      </c>
      <c r="V52" s="4">
        <v>6</v>
      </c>
      <c r="W52" s="4">
        <v>660.03</v>
      </c>
      <c r="X52" s="4">
        <v>89536</v>
      </c>
      <c r="Y52" s="4">
        <f>DataSheet!$E52-DataSheet!$D52</f>
        <v>125.94999999999999</v>
      </c>
      <c r="Z52" s="4" t="str" cm="1">
        <f t="array" ref="Z52">_xlfn.IFS(DataSheet!$O52="Central","Chris",DataSheet!$O52="East","Erin",DataSheet!$O52="South","Sam",DataSheet!$O52="West","William")</f>
        <v>Chris</v>
      </c>
    </row>
    <row r="53" spans="1:26" ht="15.75" customHeight="1" x14ac:dyDescent="0.3">
      <c r="A53" s="4">
        <v>2630</v>
      </c>
      <c r="B53" s="4" t="s">
        <v>207</v>
      </c>
      <c r="C53" s="4" t="s">
        <v>27</v>
      </c>
      <c r="D53" s="4">
        <v>0.01</v>
      </c>
      <c r="E53" s="4">
        <v>194.3</v>
      </c>
      <c r="F53" s="4">
        <v>11.54</v>
      </c>
      <c r="G53" s="4" t="s">
        <v>40</v>
      </c>
      <c r="H53" s="4" t="s">
        <v>29</v>
      </c>
      <c r="I53" s="4" t="s">
        <v>30</v>
      </c>
      <c r="J53" s="4" t="s">
        <v>128</v>
      </c>
      <c r="K53" s="4" t="s">
        <v>66</v>
      </c>
      <c r="L53" s="4" t="s">
        <v>208</v>
      </c>
      <c r="M53" s="4">
        <v>0.59</v>
      </c>
      <c r="N53" s="4" t="s">
        <v>34</v>
      </c>
      <c r="O53" s="4" t="s">
        <v>54</v>
      </c>
      <c r="P53" s="4" t="s">
        <v>209</v>
      </c>
      <c r="Q53" s="4" t="s">
        <v>210</v>
      </c>
      <c r="R53" s="4">
        <v>73071</v>
      </c>
      <c r="S53" s="5">
        <v>42009</v>
      </c>
      <c r="T53" s="5">
        <v>42011</v>
      </c>
      <c r="U53" s="4">
        <v>690.17939999999999</v>
      </c>
      <c r="V53" s="4">
        <v>5</v>
      </c>
      <c r="W53" s="4">
        <v>1000.26</v>
      </c>
      <c r="X53" s="4">
        <v>85914</v>
      </c>
      <c r="Y53" s="4">
        <f>DataSheet!$E53-DataSheet!$D53</f>
        <v>194.29000000000002</v>
      </c>
      <c r="Z53" s="4" t="str" cm="1">
        <f t="array" ref="Z53">_xlfn.IFS(DataSheet!$O53="Central","Chris",DataSheet!$O53="East","Erin",DataSheet!$O53="South","Sam",DataSheet!$O53="West","William")</f>
        <v>Chris</v>
      </c>
    </row>
    <row r="54" spans="1:26" ht="15.75" customHeight="1" x14ac:dyDescent="0.3">
      <c r="A54" s="4">
        <v>2630</v>
      </c>
      <c r="B54" s="4" t="s">
        <v>207</v>
      </c>
      <c r="C54" s="4" t="s">
        <v>27</v>
      </c>
      <c r="D54" s="4">
        <v>0.02</v>
      </c>
      <c r="E54" s="4">
        <v>209.84</v>
      </c>
      <c r="F54" s="4">
        <v>21.21</v>
      </c>
      <c r="G54" s="4" t="s">
        <v>40</v>
      </c>
      <c r="H54" s="4" t="s">
        <v>29</v>
      </c>
      <c r="I54" s="4" t="s">
        <v>30</v>
      </c>
      <c r="J54" s="4" t="s">
        <v>128</v>
      </c>
      <c r="K54" s="4" t="s">
        <v>66</v>
      </c>
      <c r="L54" s="4" t="s">
        <v>211</v>
      </c>
      <c r="M54" s="4">
        <v>0.59</v>
      </c>
      <c r="N54" s="4" t="s">
        <v>34</v>
      </c>
      <c r="O54" s="4" t="s">
        <v>54</v>
      </c>
      <c r="P54" s="4" t="s">
        <v>209</v>
      </c>
      <c r="Q54" s="4" t="s">
        <v>210</v>
      </c>
      <c r="R54" s="4">
        <v>73071</v>
      </c>
      <c r="S54" s="5">
        <v>42009</v>
      </c>
      <c r="T54" s="5">
        <v>42010</v>
      </c>
      <c r="U54" s="4">
        <v>1507.6431</v>
      </c>
      <c r="V54" s="4">
        <v>10</v>
      </c>
      <c r="W54" s="4">
        <v>2184.9899999999998</v>
      </c>
      <c r="X54" s="4">
        <v>85914</v>
      </c>
      <c r="Y54" s="4">
        <f>DataSheet!$E54-DataSheet!$D54</f>
        <v>209.82</v>
      </c>
      <c r="Z54" s="4" t="str" cm="1">
        <f t="array" ref="Z54">_xlfn.IFS(DataSheet!$O54="Central","Chris",DataSheet!$O54="East","Erin",DataSheet!$O54="South","Sam",DataSheet!$O54="West","William")</f>
        <v>Chris</v>
      </c>
    </row>
    <row r="55" spans="1:26" ht="15.75" customHeight="1" x14ac:dyDescent="0.3">
      <c r="A55" s="4">
        <v>2630</v>
      </c>
      <c r="B55" s="4" t="s">
        <v>207</v>
      </c>
      <c r="C55" s="4" t="s">
        <v>27</v>
      </c>
      <c r="D55" s="4">
        <v>0</v>
      </c>
      <c r="E55" s="4">
        <v>145.44999999999999</v>
      </c>
      <c r="F55" s="4">
        <v>17.850000000000001</v>
      </c>
      <c r="G55" s="4" t="s">
        <v>28</v>
      </c>
      <c r="H55" s="4" t="s">
        <v>29</v>
      </c>
      <c r="I55" s="4" t="s">
        <v>42</v>
      </c>
      <c r="J55" s="4" t="s">
        <v>58</v>
      </c>
      <c r="K55" s="4" t="s">
        <v>59</v>
      </c>
      <c r="L55" s="4" t="s">
        <v>212</v>
      </c>
      <c r="M55" s="4">
        <v>0.56000000000000005</v>
      </c>
      <c r="N55" s="4" t="s">
        <v>34</v>
      </c>
      <c r="O55" s="4" t="s">
        <v>54</v>
      </c>
      <c r="P55" s="4" t="s">
        <v>209</v>
      </c>
      <c r="Q55" s="4" t="s">
        <v>210</v>
      </c>
      <c r="R55" s="4">
        <v>73071</v>
      </c>
      <c r="S55" s="5">
        <v>42009</v>
      </c>
      <c r="T55" s="5">
        <v>42011</v>
      </c>
      <c r="U55" s="4">
        <v>801.74680000000001</v>
      </c>
      <c r="V55" s="4">
        <v>8</v>
      </c>
      <c r="W55" s="4">
        <v>1191.2</v>
      </c>
      <c r="X55" s="4">
        <v>85914</v>
      </c>
      <c r="Y55" s="4">
        <f>DataSheet!$E55-DataSheet!$D55</f>
        <v>145.44999999999999</v>
      </c>
      <c r="Z55" s="4" t="str" cm="1">
        <f t="array" ref="Z55">_xlfn.IFS(DataSheet!$O55="Central","Chris",DataSheet!$O55="East","Erin",DataSheet!$O55="South","Sam",DataSheet!$O55="West","William")</f>
        <v>Chris</v>
      </c>
    </row>
    <row r="56" spans="1:26" ht="15.75" customHeight="1" x14ac:dyDescent="0.3">
      <c r="A56" s="4">
        <v>2206</v>
      </c>
      <c r="B56" s="4" t="s">
        <v>213</v>
      </c>
      <c r="C56" s="4" t="s">
        <v>39</v>
      </c>
      <c r="D56" s="4">
        <v>0.03</v>
      </c>
      <c r="E56" s="4">
        <v>28.48</v>
      </c>
      <c r="F56" s="4">
        <v>1.99</v>
      </c>
      <c r="G56" s="4" t="s">
        <v>40</v>
      </c>
      <c r="H56" s="4" t="s">
        <v>41</v>
      </c>
      <c r="I56" s="4" t="s">
        <v>42</v>
      </c>
      <c r="J56" s="4" t="s">
        <v>43</v>
      </c>
      <c r="K56" s="4" t="s">
        <v>44</v>
      </c>
      <c r="L56" s="4" t="s">
        <v>214</v>
      </c>
      <c r="M56" s="4">
        <v>0.4</v>
      </c>
      <c r="N56" s="4" t="s">
        <v>34</v>
      </c>
      <c r="O56" s="4" t="s">
        <v>54</v>
      </c>
      <c r="P56" s="4" t="s">
        <v>215</v>
      </c>
      <c r="Q56" s="4" t="s">
        <v>216</v>
      </c>
      <c r="R56" s="4">
        <v>50501</v>
      </c>
      <c r="S56" s="5">
        <v>42009</v>
      </c>
      <c r="T56" s="5">
        <v>42010</v>
      </c>
      <c r="U56" s="4">
        <v>-35.290399999999998</v>
      </c>
      <c r="V56" s="4">
        <v>2</v>
      </c>
      <c r="W56" s="4">
        <v>55.25</v>
      </c>
      <c r="X56" s="4">
        <v>86258</v>
      </c>
      <c r="Y56" s="4">
        <f>DataSheet!$E56-DataSheet!$D56</f>
        <v>28.45</v>
      </c>
      <c r="Z56" s="4" t="str" cm="1">
        <f t="array" ref="Z56">_xlfn.IFS(DataSheet!$O56="Central","Chris",DataSheet!$O56="East","Erin",DataSheet!$O56="South","Sam",DataSheet!$O56="West","William")</f>
        <v>Chris</v>
      </c>
    </row>
    <row r="57" spans="1:26" ht="15.75" customHeight="1" x14ac:dyDescent="0.3">
      <c r="A57" s="4">
        <v>2206</v>
      </c>
      <c r="B57" s="4" t="s">
        <v>213</v>
      </c>
      <c r="C57" s="4" t="s">
        <v>39</v>
      </c>
      <c r="D57" s="4">
        <v>0.01</v>
      </c>
      <c r="E57" s="4">
        <v>205.99</v>
      </c>
      <c r="F57" s="4">
        <v>5.99</v>
      </c>
      <c r="G57" s="4" t="s">
        <v>40</v>
      </c>
      <c r="H57" s="4" t="s">
        <v>41</v>
      </c>
      <c r="I57" s="4" t="s">
        <v>42</v>
      </c>
      <c r="J57" s="4" t="s">
        <v>137</v>
      </c>
      <c r="K57" s="4" t="s">
        <v>75</v>
      </c>
      <c r="L57" s="4" t="s">
        <v>217</v>
      </c>
      <c r="M57" s="4">
        <v>0.59</v>
      </c>
      <c r="N57" s="4" t="s">
        <v>34</v>
      </c>
      <c r="O57" s="4" t="s">
        <v>54</v>
      </c>
      <c r="P57" s="4" t="s">
        <v>215</v>
      </c>
      <c r="Q57" s="4" t="s">
        <v>216</v>
      </c>
      <c r="R57" s="4">
        <v>50501</v>
      </c>
      <c r="S57" s="5">
        <v>42009</v>
      </c>
      <c r="T57" s="5">
        <v>42011</v>
      </c>
      <c r="U57" s="4">
        <v>-74.883600000000001</v>
      </c>
      <c r="V57" s="4">
        <v>3</v>
      </c>
      <c r="W57" s="4">
        <v>551.22</v>
      </c>
      <c r="X57" s="4">
        <v>86258</v>
      </c>
      <c r="Y57" s="4">
        <f>DataSheet!$E57-DataSheet!$D57</f>
        <v>205.98000000000002</v>
      </c>
      <c r="Z57" s="4" t="str" cm="1">
        <f t="array" ref="Z57">_xlfn.IFS(DataSheet!$O57="Central","Chris",DataSheet!$O57="East","Erin",DataSheet!$O57="South","Sam",DataSheet!$O57="West","William")</f>
        <v>Chris</v>
      </c>
    </row>
    <row r="58" spans="1:26" ht="15.75" customHeight="1" x14ac:dyDescent="0.3">
      <c r="A58" s="4">
        <v>3125</v>
      </c>
      <c r="B58" s="4" t="s">
        <v>218</v>
      </c>
      <c r="C58" s="4" t="s">
        <v>39</v>
      </c>
      <c r="D58" s="4">
        <v>0.08</v>
      </c>
      <c r="E58" s="4">
        <v>120.97</v>
      </c>
      <c r="F58" s="4">
        <v>26.3</v>
      </c>
      <c r="G58" s="4" t="s">
        <v>28</v>
      </c>
      <c r="H58" s="4" t="s">
        <v>73</v>
      </c>
      <c r="I58" s="4" t="s">
        <v>42</v>
      </c>
      <c r="J58" s="4" t="s">
        <v>58</v>
      </c>
      <c r="K58" s="4" t="s">
        <v>59</v>
      </c>
      <c r="L58" s="4" t="s">
        <v>219</v>
      </c>
      <c r="M58" s="4">
        <v>0.38</v>
      </c>
      <c r="N58" s="4" t="s">
        <v>34</v>
      </c>
      <c r="O58" s="4" t="s">
        <v>54</v>
      </c>
      <c r="P58" s="4" t="s">
        <v>105</v>
      </c>
      <c r="Q58" s="4" t="s">
        <v>220</v>
      </c>
      <c r="R58" s="4">
        <v>60056</v>
      </c>
      <c r="S58" s="5">
        <v>42009</v>
      </c>
      <c r="T58" s="5">
        <v>42011</v>
      </c>
      <c r="U58" s="4">
        <v>-233.840688</v>
      </c>
      <c r="V58" s="4">
        <v>2</v>
      </c>
      <c r="W58" s="4">
        <v>233.58</v>
      </c>
      <c r="X58" s="4">
        <v>87285</v>
      </c>
      <c r="Y58" s="4">
        <f>DataSheet!$E58-DataSheet!$D58</f>
        <v>120.89</v>
      </c>
      <c r="Z58" s="4" t="str" cm="1">
        <f t="array" ref="Z58">_xlfn.IFS(DataSheet!$O58="Central","Chris",DataSheet!$O58="East","Erin",DataSheet!$O58="South","Sam",DataSheet!$O58="West","William")</f>
        <v>Chris</v>
      </c>
    </row>
    <row r="59" spans="1:26" ht="15.75" customHeight="1" x14ac:dyDescent="0.3">
      <c r="A59" s="4">
        <v>451</v>
      </c>
      <c r="B59" s="4" t="s">
        <v>221</v>
      </c>
      <c r="C59" s="4" t="s">
        <v>49</v>
      </c>
      <c r="D59" s="4">
        <v>0.01</v>
      </c>
      <c r="E59" s="4">
        <v>8.8800000000000008</v>
      </c>
      <c r="F59" s="4">
        <v>6.28</v>
      </c>
      <c r="G59" s="4" t="s">
        <v>40</v>
      </c>
      <c r="H59" s="4" t="s">
        <v>73</v>
      </c>
      <c r="I59" s="4" t="s">
        <v>50</v>
      </c>
      <c r="J59" s="4" t="s">
        <v>74</v>
      </c>
      <c r="K59" s="4" t="s">
        <v>75</v>
      </c>
      <c r="L59" s="4" t="s">
        <v>222</v>
      </c>
      <c r="M59" s="4">
        <v>0.35</v>
      </c>
      <c r="N59" s="4" t="s">
        <v>34</v>
      </c>
      <c r="O59" s="4" t="s">
        <v>61</v>
      </c>
      <c r="P59" s="4" t="s">
        <v>92</v>
      </c>
      <c r="Q59" s="4" t="s">
        <v>223</v>
      </c>
      <c r="R59" s="4">
        <v>94024</v>
      </c>
      <c r="S59" s="5">
        <v>42009</v>
      </c>
      <c r="T59" s="5">
        <v>42014</v>
      </c>
      <c r="U59" s="4">
        <v>-15.456</v>
      </c>
      <c r="V59" s="4">
        <v>2</v>
      </c>
      <c r="W59" s="4">
        <v>19.86</v>
      </c>
      <c r="X59" s="4">
        <v>86013</v>
      </c>
      <c r="Y59" s="4">
        <f>DataSheet!$E59-DataSheet!$D59</f>
        <v>8.870000000000001</v>
      </c>
      <c r="Z59" s="4" t="str" cm="1">
        <f t="array" ref="Z59">_xlfn.IFS(DataSheet!$O59="Central","Chris",DataSheet!$O59="East","Erin",DataSheet!$O59="South","Sam",DataSheet!$O59="West","William")</f>
        <v>William</v>
      </c>
    </row>
    <row r="60" spans="1:26" ht="15.75" customHeight="1" x14ac:dyDescent="0.3">
      <c r="A60" s="4">
        <v>451</v>
      </c>
      <c r="B60" s="4" t="s">
        <v>221</v>
      </c>
      <c r="C60" s="4" t="s">
        <v>49</v>
      </c>
      <c r="D60" s="4">
        <v>0.06</v>
      </c>
      <c r="E60" s="4">
        <v>2.88</v>
      </c>
      <c r="F60" s="4">
        <v>0.99</v>
      </c>
      <c r="G60" s="4" t="s">
        <v>40</v>
      </c>
      <c r="H60" s="4" t="s">
        <v>73</v>
      </c>
      <c r="I60" s="4" t="s">
        <v>50</v>
      </c>
      <c r="J60" s="4" t="s">
        <v>154</v>
      </c>
      <c r="K60" s="4" t="s">
        <v>75</v>
      </c>
      <c r="L60" s="4" t="s">
        <v>224</v>
      </c>
      <c r="M60" s="4">
        <v>0.36</v>
      </c>
      <c r="N60" s="4" t="s">
        <v>34</v>
      </c>
      <c r="O60" s="4" t="s">
        <v>61</v>
      </c>
      <c r="P60" s="4" t="s">
        <v>92</v>
      </c>
      <c r="Q60" s="4" t="s">
        <v>223</v>
      </c>
      <c r="R60" s="4">
        <v>94024</v>
      </c>
      <c r="S60" s="5">
        <v>42009</v>
      </c>
      <c r="T60" s="5">
        <v>42018</v>
      </c>
      <c r="U60" s="4">
        <v>16.049399999999999</v>
      </c>
      <c r="V60" s="4">
        <v>8</v>
      </c>
      <c r="W60" s="4">
        <v>23.26</v>
      </c>
      <c r="X60" s="4">
        <v>86013</v>
      </c>
      <c r="Y60" s="4">
        <f>DataSheet!$E60-DataSheet!$D60</f>
        <v>2.82</v>
      </c>
      <c r="Z60" s="4" t="str" cm="1">
        <f t="array" ref="Z60">_xlfn.IFS(DataSheet!$O60="Central","Chris",DataSheet!$O60="East","Erin",DataSheet!$O60="South","Sam",DataSheet!$O60="West","William")</f>
        <v>William</v>
      </c>
    </row>
    <row r="61" spans="1:26" ht="15.75" customHeight="1" x14ac:dyDescent="0.3">
      <c r="A61" s="4">
        <v>1314</v>
      </c>
      <c r="B61" s="4" t="s">
        <v>225</v>
      </c>
      <c r="C61" s="4" t="s">
        <v>49</v>
      </c>
      <c r="D61" s="4">
        <v>0.05</v>
      </c>
      <c r="E61" s="4">
        <v>80.98</v>
      </c>
      <c r="F61" s="4">
        <v>35</v>
      </c>
      <c r="G61" s="4" t="s">
        <v>40</v>
      </c>
      <c r="H61" s="4" t="s">
        <v>73</v>
      </c>
      <c r="I61" s="4" t="s">
        <v>50</v>
      </c>
      <c r="J61" s="4" t="s">
        <v>80</v>
      </c>
      <c r="K61" s="4" t="s">
        <v>66</v>
      </c>
      <c r="L61" s="4" t="s">
        <v>226</v>
      </c>
      <c r="M61" s="4">
        <v>0.81</v>
      </c>
      <c r="N61" s="4" t="s">
        <v>34</v>
      </c>
      <c r="O61" s="4" t="s">
        <v>61</v>
      </c>
      <c r="P61" s="4" t="s">
        <v>92</v>
      </c>
      <c r="Q61" s="4" t="s">
        <v>102</v>
      </c>
      <c r="R61" s="4">
        <v>90058</v>
      </c>
      <c r="S61" s="5">
        <v>42009</v>
      </c>
      <c r="T61" s="5">
        <v>42013</v>
      </c>
      <c r="U61" s="4">
        <v>-746.44</v>
      </c>
      <c r="V61" s="4">
        <v>34</v>
      </c>
      <c r="W61" s="4">
        <v>2710.47</v>
      </c>
      <c r="X61" s="4">
        <v>27013</v>
      </c>
      <c r="Y61" s="4">
        <f>DataSheet!$E61-DataSheet!$D61</f>
        <v>80.930000000000007</v>
      </c>
      <c r="Z61" s="4" t="str" cm="1">
        <f t="array" ref="Z61">_xlfn.IFS(DataSheet!$O61="Central","Chris",DataSheet!$O61="East","Erin",DataSheet!$O61="South","Sam",DataSheet!$O61="West","William")</f>
        <v>William</v>
      </c>
    </row>
    <row r="62" spans="1:26" ht="15.75" customHeight="1" x14ac:dyDescent="0.3">
      <c r="A62" s="4">
        <v>1314</v>
      </c>
      <c r="B62" s="4" t="s">
        <v>225</v>
      </c>
      <c r="C62" s="4" t="s">
        <v>49</v>
      </c>
      <c r="D62" s="4">
        <v>0.05</v>
      </c>
      <c r="E62" s="4">
        <v>279.48</v>
      </c>
      <c r="F62" s="4">
        <v>35</v>
      </c>
      <c r="G62" s="4" t="s">
        <v>40</v>
      </c>
      <c r="H62" s="4" t="s">
        <v>73</v>
      </c>
      <c r="I62" s="4" t="s">
        <v>50</v>
      </c>
      <c r="J62" s="4" t="s">
        <v>80</v>
      </c>
      <c r="K62" s="4" t="s">
        <v>66</v>
      </c>
      <c r="L62" s="4" t="s">
        <v>227</v>
      </c>
      <c r="M62" s="4">
        <v>0.8</v>
      </c>
      <c r="N62" s="4" t="s">
        <v>34</v>
      </c>
      <c r="O62" s="4" t="s">
        <v>61</v>
      </c>
      <c r="P62" s="4" t="s">
        <v>92</v>
      </c>
      <c r="Q62" s="4" t="s">
        <v>102</v>
      </c>
      <c r="R62" s="4">
        <v>90058</v>
      </c>
      <c r="S62" s="5">
        <v>42009</v>
      </c>
      <c r="T62" s="5">
        <v>42009</v>
      </c>
      <c r="U62" s="4">
        <v>-274.95</v>
      </c>
      <c r="V62" s="4">
        <v>31</v>
      </c>
      <c r="W62" s="4">
        <v>8354.73</v>
      </c>
      <c r="X62" s="4">
        <v>27013</v>
      </c>
      <c r="Y62" s="4">
        <f>DataSheet!$E62-DataSheet!$D62</f>
        <v>279.43</v>
      </c>
      <c r="Z62" s="4" t="str" cm="1">
        <f t="array" ref="Z62">_xlfn.IFS(DataSheet!$O62="Central","Chris",DataSheet!$O62="East","Erin",DataSheet!$O62="South","Sam",DataSheet!$O62="West","William")</f>
        <v>William</v>
      </c>
    </row>
    <row r="63" spans="1:26" ht="15.75" customHeight="1" x14ac:dyDescent="0.3">
      <c r="A63" s="4">
        <v>1316</v>
      </c>
      <c r="B63" s="4" t="s">
        <v>228</v>
      </c>
      <c r="C63" s="4" t="s">
        <v>49</v>
      </c>
      <c r="D63" s="4">
        <v>0.05</v>
      </c>
      <c r="E63" s="4">
        <v>80.98</v>
      </c>
      <c r="F63" s="4">
        <v>35</v>
      </c>
      <c r="G63" s="4" t="s">
        <v>40</v>
      </c>
      <c r="H63" s="4" t="s">
        <v>73</v>
      </c>
      <c r="I63" s="4" t="s">
        <v>50</v>
      </c>
      <c r="J63" s="4" t="s">
        <v>80</v>
      </c>
      <c r="K63" s="4" t="s">
        <v>66</v>
      </c>
      <c r="L63" s="4" t="s">
        <v>226</v>
      </c>
      <c r="M63" s="4">
        <v>0.81</v>
      </c>
      <c r="N63" s="4" t="s">
        <v>34</v>
      </c>
      <c r="O63" s="4" t="s">
        <v>61</v>
      </c>
      <c r="P63" s="4" t="s">
        <v>62</v>
      </c>
      <c r="Q63" s="4" t="s">
        <v>229</v>
      </c>
      <c r="R63" s="4">
        <v>80022</v>
      </c>
      <c r="S63" s="5">
        <v>42009</v>
      </c>
      <c r="T63" s="5">
        <v>42013</v>
      </c>
      <c r="U63" s="4">
        <v>-746.44</v>
      </c>
      <c r="V63" s="4">
        <v>8</v>
      </c>
      <c r="W63" s="4">
        <v>637.76</v>
      </c>
      <c r="X63" s="4">
        <v>87603</v>
      </c>
      <c r="Y63" s="4">
        <f>DataSheet!$E63-DataSheet!$D63</f>
        <v>80.930000000000007</v>
      </c>
      <c r="Z63" s="4" t="str" cm="1">
        <f t="array" ref="Z63">_xlfn.IFS(DataSheet!$O63="Central","Chris",DataSheet!$O63="East","Erin",DataSheet!$O63="South","Sam",DataSheet!$O63="West","William")</f>
        <v>William</v>
      </c>
    </row>
    <row r="64" spans="1:26" ht="15.75" customHeight="1" x14ac:dyDescent="0.3">
      <c r="A64" s="4">
        <v>1316</v>
      </c>
      <c r="B64" s="4" t="s">
        <v>228</v>
      </c>
      <c r="C64" s="4" t="s">
        <v>49</v>
      </c>
      <c r="D64" s="4">
        <v>0.05</v>
      </c>
      <c r="E64" s="4">
        <v>279.48</v>
      </c>
      <c r="F64" s="4">
        <v>35</v>
      </c>
      <c r="G64" s="4" t="s">
        <v>40</v>
      </c>
      <c r="H64" s="4" t="s">
        <v>73</v>
      </c>
      <c r="I64" s="4" t="s">
        <v>50</v>
      </c>
      <c r="J64" s="4" t="s">
        <v>80</v>
      </c>
      <c r="K64" s="4" t="s">
        <v>66</v>
      </c>
      <c r="L64" s="4" t="s">
        <v>227</v>
      </c>
      <c r="M64" s="4">
        <v>0.8</v>
      </c>
      <c r="N64" s="4" t="s">
        <v>34</v>
      </c>
      <c r="O64" s="4" t="s">
        <v>61</v>
      </c>
      <c r="P64" s="4" t="s">
        <v>62</v>
      </c>
      <c r="Q64" s="4" t="s">
        <v>229</v>
      </c>
      <c r="R64" s="4">
        <v>80022</v>
      </c>
      <c r="S64" s="5">
        <v>42009</v>
      </c>
      <c r="T64" s="5">
        <v>42009</v>
      </c>
      <c r="U64" s="4">
        <v>-274.95</v>
      </c>
      <c r="V64" s="4">
        <v>8</v>
      </c>
      <c r="W64" s="4">
        <v>2156.06</v>
      </c>
      <c r="X64" s="4">
        <v>87603</v>
      </c>
      <c r="Y64" s="4">
        <f>DataSheet!$E64-DataSheet!$D64</f>
        <v>279.43</v>
      </c>
      <c r="Z64" s="4" t="str" cm="1">
        <f t="array" ref="Z64">_xlfn.IFS(DataSheet!$O64="Central","Chris",DataSheet!$O64="East","Erin",DataSheet!$O64="South","Sam",DataSheet!$O64="West","William")</f>
        <v>William</v>
      </c>
    </row>
    <row r="65" spans="1:26" ht="15.75" customHeight="1" x14ac:dyDescent="0.3">
      <c r="A65" s="4">
        <v>3331</v>
      </c>
      <c r="B65" s="4" t="s">
        <v>230</v>
      </c>
      <c r="C65" s="4" t="s">
        <v>118</v>
      </c>
      <c r="D65" s="4">
        <v>0.09</v>
      </c>
      <c r="E65" s="4">
        <v>5.98</v>
      </c>
      <c r="F65" s="4">
        <v>4.6900000000000004</v>
      </c>
      <c r="G65" s="4" t="s">
        <v>40</v>
      </c>
      <c r="H65" s="4" t="s">
        <v>96</v>
      </c>
      <c r="I65" s="4" t="s">
        <v>50</v>
      </c>
      <c r="J65" s="4" t="s">
        <v>80</v>
      </c>
      <c r="K65" s="4" t="s">
        <v>75</v>
      </c>
      <c r="L65" s="4" t="s">
        <v>231</v>
      </c>
      <c r="M65" s="4">
        <v>0.68</v>
      </c>
      <c r="N65" s="4" t="s">
        <v>34</v>
      </c>
      <c r="O65" s="4" t="s">
        <v>35</v>
      </c>
      <c r="P65" s="4" t="s">
        <v>125</v>
      </c>
      <c r="Q65" s="4" t="s">
        <v>232</v>
      </c>
      <c r="R65" s="4">
        <v>32174</v>
      </c>
      <c r="S65" s="5">
        <v>42009</v>
      </c>
      <c r="T65" s="5">
        <v>42010</v>
      </c>
      <c r="U65" s="4">
        <v>-781.13419999999996</v>
      </c>
      <c r="V65" s="4">
        <v>11</v>
      </c>
      <c r="W65" s="4">
        <v>65.849999999999994</v>
      </c>
      <c r="X65" s="4">
        <v>86283</v>
      </c>
      <c r="Y65" s="4">
        <f>DataSheet!$E65-DataSheet!$D65</f>
        <v>5.8900000000000006</v>
      </c>
      <c r="Z65" s="4" t="str" cm="1">
        <f t="array" ref="Z65">_xlfn.IFS(DataSheet!$O65="Central","Chris",DataSheet!$O65="East","Erin",DataSheet!$O65="South","Sam",DataSheet!$O65="West","William")</f>
        <v>Sam</v>
      </c>
    </row>
    <row r="66" spans="1:26" ht="15.75" customHeight="1" x14ac:dyDescent="0.3">
      <c r="A66" s="4">
        <v>1085</v>
      </c>
      <c r="B66" s="4" t="s">
        <v>233</v>
      </c>
      <c r="C66" s="4" t="s">
        <v>72</v>
      </c>
      <c r="D66" s="4">
        <v>0.05</v>
      </c>
      <c r="E66" s="4">
        <v>7.64</v>
      </c>
      <c r="F66" s="4">
        <v>5.83</v>
      </c>
      <c r="G66" s="4" t="s">
        <v>40</v>
      </c>
      <c r="H66" s="4" t="s">
        <v>73</v>
      </c>
      <c r="I66" s="4" t="s">
        <v>50</v>
      </c>
      <c r="J66" s="4" t="s">
        <v>90</v>
      </c>
      <c r="K66" s="4" t="s">
        <v>52</v>
      </c>
      <c r="L66" s="4" t="s">
        <v>234</v>
      </c>
      <c r="M66" s="4">
        <v>0.36</v>
      </c>
      <c r="N66" s="4" t="s">
        <v>34</v>
      </c>
      <c r="O66" s="4" t="s">
        <v>113</v>
      </c>
      <c r="P66" s="4" t="s">
        <v>114</v>
      </c>
      <c r="Q66" s="4" t="s">
        <v>235</v>
      </c>
      <c r="R66" s="4">
        <v>11729</v>
      </c>
      <c r="S66" s="5">
        <v>42009</v>
      </c>
      <c r="T66" s="5">
        <v>42010</v>
      </c>
      <c r="U66" s="4">
        <v>-40.275199999999998</v>
      </c>
      <c r="V66" s="4">
        <v>6</v>
      </c>
      <c r="W66" s="4">
        <v>47.18</v>
      </c>
      <c r="X66" s="4">
        <v>86122</v>
      </c>
      <c r="Y66" s="4">
        <f>DataSheet!$E66-DataSheet!$D66</f>
        <v>7.59</v>
      </c>
      <c r="Z66" s="4" t="str" cm="1">
        <f t="array" ref="Z66">_xlfn.IFS(DataSheet!$O66="Central","Chris",DataSheet!$O66="East","Erin",DataSheet!$O66="South","Sam",DataSheet!$O66="West","William")</f>
        <v>Erin</v>
      </c>
    </row>
    <row r="67" spans="1:26" ht="15.75" customHeight="1" x14ac:dyDescent="0.3">
      <c r="A67" s="4">
        <v>2151</v>
      </c>
      <c r="B67" s="4" t="s">
        <v>236</v>
      </c>
      <c r="C67" s="4" t="s">
        <v>72</v>
      </c>
      <c r="D67" s="4">
        <v>0.08</v>
      </c>
      <c r="E67" s="4">
        <v>243.98</v>
      </c>
      <c r="F67" s="4">
        <v>43.32</v>
      </c>
      <c r="G67" s="4" t="s">
        <v>28</v>
      </c>
      <c r="H67" s="4" t="s">
        <v>96</v>
      </c>
      <c r="I67" s="4" t="s">
        <v>30</v>
      </c>
      <c r="J67" s="4" t="s">
        <v>111</v>
      </c>
      <c r="K67" s="4" t="s">
        <v>59</v>
      </c>
      <c r="L67" s="4" t="s">
        <v>237</v>
      </c>
      <c r="M67" s="4">
        <v>0.55000000000000004</v>
      </c>
      <c r="N67" s="4" t="s">
        <v>34</v>
      </c>
      <c r="O67" s="4" t="s">
        <v>54</v>
      </c>
      <c r="P67" s="4" t="s">
        <v>215</v>
      </c>
      <c r="Q67" s="4" t="s">
        <v>238</v>
      </c>
      <c r="R67" s="4">
        <v>52001</v>
      </c>
      <c r="S67" s="5">
        <v>42009</v>
      </c>
      <c r="T67" s="5">
        <v>42010</v>
      </c>
      <c r="U67" s="4">
        <v>-162.8244</v>
      </c>
      <c r="V67" s="4">
        <v>1</v>
      </c>
      <c r="W67" s="4">
        <v>248.84</v>
      </c>
      <c r="X67" s="4">
        <v>90404</v>
      </c>
      <c r="Y67" s="4">
        <f>DataSheet!$E67-DataSheet!$D67</f>
        <v>243.89999999999998</v>
      </c>
      <c r="Z67" s="4" t="str" cm="1">
        <f t="array" ref="Z67">_xlfn.IFS(DataSheet!$O67="Central","Chris",DataSheet!$O67="East","Erin",DataSheet!$O67="South","Sam",DataSheet!$O67="West","William")</f>
        <v>Chris</v>
      </c>
    </row>
    <row r="68" spans="1:26" ht="15.75" customHeight="1" x14ac:dyDescent="0.3">
      <c r="A68" s="4">
        <v>1793</v>
      </c>
      <c r="B68" s="4" t="s">
        <v>239</v>
      </c>
      <c r="C68" s="4" t="s">
        <v>27</v>
      </c>
      <c r="D68" s="4">
        <v>0.04</v>
      </c>
      <c r="E68" s="4">
        <v>880.98</v>
      </c>
      <c r="F68" s="4">
        <v>44.55</v>
      </c>
      <c r="G68" s="4" t="s">
        <v>28</v>
      </c>
      <c r="H68" s="4" t="s">
        <v>73</v>
      </c>
      <c r="I68" s="4" t="s">
        <v>30</v>
      </c>
      <c r="J68" s="4" t="s">
        <v>119</v>
      </c>
      <c r="K68" s="4" t="s">
        <v>32</v>
      </c>
      <c r="L68" s="4" t="s">
        <v>240</v>
      </c>
      <c r="M68" s="4">
        <v>0.62</v>
      </c>
      <c r="N68" s="4" t="s">
        <v>34</v>
      </c>
      <c r="O68" s="4" t="s">
        <v>54</v>
      </c>
      <c r="P68" s="4" t="s">
        <v>105</v>
      </c>
      <c r="Q68" s="4" t="s">
        <v>241</v>
      </c>
      <c r="R68" s="4">
        <v>61401</v>
      </c>
      <c r="S68" s="5">
        <v>42010</v>
      </c>
      <c r="T68" s="5">
        <v>42011</v>
      </c>
      <c r="U68" s="4">
        <v>-13706.464</v>
      </c>
      <c r="V68" s="4">
        <v>8</v>
      </c>
      <c r="W68" s="4">
        <v>6968.9</v>
      </c>
      <c r="X68" s="4">
        <v>87853</v>
      </c>
      <c r="Y68" s="4">
        <f>DataSheet!$E68-DataSheet!$D68</f>
        <v>880.94</v>
      </c>
      <c r="Z68" s="4" t="str" cm="1">
        <f t="array" ref="Z68">_xlfn.IFS(DataSheet!$O68="Central","Chris",DataSheet!$O68="East","Erin",DataSheet!$O68="South","Sam",DataSheet!$O68="West","William")</f>
        <v>Chris</v>
      </c>
    </row>
    <row r="69" spans="1:26" ht="15.75" customHeight="1" x14ac:dyDescent="0.3">
      <c r="A69" s="4">
        <v>2418</v>
      </c>
      <c r="B69" s="4" t="s">
        <v>242</v>
      </c>
      <c r="C69" s="4" t="s">
        <v>27</v>
      </c>
      <c r="D69" s="4">
        <v>0.03</v>
      </c>
      <c r="E69" s="4">
        <v>2.1</v>
      </c>
      <c r="F69" s="4">
        <v>0.7</v>
      </c>
      <c r="G69" s="4" t="s">
        <v>40</v>
      </c>
      <c r="H69" s="4" t="s">
        <v>41</v>
      </c>
      <c r="I69" s="4" t="s">
        <v>50</v>
      </c>
      <c r="J69" s="4" t="s">
        <v>51</v>
      </c>
      <c r="K69" s="4" t="s">
        <v>52</v>
      </c>
      <c r="L69" s="4" t="s">
        <v>243</v>
      </c>
      <c r="M69" s="4">
        <v>0.56999999999999995</v>
      </c>
      <c r="N69" s="4" t="s">
        <v>34</v>
      </c>
      <c r="O69" s="4" t="s">
        <v>35</v>
      </c>
      <c r="P69" s="4" t="s">
        <v>244</v>
      </c>
      <c r="Q69" s="4" t="s">
        <v>245</v>
      </c>
      <c r="R69" s="4">
        <v>23805</v>
      </c>
      <c r="S69" s="5">
        <v>42010</v>
      </c>
      <c r="T69" s="5">
        <v>42011</v>
      </c>
      <c r="U69" s="4">
        <v>-1473.9059999999999</v>
      </c>
      <c r="V69" s="4">
        <v>4</v>
      </c>
      <c r="W69" s="4">
        <v>8.7200000000000006</v>
      </c>
      <c r="X69" s="4">
        <v>86750</v>
      </c>
      <c r="Y69" s="4">
        <f>DataSheet!$E69-DataSheet!$D69</f>
        <v>2.0700000000000003</v>
      </c>
      <c r="Z69" s="4" t="str" cm="1">
        <f t="array" ref="Z69">_xlfn.IFS(DataSheet!$O69="Central","Chris",DataSheet!$O69="East","Erin",DataSheet!$O69="South","Sam",DataSheet!$O69="West","William")</f>
        <v>Sam</v>
      </c>
    </row>
    <row r="70" spans="1:26" ht="15.75" customHeight="1" x14ac:dyDescent="0.3">
      <c r="A70" s="4">
        <v>1782</v>
      </c>
      <c r="B70" s="4" t="s">
        <v>246</v>
      </c>
      <c r="C70" s="4" t="s">
        <v>39</v>
      </c>
      <c r="D70" s="4">
        <v>0.03</v>
      </c>
      <c r="E70" s="4">
        <v>3.28</v>
      </c>
      <c r="F70" s="4">
        <v>3.97</v>
      </c>
      <c r="G70" s="4" t="s">
        <v>40</v>
      </c>
      <c r="H70" s="4" t="s">
        <v>73</v>
      </c>
      <c r="I70" s="4" t="s">
        <v>50</v>
      </c>
      <c r="J70" s="4" t="s">
        <v>51</v>
      </c>
      <c r="K70" s="4" t="s">
        <v>52</v>
      </c>
      <c r="L70" s="4" t="s">
        <v>247</v>
      </c>
      <c r="M70" s="4">
        <v>0.56000000000000005</v>
      </c>
      <c r="N70" s="4" t="s">
        <v>34</v>
      </c>
      <c r="O70" s="4" t="s">
        <v>61</v>
      </c>
      <c r="P70" s="4" t="s">
        <v>92</v>
      </c>
      <c r="Q70" s="4" t="s">
        <v>248</v>
      </c>
      <c r="R70" s="4">
        <v>92672</v>
      </c>
      <c r="S70" s="5">
        <v>42010</v>
      </c>
      <c r="T70" s="5">
        <v>42012</v>
      </c>
      <c r="U70" s="4">
        <v>-90.755600000000001</v>
      </c>
      <c r="V70" s="4">
        <v>7</v>
      </c>
      <c r="W70" s="4">
        <v>24.57</v>
      </c>
      <c r="X70" s="4">
        <v>89856</v>
      </c>
      <c r="Y70" s="4">
        <f>DataSheet!$E70-DataSheet!$D70</f>
        <v>3.25</v>
      </c>
      <c r="Z70" s="4" t="str" cm="1">
        <f t="array" ref="Z70">_xlfn.IFS(DataSheet!$O70="Central","Chris",DataSheet!$O70="East","Erin",DataSheet!$O70="South","Sam",DataSheet!$O70="West","William")</f>
        <v>William</v>
      </c>
    </row>
    <row r="71" spans="1:26" ht="15.75" customHeight="1" x14ac:dyDescent="0.3">
      <c r="A71" s="4">
        <v>783</v>
      </c>
      <c r="B71" s="4" t="s">
        <v>249</v>
      </c>
      <c r="C71" s="4" t="s">
        <v>49</v>
      </c>
      <c r="D71" s="4">
        <v>0.02</v>
      </c>
      <c r="E71" s="4">
        <v>100.98</v>
      </c>
      <c r="F71" s="4">
        <v>35.840000000000003</v>
      </c>
      <c r="G71" s="4" t="s">
        <v>28</v>
      </c>
      <c r="H71" s="4" t="s">
        <v>29</v>
      </c>
      <c r="I71" s="4" t="s">
        <v>30</v>
      </c>
      <c r="J71" s="4" t="s">
        <v>119</v>
      </c>
      <c r="K71" s="4" t="s">
        <v>32</v>
      </c>
      <c r="L71" s="4" t="s">
        <v>120</v>
      </c>
      <c r="M71" s="4">
        <v>0.62</v>
      </c>
      <c r="N71" s="4" t="s">
        <v>34</v>
      </c>
      <c r="O71" s="4" t="s">
        <v>113</v>
      </c>
      <c r="P71" s="4" t="s">
        <v>250</v>
      </c>
      <c r="Q71" s="4" t="s">
        <v>251</v>
      </c>
      <c r="R71" s="4">
        <v>6010</v>
      </c>
      <c r="S71" s="5">
        <v>42010</v>
      </c>
      <c r="T71" s="5">
        <v>42010</v>
      </c>
      <c r="U71" s="4">
        <v>-134.91200000000001</v>
      </c>
      <c r="V71" s="4">
        <v>6</v>
      </c>
      <c r="W71" s="4">
        <v>614.99</v>
      </c>
      <c r="X71" s="4">
        <v>90961</v>
      </c>
      <c r="Y71" s="4">
        <f>DataSheet!$E71-DataSheet!$D71</f>
        <v>100.96000000000001</v>
      </c>
      <c r="Z71" s="4" t="str" cm="1">
        <f t="array" ref="Z71">_xlfn.IFS(DataSheet!$O71="Central","Chris",DataSheet!$O71="East","Erin",DataSheet!$O71="South","Sam",DataSheet!$O71="West","William")</f>
        <v>Erin</v>
      </c>
    </row>
    <row r="72" spans="1:26" ht="15.75" customHeight="1" x14ac:dyDescent="0.3">
      <c r="A72" s="4">
        <v>1828</v>
      </c>
      <c r="B72" s="4" t="s">
        <v>252</v>
      </c>
      <c r="C72" s="4" t="s">
        <v>49</v>
      </c>
      <c r="D72" s="4">
        <v>0.05</v>
      </c>
      <c r="E72" s="4">
        <v>7.1</v>
      </c>
      <c r="F72" s="4">
        <v>6.05</v>
      </c>
      <c r="G72" s="4" t="s">
        <v>40</v>
      </c>
      <c r="H72" s="4" t="s">
        <v>96</v>
      </c>
      <c r="I72" s="4" t="s">
        <v>50</v>
      </c>
      <c r="J72" s="4" t="s">
        <v>74</v>
      </c>
      <c r="K72" s="4" t="s">
        <v>75</v>
      </c>
      <c r="L72" s="4" t="s">
        <v>253</v>
      </c>
      <c r="M72" s="4">
        <v>0.39</v>
      </c>
      <c r="N72" s="4" t="s">
        <v>34</v>
      </c>
      <c r="O72" s="4" t="s">
        <v>54</v>
      </c>
      <c r="P72" s="4" t="s">
        <v>215</v>
      </c>
      <c r="Q72" s="4" t="s">
        <v>254</v>
      </c>
      <c r="R72" s="4">
        <v>50613</v>
      </c>
      <c r="S72" s="5">
        <v>42010</v>
      </c>
      <c r="T72" s="5">
        <v>42010</v>
      </c>
      <c r="U72" s="4">
        <v>-101.246</v>
      </c>
      <c r="V72" s="4">
        <v>14</v>
      </c>
      <c r="W72" s="4">
        <v>100.99</v>
      </c>
      <c r="X72" s="4">
        <v>86960</v>
      </c>
      <c r="Y72" s="4">
        <f>DataSheet!$E72-DataSheet!$D72</f>
        <v>7.05</v>
      </c>
      <c r="Z72" s="4" t="str" cm="1">
        <f t="array" ref="Z72">_xlfn.IFS(DataSheet!$O72="Central","Chris",DataSheet!$O72="East","Erin",DataSheet!$O72="South","Sam",DataSheet!$O72="West","William")</f>
        <v>Chris</v>
      </c>
    </row>
    <row r="73" spans="1:26" ht="15.75" customHeight="1" x14ac:dyDescent="0.3">
      <c r="A73" s="4">
        <v>1828</v>
      </c>
      <c r="B73" s="4" t="s">
        <v>252</v>
      </c>
      <c r="C73" s="4" t="s">
        <v>49</v>
      </c>
      <c r="D73" s="4">
        <v>0.04</v>
      </c>
      <c r="E73" s="4">
        <v>20.95</v>
      </c>
      <c r="F73" s="4">
        <v>4</v>
      </c>
      <c r="G73" s="4" t="s">
        <v>40</v>
      </c>
      <c r="H73" s="4" t="s">
        <v>96</v>
      </c>
      <c r="I73" s="4" t="s">
        <v>42</v>
      </c>
      <c r="J73" s="4" t="s">
        <v>43</v>
      </c>
      <c r="K73" s="4" t="s">
        <v>75</v>
      </c>
      <c r="L73" s="4" t="s">
        <v>255</v>
      </c>
      <c r="M73" s="4">
        <v>0.6</v>
      </c>
      <c r="N73" s="4" t="s">
        <v>34</v>
      </c>
      <c r="O73" s="4" t="s">
        <v>54</v>
      </c>
      <c r="P73" s="4" t="s">
        <v>215</v>
      </c>
      <c r="Q73" s="4" t="s">
        <v>254</v>
      </c>
      <c r="R73" s="4">
        <v>50613</v>
      </c>
      <c r="S73" s="5">
        <v>42010</v>
      </c>
      <c r="T73" s="5">
        <v>42015</v>
      </c>
      <c r="U73" s="4">
        <v>-1.88</v>
      </c>
      <c r="V73" s="4">
        <v>7</v>
      </c>
      <c r="W73" s="4">
        <v>142.06</v>
      </c>
      <c r="X73" s="4">
        <v>86960</v>
      </c>
      <c r="Y73" s="4">
        <f>DataSheet!$E73-DataSheet!$D73</f>
        <v>20.91</v>
      </c>
      <c r="Z73" s="4" t="str" cm="1">
        <f t="array" ref="Z73">_xlfn.IFS(DataSheet!$O73="Central","Chris",DataSheet!$O73="East","Erin",DataSheet!$O73="South","Sam",DataSheet!$O73="West","William")</f>
        <v>Chris</v>
      </c>
    </row>
    <row r="74" spans="1:26" ht="15.75" customHeight="1" x14ac:dyDescent="0.3">
      <c r="A74" s="4">
        <v>1829</v>
      </c>
      <c r="B74" s="4" t="s">
        <v>256</v>
      </c>
      <c r="C74" s="4" t="s">
        <v>49</v>
      </c>
      <c r="D74" s="4">
        <v>0.05</v>
      </c>
      <c r="E74" s="4">
        <v>39.06</v>
      </c>
      <c r="F74" s="4">
        <v>10.55</v>
      </c>
      <c r="G74" s="4" t="s">
        <v>40</v>
      </c>
      <c r="H74" s="4" t="s">
        <v>96</v>
      </c>
      <c r="I74" s="4" t="s">
        <v>50</v>
      </c>
      <c r="J74" s="4" t="s">
        <v>74</v>
      </c>
      <c r="K74" s="4" t="s">
        <v>75</v>
      </c>
      <c r="L74" s="4" t="s">
        <v>257</v>
      </c>
      <c r="M74" s="4">
        <v>0.37</v>
      </c>
      <c r="N74" s="4" t="s">
        <v>34</v>
      </c>
      <c r="O74" s="4" t="s">
        <v>54</v>
      </c>
      <c r="P74" s="4" t="s">
        <v>215</v>
      </c>
      <c r="Q74" s="4" t="s">
        <v>258</v>
      </c>
      <c r="R74" s="4">
        <v>52402</v>
      </c>
      <c r="S74" s="5">
        <v>42010</v>
      </c>
      <c r="T74" s="5">
        <v>42017</v>
      </c>
      <c r="U74" s="4">
        <v>250.98060000000001</v>
      </c>
      <c r="V74" s="4">
        <v>9</v>
      </c>
      <c r="W74" s="4">
        <v>363.74</v>
      </c>
      <c r="X74" s="4">
        <v>86960</v>
      </c>
      <c r="Y74" s="4">
        <f>DataSheet!$E74-DataSheet!$D74</f>
        <v>39.010000000000005</v>
      </c>
      <c r="Z74" s="4" t="str" cm="1">
        <f t="array" ref="Z74">_xlfn.IFS(DataSheet!$O74="Central","Chris",DataSheet!$O74="East","Erin",DataSheet!$O74="South","Sam",DataSheet!$O74="West","William")</f>
        <v>Chris</v>
      </c>
    </row>
    <row r="75" spans="1:26" ht="15.75" customHeight="1" x14ac:dyDescent="0.3">
      <c r="A75" s="4">
        <v>1829</v>
      </c>
      <c r="B75" s="4" t="s">
        <v>256</v>
      </c>
      <c r="C75" s="4" t="s">
        <v>49</v>
      </c>
      <c r="D75" s="4">
        <v>0.04</v>
      </c>
      <c r="E75" s="4">
        <v>3.52</v>
      </c>
      <c r="F75" s="4">
        <v>6.83</v>
      </c>
      <c r="G75" s="4" t="s">
        <v>40</v>
      </c>
      <c r="H75" s="4" t="s">
        <v>96</v>
      </c>
      <c r="I75" s="4" t="s">
        <v>50</v>
      </c>
      <c r="J75" s="4" t="s">
        <v>74</v>
      </c>
      <c r="K75" s="4" t="s">
        <v>75</v>
      </c>
      <c r="L75" s="4" t="s">
        <v>259</v>
      </c>
      <c r="M75" s="4">
        <v>0.38</v>
      </c>
      <c r="N75" s="4" t="s">
        <v>34</v>
      </c>
      <c r="O75" s="4" t="s">
        <v>54</v>
      </c>
      <c r="P75" s="4" t="s">
        <v>215</v>
      </c>
      <c r="Q75" s="4" t="s">
        <v>258</v>
      </c>
      <c r="R75" s="4">
        <v>52402</v>
      </c>
      <c r="S75" s="5">
        <v>42010</v>
      </c>
      <c r="T75" s="5">
        <v>42019</v>
      </c>
      <c r="U75" s="4">
        <v>-57.753</v>
      </c>
      <c r="V75" s="4">
        <v>4</v>
      </c>
      <c r="W75" s="4">
        <v>15.93</v>
      </c>
      <c r="X75" s="4">
        <v>86960</v>
      </c>
      <c r="Y75" s="4">
        <f>DataSheet!$E75-DataSheet!$D75</f>
        <v>3.48</v>
      </c>
      <c r="Z75" s="4" t="str" cm="1">
        <f t="array" ref="Z75">_xlfn.IFS(DataSheet!$O75="Central","Chris",DataSheet!$O75="East","Erin",DataSheet!$O75="South","Sam",DataSheet!$O75="West","William")</f>
        <v>Chris</v>
      </c>
    </row>
    <row r="76" spans="1:26" ht="15.75" customHeight="1" x14ac:dyDescent="0.3">
      <c r="A76" s="4">
        <v>1829</v>
      </c>
      <c r="B76" s="4" t="s">
        <v>256</v>
      </c>
      <c r="C76" s="4" t="s">
        <v>49</v>
      </c>
      <c r="D76" s="4">
        <v>0.02</v>
      </c>
      <c r="E76" s="4">
        <v>15.51</v>
      </c>
      <c r="F76" s="4">
        <v>17.78</v>
      </c>
      <c r="G76" s="4" t="s">
        <v>40</v>
      </c>
      <c r="H76" s="4" t="s">
        <v>96</v>
      </c>
      <c r="I76" s="4" t="s">
        <v>50</v>
      </c>
      <c r="J76" s="4" t="s">
        <v>80</v>
      </c>
      <c r="K76" s="4" t="s">
        <v>75</v>
      </c>
      <c r="L76" s="4" t="s">
        <v>260</v>
      </c>
      <c r="M76" s="4">
        <v>0.59</v>
      </c>
      <c r="N76" s="4" t="s">
        <v>34</v>
      </c>
      <c r="O76" s="4" t="s">
        <v>54</v>
      </c>
      <c r="P76" s="4" t="s">
        <v>215</v>
      </c>
      <c r="Q76" s="4" t="s">
        <v>258</v>
      </c>
      <c r="R76" s="4">
        <v>52402</v>
      </c>
      <c r="S76" s="5">
        <v>42010</v>
      </c>
      <c r="T76" s="5">
        <v>42017</v>
      </c>
      <c r="U76" s="4">
        <v>-47.97</v>
      </c>
      <c r="V76" s="4">
        <v>1</v>
      </c>
      <c r="W76" s="4">
        <v>21.28</v>
      </c>
      <c r="X76" s="4">
        <v>86960</v>
      </c>
      <c r="Y76" s="4">
        <f>DataSheet!$E76-DataSheet!$D76</f>
        <v>15.49</v>
      </c>
      <c r="Z76" s="4" t="str" cm="1">
        <f t="array" ref="Z76">_xlfn.IFS(DataSheet!$O76="Central","Chris",DataSheet!$O76="East","Erin",DataSheet!$O76="South","Sam",DataSheet!$O76="West","William")</f>
        <v>Chris</v>
      </c>
    </row>
    <row r="77" spans="1:26" ht="15.75" customHeight="1" x14ac:dyDescent="0.3">
      <c r="A77" s="4">
        <v>2146</v>
      </c>
      <c r="B77" s="4" t="s">
        <v>261</v>
      </c>
      <c r="C77" s="4" t="s">
        <v>49</v>
      </c>
      <c r="D77" s="4">
        <v>0.05</v>
      </c>
      <c r="E77" s="4">
        <v>20.34</v>
      </c>
      <c r="F77" s="4">
        <v>35</v>
      </c>
      <c r="G77" s="4" t="s">
        <v>40</v>
      </c>
      <c r="H77" s="4" t="s">
        <v>96</v>
      </c>
      <c r="I77" s="4" t="s">
        <v>50</v>
      </c>
      <c r="J77" s="4" t="s">
        <v>80</v>
      </c>
      <c r="K77" s="4" t="s">
        <v>66</v>
      </c>
      <c r="L77" s="4" t="s">
        <v>262</v>
      </c>
      <c r="M77" s="4">
        <v>0.84</v>
      </c>
      <c r="N77" s="4" t="s">
        <v>34</v>
      </c>
      <c r="O77" s="4" t="s">
        <v>35</v>
      </c>
      <c r="P77" s="4" t="s">
        <v>244</v>
      </c>
      <c r="Q77" s="4" t="s">
        <v>263</v>
      </c>
      <c r="R77" s="4">
        <v>20151</v>
      </c>
      <c r="S77" s="5">
        <v>42010</v>
      </c>
      <c r="T77" s="5">
        <v>42014</v>
      </c>
      <c r="U77" s="4">
        <v>52.776000000000003</v>
      </c>
      <c r="V77" s="4">
        <v>2</v>
      </c>
      <c r="W77" s="4">
        <v>53.02</v>
      </c>
      <c r="X77" s="4">
        <v>87071</v>
      </c>
      <c r="Y77" s="4">
        <f>DataSheet!$E77-DataSheet!$D77</f>
        <v>20.29</v>
      </c>
      <c r="Z77" s="4" t="str" cm="1">
        <f t="array" ref="Z77">_xlfn.IFS(DataSheet!$O77="Central","Chris",DataSheet!$O77="East","Erin",DataSheet!$O77="South","Sam",DataSheet!$O77="West","William")</f>
        <v>Sam</v>
      </c>
    </row>
    <row r="78" spans="1:26" ht="15.75" customHeight="1" x14ac:dyDescent="0.3">
      <c r="A78" s="4">
        <v>211</v>
      </c>
      <c r="B78" s="4" t="s">
        <v>264</v>
      </c>
      <c r="C78" s="4" t="s">
        <v>118</v>
      </c>
      <c r="D78" s="4">
        <v>0.01</v>
      </c>
      <c r="E78" s="4">
        <v>10.06</v>
      </c>
      <c r="F78" s="4">
        <v>2.06</v>
      </c>
      <c r="G78" s="4" t="s">
        <v>40</v>
      </c>
      <c r="H78" s="4" t="s">
        <v>41</v>
      </c>
      <c r="I78" s="4" t="s">
        <v>50</v>
      </c>
      <c r="J78" s="4" t="s">
        <v>90</v>
      </c>
      <c r="K78" s="4" t="s">
        <v>52</v>
      </c>
      <c r="L78" s="4" t="s">
        <v>175</v>
      </c>
      <c r="M78" s="4">
        <v>0.39</v>
      </c>
      <c r="N78" s="4" t="s">
        <v>34</v>
      </c>
      <c r="O78" s="4" t="s">
        <v>113</v>
      </c>
      <c r="P78" s="4" t="s">
        <v>114</v>
      </c>
      <c r="Q78" s="4" t="s">
        <v>265</v>
      </c>
      <c r="R78" s="4">
        <v>13501</v>
      </c>
      <c r="S78" s="5">
        <v>42010</v>
      </c>
      <c r="T78" s="5">
        <v>42012</v>
      </c>
      <c r="U78" s="4">
        <v>7.59</v>
      </c>
      <c r="V78" s="4">
        <v>2</v>
      </c>
      <c r="W78" s="4">
        <v>21.2</v>
      </c>
      <c r="X78" s="4">
        <v>85964</v>
      </c>
      <c r="Y78" s="4">
        <f>DataSheet!$E78-DataSheet!$D78</f>
        <v>10.050000000000001</v>
      </c>
      <c r="Z78" s="4" t="str" cm="1">
        <f t="array" ref="Z78">_xlfn.IFS(DataSheet!$O78="Central","Chris",DataSheet!$O78="East","Erin",DataSheet!$O78="South","Sam",DataSheet!$O78="West","William")</f>
        <v>Erin</v>
      </c>
    </row>
    <row r="79" spans="1:26" ht="15.75" customHeight="1" x14ac:dyDescent="0.3">
      <c r="A79" s="4">
        <v>211</v>
      </c>
      <c r="B79" s="4" t="s">
        <v>264</v>
      </c>
      <c r="C79" s="4" t="s">
        <v>118</v>
      </c>
      <c r="D79" s="4">
        <v>0</v>
      </c>
      <c r="E79" s="4">
        <v>65.989999999999995</v>
      </c>
      <c r="F79" s="4">
        <v>5.92</v>
      </c>
      <c r="G79" s="4" t="s">
        <v>40</v>
      </c>
      <c r="H79" s="4" t="s">
        <v>41</v>
      </c>
      <c r="I79" s="4" t="s">
        <v>42</v>
      </c>
      <c r="J79" s="4" t="s">
        <v>137</v>
      </c>
      <c r="K79" s="4" t="s">
        <v>75</v>
      </c>
      <c r="L79" s="4" t="s">
        <v>266</v>
      </c>
      <c r="M79" s="4">
        <v>0.55000000000000004</v>
      </c>
      <c r="N79" s="4" t="s">
        <v>34</v>
      </c>
      <c r="O79" s="4" t="s">
        <v>113</v>
      </c>
      <c r="P79" s="4" t="s">
        <v>114</v>
      </c>
      <c r="Q79" s="4" t="s">
        <v>265</v>
      </c>
      <c r="R79" s="4">
        <v>13501</v>
      </c>
      <c r="S79" s="5">
        <v>42010</v>
      </c>
      <c r="T79" s="5">
        <v>42012</v>
      </c>
      <c r="U79" s="4">
        <v>-107.98699999999999</v>
      </c>
      <c r="V79" s="4">
        <v>3</v>
      </c>
      <c r="W79" s="4">
        <v>173.32</v>
      </c>
      <c r="X79" s="4">
        <v>85964</v>
      </c>
      <c r="Y79" s="4">
        <f>DataSheet!$E79-DataSheet!$D79</f>
        <v>65.989999999999995</v>
      </c>
      <c r="Z79" s="4" t="str" cm="1">
        <f t="array" ref="Z79">_xlfn.IFS(DataSheet!$O79="Central","Chris",DataSheet!$O79="East","Erin",DataSheet!$O79="South","Sam",DataSheet!$O79="West","William")</f>
        <v>Erin</v>
      </c>
    </row>
    <row r="80" spans="1:26" ht="15.75" customHeight="1" x14ac:dyDescent="0.3">
      <c r="A80" s="4">
        <v>3347</v>
      </c>
      <c r="B80" s="4" t="s">
        <v>267</v>
      </c>
      <c r="C80" s="4" t="s">
        <v>118</v>
      </c>
      <c r="D80" s="4">
        <v>7.0000000000000007E-2</v>
      </c>
      <c r="E80" s="4">
        <v>7.68</v>
      </c>
      <c r="F80" s="4">
        <v>6.16</v>
      </c>
      <c r="G80" s="4" t="s">
        <v>89</v>
      </c>
      <c r="H80" s="4" t="s">
        <v>41</v>
      </c>
      <c r="I80" s="4" t="s">
        <v>50</v>
      </c>
      <c r="J80" s="4" t="s">
        <v>74</v>
      </c>
      <c r="K80" s="4" t="s">
        <v>75</v>
      </c>
      <c r="L80" s="4" t="s">
        <v>268</v>
      </c>
      <c r="M80" s="4">
        <v>0.35</v>
      </c>
      <c r="N80" s="4" t="s">
        <v>34</v>
      </c>
      <c r="O80" s="4" t="s">
        <v>35</v>
      </c>
      <c r="P80" s="4" t="s">
        <v>125</v>
      </c>
      <c r="Q80" s="4" t="s">
        <v>269</v>
      </c>
      <c r="R80" s="4">
        <v>33411</v>
      </c>
      <c r="S80" s="5">
        <v>42010</v>
      </c>
      <c r="T80" s="5">
        <v>42012</v>
      </c>
      <c r="U80" s="4">
        <v>125.9982</v>
      </c>
      <c r="V80" s="4">
        <v>1</v>
      </c>
      <c r="W80" s="4">
        <v>22.13</v>
      </c>
      <c r="X80" s="4">
        <v>89355</v>
      </c>
      <c r="Y80" s="4">
        <f>DataSheet!$E80-DataSheet!$D80</f>
        <v>7.6099999999999994</v>
      </c>
      <c r="Z80" s="4" t="str" cm="1">
        <f t="array" ref="Z80">_xlfn.IFS(DataSheet!$O80="Central","Chris",DataSheet!$O80="East","Erin",DataSheet!$O80="South","Sam",DataSheet!$O80="West","William")</f>
        <v>Sam</v>
      </c>
    </row>
    <row r="81" spans="1:26" ht="15.75" customHeight="1" x14ac:dyDescent="0.3">
      <c r="A81" s="4">
        <v>3347</v>
      </c>
      <c r="B81" s="4" t="s">
        <v>267</v>
      </c>
      <c r="C81" s="4" t="s">
        <v>118</v>
      </c>
      <c r="D81" s="4">
        <v>0.05</v>
      </c>
      <c r="E81" s="4">
        <v>6.64</v>
      </c>
      <c r="F81" s="4">
        <v>4.95</v>
      </c>
      <c r="G81" s="4" t="s">
        <v>89</v>
      </c>
      <c r="H81" s="4" t="s">
        <v>41</v>
      </c>
      <c r="I81" s="4" t="s">
        <v>30</v>
      </c>
      <c r="J81" s="4" t="s">
        <v>128</v>
      </c>
      <c r="K81" s="4" t="s">
        <v>44</v>
      </c>
      <c r="L81" s="4" t="s">
        <v>270</v>
      </c>
      <c r="M81" s="4">
        <v>0.37</v>
      </c>
      <c r="N81" s="4" t="s">
        <v>34</v>
      </c>
      <c r="O81" s="4" t="s">
        <v>35</v>
      </c>
      <c r="P81" s="4" t="s">
        <v>125</v>
      </c>
      <c r="Q81" s="4" t="s">
        <v>269</v>
      </c>
      <c r="R81" s="4">
        <v>33411</v>
      </c>
      <c r="S81" s="5">
        <v>42010</v>
      </c>
      <c r="T81" s="5">
        <v>42012</v>
      </c>
      <c r="U81" s="4">
        <v>-92.929199999999994</v>
      </c>
      <c r="V81" s="4">
        <v>5</v>
      </c>
      <c r="W81" s="4">
        <v>34.17</v>
      </c>
      <c r="X81" s="4">
        <v>89355</v>
      </c>
      <c r="Y81" s="4">
        <f>DataSheet!$E81-DataSheet!$D81</f>
        <v>6.59</v>
      </c>
      <c r="Z81" s="4" t="str" cm="1">
        <f t="array" ref="Z81">_xlfn.IFS(DataSheet!$O81="Central","Chris",DataSheet!$O81="East","Erin",DataSheet!$O81="South","Sam",DataSheet!$O81="West","William")</f>
        <v>Sam</v>
      </c>
    </row>
    <row r="82" spans="1:26" ht="15.75" customHeight="1" x14ac:dyDescent="0.3">
      <c r="A82" s="4">
        <v>799</v>
      </c>
      <c r="B82" s="4" t="s">
        <v>271</v>
      </c>
      <c r="C82" s="4" t="s">
        <v>72</v>
      </c>
      <c r="D82" s="4">
        <v>0.01</v>
      </c>
      <c r="E82" s="4">
        <v>150.97999999999999</v>
      </c>
      <c r="F82" s="4">
        <v>30</v>
      </c>
      <c r="G82" s="4" t="s">
        <v>28</v>
      </c>
      <c r="H82" s="4" t="s">
        <v>41</v>
      </c>
      <c r="I82" s="4" t="s">
        <v>30</v>
      </c>
      <c r="J82" s="4" t="s">
        <v>111</v>
      </c>
      <c r="K82" s="4" t="s">
        <v>59</v>
      </c>
      <c r="L82" s="4" t="s">
        <v>272</v>
      </c>
      <c r="M82" s="4">
        <v>0.74</v>
      </c>
      <c r="N82" s="4" t="s">
        <v>34</v>
      </c>
      <c r="O82" s="4" t="s">
        <v>35</v>
      </c>
      <c r="P82" s="4" t="s">
        <v>273</v>
      </c>
      <c r="Q82" s="4" t="s">
        <v>274</v>
      </c>
      <c r="R82" s="4">
        <v>29915</v>
      </c>
      <c r="S82" s="5">
        <v>42010</v>
      </c>
      <c r="T82" s="5">
        <v>42012</v>
      </c>
      <c r="U82" s="4">
        <v>131.38200000000001</v>
      </c>
      <c r="V82" s="4">
        <v>6</v>
      </c>
      <c r="W82" s="4">
        <v>958.46</v>
      </c>
      <c r="X82" s="4">
        <v>89909</v>
      </c>
      <c r="Y82" s="4">
        <f>DataSheet!$E82-DataSheet!$D82</f>
        <v>150.97</v>
      </c>
      <c r="Z82" s="4" t="str" cm="1">
        <f t="array" ref="Z82">_xlfn.IFS(DataSheet!$O82="Central","Chris",DataSheet!$O82="East","Erin",DataSheet!$O82="South","Sam",DataSheet!$O82="West","William")</f>
        <v>Sam</v>
      </c>
    </row>
    <row r="83" spans="1:26" ht="15.75" customHeight="1" x14ac:dyDescent="0.3">
      <c r="A83" s="4">
        <v>799</v>
      </c>
      <c r="B83" s="4" t="s">
        <v>271</v>
      </c>
      <c r="C83" s="4" t="s">
        <v>72</v>
      </c>
      <c r="D83" s="4">
        <v>0.01</v>
      </c>
      <c r="E83" s="4">
        <v>28.28</v>
      </c>
      <c r="F83" s="4">
        <v>13.99</v>
      </c>
      <c r="G83" s="4" t="s">
        <v>89</v>
      </c>
      <c r="H83" s="4" t="s">
        <v>41</v>
      </c>
      <c r="I83" s="4" t="s">
        <v>50</v>
      </c>
      <c r="J83" s="4" t="s">
        <v>80</v>
      </c>
      <c r="K83" s="4" t="s">
        <v>146</v>
      </c>
      <c r="L83" s="4" t="s">
        <v>275</v>
      </c>
      <c r="M83" s="4">
        <v>0.57999999999999996</v>
      </c>
      <c r="N83" s="4" t="s">
        <v>34</v>
      </c>
      <c r="O83" s="4" t="s">
        <v>35</v>
      </c>
      <c r="P83" s="4" t="s">
        <v>273</v>
      </c>
      <c r="Q83" s="4" t="s">
        <v>274</v>
      </c>
      <c r="R83" s="4">
        <v>29915</v>
      </c>
      <c r="S83" s="5">
        <v>42010</v>
      </c>
      <c r="T83" s="5">
        <v>42012</v>
      </c>
      <c r="U83" s="4">
        <v>-89.292000000000002</v>
      </c>
      <c r="V83" s="4">
        <v>12</v>
      </c>
      <c r="W83" s="4">
        <v>368.84</v>
      </c>
      <c r="X83" s="4">
        <v>89909</v>
      </c>
      <c r="Y83" s="4">
        <f>DataSheet!$E83-DataSheet!$D83</f>
        <v>28.27</v>
      </c>
      <c r="Z83" s="4" t="str" cm="1">
        <f t="array" ref="Z83">_xlfn.IFS(DataSheet!$O83="Central","Chris",DataSheet!$O83="East","Erin",DataSheet!$O83="South","Sam",DataSheet!$O83="West","William")</f>
        <v>Sam</v>
      </c>
    </row>
    <row r="84" spans="1:26" ht="15.75" customHeight="1" x14ac:dyDescent="0.3">
      <c r="A84" s="4">
        <v>799</v>
      </c>
      <c r="B84" s="4" t="s">
        <v>271</v>
      </c>
      <c r="C84" s="4" t="s">
        <v>72</v>
      </c>
      <c r="D84" s="4">
        <v>0.03</v>
      </c>
      <c r="E84" s="4">
        <v>35.99</v>
      </c>
      <c r="F84" s="4">
        <v>1.1000000000000001</v>
      </c>
      <c r="G84" s="4" t="s">
        <v>40</v>
      </c>
      <c r="H84" s="4" t="s">
        <v>41</v>
      </c>
      <c r="I84" s="4" t="s">
        <v>42</v>
      </c>
      <c r="J84" s="4" t="s">
        <v>137</v>
      </c>
      <c r="K84" s="4" t="s">
        <v>75</v>
      </c>
      <c r="L84" s="4" t="s">
        <v>276</v>
      </c>
      <c r="M84" s="4">
        <v>0.55000000000000004</v>
      </c>
      <c r="N84" s="4" t="s">
        <v>34</v>
      </c>
      <c r="O84" s="4" t="s">
        <v>35</v>
      </c>
      <c r="P84" s="4" t="s">
        <v>273</v>
      </c>
      <c r="Q84" s="4" t="s">
        <v>274</v>
      </c>
      <c r="R84" s="4">
        <v>29915</v>
      </c>
      <c r="S84" s="5">
        <v>42010</v>
      </c>
      <c r="T84" s="5">
        <v>42011</v>
      </c>
      <c r="U84" s="4">
        <v>-211.036</v>
      </c>
      <c r="V84" s="4">
        <v>1</v>
      </c>
      <c r="W84" s="4">
        <v>30.86</v>
      </c>
      <c r="X84" s="4">
        <v>89909</v>
      </c>
      <c r="Y84" s="4">
        <f>DataSheet!$E84-DataSheet!$D84</f>
        <v>35.96</v>
      </c>
      <c r="Z84" s="4" t="str" cm="1">
        <f t="array" ref="Z84">_xlfn.IFS(DataSheet!$O84="Central","Chris",DataSheet!$O84="East","Erin",DataSheet!$O84="South","Sam",DataSheet!$O84="West","William")</f>
        <v>Sam</v>
      </c>
    </row>
    <row r="85" spans="1:26" ht="15.75" customHeight="1" x14ac:dyDescent="0.3">
      <c r="A85" s="4">
        <v>1950</v>
      </c>
      <c r="B85" s="4" t="s">
        <v>277</v>
      </c>
      <c r="C85" s="4" t="s">
        <v>72</v>
      </c>
      <c r="D85" s="4">
        <v>0.01</v>
      </c>
      <c r="E85" s="4">
        <v>6.68</v>
      </c>
      <c r="F85" s="4">
        <v>4.91</v>
      </c>
      <c r="G85" s="4" t="s">
        <v>40</v>
      </c>
      <c r="H85" s="4" t="s">
        <v>29</v>
      </c>
      <c r="I85" s="4" t="s">
        <v>50</v>
      </c>
      <c r="J85" s="4" t="s">
        <v>90</v>
      </c>
      <c r="K85" s="4" t="s">
        <v>75</v>
      </c>
      <c r="L85" s="4" t="s">
        <v>278</v>
      </c>
      <c r="M85" s="4">
        <v>0.37</v>
      </c>
      <c r="N85" s="4" t="s">
        <v>34</v>
      </c>
      <c r="O85" s="4" t="s">
        <v>61</v>
      </c>
      <c r="P85" s="4" t="s">
        <v>279</v>
      </c>
      <c r="Q85" s="4" t="s">
        <v>280</v>
      </c>
      <c r="R85" s="4">
        <v>59750</v>
      </c>
      <c r="S85" s="5">
        <v>42010</v>
      </c>
      <c r="T85" s="5">
        <v>42012</v>
      </c>
      <c r="U85" s="4">
        <v>-15.48</v>
      </c>
      <c r="V85" s="4">
        <v>7</v>
      </c>
      <c r="W85" s="4">
        <v>51.03</v>
      </c>
      <c r="X85" s="4">
        <v>90414</v>
      </c>
      <c r="Y85" s="4">
        <f>DataSheet!$E85-DataSheet!$D85</f>
        <v>6.67</v>
      </c>
      <c r="Z85" s="4" t="str" cm="1">
        <f t="array" ref="Z85">_xlfn.IFS(DataSheet!$O85="Central","Chris",DataSheet!$O85="East","Erin",DataSheet!$O85="South","Sam",DataSheet!$O85="West","William")</f>
        <v>William</v>
      </c>
    </row>
    <row r="86" spans="1:26" ht="15.75" customHeight="1" x14ac:dyDescent="0.3">
      <c r="A86" s="4">
        <v>2290</v>
      </c>
      <c r="B86" s="4" t="s">
        <v>281</v>
      </c>
      <c r="C86" s="4" t="s">
        <v>72</v>
      </c>
      <c r="D86" s="4">
        <v>0</v>
      </c>
      <c r="E86" s="4">
        <v>42.98</v>
      </c>
      <c r="F86" s="4">
        <v>4.62</v>
      </c>
      <c r="G86" s="4" t="s">
        <v>40</v>
      </c>
      <c r="H86" s="4" t="s">
        <v>73</v>
      </c>
      <c r="I86" s="4" t="s">
        <v>50</v>
      </c>
      <c r="J86" s="4" t="s">
        <v>97</v>
      </c>
      <c r="K86" s="4" t="s">
        <v>75</v>
      </c>
      <c r="L86" s="4" t="s">
        <v>282</v>
      </c>
      <c r="M86" s="4">
        <v>0.56000000000000005</v>
      </c>
      <c r="N86" s="4" t="s">
        <v>34</v>
      </c>
      <c r="O86" s="4" t="s">
        <v>54</v>
      </c>
      <c r="P86" s="4" t="s">
        <v>86</v>
      </c>
      <c r="Q86" s="4" t="s">
        <v>283</v>
      </c>
      <c r="R86" s="4">
        <v>55433</v>
      </c>
      <c r="S86" s="5">
        <v>42010</v>
      </c>
      <c r="T86" s="5">
        <v>42012</v>
      </c>
      <c r="U86" s="4">
        <v>385.30290000000002</v>
      </c>
      <c r="V86" s="4">
        <v>12</v>
      </c>
      <c r="W86" s="4">
        <v>558.41</v>
      </c>
      <c r="X86" s="4">
        <v>88163</v>
      </c>
      <c r="Y86" s="4">
        <f>DataSheet!$E86-DataSheet!$D86</f>
        <v>42.98</v>
      </c>
      <c r="Z86" s="4" t="str" cm="1">
        <f t="array" ref="Z86">_xlfn.IFS(DataSheet!$O86="Central","Chris",DataSheet!$O86="East","Erin",DataSheet!$O86="South","Sam",DataSheet!$O86="West","William")</f>
        <v>Chris</v>
      </c>
    </row>
    <row r="87" spans="1:26" ht="15.75" customHeight="1" x14ac:dyDescent="0.3">
      <c r="A87" s="4">
        <v>2290</v>
      </c>
      <c r="B87" s="4" t="s">
        <v>281</v>
      </c>
      <c r="C87" s="4" t="s">
        <v>72</v>
      </c>
      <c r="D87" s="4">
        <v>0.03</v>
      </c>
      <c r="E87" s="4">
        <v>21.78</v>
      </c>
      <c r="F87" s="4">
        <v>5.94</v>
      </c>
      <c r="G87" s="4" t="s">
        <v>40</v>
      </c>
      <c r="H87" s="4" t="s">
        <v>73</v>
      </c>
      <c r="I87" s="4" t="s">
        <v>50</v>
      </c>
      <c r="J87" s="4" t="s">
        <v>97</v>
      </c>
      <c r="K87" s="4" t="s">
        <v>146</v>
      </c>
      <c r="L87" s="4" t="s">
        <v>284</v>
      </c>
      <c r="M87" s="4">
        <v>0.5</v>
      </c>
      <c r="N87" s="4" t="s">
        <v>34</v>
      </c>
      <c r="O87" s="4" t="s">
        <v>54</v>
      </c>
      <c r="P87" s="4" t="s">
        <v>86</v>
      </c>
      <c r="Q87" s="4" t="s">
        <v>283</v>
      </c>
      <c r="R87" s="4">
        <v>55433</v>
      </c>
      <c r="S87" s="5">
        <v>42010</v>
      </c>
      <c r="T87" s="5">
        <v>42012</v>
      </c>
      <c r="U87" s="4">
        <v>187.2</v>
      </c>
      <c r="V87" s="4">
        <v>13</v>
      </c>
      <c r="W87" s="4">
        <v>290.22000000000003</v>
      </c>
      <c r="X87" s="4">
        <v>88163</v>
      </c>
      <c r="Y87" s="4">
        <f>DataSheet!$E87-DataSheet!$D87</f>
        <v>21.75</v>
      </c>
      <c r="Z87" s="4" t="str" cm="1">
        <f t="array" ref="Z87">_xlfn.IFS(DataSheet!$O87="Central","Chris",DataSheet!$O87="East","Erin",DataSheet!$O87="South","Sam",DataSheet!$O87="West","William")</f>
        <v>Chris</v>
      </c>
    </row>
    <row r="88" spans="1:26" ht="15.75" customHeight="1" x14ac:dyDescent="0.3">
      <c r="A88" s="4">
        <v>3285</v>
      </c>
      <c r="B88" s="4" t="s">
        <v>285</v>
      </c>
      <c r="C88" s="4" t="s">
        <v>72</v>
      </c>
      <c r="D88" s="4">
        <v>0.06</v>
      </c>
      <c r="E88" s="4">
        <v>1.7</v>
      </c>
      <c r="F88" s="4">
        <v>1.99</v>
      </c>
      <c r="G88" s="4" t="s">
        <v>40</v>
      </c>
      <c r="H88" s="4" t="s">
        <v>41</v>
      </c>
      <c r="I88" s="4" t="s">
        <v>42</v>
      </c>
      <c r="J88" s="4" t="s">
        <v>43</v>
      </c>
      <c r="K88" s="4" t="s">
        <v>44</v>
      </c>
      <c r="L88" s="4" t="s">
        <v>286</v>
      </c>
      <c r="M88" s="4">
        <v>0.51</v>
      </c>
      <c r="N88" s="4" t="s">
        <v>34</v>
      </c>
      <c r="O88" s="4" t="s">
        <v>35</v>
      </c>
      <c r="P88" s="4" t="s">
        <v>244</v>
      </c>
      <c r="Q88" s="4" t="s">
        <v>287</v>
      </c>
      <c r="R88" s="4">
        <v>20170</v>
      </c>
      <c r="S88" s="5">
        <v>42010</v>
      </c>
      <c r="T88" s="5">
        <v>42011</v>
      </c>
      <c r="U88" s="4">
        <v>80.071200000000005</v>
      </c>
      <c r="V88" s="4">
        <v>7</v>
      </c>
      <c r="W88" s="4">
        <v>12.15</v>
      </c>
      <c r="X88" s="4">
        <v>90750</v>
      </c>
      <c r="Y88" s="4">
        <f>DataSheet!$E88-DataSheet!$D88</f>
        <v>1.64</v>
      </c>
      <c r="Z88" s="4" t="str" cm="1">
        <f t="array" ref="Z88">_xlfn.IFS(DataSheet!$O88="Central","Chris",DataSheet!$O88="East","Erin",DataSheet!$O88="South","Sam",DataSheet!$O88="West","William")</f>
        <v>Sam</v>
      </c>
    </row>
    <row r="89" spans="1:26" ht="15.75" customHeight="1" x14ac:dyDescent="0.3">
      <c r="A89" s="4">
        <v>3285</v>
      </c>
      <c r="B89" s="4" t="s">
        <v>285</v>
      </c>
      <c r="C89" s="4" t="s">
        <v>72</v>
      </c>
      <c r="D89" s="4">
        <v>0.01</v>
      </c>
      <c r="E89" s="4">
        <v>30.98</v>
      </c>
      <c r="F89" s="4">
        <v>5.09</v>
      </c>
      <c r="G89" s="4" t="s">
        <v>40</v>
      </c>
      <c r="H89" s="4" t="s">
        <v>41</v>
      </c>
      <c r="I89" s="4" t="s">
        <v>50</v>
      </c>
      <c r="J89" s="4" t="s">
        <v>90</v>
      </c>
      <c r="K89" s="4" t="s">
        <v>75</v>
      </c>
      <c r="L89" s="4" t="s">
        <v>288</v>
      </c>
      <c r="M89" s="4">
        <v>0.4</v>
      </c>
      <c r="N89" s="4" t="s">
        <v>34</v>
      </c>
      <c r="O89" s="4" t="s">
        <v>35</v>
      </c>
      <c r="P89" s="4" t="s">
        <v>244</v>
      </c>
      <c r="Q89" s="4" t="s">
        <v>287</v>
      </c>
      <c r="R89" s="4">
        <v>20170</v>
      </c>
      <c r="S89" s="5">
        <v>42010</v>
      </c>
      <c r="T89" s="5">
        <v>42012</v>
      </c>
      <c r="U89" s="4">
        <v>896.40599999999995</v>
      </c>
      <c r="V89" s="4">
        <v>9</v>
      </c>
      <c r="W89" s="4">
        <v>288.42</v>
      </c>
      <c r="X89" s="4">
        <v>90750</v>
      </c>
      <c r="Y89" s="4">
        <f>DataSheet!$E89-DataSheet!$D89</f>
        <v>30.97</v>
      </c>
      <c r="Z89" s="4" t="str" cm="1">
        <f t="array" ref="Z89">_xlfn.IFS(DataSheet!$O89="Central","Chris",DataSheet!$O89="East","Erin",DataSheet!$O89="South","Sam",DataSheet!$O89="West","William")</f>
        <v>Sam</v>
      </c>
    </row>
    <row r="90" spans="1:26" ht="15.75" customHeight="1" x14ac:dyDescent="0.3">
      <c r="A90" s="4">
        <v>619</v>
      </c>
      <c r="B90" s="4" t="s">
        <v>289</v>
      </c>
      <c r="C90" s="4" t="s">
        <v>27</v>
      </c>
      <c r="D90" s="4">
        <v>0.03</v>
      </c>
      <c r="E90" s="4">
        <v>14.2</v>
      </c>
      <c r="F90" s="4">
        <v>5.3</v>
      </c>
      <c r="G90" s="4" t="s">
        <v>40</v>
      </c>
      <c r="H90" s="4" t="s">
        <v>41</v>
      </c>
      <c r="I90" s="4" t="s">
        <v>30</v>
      </c>
      <c r="J90" s="4" t="s">
        <v>128</v>
      </c>
      <c r="K90" s="4" t="s">
        <v>52</v>
      </c>
      <c r="L90" s="4" t="s">
        <v>290</v>
      </c>
      <c r="M90" s="4">
        <v>0.46</v>
      </c>
      <c r="N90" s="4" t="s">
        <v>34</v>
      </c>
      <c r="O90" s="4" t="s">
        <v>54</v>
      </c>
      <c r="P90" s="4" t="s">
        <v>291</v>
      </c>
      <c r="Q90" s="4" t="s">
        <v>292</v>
      </c>
      <c r="R90" s="4">
        <v>48195</v>
      </c>
      <c r="S90" s="5">
        <v>42011</v>
      </c>
      <c r="T90" s="5">
        <v>42012</v>
      </c>
      <c r="U90" s="4">
        <v>107.02</v>
      </c>
      <c r="V90" s="4">
        <v>14</v>
      </c>
      <c r="W90" s="4">
        <v>205.98</v>
      </c>
      <c r="X90" s="4">
        <v>88196</v>
      </c>
      <c r="Y90" s="4">
        <f>DataSheet!$E90-DataSheet!$D90</f>
        <v>14.17</v>
      </c>
      <c r="Z90" s="4" t="str" cm="1">
        <f t="array" ref="Z90">_xlfn.IFS(DataSheet!$O90="Central","Chris",DataSheet!$O90="East","Erin",DataSheet!$O90="South","Sam",DataSheet!$O90="West","William")</f>
        <v>Chris</v>
      </c>
    </row>
    <row r="91" spans="1:26" ht="15.75" customHeight="1" x14ac:dyDescent="0.3">
      <c r="A91" s="4">
        <v>3</v>
      </c>
      <c r="B91" s="4" t="s">
        <v>293</v>
      </c>
      <c r="C91" s="4" t="s">
        <v>39</v>
      </c>
      <c r="D91" s="4">
        <v>0.01</v>
      </c>
      <c r="E91" s="4">
        <v>2.84</v>
      </c>
      <c r="F91" s="4">
        <v>0.93</v>
      </c>
      <c r="G91" s="4" t="s">
        <v>89</v>
      </c>
      <c r="H91" s="4" t="s">
        <v>96</v>
      </c>
      <c r="I91" s="4" t="s">
        <v>50</v>
      </c>
      <c r="J91" s="4" t="s">
        <v>51</v>
      </c>
      <c r="K91" s="4" t="s">
        <v>52</v>
      </c>
      <c r="L91" s="4" t="s">
        <v>294</v>
      </c>
      <c r="M91" s="4">
        <v>0.54</v>
      </c>
      <c r="N91" s="4" t="s">
        <v>34</v>
      </c>
      <c r="O91" s="4" t="s">
        <v>61</v>
      </c>
      <c r="P91" s="4" t="s">
        <v>68</v>
      </c>
      <c r="Q91" s="4" t="s">
        <v>295</v>
      </c>
      <c r="R91" s="4">
        <v>98221</v>
      </c>
      <c r="S91" s="5">
        <v>42011</v>
      </c>
      <c r="T91" s="5">
        <v>42012</v>
      </c>
      <c r="U91" s="4">
        <v>4.5599999999999996</v>
      </c>
      <c r="V91" s="4">
        <v>4</v>
      </c>
      <c r="W91" s="4">
        <v>13.01</v>
      </c>
      <c r="X91" s="4">
        <v>88522</v>
      </c>
      <c r="Y91" s="4">
        <f>DataSheet!$E91-DataSheet!$D91</f>
        <v>2.83</v>
      </c>
      <c r="Z91" s="4" t="str" cm="1">
        <f t="array" ref="Z91">_xlfn.IFS(DataSheet!$O91="Central","Chris",DataSheet!$O91="East","Erin",DataSheet!$O91="South","Sam",DataSheet!$O91="West","William")</f>
        <v>William</v>
      </c>
    </row>
    <row r="92" spans="1:26" ht="15.75" customHeight="1" x14ac:dyDescent="0.3">
      <c r="A92" s="4">
        <v>651</v>
      </c>
      <c r="B92" s="4" t="s">
        <v>296</v>
      </c>
      <c r="C92" s="4" t="s">
        <v>39</v>
      </c>
      <c r="D92" s="4">
        <v>0.08</v>
      </c>
      <c r="E92" s="4">
        <v>15.99</v>
      </c>
      <c r="F92" s="4">
        <v>13.18</v>
      </c>
      <c r="G92" s="4" t="s">
        <v>40</v>
      </c>
      <c r="H92" s="4" t="s">
        <v>41</v>
      </c>
      <c r="I92" s="4" t="s">
        <v>50</v>
      </c>
      <c r="J92" s="4" t="s">
        <v>74</v>
      </c>
      <c r="K92" s="4" t="s">
        <v>75</v>
      </c>
      <c r="L92" s="4" t="s">
        <v>297</v>
      </c>
      <c r="M92" s="4">
        <v>0.37</v>
      </c>
      <c r="N92" s="4" t="s">
        <v>34</v>
      </c>
      <c r="O92" s="4" t="s">
        <v>61</v>
      </c>
      <c r="P92" s="4" t="s">
        <v>298</v>
      </c>
      <c r="Q92" s="4" t="s">
        <v>299</v>
      </c>
      <c r="R92" s="4">
        <v>89115</v>
      </c>
      <c r="S92" s="5">
        <v>42011</v>
      </c>
      <c r="T92" s="5">
        <v>42012</v>
      </c>
      <c r="U92" s="4">
        <v>-246.92616000000001</v>
      </c>
      <c r="V92" s="4">
        <v>12</v>
      </c>
      <c r="W92" s="4">
        <v>192.33</v>
      </c>
      <c r="X92" s="4">
        <v>91575</v>
      </c>
      <c r="Y92" s="4">
        <f>DataSheet!$E92-DataSheet!$D92</f>
        <v>15.91</v>
      </c>
      <c r="Z92" s="4" t="str" cm="1">
        <f t="array" ref="Z92">_xlfn.IFS(DataSheet!$O92="Central","Chris",DataSheet!$O92="East","Erin",DataSheet!$O92="South","Sam",DataSheet!$O92="West","William")</f>
        <v>William</v>
      </c>
    </row>
    <row r="93" spans="1:26" ht="15.75" customHeight="1" x14ac:dyDescent="0.3">
      <c r="A93" s="4">
        <v>2630</v>
      </c>
      <c r="B93" s="4" t="s">
        <v>207</v>
      </c>
      <c r="C93" s="4" t="s">
        <v>39</v>
      </c>
      <c r="D93" s="4">
        <v>7.0000000000000007E-2</v>
      </c>
      <c r="E93" s="4">
        <v>65.989999999999995</v>
      </c>
      <c r="F93" s="4">
        <v>5.99</v>
      </c>
      <c r="G93" s="4" t="s">
        <v>40</v>
      </c>
      <c r="H93" s="4" t="s">
        <v>29</v>
      </c>
      <c r="I93" s="4" t="s">
        <v>42</v>
      </c>
      <c r="J93" s="4" t="s">
        <v>137</v>
      </c>
      <c r="K93" s="4" t="s">
        <v>75</v>
      </c>
      <c r="L93" s="4" t="s">
        <v>300</v>
      </c>
      <c r="M93" s="4">
        <v>0.57999999999999996</v>
      </c>
      <c r="N93" s="4" t="s">
        <v>34</v>
      </c>
      <c r="O93" s="4" t="s">
        <v>54</v>
      </c>
      <c r="P93" s="4" t="s">
        <v>209</v>
      </c>
      <c r="Q93" s="4" t="s">
        <v>210</v>
      </c>
      <c r="R93" s="4">
        <v>73071</v>
      </c>
      <c r="S93" s="5">
        <v>42011</v>
      </c>
      <c r="T93" s="5">
        <v>42012</v>
      </c>
      <c r="U93" s="4">
        <v>-139.18256</v>
      </c>
      <c r="V93" s="4">
        <v>3</v>
      </c>
      <c r="W93" s="4">
        <v>165.71</v>
      </c>
      <c r="X93" s="4">
        <v>85915</v>
      </c>
      <c r="Y93" s="4">
        <f>DataSheet!$E93-DataSheet!$D93</f>
        <v>65.92</v>
      </c>
      <c r="Z93" s="4" t="str" cm="1">
        <f t="array" ref="Z93">_xlfn.IFS(DataSheet!$O93="Central","Chris",DataSheet!$O93="East","Erin",DataSheet!$O93="South","Sam",DataSheet!$O93="West","William")</f>
        <v>Chris</v>
      </c>
    </row>
    <row r="94" spans="1:26" ht="15.75" customHeight="1" x14ac:dyDescent="0.3">
      <c r="A94" s="4">
        <v>1781</v>
      </c>
      <c r="B94" s="4" t="s">
        <v>301</v>
      </c>
      <c r="C94" s="4" t="s">
        <v>49</v>
      </c>
      <c r="D94" s="4">
        <v>0.03</v>
      </c>
      <c r="E94" s="4">
        <v>5.08</v>
      </c>
      <c r="F94" s="4">
        <v>2.0299999999999998</v>
      </c>
      <c r="G94" s="4" t="s">
        <v>40</v>
      </c>
      <c r="H94" s="4" t="s">
        <v>73</v>
      </c>
      <c r="I94" s="4" t="s">
        <v>30</v>
      </c>
      <c r="J94" s="4" t="s">
        <v>128</v>
      </c>
      <c r="K94" s="4" t="s">
        <v>52</v>
      </c>
      <c r="L94" s="4" t="s">
        <v>302</v>
      </c>
      <c r="M94" s="4">
        <v>0.51</v>
      </c>
      <c r="N94" s="4" t="s">
        <v>34</v>
      </c>
      <c r="O94" s="4" t="s">
        <v>61</v>
      </c>
      <c r="P94" s="4" t="s">
        <v>92</v>
      </c>
      <c r="Q94" s="4" t="s">
        <v>303</v>
      </c>
      <c r="R94" s="4">
        <v>94070</v>
      </c>
      <c r="S94" s="5">
        <v>42011</v>
      </c>
      <c r="T94" s="5">
        <v>42016</v>
      </c>
      <c r="U94" s="4">
        <v>15.1524</v>
      </c>
      <c r="V94" s="4">
        <v>4</v>
      </c>
      <c r="W94" s="4">
        <v>21.96</v>
      </c>
      <c r="X94" s="4">
        <v>89858</v>
      </c>
      <c r="Y94" s="4">
        <f>DataSheet!$E94-DataSheet!$D94</f>
        <v>5.05</v>
      </c>
      <c r="Z94" s="4" t="str" cm="1">
        <f t="array" ref="Z94">_xlfn.IFS(DataSheet!$O94="Central","Chris",DataSheet!$O94="East","Erin",DataSheet!$O94="South","Sam",DataSheet!$O94="West","William")</f>
        <v>William</v>
      </c>
    </row>
    <row r="95" spans="1:26" ht="15.75" customHeight="1" x14ac:dyDescent="0.3">
      <c r="A95" s="4">
        <v>3123</v>
      </c>
      <c r="B95" s="4" t="s">
        <v>304</v>
      </c>
      <c r="C95" s="4" t="s">
        <v>49</v>
      </c>
      <c r="D95" s="4">
        <v>0.02</v>
      </c>
      <c r="E95" s="4">
        <v>7.1</v>
      </c>
      <c r="F95" s="4">
        <v>6.05</v>
      </c>
      <c r="G95" s="4" t="s">
        <v>40</v>
      </c>
      <c r="H95" s="4" t="s">
        <v>73</v>
      </c>
      <c r="I95" s="4" t="s">
        <v>50</v>
      </c>
      <c r="J95" s="4" t="s">
        <v>74</v>
      </c>
      <c r="K95" s="4" t="s">
        <v>75</v>
      </c>
      <c r="L95" s="4" t="s">
        <v>253</v>
      </c>
      <c r="M95" s="4">
        <v>0.39</v>
      </c>
      <c r="N95" s="4" t="s">
        <v>34</v>
      </c>
      <c r="O95" s="4" t="s">
        <v>54</v>
      </c>
      <c r="P95" s="4" t="s">
        <v>105</v>
      </c>
      <c r="Q95" s="4" t="s">
        <v>305</v>
      </c>
      <c r="R95" s="4">
        <v>60160</v>
      </c>
      <c r="S95" s="5">
        <v>42011</v>
      </c>
      <c r="T95" s="5">
        <v>42013</v>
      </c>
      <c r="U95" s="4">
        <v>-48.875</v>
      </c>
      <c r="V95" s="4">
        <v>8</v>
      </c>
      <c r="W95" s="4">
        <v>61.5</v>
      </c>
      <c r="X95" s="4">
        <v>87287</v>
      </c>
      <c r="Y95" s="4">
        <f>DataSheet!$E95-DataSheet!$D95</f>
        <v>7.08</v>
      </c>
      <c r="Z95" s="4" t="str" cm="1">
        <f t="array" ref="Z95">_xlfn.IFS(DataSheet!$O95="Central","Chris",DataSheet!$O95="East","Erin",DataSheet!$O95="South","Sam",DataSheet!$O95="West","William")</f>
        <v>Chris</v>
      </c>
    </row>
    <row r="96" spans="1:26" ht="15.75" customHeight="1" x14ac:dyDescent="0.3">
      <c r="A96" s="4">
        <v>3303</v>
      </c>
      <c r="B96" s="4" t="s">
        <v>306</v>
      </c>
      <c r="C96" s="4" t="s">
        <v>49</v>
      </c>
      <c r="D96" s="4">
        <v>0.04</v>
      </c>
      <c r="E96" s="4">
        <v>33.89</v>
      </c>
      <c r="F96" s="4">
        <v>5.0999999999999996</v>
      </c>
      <c r="G96" s="4" t="s">
        <v>40</v>
      </c>
      <c r="H96" s="4" t="s">
        <v>73</v>
      </c>
      <c r="I96" s="4" t="s">
        <v>50</v>
      </c>
      <c r="J96" s="4" t="s">
        <v>80</v>
      </c>
      <c r="K96" s="4" t="s">
        <v>75</v>
      </c>
      <c r="L96" s="4" t="s">
        <v>307</v>
      </c>
      <c r="M96" s="4">
        <v>0.6</v>
      </c>
      <c r="N96" s="4" t="s">
        <v>34</v>
      </c>
      <c r="O96" s="4" t="s">
        <v>35</v>
      </c>
      <c r="P96" s="4" t="s">
        <v>125</v>
      </c>
      <c r="Q96" s="4" t="s">
        <v>308</v>
      </c>
      <c r="R96" s="4">
        <v>33461</v>
      </c>
      <c r="S96" s="5">
        <v>42011</v>
      </c>
      <c r="T96" s="5">
        <v>42016</v>
      </c>
      <c r="U96" s="4">
        <v>68.676000000000002</v>
      </c>
      <c r="V96" s="4">
        <v>6</v>
      </c>
      <c r="W96" s="4">
        <v>200.64</v>
      </c>
      <c r="X96" s="4">
        <v>87795</v>
      </c>
      <c r="Y96" s="4">
        <f>DataSheet!$E96-DataSheet!$D96</f>
        <v>33.85</v>
      </c>
      <c r="Z96" s="4" t="str" cm="1">
        <f t="array" ref="Z96">_xlfn.IFS(DataSheet!$O96="Central","Chris",DataSheet!$O96="East","Erin",DataSheet!$O96="South","Sam",DataSheet!$O96="West","William")</f>
        <v>Sam</v>
      </c>
    </row>
    <row r="97" spans="1:26" ht="15.75" customHeight="1" x14ac:dyDescent="0.3">
      <c r="A97" s="4">
        <v>1367</v>
      </c>
      <c r="B97" s="4" t="s">
        <v>309</v>
      </c>
      <c r="C97" s="4" t="s">
        <v>118</v>
      </c>
      <c r="D97" s="4">
        <v>0.03</v>
      </c>
      <c r="E97" s="4">
        <v>73.98</v>
      </c>
      <c r="F97" s="4">
        <v>14.52</v>
      </c>
      <c r="G97" s="4" t="s">
        <v>40</v>
      </c>
      <c r="H97" s="4" t="s">
        <v>41</v>
      </c>
      <c r="I97" s="4" t="s">
        <v>42</v>
      </c>
      <c r="J97" s="4" t="s">
        <v>43</v>
      </c>
      <c r="K97" s="4" t="s">
        <v>75</v>
      </c>
      <c r="L97" s="4" t="s">
        <v>310</v>
      </c>
      <c r="M97" s="4">
        <v>0.65</v>
      </c>
      <c r="N97" s="4" t="s">
        <v>34</v>
      </c>
      <c r="O97" s="4" t="s">
        <v>54</v>
      </c>
      <c r="P97" s="4" t="s">
        <v>189</v>
      </c>
      <c r="Q97" s="4" t="s">
        <v>311</v>
      </c>
      <c r="R97" s="4">
        <v>79424</v>
      </c>
      <c r="S97" s="5">
        <v>42011</v>
      </c>
      <c r="T97" s="5">
        <v>42014</v>
      </c>
      <c r="U97" s="4">
        <v>-326.23160000000001</v>
      </c>
      <c r="V97" s="4">
        <v>1</v>
      </c>
      <c r="W97" s="4">
        <v>79.02</v>
      </c>
      <c r="X97" s="4">
        <v>90513</v>
      </c>
      <c r="Y97" s="4">
        <f>DataSheet!$E97-DataSheet!$D97</f>
        <v>73.95</v>
      </c>
      <c r="Z97" s="4" t="str" cm="1">
        <f t="array" ref="Z97">_xlfn.IFS(DataSheet!$O97="Central","Chris",DataSheet!$O97="East","Erin",DataSheet!$O97="South","Sam",DataSheet!$O97="West","William")</f>
        <v>Chris</v>
      </c>
    </row>
    <row r="98" spans="1:26" ht="15.75" customHeight="1" x14ac:dyDescent="0.3">
      <c r="A98" s="4">
        <v>1606</v>
      </c>
      <c r="B98" s="4" t="s">
        <v>312</v>
      </c>
      <c r="C98" s="4" t="s">
        <v>118</v>
      </c>
      <c r="D98" s="4">
        <v>0.05</v>
      </c>
      <c r="E98" s="4">
        <v>1.98</v>
      </c>
      <c r="F98" s="4">
        <v>4.7699999999999996</v>
      </c>
      <c r="G98" s="4" t="s">
        <v>40</v>
      </c>
      <c r="H98" s="4" t="s">
        <v>73</v>
      </c>
      <c r="I98" s="4" t="s">
        <v>50</v>
      </c>
      <c r="J98" s="4" t="s">
        <v>74</v>
      </c>
      <c r="K98" s="4" t="s">
        <v>75</v>
      </c>
      <c r="L98" s="4" t="s">
        <v>313</v>
      </c>
      <c r="M98" s="4">
        <v>0.4</v>
      </c>
      <c r="N98" s="4" t="s">
        <v>34</v>
      </c>
      <c r="O98" s="4" t="s">
        <v>113</v>
      </c>
      <c r="P98" s="4" t="s">
        <v>114</v>
      </c>
      <c r="Q98" s="4" t="s">
        <v>314</v>
      </c>
      <c r="R98" s="4">
        <v>11010</v>
      </c>
      <c r="S98" s="5">
        <v>42011</v>
      </c>
      <c r="T98" s="5">
        <v>42012</v>
      </c>
      <c r="U98" s="4">
        <v>-14.359819999999999</v>
      </c>
      <c r="V98" s="4">
        <v>1</v>
      </c>
      <c r="W98" s="4">
        <v>3.53</v>
      </c>
      <c r="X98" s="4">
        <v>87993</v>
      </c>
      <c r="Y98" s="4">
        <f>DataSheet!$E98-DataSheet!$D98</f>
        <v>1.93</v>
      </c>
      <c r="Z98" s="4" t="str" cm="1">
        <f t="array" ref="Z98">_xlfn.IFS(DataSheet!$O98="Central","Chris",DataSheet!$O98="East","Erin",DataSheet!$O98="South","Sam",DataSheet!$O98="West","William")</f>
        <v>Erin</v>
      </c>
    </row>
    <row r="99" spans="1:26" ht="15.75" customHeight="1" x14ac:dyDescent="0.3">
      <c r="A99" s="4">
        <v>1606</v>
      </c>
      <c r="B99" s="4" t="s">
        <v>312</v>
      </c>
      <c r="C99" s="4" t="s">
        <v>118</v>
      </c>
      <c r="D99" s="4">
        <v>7.0000000000000007E-2</v>
      </c>
      <c r="E99" s="4">
        <v>699.99</v>
      </c>
      <c r="F99" s="4">
        <v>24.49</v>
      </c>
      <c r="G99" s="4" t="s">
        <v>89</v>
      </c>
      <c r="H99" s="4" t="s">
        <v>73</v>
      </c>
      <c r="I99" s="4" t="s">
        <v>42</v>
      </c>
      <c r="J99" s="4" t="s">
        <v>65</v>
      </c>
      <c r="K99" s="4" t="s">
        <v>66</v>
      </c>
      <c r="L99" s="4" t="s">
        <v>315</v>
      </c>
      <c r="M99" s="4">
        <v>0.41</v>
      </c>
      <c r="N99" s="4" t="s">
        <v>34</v>
      </c>
      <c r="O99" s="4" t="s">
        <v>113</v>
      </c>
      <c r="P99" s="4" t="s">
        <v>114</v>
      </c>
      <c r="Q99" s="4" t="s">
        <v>314</v>
      </c>
      <c r="R99" s="4">
        <v>11010</v>
      </c>
      <c r="S99" s="5">
        <v>42011</v>
      </c>
      <c r="T99" s="5">
        <v>42012</v>
      </c>
      <c r="U99" s="4">
        <v>-2870.2775999999999</v>
      </c>
      <c r="V99" s="4">
        <v>1</v>
      </c>
      <c r="W99" s="4">
        <v>706.56</v>
      </c>
      <c r="X99" s="4">
        <v>87993</v>
      </c>
      <c r="Y99" s="4">
        <f>DataSheet!$E99-DataSheet!$D99</f>
        <v>699.92</v>
      </c>
      <c r="Z99" s="4" t="str" cm="1">
        <f t="array" ref="Z99">_xlfn.IFS(DataSheet!$O99="Central","Chris",DataSheet!$O99="East","Erin",DataSheet!$O99="South","Sam",DataSheet!$O99="West","William")</f>
        <v>Erin</v>
      </c>
    </row>
    <row r="100" spans="1:26" ht="15.75" customHeight="1" x14ac:dyDescent="0.3">
      <c r="A100" s="4">
        <v>1606</v>
      </c>
      <c r="B100" s="4" t="s">
        <v>312</v>
      </c>
      <c r="C100" s="4" t="s">
        <v>118</v>
      </c>
      <c r="D100" s="4">
        <v>7.0000000000000007E-2</v>
      </c>
      <c r="E100" s="4">
        <v>6783.02</v>
      </c>
      <c r="F100" s="4">
        <v>24.49</v>
      </c>
      <c r="G100" s="4" t="s">
        <v>40</v>
      </c>
      <c r="H100" s="4" t="s">
        <v>73</v>
      </c>
      <c r="I100" s="4" t="s">
        <v>42</v>
      </c>
      <c r="J100" s="4" t="s">
        <v>58</v>
      </c>
      <c r="K100" s="4" t="s">
        <v>66</v>
      </c>
      <c r="L100" s="4" t="s">
        <v>316</v>
      </c>
      <c r="M100" s="4">
        <v>0.39</v>
      </c>
      <c r="N100" s="4" t="s">
        <v>34</v>
      </c>
      <c r="O100" s="4" t="s">
        <v>113</v>
      </c>
      <c r="P100" s="4" t="s">
        <v>114</v>
      </c>
      <c r="Q100" s="4" t="s">
        <v>314</v>
      </c>
      <c r="R100" s="4">
        <v>11010</v>
      </c>
      <c r="S100" s="5">
        <v>42011</v>
      </c>
      <c r="T100" s="5">
        <v>42012</v>
      </c>
      <c r="U100" s="4">
        <v>77.983599999999996</v>
      </c>
      <c r="V100" s="4">
        <v>2</v>
      </c>
      <c r="W100" s="4">
        <v>13121.07</v>
      </c>
      <c r="X100" s="4">
        <v>87993</v>
      </c>
      <c r="Y100" s="4">
        <f>DataSheet!$E100-DataSheet!$D100</f>
        <v>6782.9500000000007</v>
      </c>
      <c r="Z100" s="4" t="str" cm="1">
        <f t="array" ref="Z100">_xlfn.IFS(DataSheet!$O100="Central","Chris",DataSheet!$O100="East","Erin",DataSheet!$O100="South","Sam",DataSheet!$O100="West","William")</f>
        <v>Erin</v>
      </c>
    </row>
    <row r="101" spans="1:26" ht="15.75" customHeight="1" x14ac:dyDescent="0.3">
      <c r="A101" s="4">
        <v>3076</v>
      </c>
      <c r="B101" s="4" t="s">
        <v>317</v>
      </c>
      <c r="C101" s="4" t="s">
        <v>118</v>
      </c>
      <c r="D101" s="4">
        <v>0</v>
      </c>
      <c r="E101" s="4">
        <v>137.47999999999999</v>
      </c>
      <c r="F101" s="4">
        <v>32.18</v>
      </c>
      <c r="G101" s="4" t="s">
        <v>28</v>
      </c>
      <c r="H101" s="4" t="s">
        <v>29</v>
      </c>
      <c r="I101" s="4" t="s">
        <v>30</v>
      </c>
      <c r="J101" s="4" t="s">
        <v>119</v>
      </c>
      <c r="K101" s="4" t="s">
        <v>32</v>
      </c>
      <c r="L101" s="4" t="s">
        <v>318</v>
      </c>
      <c r="M101" s="4">
        <v>0.78</v>
      </c>
      <c r="N101" s="4" t="s">
        <v>34</v>
      </c>
      <c r="O101" s="4" t="s">
        <v>113</v>
      </c>
      <c r="P101" s="4" t="s">
        <v>319</v>
      </c>
      <c r="Q101" s="4" t="s">
        <v>320</v>
      </c>
      <c r="R101" s="4">
        <v>44224</v>
      </c>
      <c r="S101" s="5">
        <v>42011</v>
      </c>
      <c r="T101" s="5">
        <v>42012</v>
      </c>
      <c r="U101" s="4">
        <v>-203.27</v>
      </c>
      <c r="V101" s="4">
        <v>2</v>
      </c>
      <c r="W101" s="4">
        <v>296.75</v>
      </c>
      <c r="X101" s="4">
        <v>88241</v>
      </c>
      <c r="Y101" s="4">
        <f>DataSheet!$E101-DataSheet!$D101</f>
        <v>137.47999999999999</v>
      </c>
      <c r="Z101" s="4" t="str" cm="1">
        <f t="array" ref="Z101">_xlfn.IFS(DataSheet!$O101="Central","Chris",DataSheet!$O101="East","Erin",DataSheet!$O101="South","Sam",DataSheet!$O101="West","William")</f>
        <v>Erin</v>
      </c>
    </row>
    <row r="102" spans="1:26" ht="15.75" customHeight="1" x14ac:dyDescent="0.3">
      <c r="A102" s="4">
        <v>3079</v>
      </c>
      <c r="B102" s="4" t="s">
        <v>321</v>
      </c>
      <c r="C102" s="4" t="s">
        <v>118</v>
      </c>
      <c r="D102" s="4">
        <v>0</v>
      </c>
      <c r="E102" s="4">
        <v>137.47999999999999</v>
      </c>
      <c r="F102" s="4">
        <v>32.18</v>
      </c>
      <c r="G102" s="4" t="s">
        <v>28</v>
      </c>
      <c r="H102" s="4" t="s">
        <v>29</v>
      </c>
      <c r="I102" s="4" t="s">
        <v>30</v>
      </c>
      <c r="J102" s="4" t="s">
        <v>119</v>
      </c>
      <c r="K102" s="4" t="s">
        <v>32</v>
      </c>
      <c r="L102" s="4" t="s">
        <v>318</v>
      </c>
      <c r="M102" s="4">
        <v>0.78</v>
      </c>
      <c r="N102" s="4" t="s">
        <v>34</v>
      </c>
      <c r="O102" s="4" t="s">
        <v>113</v>
      </c>
      <c r="P102" s="4" t="s">
        <v>322</v>
      </c>
      <c r="Q102" s="4" t="s">
        <v>323</v>
      </c>
      <c r="R102" s="4">
        <v>19112</v>
      </c>
      <c r="S102" s="5">
        <v>42011</v>
      </c>
      <c r="T102" s="5">
        <v>42012</v>
      </c>
      <c r="U102" s="4">
        <v>-203.27</v>
      </c>
      <c r="V102" s="4">
        <v>10</v>
      </c>
      <c r="W102" s="4">
        <v>1483.76</v>
      </c>
      <c r="X102" s="4">
        <v>12480</v>
      </c>
      <c r="Y102" s="4">
        <f>DataSheet!$E102-DataSheet!$D102</f>
        <v>137.47999999999999</v>
      </c>
      <c r="Z102" s="4" t="str" cm="1">
        <f t="array" ref="Z102">_xlfn.IFS(DataSheet!$O102="Central","Chris",DataSheet!$O102="East","Erin",DataSheet!$O102="South","Sam",DataSheet!$O102="West","William")</f>
        <v>Erin</v>
      </c>
    </row>
    <row r="103" spans="1:26" ht="15.75" customHeight="1" x14ac:dyDescent="0.3">
      <c r="A103" s="4">
        <v>2868</v>
      </c>
      <c r="B103" s="4" t="s">
        <v>324</v>
      </c>
      <c r="C103" s="4" t="s">
        <v>39</v>
      </c>
      <c r="D103" s="4">
        <v>0.03</v>
      </c>
      <c r="E103" s="4">
        <v>896.99</v>
      </c>
      <c r="F103" s="4">
        <v>19.989999999999998</v>
      </c>
      <c r="G103" s="4" t="s">
        <v>40</v>
      </c>
      <c r="H103" s="4" t="s">
        <v>96</v>
      </c>
      <c r="I103" s="4" t="s">
        <v>50</v>
      </c>
      <c r="J103" s="4" t="s">
        <v>74</v>
      </c>
      <c r="K103" s="4" t="s">
        <v>75</v>
      </c>
      <c r="L103" s="4" t="s">
        <v>325</v>
      </c>
      <c r="M103" s="4">
        <v>0.38</v>
      </c>
      <c r="N103" s="4" t="s">
        <v>34</v>
      </c>
      <c r="O103" s="4" t="s">
        <v>61</v>
      </c>
      <c r="P103" s="4" t="s">
        <v>68</v>
      </c>
      <c r="Q103" s="4" t="s">
        <v>326</v>
      </c>
      <c r="R103" s="4">
        <v>98026</v>
      </c>
      <c r="S103" s="5">
        <v>42012</v>
      </c>
      <c r="T103" s="5">
        <v>42014</v>
      </c>
      <c r="U103" s="4">
        <v>3602.1311999999998</v>
      </c>
      <c r="V103" s="4">
        <v>6</v>
      </c>
      <c r="W103" s="4">
        <v>5220.4799999999996</v>
      </c>
      <c r="X103" s="4">
        <v>85826</v>
      </c>
      <c r="Y103" s="4">
        <f>DataSheet!$E103-DataSheet!$D103</f>
        <v>896.96</v>
      </c>
      <c r="Z103" s="4" t="str" cm="1">
        <f t="array" ref="Z103">_xlfn.IFS(DataSheet!$O103="Central","Chris",DataSheet!$O103="East","Erin",DataSheet!$O103="South","Sam",DataSheet!$O103="West","William")</f>
        <v>William</v>
      </c>
    </row>
    <row r="104" spans="1:26" ht="15.75" customHeight="1" x14ac:dyDescent="0.3">
      <c r="A104" s="4">
        <v>2908</v>
      </c>
      <c r="B104" s="4" t="s">
        <v>327</v>
      </c>
      <c r="C104" s="4" t="s">
        <v>39</v>
      </c>
      <c r="D104" s="4">
        <v>7.0000000000000007E-2</v>
      </c>
      <c r="E104" s="4">
        <v>4.13</v>
      </c>
      <c r="F104" s="4">
        <v>0.99</v>
      </c>
      <c r="G104" s="4" t="s">
        <v>40</v>
      </c>
      <c r="H104" s="4" t="s">
        <v>73</v>
      </c>
      <c r="I104" s="4" t="s">
        <v>50</v>
      </c>
      <c r="J104" s="4" t="s">
        <v>154</v>
      </c>
      <c r="K104" s="4" t="s">
        <v>75</v>
      </c>
      <c r="L104" s="4" t="s">
        <v>328</v>
      </c>
      <c r="M104" s="4">
        <v>0.39</v>
      </c>
      <c r="N104" s="4" t="s">
        <v>34</v>
      </c>
      <c r="O104" s="4" t="s">
        <v>113</v>
      </c>
      <c r="P104" s="4" t="s">
        <v>319</v>
      </c>
      <c r="Q104" s="4" t="s">
        <v>329</v>
      </c>
      <c r="R104" s="4">
        <v>44125</v>
      </c>
      <c r="S104" s="5">
        <v>42012</v>
      </c>
      <c r="T104" s="5">
        <v>42012</v>
      </c>
      <c r="U104" s="4">
        <v>10.959199999999999</v>
      </c>
      <c r="V104" s="4">
        <v>4</v>
      </c>
      <c r="W104" s="4">
        <v>16.07</v>
      </c>
      <c r="X104" s="4">
        <v>88156</v>
      </c>
      <c r="Y104" s="4">
        <f>DataSheet!$E104-DataSheet!$D104</f>
        <v>4.0599999999999996</v>
      </c>
      <c r="Z104" s="4" t="str" cm="1">
        <f t="array" ref="Z104">_xlfn.IFS(DataSheet!$O104="Central","Chris",DataSheet!$O104="East","Erin",DataSheet!$O104="South","Sam",DataSheet!$O104="West","William")</f>
        <v>Erin</v>
      </c>
    </row>
    <row r="105" spans="1:26" ht="15.75" customHeight="1" x14ac:dyDescent="0.3">
      <c r="A105" s="4">
        <v>2908</v>
      </c>
      <c r="B105" s="4" t="s">
        <v>327</v>
      </c>
      <c r="C105" s="4" t="s">
        <v>39</v>
      </c>
      <c r="D105" s="4">
        <v>0.03</v>
      </c>
      <c r="E105" s="4">
        <v>22.72</v>
      </c>
      <c r="F105" s="4">
        <v>8.99</v>
      </c>
      <c r="G105" s="4" t="s">
        <v>40</v>
      </c>
      <c r="H105" s="4" t="s">
        <v>73</v>
      </c>
      <c r="I105" s="4" t="s">
        <v>30</v>
      </c>
      <c r="J105" s="4" t="s">
        <v>128</v>
      </c>
      <c r="K105" s="4" t="s">
        <v>44</v>
      </c>
      <c r="L105" s="4" t="s">
        <v>330</v>
      </c>
      <c r="M105" s="4">
        <v>0.44</v>
      </c>
      <c r="N105" s="4" t="s">
        <v>34</v>
      </c>
      <c r="O105" s="4" t="s">
        <v>113</v>
      </c>
      <c r="P105" s="4" t="s">
        <v>319</v>
      </c>
      <c r="Q105" s="4" t="s">
        <v>329</v>
      </c>
      <c r="R105" s="4">
        <v>44125</v>
      </c>
      <c r="S105" s="5">
        <v>42012</v>
      </c>
      <c r="T105" s="5">
        <v>42012</v>
      </c>
      <c r="U105" s="4">
        <v>17.429400000000001</v>
      </c>
      <c r="V105" s="4">
        <v>1</v>
      </c>
      <c r="W105" s="4">
        <v>25.26</v>
      </c>
      <c r="X105" s="4">
        <v>88156</v>
      </c>
      <c r="Y105" s="4">
        <f>DataSheet!$E105-DataSheet!$D105</f>
        <v>22.689999999999998</v>
      </c>
      <c r="Z105" s="4" t="str" cm="1">
        <f t="array" ref="Z105">_xlfn.IFS(DataSheet!$O105="Central","Chris",DataSheet!$O105="East","Erin",DataSheet!$O105="South","Sam",DataSheet!$O105="West","William")</f>
        <v>Erin</v>
      </c>
    </row>
    <row r="106" spans="1:26" ht="15.75" customHeight="1" x14ac:dyDescent="0.3">
      <c r="A106" s="4">
        <v>2508</v>
      </c>
      <c r="B106" s="4" t="s">
        <v>331</v>
      </c>
      <c r="C106" s="4" t="s">
        <v>49</v>
      </c>
      <c r="D106" s="4">
        <v>0.02</v>
      </c>
      <c r="E106" s="4">
        <v>5.81</v>
      </c>
      <c r="F106" s="4">
        <v>8.49</v>
      </c>
      <c r="G106" s="4" t="s">
        <v>40</v>
      </c>
      <c r="H106" s="4" t="s">
        <v>73</v>
      </c>
      <c r="I106" s="4" t="s">
        <v>50</v>
      </c>
      <c r="J106" s="4" t="s">
        <v>74</v>
      </c>
      <c r="K106" s="4" t="s">
        <v>75</v>
      </c>
      <c r="L106" s="4" t="s">
        <v>332</v>
      </c>
      <c r="M106" s="4">
        <v>0.39</v>
      </c>
      <c r="N106" s="4" t="s">
        <v>34</v>
      </c>
      <c r="O106" s="4" t="s">
        <v>113</v>
      </c>
      <c r="P106" s="4" t="s">
        <v>333</v>
      </c>
      <c r="Q106" s="4" t="s">
        <v>334</v>
      </c>
      <c r="R106" s="4">
        <v>4073</v>
      </c>
      <c r="S106" s="5">
        <v>42012</v>
      </c>
      <c r="T106" s="5">
        <v>42016</v>
      </c>
      <c r="U106" s="4">
        <v>-137.494</v>
      </c>
      <c r="V106" s="4">
        <v>7</v>
      </c>
      <c r="W106" s="4">
        <v>42.44</v>
      </c>
      <c r="X106" s="4">
        <v>87031</v>
      </c>
      <c r="Y106" s="4">
        <f>DataSheet!$E106-DataSheet!$D106</f>
        <v>5.79</v>
      </c>
      <c r="Z106" s="4" t="str" cm="1">
        <f t="array" ref="Z106">_xlfn.IFS(DataSheet!$O106="Central","Chris",DataSheet!$O106="East","Erin",DataSheet!$O106="South","Sam",DataSheet!$O106="West","William")</f>
        <v>Erin</v>
      </c>
    </row>
    <row r="107" spans="1:26" ht="15.75" customHeight="1" x14ac:dyDescent="0.3">
      <c r="A107" s="4">
        <v>2099</v>
      </c>
      <c r="B107" s="4" t="s">
        <v>335</v>
      </c>
      <c r="C107" s="4" t="s">
        <v>72</v>
      </c>
      <c r="D107" s="4">
        <v>7.0000000000000007E-2</v>
      </c>
      <c r="E107" s="4">
        <v>14.56</v>
      </c>
      <c r="F107" s="4">
        <v>3.5</v>
      </c>
      <c r="G107" s="4" t="s">
        <v>40</v>
      </c>
      <c r="H107" s="4" t="s">
        <v>73</v>
      </c>
      <c r="I107" s="4" t="s">
        <v>50</v>
      </c>
      <c r="J107" s="4" t="s">
        <v>97</v>
      </c>
      <c r="K107" s="4" t="s">
        <v>75</v>
      </c>
      <c r="L107" s="4" t="s">
        <v>336</v>
      </c>
      <c r="M107" s="4">
        <v>0.57999999999999996</v>
      </c>
      <c r="N107" s="4" t="s">
        <v>34</v>
      </c>
      <c r="O107" s="4" t="s">
        <v>35</v>
      </c>
      <c r="P107" s="4" t="s">
        <v>273</v>
      </c>
      <c r="Q107" s="4" t="s">
        <v>337</v>
      </c>
      <c r="R107" s="4">
        <v>29577</v>
      </c>
      <c r="S107" s="5">
        <v>42012</v>
      </c>
      <c r="T107" s="5">
        <v>42013</v>
      </c>
      <c r="U107" s="4">
        <v>-45.527999999999999</v>
      </c>
      <c r="V107" s="4">
        <v>6</v>
      </c>
      <c r="W107" s="4">
        <v>84.59</v>
      </c>
      <c r="X107" s="4">
        <v>87888</v>
      </c>
      <c r="Y107" s="4">
        <f>DataSheet!$E107-DataSheet!$D107</f>
        <v>14.49</v>
      </c>
      <c r="Z107" s="4" t="str" cm="1">
        <f t="array" ref="Z107">_xlfn.IFS(DataSheet!$O107="Central","Chris",DataSheet!$O107="East","Erin",DataSheet!$O107="South","Sam",DataSheet!$O107="West","William")</f>
        <v>Sam</v>
      </c>
    </row>
    <row r="108" spans="1:26" ht="15.75" customHeight="1" x14ac:dyDescent="0.3">
      <c r="A108" s="4">
        <v>806</v>
      </c>
      <c r="B108" s="4" t="s">
        <v>338</v>
      </c>
      <c r="C108" s="4" t="s">
        <v>27</v>
      </c>
      <c r="D108" s="4">
        <v>0.06</v>
      </c>
      <c r="E108" s="4">
        <v>179.99</v>
      </c>
      <c r="F108" s="4">
        <v>13.99</v>
      </c>
      <c r="G108" s="4" t="s">
        <v>89</v>
      </c>
      <c r="H108" s="4" t="s">
        <v>29</v>
      </c>
      <c r="I108" s="4" t="s">
        <v>42</v>
      </c>
      <c r="J108" s="4" t="s">
        <v>137</v>
      </c>
      <c r="K108" s="4" t="s">
        <v>146</v>
      </c>
      <c r="L108" s="4" t="s">
        <v>339</v>
      </c>
      <c r="M108" s="4">
        <v>0.56999999999999995</v>
      </c>
      <c r="N108" s="4" t="s">
        <v>34</v>
      </c>
      <c r="O108" s="4" t="s">
        <v>35</v>
      </c>
      <c r="P108" s="4" t="s">
        <v>125</v>
      </c>
      <c r="Q108" s="4" t="s">
        <v>130</v>
      </c>
      <c r="R108" s="4">
        <v>33132</v>
      </c>
      <c r="S108" s="5">
        <v>42013</v>
      </c>
      <c r="T108" s="5">
        <v>42015</v>
      </c>
      <c r="U108" s="4">
        <v>1220.03784</v>
      </c>
      <c r="V108" s="4">
        <v>54</v>
      </c>
      <c r="W108" s="4">
        <v>8332.91</v>
      </c>
      <c r="X108" s="4">
        <v>40547</v>
      </c>
      <c r="Y108" s="4">
        <f>DataSheet!$E108-DataSheet!$D108</f>
        <v>179.93</v>
      </c>
      <c r="Z108" s="4" t="str" cm="1">
        <f t="array" ref="Z108">_xlfn.IFS(DataSheet!$O108="Central","Chris",DataSheet!$O108="East","Erin",DataSheet!$O108="South","Sam",DataSheet!$O108="West","William")</f>
        <v>Sam</v>
      </c>
    </row>
    <row r="109" spans="1:26" ht="15.75" customHeight="1" x14ac:dyDescent="0.3">
      <c r="A109" s="4">
        <v>1527</v>
      </c>
      <c r="B109" s="4" t="s">
        <v>340</v>
      </c>
      <c r="C109" s="4" t="s">
        <v>27</v>
      </c>
      <c r="D109" s="4">
        <v>0.03</v>
      </c>
      <c r="E109" s="4">
        <v>30.98</v>
      </c>
      <c r="F109" s="4">
        <v>8.99</v>
      </c>
      <c r="G109" s="4" t="s">
        <v>89</v>
      </c>
      <c r="H109" s="4" t="s">
        <v>29</v>
      </c>
      <c r="I109" s="4" t="s">
        <v>50</v>
      </c>
      <c r="J109" s="4" t="s">
        <v>51</v>
      </c>
      <c r="K109" s="4" t="s">
        <v>44</v>
      </c>
      <c r="L109" s="4" t="s">
        <v>341</v>
      </c>
      <c r="M109" s="4">
        <v>0.57999999999999996</v>
      </c>
      <c r="N109" s="4" t="s">
        <v>34</v>
      </c>
      <c r="O109" s="4" t="s">
        <v>35</v>
      </c>
      <c r="P109" s="4" t="s">
        <v>166</v>
      </c>
      <c r="Q109" s="4" t="s">
        <v>342</v>
      </c>
      <c r="R109" s="4">
        <v>35601</v>
      </c>
      <c r="S109" s="5">
        <v>42013</v>
      </c>
      <c r="T109" s="5">
        <v>42015</v>
      </c>
      <c r="U109" s="4">
        <v>0.51</v>
      </c>
      <c r="V109" s="4">
        <v>5</v>
      </c>
      <c r="W109" s="4">
        <v>162.38999999999999</v>
      </c>
      <c r="X109" s="4">
        <v>86813</v>
      </c>
      <c r="Y109" s="4">
        <f>DataSheet!$E109-DataSheet!$D109</f>
        <v>30.95</v>
      </c>
      <c r="Z109" s="4" t="str" cm="1">
        <f t="array" ref="Z109">_xlfn.IFS(DataSheet!$O109="Central","Chris",DataSheet!$O109="East","Erin",DataSheet!$O109="South","Sam",DataSheet!$O109="West","William")</f>
        <v>Sam</v>
      </c>
    </row>
    <row r="110" spans="1:26" ht="15.75" customHeight="1" x14ac:dyDescent="0.3">
      <c r="A110" s="4">
        <v>1528</v>
      </c>
      <c r="B110" s="4" t="s">
        <v>343</v>
      </c>
      <c r="C110" s="4" t="s">
        <v>27</v>
      </c>
      <c r="D110" s="4">
        <v>0.01</v>
      </c>
      <c r="E110" s="4">
        <v>525.98</v>
      </c>
      <c r="F110" s="4">
        <v>19.989999999999998</v>
      </c>
      <c r="G110" s="4" t="s">
        <v>40</v>
      </c>
      <c r="H110" s="4" t="s">
        <v>29</v>
      </c>
      <c r="I110" s="4" t="s">
        <v>50</v>
      </c>
      <c r="J110" s="4" t="s">
        <v>74</v>
      </c>
      <c r="K110" s="4" t="s">
        <v>75</v>
      </c>
      <c r="L110" s="4" t="s">
        <v>344</v>
      </c>
      <c r="M110" s="4">
        <v>0.37</v>
      </c>
      <c r="N110" s="4" t="s">
        <v>34</v>
      </c>
      <c r="O110" s="4" t="s">
        <v>35</v>
      </c>
      <c r="P110" s="4" t="s">
        <v>99</v>
      </c>
      <c r="Q110" s="4" t="s">
        <v>345</v>
      </c>
      <c r="R110" s="4">
        <v>27288</v>
      </c>
      <c r="S110" s="5">
        <v>42013</v>
      </c>
      <c r="T110" s="5">
        <v>42015</v>
      </c>
      <c r="U110" s="4">
        <v>-161.92400000000001</v>
      </c>
      <c r="V110" s="4">
        <v>9</v>
      </c>
      <c r="W110" s="4">
        <v>4920.8100000000004</v>
      </c>
      <c r="X110" s="4">
        <v>86813</v>
      </c>
      <c r="Y110" s="4">
        <f>DataSheet!$E110-DataSheet!$D110</f>
        <v>525.97</v>
      </c>
      <c r="Z110" s="4" t="str" cm="1">
        <f t="array" ref="Z110">_xlfn.IFS(DataSheet!$O110="Central","Chris",DataSheet!$O110="East","Erin",DataSheet!$O110="South","Sam",DataSheet!$O110="West","William")</f>
        <v>Sam</v>
      </c>
    </row>
    <row r="111" spans="1:26" ht="15.75" customHeight="1" x14ac:dyDescent="0.3">
      <c r="A111" s="4">
        <v>3017</v>
      </c>
      <c r="B111" s="4" t="s">
        <v>346</v>
      </c>
      <c r="C111" s="4" t="s">
        <v>27</v>
      </c>
      <c r="D111" s="4">
        <v>0.01</v>
      </c>
      <c r="E111" s="4">
        <v>5.58</v>
      </c>
      <c r="F111" s="4">
        <v>5.3</v>
      </c>
      <c r="G111" s="4" t="s">
        <v>40</v>
      </c>
      <c r="H111" s="4" t="s">
        <v>96</v>
      </c>
      <c r="I111" s="4" t="s">
        <v>50</v>
      </c>
      <c r="J111" s="4" t="s">
        <v>347</v>
      </c>
      <c r="K111" s="4" t="s">
        <v>75</v>
      </c>
      <c r="L111" s="4" t="s">
        <v>348</v>
      </c>
      <c r="M111" s="4">
        <v>0.35</v>
      </c>
      <c r="N111" s="4" t="s">
        <v>34</v>
      </c>
      <c r="O111" s="4" t="s">
        <v>61</v>
      </c>
      <c r="P111" s="4" t="s">
        <v>92</v>
      </c>
      <c r="Q111" s="4" t="s">
        <v>349</v>
      </c>
      <c r="R111" s="4">
        <v>92024</v>
      </c>
      <c r="S111" s="5">
        <v>42013</v>
      </c>
      <c r="T111" s="5">
        <v>42014</v>
      </c>
      <c r="U111" s="4">
        <v>-7.25</v>
      </c>
      <c r="V111" s="4">
        <v>1</v>
      </c>
      <c r="W111" s="4">
        <v>11.16</v>
      </c>
      <c r="X111" s="4">
        <v>89071</v>
      </c>
      <c r="Y111" s="4">
        <f>DataSheet!$E111-DataSheet!$D111</f>
        <v>5.57</v>
      </c>
      <c r="Z111" s="4" t="str" cm="1">
        <f t="array" ref="Z111">_xlfn.IFS(DataSheet!$O111="Central","Chris",DataSheet!$O111="East","Erin",DataSheet!$O111="South","Sam",DataSheet!$O111="West","William")</f>
        <v>William</v>
      </c>
    </row>
    <row r="112" spans="1:26" ht="15.75" customHeight="1" x14ac:dyDescent="0.3">
      <c r="A112" s="4">
        <v>3017</v>
      </c>
      <c r="B112" s="4" t="s">
        <v>346</v>
      </c>
      <c r="C112" s="4" t="s">
        <v>27</v>
      </c>
      <c r="D112" s="4">
        <v>0.03</v>
      </c>
      <c r="E112" s="4">
        <v>3.98</v>
      </c>
      <c r="F112" s="4">
        <v>0.7</v>
      </c>
      <c r="G112" s="4" t="s">
        <v>40</v>
      </c>
      <c r="H112" s="4" t="s">
        <v>96</v>
      </c>
      <c r="I112" s="4" t="s">
        <v>50</v>
      </c>
      <c r="J112" s="4" t="s">
        <v>51</v>
      </c>
      <c r="K112" s="4" t="s">
        <v>52</v>
      </c>
      <c r="L112" s="4" t="s">
        <v>350</v>
      </c>
      <c r="M112" s="4">
        <v>0.52</v>
      </c>
      <c r="N112" s="4" t="s">
        <v>34</v>
      </c>
      <c r="O112" s="4" t="s">
        <v>61</v>
      </c>
      <c r="P112" s="4" t="s">
        <v>92</v>
      </c>
      <c r="Q112" s="4" t="s">
        <v>349</v>
      </c>
      <c r="R112" s="4">
        <v>92024</v>
      </c>
      <c r="S112" s="5">
        <v>42013</v>
      </c>
      <c r="T112" s="5">
        <v>42014</v>
      </c>
      <c r="U112" s="4">
        <v>31.201799999999999</v>
      </c>
      <c r="V112" s="4">
        <v>11</v>
      </c>
      <c r="W112" s="4">
        <v>45.22</v>
      </c>
      <c r="X112" s="4">
        <v>89071</v>
      </c>
      <c r="Y112" s="4">
        <f>DataSheet!$E112-DataSheet!$D112</f>
        <v>3.95</v>
      </c>
      <c r="Z112" s="4" t="str" cm="1">
        <f t="array" ref="Z112">_xlfn.IFS(DataSheet!$O112="Central","Chris",DataSheet!$O112="East","Erin",DataSheet!$O112="South","Sam",DataSheet!$O112="West","William")</f>
        <v>William</v>
      </c>
    </row>
    <row r="113" spans="1:26" ht="15.75" customHeight="1" x14ac:dyDescent="0.3">
      <c r="A113" s="4">
        <v>833</v>
      </c>
      <c r="B113" s="4" t="s">
        <v>351</v>
      </c>
      <c r="C113" s="4" t="s">
        <v>39</v>
      </c>
      <c r="D113" s="4">
        <v>0</v>
      </c>
      <c r="E113" s="4">
        <v>11.66</v>
      </c>
      <c r="F113" s="4">
        <v>8.99</v>
      </c>
      <c r="G113" s="4" t="s">
        <v>89</v>
      </c>
      <c r="H113" s="4" t="s">
        <v>96</v>
      </c>
      <c r="I113" s="4" t="s">
        <v>50</v>
      </c>
      <c r="J113" s="4" t="s">
        <v>51</v>
      </c>
      <c r="K113" s="4" t="s">
        <v>44</v>
      </c>
      <c r="L113" s="4" t="s">
        <v>352</v>
      </c>
      <c r="M113" s="4">
        <v>0.59</v>
      </c>
      <c r="N113" s="4" t="s">
        <v>34</v>
      </c>
      <c r="O113" s="4" t="s">
        <v>61</v>
      </c>
      <c r="P113" s="4" t="s">
        <v>92</v>
      </c>
      <c r="Q113" s="4" t="s">
        <v>353</v>
      </c>
      <c r="R113" s="4">
        <v>95020</v>
      </c>
      <c r="S113" s="5">
        <v>42013</v>
      </c>
      <c r="T113" s="5">
        <v>42015</v>
      </c>
      <c r="U113" s="4">
        <v>-203.67</v>
      </c>
      <c r="V113" s="4">
        <v>11</v>
      </c>
      <c r="W113" s="4">
        <v>138.51</v>
      </c>
      <c r="X113" s="4">
        <v>89770</v>
      </c>
      <c r="Y113" s="4">
        <f>DataSheet!$E113-DataSheet!$D113</f>
        <v>11.66</v>
      </c>
      <c r="Z113" s="4" t="str" cm="1">
        <f t="array" ref="Z113">_xlfn.IFS(DataSheet!$O113="Central","Chris",DataSheet!$O113="East","Erin",DataSheet!$O113="South","Sam",DataSheet!$O113="West","William")</f>
        <v>William</v>
      </c>
    </row>
    <row r="114" spans="1:26" ht="15.75" customHeight="1" x14ac:dyDescent="0.3">
      <c r="A114" s="4">
        <v>358</v>
      </c>
      <c r="B114" s="4" t="s">
        <v>354</v>
      </c>
      <c r="C114" s="4" t="s">
        <v>49</v>
      </c>
      <c r="D114" s="4">
        <v>0.04</v>
      </c>
      <c r="E114" s="4">
        <v>125.99</v>
      </c>
      <c r="F114" s="4">
        <v>8.99</v>
      </c>
      <c r="G114" s="4" t="s">
        <v>40</v>
      </c>
      <c r="H114" s="4" t="s">
        <v>96</v>
      </c>
      <c r="I114" s="4" t="s">
        <v>42</v>
      </c>
      <c r="J114" s="4" t="s">
        <v>137</v>
      </c>
      <c r="K114" s="4" t="s">
        <v>75</v>
      </c>
      <c r="L114" s="4" t="s">
        <v>355</v>
      </c>
      <c r="M114" s="4">
        <v>0.59</v>
      </c>
      <c r="N114" s="4" t="s">
        <v>34</v>
      </c>
      <c r="O114" s="4" t="s">
        <v>113</v>
      </c>
      <c r="P114" s="4" t="s">
        <v>322</v>
      </c>
      <c r="Q114" s="4" t="s">
        <v>356</v>
      </c>
      <c r="R114" s="4">
        <v>19406</v>
      </c>
      <c r="S114" s="5">
        <v>42013</v>
      </c>
      <c r="T114" s="5">
        <v>42020</v>
      </c>
      <c r="U114" s="4">
        <v>-627.82191999999998</v>
      </c>
      <c r="V114" s="4">
        <v>1</v>
      </c>
      <c r="W114" s="4">
        <v>107.95</v>
      </c>
      <c r="X114" s="4">
        <v>91130</v>
      </c>
      <c r="Y114" s="4">
        <f>DataSheet!$E114-DataSheet!$D114</f>
        <v>125.94999999999999</v>
      </c>
      <c r="Z114" s="4" t="str" cm="1">
        <f t="array" ref="Z114">_xlfn.IFS(DataSheet!$O114="Central","Chris",DataSheet!$O114="East","Erin",DataSheet!$O114="South","Sam",DataSheet!$O114="West","William")</f>
        <v>Erin</v>
      </c>
    </row>
    <row r="115" spans="1:26" ht="15.75" customHeight="1" x14ac:dyDescent="0.3">
      <c r="A115" s="4">
        <v>2555</v>
      </c>
      <c r="B115" s="4" t="s">
        <v>357</v>
      </c>
      <c r="C115" s="4" t="s">
        <v>49</v>
      </c>
      <c r="D115" s="4">
        <v>0.1</v>
      </c>
      <c r="E115" s="4">
        <v>2.6</v>
      </c>
      <c r="F115" s="4">
        <v>2.4</v>
      </c>
      <c r="G115" s="4" t="s">
        <v>40</v>
      </c>
      <c r="H115" s="4" t="s">
        <v>73</v>
      </c>
      <c r="I115" s="4" t="s">
        <v>50</v>
      </c>
      <c r="J115" s="4" t="s">
        <v>51</v>
      </c>
      <c r="K115" s="4" t="s">
        <v>52</v>
      </c>
      <c r="L115" s="4" t="s">
        <v>358</v>
      </c>
      <c r="M115" s="4">
        <v>0.57999999999999996</v>
      </c>
      <c r="N115" s="4" t="s">
        <v>34</v>
      </c>
      <c r="O115" s="4" t="s">
        <v>54</v>
      </c>
      <c r="P115" s="4" t="s">
        <v>359</v>
      </c>
      <c r="Q115" s="4" t="s">
        <v>360</v>
      </c>
      <c r="R115" s="4">
        <v>53711</v>
      </c>
      <c r="S115" s="5">
        <v>42013</v>
      </c>
      <c r="T115" s="5">
        <v>42018</v>
      </c>
      <c r="U115" s="4">
        <v>-88.04</v>
      </c>
      <c r="V115" s="4">
        <v>12</v>
      </c>
      <c r="W115" s="4">
        <v>30.1</v>
      </c>
      <c r="X115" s="4">
        <v>86527</v>
      </c>
      <c r="Y115" s="4">
        <f>DataSheet!$E115-DataSheet!$D115</f>
        <v>2.5</v>
      </c>
      <c r="Z115" s="4" t="str" cm="1">
        <f t="array" ref="Z115">_xlfn.IFS(DataSheet!$O115="Central","Chris",DataSheet!$O115="East","Erin",DataSheet!$O115="South","Sam",DataSheet!$O115="West","William")</f>
        <v>Chris</v>
      </c>
    </row>
    <row r="116" spans="1:26" ht="15.75" customHeight="1" x14ac:dyDescent="0.3">
      <c r="A116" s="4">
        <v>1745</v>
      </c>
      <c r="B116" s="4" t="s">
        <v>361</v>
      </c>
      <c r="C116" s="4" t="s">
        <v>72</v>
      </c>
      <c r="D116" s="4">
        <v>0.02</v>
      </c>
      <c r="E116" s="4">
        <v>4.13</v>
      </c>
      <c r="F116" s="4">
        <v>6.89</v>
      </c>
      <c r="G116" s="4" t="s">
        <v>40</v>
      </c>
      <c r="H116" s="4" t="s">
        <v>73</v>
      </c>
      <c r="I116" s="4" t="s">
        <v>50</v>
      </c>
      <c r="J116" s="4" t="s">
        <v>154</v>
      </c>
      <c r="K116" s="4" t="s">
        <v>75</v>
      </c>
      <c r="L116" s="4" t="s">
        <v>362</v>
      </c>
      <c r="M116" s="4">
        <v>0.39</v>
      </c>
      <c r="N116" s="4" t="s">
        <v>34</v>
      </c>
      <c r="O116" s="4" t="s">
        <v>35</v>
      </c>
      <c r="P116" s="4" t="s">
        <v>77</v>
      </c>
      <c r="Q116" s="4" t="s">
        <v>363</v>
      </c>
      <c r="R116" s="4">
        <v>30305</v>
      </c>
      <c r="S116" s="5">
        <v>42013</v>
      </c>
      <c r="T116" s="5">
        <v>42014</v>
      </c>
      <c r="U116" s="4">
        <v>-51.737000000000002</v>
      </c>
      <c r="V116" s="4">
        <v>9</v>
      </c>
      <c r="W116" s="4">
        <v>45.87</v>
      </c>
      <c r="X116" s="4">
        <v>18561</v>
      </c>
      <c r="Y116" s="4">
        <f>DataSheet!$E116-DataSheet!$D116</f>
        <v>4.1100000000000003</v>
      </c>
      <c r="Z116" s="4" t="str" cm="1">
        <f t="array" ref="Z116">_xlfn.IFS(DataSheet!$O116="Central","Chris",DataSheet!$O116="East","Erin",DataSheet!$O116="South","Sam",DataSheet!$O116="West","William")</f>
        <v>Sam</v>
      </c>
    </row>
    <row r="117" spans="1:26" ht="15.75" customHeight="1" x14ac:dyDescent="0.3">
      <c r="A117" s="4">
        <v>1749</v>
      </c>
      <c r="B117" s="4" t="s">
        <v>364</v>
      </c>
      <c r="C117" s="4" t="s">
        <v>72</v>
      </c>
      <c r="D117" s="4">
        <v>0.02</v>
      </c>
      <c r="E117" s="4">
        <v>4.13</v>
      </c>
      <c r="F117" s="4">
        <v>6.89</v>
      </c>
      <c r="G117" s="4" t="s">
        <v>40</v>
      </c>
      <c r="H117" s="4" t="s">
        <v>73</v>
      </c>
      <c r="I117" s="4" t="s">
        <v>50</v>
      </c>
      <c r="J117" s="4" t="s">
        <v>154</v>
      </c>
      <c r="K117" s="4" t="s">
        <v>75</v>
      </c>
      <c r="L117" s="4" t="s">
        <v>362</v>
      </c>
      <c r="M117" s="4">
        <v>0.39</v>
      </c>
      <c r="N117" s="4" t="s">
        <v>34</v>
      </c>
      <c r="O117" s="4" t="s">
        <v>54</v>
      </c>
      <c r="P117" s="4" t="s">
        <v>209</v>
      </c>
      <c r="Q117" s="4" t="s">
        <v>365</v>
      </c>
      <c r="R117" s="4">
        <v>73505</v>
      </c>
      <c r="S117" s="5">
        <v>42013</v>
      </c>
      <c r="T117" s="5">
        <v>42014</v>
      </c>
      <c r="U117" s="4">
        <v>-48.235999999999997</v>
      </c>
      <c r="V117" s="4">
        <v>2</v>
      </c>
      <c r="W117" s="4">
        <v>10.19</v>
      </c>
      <c r="X117" s="4">
        <v>87243</v>
      </c>
      <c r="Y117" s="4">
        <f>DataSheet!$E117-DataSheet!$D117</f>
        <v>4.1100000000000003</v>
      </c>
      <c r="Z117" s="4" t="str" cm="1">
        <f t="array" ref="Z117">_xlfn.IFS(DataSheet!$O117="Central","Chris",DataSheet!$O117="East","Erin",DataSheet!$O117="South","Sam",DataSheet!$O117="West","William")</f>
        <v>Chris</v>
      </c>
    </row>
    <row r="118" spans="1:26" ht="15.75" customHeight="1" x14ac:dyDescent="0.3">
      <c r="A118" s="4">
        <v>2164</v>
      </c>
      <c r="B118" s="4" t="s">
        <v>366</v>
      </c>
      <c r="C118" s="4" t="s">
        <v>72</v>
      </c>
      <c r="D118" s="4">
        <v>0.01</v>
      </c>
      <c r="E118" s="4">
        <v>5.38</v>
      </c>
      <c r="F118" s="4">
        <v>7.57</v>
      </c>
      <c r="G118" s="4" t="s">
        <v>40</v>
      </c>
      <c r="H118" s="4" t="s">
        <v>29</v>
      </c>
      <c r="I118" s="4" t="s">
        <v>50</v>
      </c>
      <c r="J118" s="4" t="s">
        <v>74</v>
      </c>
      <c r="K118" s="4" t="s">
        <v>75</v>
      </c>
      <c r="L118" s="4" t="s">
        <v>367</v>
      </c>
      <c r="M118" s="4">
        <v>0.36</v>
      </c>
      <c r="N118" s="4" t="s">
        <v>34</v>
      </c>
      <c r="O118" s="4" t="s">
        <v>61</v>
      </c>
      <c r="P118" s="4" t="s">
        <v>92</v>
      </c>
      <c r="Q118" s="4" t="s">
        <v>368</v>
      </c>
      <c r="R118" s="4">
        <v>91104</v>
      </c>
      <c r="S118" s="5">
        <v>42013</v>
      </c>
      <c r="T118" s="5">
        <v>42014</v>
      </c>
      <c r="U118" s="4">
        <v>-66.779579999999996</v>
      </c>
      <c r="V118" s="4">
        <v>3</v>
      </c>
      <c r="W118" s="4">
        <v>18.68</v>
      </c>
      <c r="X118" s="4">
        <v>88794</v>
      </c>
      <c r="Y118" s="4">
        <f>DataSheet!$E118-DataSheet!$D118</f>
        <v>5.37</v>
      </c>
      <c r="Z118" s="4" t="str" cm="1">
        <f t="array" ref="Z118">_xlfn.IFS(DataSheet!$O118="Central","Chris",DataSheet!$O118="East","Erin",DataSheet!$O118="South","Sam",DataSheet!$O118="West","William")</f>
        <v>William</v>
      </c>
    </row>
    <row r="119" spans="1:26" ht="15.75" customHeight="1" x14ac:dyDescent="0.3">
      <c r="A119" s="4">
        <v>2164</v>
      </c>
      <c r="B119" s="4" t="s">
        <v>366</v>
      </c>
      <c r="C119" s="4" t="s">
        <v>72</v>
      </c>
      <c r="D119" s="4">
        <v>0.05</v>
      </c>
      <c r="E119" s="4">
        <v>3.28</v>
      </c>
      <c r="F119" s="4">
        <v>3.97</v>
      </c>
      <c r="G119" s="4" t="s">
        <v>40</v>
      </c>
      <c r="H119" s="4" t="s">
        <v>29</v>
      </c>
      <c r="I119" s="4" t="s">
        <v>50</v>
      </c>
      <c r="J119" s="4" t="s">
        <v>51</v>
      </c>
      <c r="K119" s="4" t="s">
        <v>52</v>
      </c>
      <c r="L119" s="4" t="s">
        <v>369</v>
      </c>
      <c r="M119" s="4">
        <v>0.56000000000000005</v>
      </c>
      <c r="N119" s="4" t="s">
        <v>34</v>
      </c>
      <c r="O119" s="4" t="s">
        <v>61</v>
      </c>
      <c r="P119" s="4" t="s">
        <v>92</v>
      </c>
      <c r="Q119" s="4" t="s">
        <v>368</v>
      </c>
      <c r="R119" s="4">
        <v>91104</v>
      </c>
      <c r="S119" s="5">
        <v>42013</v>
      </c>
      <c r="T119" s="5">
        <v>42013</v>
      </c>
      <c r="U119" s="4">
        <v>-144.9188</v>
      </c>
      <c r="V119" s="4">
        <v>11</v>
      </c>
      <c r="W119" s="4">
        <v>36.299999999999997</v>
      </c>
      <c r="X119" s="4">
        <v>88794</v>
      </c>
      <c r="Y119" s="4">
        <f>DataSheet!$E119-DataSheet!$D119</f>
        <v>3.23</v>
      </c>
      <c r="Z119" s="4" t="str" cm="1">
        <f t="array" ref="Z119">_xlfn.IFS(DataSheet!$O119="Central","Chris",DataSheet!$O119="East","Erin",DataSheet!$O119="South","Sam",DataSheet!$O119="West","William")</f>
        <v>William</v>
      </c>
    </row>
    <row r="120" spans="1:26" ht="15.75" customHeight="1" x14ac:dyDescent="0.3">
      <c r="A120" s="4">
        <v>2165</v>
      </c>
      <c r="B120" s="4" t="s">
        <v>370</v>
      </c>
      <c r="C120" s="4" t="s">
        <v>72</v>
      </c>
      <c r="D120" s="4">
        <v>0.09</v>
      </c>
      <c r="E120" s="4">
        <v>2.78</v>
      </c>
      <c r="F120" s="4">
        <v>0.97</v>
      </c>
      <c r="G120" s="4" t="s">
        <v>40</v>
      </c>
      <c r="H120" s="4" t="s">
        <v>29</v>
      </c>
      <c r="I120" s="4" t="s">
        <v>50</v>
      </c>
      <c r="J120" s="4" t="s">
        <v>51</v>
      </c>
      <c r="K120" s="4" t="s">
        <v>52</v>
      </c>
      <c r="L120" s="4" t="s">
        <v>371</v>
      </c>
      <c r="M120" s="4">
        <v>0.59</v>
      </c>
      <c r="N120" s="4" t="s">
        <v>34</v>
      </c>
      <c r="O120" s="4" t="s">
        <v>113</v>
      </c>
      <c r="P120" s="4" t="s">
        <v>333</v>
      </c>
      <c r="Q120" s="4" t="s">
        <v>372</v>
      </c>
      <c r="R120" s="4">
        <v>4330</v>
      </c>
      <c r="S120" s="5">
        <v>42013</v>
      </c>
      <c r="T120" s="5">
        <v>42015</v>
      </c>
      <c r="U120" s="4">
        <v>-5.0716000000000001</v>
      </c>
      <c r="V120" s="4">
        <v>6</v>
      </c>
      <c r="W120" s="4">
        <v>16.03</v>
      </c>
      <c r="X120" s="4">
        <v>88794</v>
      </c>
      <c r="Y120" s="4">
        <f>DataSheet!$E120-DataSheet!$D120</f>
        <v>2.69</v>
      </c>
      <c r="Z120" s="4" t="str" cm="1">
        <f t="array" ref="Z120">_xlfn.IFS(DataSheet!$O120="Central","Chris",DataSheet!$O120="East","Erin",DataSheet!$O120="South","Sam",DataSheet!$O120="West","William")</f>
        <v>Erin</v>
      </c>
    </row>
    <row r="121" spans="1:26" ht="15.75" customHeight="1" x14ac:dyDescent="0.3">
      <c r="A121" s="4">
        <v>3331</v>
      </c>
      <c r="B121" s="4" t="s">
        <v>230</v>
      </c>
      <c r="C121" s="4" t="s">
        <v>72</v>
      </c>
      <c r="D121" s="4">
        <v>0.02</v>
      </c>
      <c r="E121" s="4">
        <v>4</v>
      </c>
      <c r="F121" s="4">
        <v>1.3</v>
      </c>
      <c r="G121" s="4" t="s">
        <v>40</v>
      </c>
      <c r="H121" s="4" t="s">
        <v>96</v>
      </c>
      <c r="I121" s="4" t="s">
        <v>50</v>
      </c>
      <c r="J121" s="4" t="s">
        <v>90</v>
      </c>
      <c r="K121" s="4" t="s">
        <v>52</v>
      </c>
      <c r="L121" s="4" t="s">
        <v>373</v>
      </c>
      <c r="M121" s="4">
        <v>0.37</v>
      </c>
      <c r="N121" s="4" t="s">
        <v>34</v>
      </c>
      <c r="O121" s="4" t="s">
        <v>35</v>
      </c>
      <c r="P121" s="4" t="s">
        <v>125</v>
      </c>
      <c r="Q121" s="4" t="s">
        <v>232</v>
      </c>
      <c r="R121" s="4">
        <v>32174</v>
      </c>
      <c r="S121" s="5">
        <v>42013</v>
      </c>
      <c r="T121" s="5">
        <v>42013</v>
      </c>
      <c r="U121" s="4">
        <v>-23.295999999999999</v>
      </c>
      <c r="V121" s="4">
        <v>12</v>
      </c>
      <c r="W121" s="4">
        <v>50.71</v>
      </c>
      <c r="X121" s="4">
        <v>86284</v>
      </c>
      <c r="Y121" s="4">
        <f>DataSheet!$E121-DataSheet!$D121</f>
        <v>3.98</v>
      </c>
      <c r="Z121" s="4" t="str" cm="1">
        <f t="array" ref="Z121">_xlfn.IFS(DataSheet!$O121="Central","Chris",DataSheet!$O121="East","Erin",DataSheet!$O121="South","Sam",DataSheet!$O121="West","William")</f>
        <v>Sam</v>
      </c>
    </row>
    <row r="122" spans="1:26" ht="15.75" customHeight="1" x14ac:dyDescent="0.3">
      <c r="A122" s="4">
        <v>894</v>
      </c>
      <c r="B122" s="4" t="s">
        <v>374</v>
      </c>
      <c r="C122" s="4" t="s">
        <v>27</v>
      </c>
      <c r="D122" s="4">
        <v>0.01</v>
      </c>
      <c r="E122" s="4">
        <v>8.34</v>
      </c>
      <c r="F122" s="4">
        <v>0.96</v>
      </c>
      <c r="G122" s="4" t="s">
        <v>40</v>
      </c>
      <c r="H122" s="4" t="s">
        <v>96</v>
      </c>
      <c r="I122" s="4" t="s">
        <v>30</v>
      </c>
      <c r="J122" s="4" t="s">
        <v>128</v>
      </c>
      <c r="K122" s="4" t="s">
        <v>52</v>
      </c>
      <c r="L122" s="4" t="s">
        <v>375</v>
      </c>
      <c r="M122" s="4">
        <v>0.43</v>
      </c>
      <c r="N122" s="4" t="s">
        <v>34</v>
      </c>
      <c r="O122" s="4" t="s">
        <v>113</v>
      </c>
      <c r="P122" s="4" t="s">
        <v>376</v>
      </c>
      <c r="Q122" s="4" t="s">
        <v>68</v>
      </c>
      <c r="R122" s="4">
        <v>20024</v>
      </c>
      <c r="S122" s="5">
        <v>42014</v>
      </c>
      <c r="T122" s="5">
        <v>42016</v>
      </c>
      <c r="U122" s="4">
        <v>29.332000000000001</v>
      </c>
      <c r="V122" s="4">
        <v>24</v>
      </c>
      <c r="W122" s="4">
        <v>199.12</v>
      </c>
      <c r="X122" s="4">
        <v>14596</v>
      </c>
      <c r="Y122" s="4">
        <f>DataSheet!$E122-DataSheet!$D122</f>
        <v>8.33</v>
      </c>
      <c r="Z122" s="4" t="str" cm="1">
        <f t="array" ref="Z122">_xlfn.IFS(DataSheet!$O122="Central","Chris",DataSheet!$O122="East","Erin",DataSheet!$O122="South","Sam",DataSheet!$O122="West","William")</f>
        <v>Erin</v>
      </c>
    </row>
    <row r="123" spans="1:26" ht="15.75" customHeight="1" x14ac:dyDescent="0.3">
      <c r="A123" s="4">
        <v>894</v>
      </c>
      <c r="B123" s="4" t="s">
        <v>374</v>
      </c>
      <c r="C123" s="4" t="s">
        <v>27</v>
      </c>
      <c r="D123" s="4">
        <v>0.06</v>
      </c>
      <c r="E123" s="4">
        <v>3.28</v>
      </c>
      <c r="F123" s="4">
        <v>3.97</v>
      </c>
      <c r="G123" s="4" t="s">
        <v>40</v>
      </c>
      <c r="H123" s="4" t="s">
        <v>96</v>
      </c>
      <c r="I123" s="4" t="s">
        <v>50</v>
      </c>
      <c r="J123" s="4" t="s">
        <v>51</v>
      </c>
      <c r="K123" s="4" t="s">
        <v>52</v>
      </c>
      <c r="L123" s="4" t="s">
        <v>369</v>
      </c>
      <c r="M123" s="4">
        <v>0.56000000000000005</v>
      </c>
      <c r="N123" s="4" t="s">
        <v>34</v>
      </c>
      <c r="O123" s="4" t="s">
        <v>113</v>
      </c>
      <c r="P123" s="4" t="s">
        <v>376</v>
      </c>
      <c r="Q123" s="4" t="s">
        <v>68</v>
      </c>
      <c r="R123" s="4">
        <v>20024</v>
      </c>
      <c r="S123" s="5">
        <v>42014</v>
      </c>
      <c r="T123" s="5">
        <v>42015</v>
      </c>
      <c r="U123" s="4">
        <v>-86</v>
      </c>
      <c r="V123" s="4">
        <v>19</v>
      </c>
      <c r="W123" s="4">
        <v>63.14</v>
      </c>
      <c r="X123" s="4">
        <v>14596</v>
      </c>
      <c r="Y123" s="4">
        <f>DataSheet!$E123-DataSheet!$D123</f>
        <v>3.2199999999999998</v>
      </c>
      <c r="Z123" s="4" t="str" cm="1">
        <f t="array" ref="Z123">_xlfn.IFS(DataSheet!$O123="Central","Chris",DataSheet!$O123="East","Erin",DataSheet!$O123="South","Sam",DataSheet!$O123="West","William")</f>
        <v>Erin</v>
      </c>
    </row>
    <row r="124" spans="1:26" ht="15.75" customHeight="1" x14ac:dyDescent="0.3">
      <c r="A124" s="4">
        <v>896</v>
      </c>
      <c r="B124" s="4" t="s">
        <v>377</v>
      </c>
      <c r="C124" s="4" t="s">
        <v>27</v>
      </c>
      <c r="D124" s="4">
        <v>0.01</v>
      </c>
      <c r="E124" s="4">
        <v>8.34</v>
      </c>
      <c r="F124" s="4">
        <v>0.96</v>
      </c>
      <c r="G124" s="4" t="s">
        <v>40</v>
      </c>
      <c r="H124" s="4" t="s">
        <v>96</v>
      </c>
      <c r="I124" s="4" t="s">
        <v>30</v>
      </c>
      <c r="J124" s="4" t="s">
        <v>128</v>
      </c>
      <c r="K124" s="4" t="s">
        <v>52</v>
      </c>
      <c r="L124" s="4" t="s">
        <v>375</v>
      </c>
      <c r="M124" s="4">
        <v>0.43</v>
      </c>
      <c r="N124" s="4" t="s">
        <v>34</v>
      </c>
      <c r="O124" s="4" t="s">
        <v>54</v>
      </c>
      <c r="P124" s="4" t="s">
        <v>189</v>
      </c>
      <c r="Q124" s="4" t="s">
        <v>378</v>
      </c>
      <c r="R124" s="4">
        <v>76201</v>
      </c>
      <c r="S124" s="5">
        <v>42014</v>
      </c>
      <c r="T124" s="5">
        <v>42016</v>
      </c>
      <c r="U124" s="4">
        <v>34.348199999999999</v>
      </c>
      <c r="V124" s="4">
        <v>6</v>
      </c>
      <c r="W124" s="4">
        <v>49.78</v>
      </c>
      <c r="X124" s="4">
        <v>90166</v>
      </c>
      <c r="Y124" s="4">
        <f>DataSheet!$E124-DataSheet!$D124</f>
        <v>8.33</v>
      </c>
      <c r="Z124" s="4" t="str" cm="1">
        <f t="array" ref="Z124">_xlfn.IFS(DataSheet!$O124="Central","Chris",DataSheet!$O124="East","Erin",DataSheet!$O124="South","Sam",DataSheet!$O124="West","William")</f>
        <v>Chris</v>
      </c>
    </row>
    <row r="125" spans="1:26" ht="15.75" customHeight="1" x14ac:dyDescent="0.3">
      <c r="A125" s="4">
        <v>896</v>
      </c>
      <c r="B125" s="4" t="s">
        <v>377</v>
      </c>
      <c r="C125" s="4" t="s">
        <v>27</v>
      </c>
      <c r="D125" s="4">
        <v>0.06</v>
      </c>
      <c r="E125" s="4">
        <v>3.28</v>
      </c>
      <c r="F125" s="4">
        <v>3.97</v>
      </c>
      <c r="G125" s="4" t="s">
        <v>40</v>
      </c>
      <c r="H125" s="4" t="s">
        <v>96</v>
      </c>
      <c r="I125" s="4" t="s">
        <v>50</v>
      </c>
      <c r="J125" s="4" t="s">
        <v>51</v>
      </c>
      <c r="K125" s="4" t="s">
        <v>52</v>
      </c>
      <c r="L125" s="4" t="s">
        <v>369</v>
      </c>
      <c r="M125" s="4">
        <v>0.56000000000000005</v>
      </c>
      <c r="N125" s="4" t="s">
        <v>34</v>
      </c>
      <c r="O125" s="4" t="s">
        <v>54</v>
      </c>
      <c r="P125" s="4" t="s">
        <v>189</v>
      </c>
      <c r="Q125" s="4" t="s">
        <v>378</v>
      </c>
      <c r="R125" s="4">
        <v>76201</v>
      </c>
      <c r="S125" s="5">
        <v>42014</v>
      </c>
      <c r="T125" s="5">
        <v>42015</v>
      </c>
      <c r="U125" s="4">
        <v>-66.650000000000006</v>
      </c>
      <c r="V125" s="4">
        <v>5</v>
      </c>
      <c r="W125" s="4">
        <v>16.62</v>
      </c>
      <c r="X125" s="4">
        <v>90166</v>
      </c>
      <c r="Y125" s="4">
        <f>DataSheet!$E125-DataSheet!$D125</f>
        <v>3.2199999999999998</v>
      </c>
      <c r="Z125" s="4" t="str" cm="1">
        <f t="array" ref="Z125">_xlfn.IFS(DataSheet!$O125="Central","Chris",DataSheet!$O125="East","Erin",DataSheet!$O125="South","Sam",DataSheet!$O125="West","William")</f>
        <v>Chris</v>
      </c>
    </row>
    <row r="126" spans="1:26" ht="15.75" customHeight="1" x14ac:dyDescent="0.3">
      <c r="A126" s="4">
        <v>1976</v>
      </c>
      <c r="B126" s="4" t="s">
        <v>379</v>
      </c>
      <c r="C126" s="4" t="s">
        <v>27</v>
      </c>
      <c r="D126" s="4">
        <v>0.05</v>
      </c>
      <c r="E126" s="4">
        <v>70.98</v>
      </c>
      <c r="F126" s="4">
        <v>46.74</v>
      </c>
      <c r="G126" s="4" t="s">
        <v>28</v>
      </c>
      <c r="H126" s="4" t="s">
        <v>41</v>
      </c>
      <c r="I126" s="4" t="s">
        <v>30</v>
      </c>
      <c r="J126" s="4" t="s">
        <v>119</v>
      </c>
      <c r="K126" s="4" t="s">
        <v>32</v>
      </c>
      <c r="L126" s="4" t="s">
        <v>380</v>
      </c>
      <c r="M126" s="4">
        <v>0.56000000000000005</v>
      </c>
      <c r="N126" s="4" t="s">
        <v>34</v>
      </c>
      <c r="O126" s="4" t="s">
        <v>54</v>
      </c>
      <c r="P126" s="4" t="s">
        <v>291</v>
      </c>
      <c r="Q126" s="4" t="s">
        <v>381</v>
      </c>
      <c r="R126" s="4">
        <v>48823</v>
      </c>
      <c r="S126" s="5">
        <v>42014</v>
      </c>
      <c r="T126" s="5">
        <v>42015</v>
      </c>
      <c r="U126" s="4">
        <v>-850.65239999999994</v>
      </c>
      <c r="V126" s="4">
        <v>8</v>
      </c>
      <c r="W126" s="4">
        <v>551.51</v>
      </c>
      <c r="X126" s="4">
        <v>89039</v>
      </c>
      <c r="Y126" s="4">
        <f>DataSheet!$E126-DataSheet!$D126</f>
        <v>70.930000000000007</v>
      </c>
      <c r="Z126" s="4" t="str" cm="1">
        <f t="array" ref="Z126">_xlfn.IFS(DataSheet!$O126="Central","Chris",DataSheet!$O126="East","Erin",DataSheet!$O126="South","Sam",DataSheet!$O126="West","William")</f>
        <v>Chris</v>
      </c>
    </row>
    <row r="127" spans="1:26" ht="15.75" customHeight="1" x14ac:dyDescent="0.3">
      <c r="A127" s="4">
        <v>1976</v>
      </c>
      <c r="B127" s="4" t="s">
        <v>379</v>
      </c>
      <c r="C127" s="4" t="s">
        <v>27</v>
      </c>
      <c r="D127" s="4">
        <v>0.05</v>
      </c>
      <c r="E127" s="4">
        <v>11.55</v>
      </c>
      <c r="F127" s="4">
        <v>2.36</v>
      </c>
      <c r="G127" s="4" t="s">
        <v>40</v>
      </c>
      <c r="H127" s="4" t="s">
        <v>41</v>
      </c>
      <c r="I127" s="4" t="s">
        <v>50</v>
      </c>
      <c r="J127" s="4" t="s">
        <v>51</v>
      </c>
      <c r="K127" s="4" t="s">
        <v>52</v>
      </c>
      <c r="L127" s="4" t="s">
        <v>382</v>
      </c>
      <c r="M127" s="4">
        <v>0.55000000000000004</v>
      </c>
      <c r="N127" s="4" t="s">
        <v>34</v>
      </c>
      <c r="O127" s="4" t="s">
        <v>54</v>
      </c>
      <c r="P127" s="4" t="s">
        <v>291</v>
      </c>
      <c r="Q127" s="4" t="s">
        <v>381</v>
      </c>
      <c r="R127" s="4">
        <v>48823</v>
      </c>
      <c r="S127" s="5">
        <v>42014</v>
      </c>
      <c r="T127" s="5">
        <v>42016</v>
      </c>
      <c r="U127" s="4">
        <v>98.525099999999995</v>
      </c>
      <c r="V127" s="4">
        <v>12</v>
      </c>
      <c r="W127" s="4">
        <v>142.79</v>
      </c>
      <c r="X127" s="4">
        <v>89039</v>
      </c>
      <c r="Y127" s="4">
        <f>DataSheet!$E127-DataSheet!$D127</f>
        <v>11.5</v>
      </c>
      <c r="Z127" s="4" t="str" cm="1">
        <f t="array" ref="Z127">_xlfn.IFS(DataSheet!$O127="Central","Chris",DataSheet!$O127="East","Erin",DataSheet!$O127="South","Sam",DataSheet!$O127="West","William")</f>
        <v>Chris</v>
      </c>
    </row>
    <row r="128" spans="1:26" ht="15.75" customHeight="1" x14ac:dyDescent="0.3">
      <c r="A128" s="4">
        <v>2418</v>
      </c>
      <c r="B128" s="4" t="s">
        <v>242</v>
      </c>
      <c r="C128" s="4" t="s">
        <v>39</v>
      </c>
      <c r="D128" s="4">
        <v>0.1</v>
      </c>
      <c r="E128" s="4">
        <v>599.99</v>
      </c>
      <c r="F128" s="4">
        <v>24.49</v>
      </c>
      <c r="G128" s="4" t="s">
        <v>40</v>
      </c>
      <c r="H128" s="4" t="s">
        <v>41</v>
      </c>
      <c r="I128" s="4" t="s">
        <v>42</v>
      </c>
      <c r="J128" s="4" t="s">
        <v>65</v>
      </c>
      <c r="K128" s="4" t="s">
        <v>66</v>
      </c>
      <c r="L128" s="4" t="s">
        <v>383</v>
      </c>
      <c r="M128" s="4">
        <v>0.5</v>
      </c>
      <c r="N128" s="4" t="s">
        <v>34</v>
      </c>
      <c r="O128" s="4" t="s">
        <v>35</v>
      </c>
      <c r="P128" s="4" t="s">
        <v>244</v>
      </c>
      <c r="Q128" s="4" t="s">
        <v>245</v>
      </c>
      <c r="R128" s="4">
        <v>23805</v>
      </c>
      <c r="S128" s="5">
        <v>42014</v>
      </c>
      <c r="T128" s="5">
        <v>42015</v>
      </c>
      <c r="U128" s="4">
        <v>-343.12599999999998</v>
      </c>
      <c r="V128" s="4">
        <v>11</v>
      </c>
      <c r="W128" s="4">
        <v>6355.69</v>
      </c>
      <c r="X128" s="4">
        <v>86753</v>
      </c>
      <c r="Y128" s="4">
        <f>DataSheet!$E128-DataSheet!$D128</f>
        <v>599.89</v>
      </c>
      <c r="Z128" s="4" t="str" cm="1">
        <f t="array" ref="Z128">_xlfn.IFS(DataSheet!$O128="Central","Chris",DataSheet!$O128="East","Erin",DataSheet!$O128="South","Sam",DataSheet!$O128="West","William")</f>
        <v>Sam</v>
      </c>
    </row>
    <row r="129" spans="1:26" ht="15.75" customHeight="1" x14ac:dyDescent="0.3">
      <c r="A129" s="4">
        <v>2418</v>
      </c>
      <c r="B129" s="4" t="s">
        <v>242</v>
      </c>
      <c r="C129" s="4" t="s">
        <v>39</v>
      </c>
      <c r="D129" s="4">
        <v>0.06</v>
      </c>
      <c r="E129" s="4">
        <v>2.78</v>
      </c>
      <c r="F129" s="4">
        <v>1.25</v>
      </c>
      <c r="G129" s="4" t="s">
        <v>40</v>
      </c>
      <c r="H129" s="4" t="s">
        <v>41</v>
      </c>
      <c r="I129" s="4" t="s">
        <v>50</v>
      </c>
      <c r="J129" s="4" t="s">
        <v>51</v>
      </c>
      <c r="K129" s="4" t="s">
        <v>52</v>
      </c>
      <c r="L129" s="4" t="s">
        <v>384</v>
      </c>
      <c r="M129" s="4">
        <v>0.59</v>
      </c>
      <c r="N129" s="4" t="s">
        <v>34</v>
      </c>
      <c r="O129" s="4" t="s">
        <v>35</v>
      </c>
      <c r="P129" s="4" t="s">
        <v>244</v>
      </c>
      <c r="Q129" s="4" t="s">
        <v>245</v>
      </c>
      <c r="R129" s="4">
        <v>23805</v>
      </c>
      <c r="S129" s="5">
        <v>42014</v>
      </c>
      <c r="T129" s="5">
        <v>42016</v>
      </c>
      <c r="U129" s="4">
        <v>66.36</v>
      </c>
      <c r="V129" s="4">
        <v>10</v>
      </c>
      <c r="W129" s="4">
        <v>28.09</v>
      </c>
      <c r="X129" s="4">
        <v>86753</v>
      </c>
      <c r="Y129" s="4">
        <f>DataSheet!$E129-DataSheet!$D129</f>
        <v>2.7199999999999998</v>
      </c>
      <c r="Z129" s="4" t="str" cm="1">
        <f t="array" ref="Z129">_xlfn.IFS(DataSheet!$O129="Central","Chris",DataSheet!$O129="East","Erin",DataSheet!$O129="South","Sam",DataSheet!$O129="West","William")</f>
        <v>Sam</v>
      </c>
    </row>
    <row r="130" spans="1:26" ht="15.75" customHeight="1" x14ac:dyDescent="0.3">
      <c r="A130" s="4">
        <v>2132</v>
      </c>
      <c r="B130" s="4" t="s">
        <v>385</v>
      </c>
      <c r="C130" s="4" t="s">
        <v>49</v>
      </c>
      <c r="D130" s="4">
        <v>0.05</v>
      </c>
      <c r="E130" s="4">
        <v>30.42</v>
      </c>
      <c r="F130" s="4">
        <v>8.65</v>
      </c>
      <c r="G130" s="4" t="s">
        <v>89</v>
      </c>
      <c r="H130" s="4" t="s">
        <v>73</v>
      </c>
      <c r="I130" s="4" t="s">
        <v>42</v>
      </c>
      <c r="J130" s="4" t="s">
        <v>43</v>
      </c>
      <c r="K130" s="4" t="s">
        <v>75</v>
      </c>
      <c r="L130" s="4" t="s">
        <v>386</v>
      </c>
      <c r="M130" s="4">
        <v>0.74</v>
      </c>
      <c r="N130" s="4" t="s">
        <v>34</v>
      </c>
      <c r="O130" s="4" t="s">
        <v>54</v>
      </c>
      <c r="P130" s="4" t="s">
        <v>82</v>
      </c>
      <c r="Q130" s="4" t="s">
        <v>387</v>
      </c>
      <c r="R130" s="4">
        <v>63042</v>
      </c>
      <c r="S130" s="5">
        <v>42014</v>
      </c>
      <c r="T130" s="5">
        <v>42018</v>
      </c>
      <c r="U130" s="4">
        <v>-191.2576</v>
      </c>
      <c r="V130" s="4">
        <v>11</v>
      </c>
      <c r="W130" s="4">
        <v>334.44</v>
      </c>
      <c r="X130" s="4">
        <v>90078</v>
      </c>
      <c r="Y130" s="4">
        <f>DataSheet!$E130-DataSheet!$D130</f>
        <v>30.37</v>
      </c>
      <c r="Z130" s="4" t="str" cm="1">
        <f t="array" ref="Z130">_xlfn.IFS(DataSheet!$O130="Central","Chris",DataSheet!$O130="East","Erin",DataSheet!$O130="South","Sam",DataSheet!$O130="West","William")</f>
        <v>Chris</v>
      </c>
    </row>
    <row r="131" spans="1:26" ht="15.75" customHeight="1" x14ac:dyDescent="0.3">
      <c r="A131" s="4">
        <v>2346</v>
      </c>
      <c r="B131" s="4" t="s">
        <v>388</v>
      </c>
      <c r="C131" s="4" t="s">
        <v>49</v>
      </c>
      <c r="D131" s="4">
        <v>0.03</v>
      </c>
      <c r="E131" s="4">
        <v>297.64</v>
      </c>
      <c r="F131" s="4">
        <v>14.7</v>
      </c>
      <c r="G131" s="4" t="s">
        <v>28</v>
      </c>
      <c r="H131" s="4" t="s">
        <v>96</v>
      </c>
      <c r="I131" s="4" t="s">
        <v>42</v>
      </c>
      <c r="J131" s="4" t="s">
        <v>58</v>
      </c>
      <c r="K131" s="4" t="s">
        <v>59</v>
      </c>
      <c r="L131" s="4" t="s">
        <v>389</v>
      </c>
      <c r="M131" s="4">
        <v>0.56999999999999995</v>
      </c>
      <c r="N131" s="4" t="s">
        <v>34</v>
      </c>
      <c r="O131" s="4" t="s">
        <v>35</v>
      </c>
      <c r="P131" s="4" t="s">
        <v>390</v>
      </c>
      <c r="Q131" s="4" t="s">
        <v>391</v>
      </c>
      <c r="R131" s="4">
        <v>40258</v>
      </c>
      <c r="S131" s="5">
        <v>42014</v>
      </c>
      <c r="T131" s="5">
        <v>42019</v>
      </c>
      <c r="U131" s="4">
        <v>-48.972000000000001</v>
      </c>
      <c r="V131" s="4">
        <v>12</v>
      </c>
      <c r="W131" s="4">
        <v>3707.05</v>
      </c>
      <c r="X131" s="4">
        <v>89503</v>
      </c>
      <c r="Y131" s="4">
        <f>DataSheet!$E131-DataSheet!$D131</f>
        <v>297.61</v>
      </c>
      <c r="Z131" s="4" t="str" cm="1">
        <f t="array" ref="Z131">_xlfn.IFS(DataSheet!$O131="Central","Chris",DataSheet!$O131="East","Erin",DataSheet!$O131="South","Sam",DataSheet!$O131="West","William")</f>
        <v>Sam</v>
      </c>
    </row>
    <row r="132" spans="1:26" ht="15.75" customHeight="1" x14ac:dyDescent="0.3">
      <c r="A132" s="4">
        <v>2797</v>
      </c>
      <c r="B132" s="4" t="s">
        <v>392</v>
      </c>
      <c r="C132" s="4" t="s">
        <v>118</v>
      </c>
      <c r="D132" s="4">
        <v>0</v>
      </c>
      <c r="E132" s="4">
        <v>5.0199999999999996</v>
      </c>
      <c r="F132" s="4">
        <v>5.14</v>
      </c>
      <c r="G132" s="4" t="s">
        <v>40</v>
      </c>
      <c r="H132" s="4" t="s">
        <v>41</v>
      </c>
      <c r="I132" s="4" t="s">
        <v>42</v>
      </c>
      <c r="J132" s="4" t="s">
        <v>43</v>
      </c>
      <c r="K132" s="4" t="s">
        <v>44</v>
      </c>
      <c r="L132" s="4" t="s">
        <v>393</v>
      </c>
      <c r="M132" s="4">
        <v>0.79</v>
      </c>
      <c r="N132" s="4" t="s">
        <v>34</v>
      </c>
      <c r="O132" s="4" t="s">
        <v>113</v>
      </c>
      <c r="P132" s="4" t="s">
        <v>322</v>
      </c>
      <c r="Q132" s="4" t="s">
        <v>394</v>
      </c>
      <c r="R132" s="4">
        <v>15122</v>
      </c>
      <c r="S132" s="5">
        <v>42014</v>
      </c>
      <c r="T132" s="5">
        <v>42015</v>
      </c>
      <c r="U132" s="4">
        <v>-159.30279999999999</v>
      </c>
      <c r="V132" s="4">
        <v>8</v>
      </c>
      <c r="W132" s="4">
        <v>43.94</v>
      </c>
      <c r="X132" s="4">
        <v>87552</v>
      </c>
      <c r="Y132" s="4">
        <f>DataSheet!$E132-DataSheet!$D132</f>
        <v>5.0199999999999996</v>
      </c>
      <c r="Z132" s="4" t="str" cm="1">
        <f t="array" ref="Z132">_xlfn.IFS(DataSheet!$O132="Central","Chris",DataSheet!$O132="East","Erin",DataSheet!$O132="South","Sam",DataSheet!$O132="West","William")</f>
        <v>Erin</v>
      </c>
    </row>
    <row r="133" spans="1:26" ht="15.75" customHeight="1" x14ac:dyDescent="0.3">
      <c r="A133" s="4">
        <v>194</v>
      </c>
      <c r="B133" s="4" t="s">
        <v>395</v>
      </c>
      <c r="C133" s="4" t="s">
        <v>72</v>
      </c>
      <c r="D133" s="4">
        <v>0.02</v>
      </c>
      <c r="E133" s="4">
        <v>6.48</v>
      </c>
      <c r="F133" s="4">
        <v>9.17</v>
      </c>
      <c r="G133" s="4" t="s">
        <v>40</v>
      </c>
      <c r="H133" s="4" t="s">
        <v>96</v>
      </c>
      <c r="I133" s="4" t="s">
        <v>50</v>
      </c>
      <c r="J133" s="4" t="s">
        <v>90</v>
      </c>
      <c r="K133" s="4" t="s">
        <v>75</v>
      </c>
      <c r="L133" s="4" t="s">
        <v>396</v>
      </c>
      <c r="M133" s="4">
        <v>0.37</v>
      </c>
      <c r="N133" s="4" t="s">
        <v>34</v>
      </c>
      <c r="O133" s="4" t="s">
        <v>61</v>
      </c>
      <c r="P133" s="4" t="s">
        <v>148</v>
      </c>
      <c r="Q133" s="4" t="s">
        <v>397</v>
      </c>
      <c r="R133" s="4">
        <v>84043</v>
      </c>
      <c r="S133" s="5">
        <v>42014</v>
      </c>
      <c r="T133" s="5">
        <v>42015</v>
      </c>
      <c r="U133" s="4">
        <v>-105.68519999999999</v>
      </c>
      <c r="V133" s="4">
        <v>4</v>
      </c>
      <c r="W133" s="4">
        <v>28.2</v>
      </c>
      <c r="X133" s="4">
        <v>90431</v>
      </c>
      <c r="Y133" s="4">
        <f>DataSheet!$E133-DataSheet!$D133</f>
        <v>6.4600000000000009</v>
      </c>
      <c r="Z133" s="4" t="str" cm="1">
        <f t="array" ref="Z133">_xlfn.IFS(DataSheet!$O133="Central","Chris",DataSheet!$O133="East","Erin",DataSheet!$O133="South","Sam",DataSheet!$O133="West","William")</f>
        <v>William</v>
      </c>
    </row>
    <row r="134" spans="1:26" ht="15.75" customHeight="1" x14ac:dyDescent="0.3">
      <c r="A134" s="4">
        <v>947</v>
      </c>
      <c r="B134" s="4" t="s">
        <v>398</v>
      </c>
      <c r="C134" s="4" t="s">
        <v>27</v>
      </c>
      <c r="D134" s="4">
        <v>0.08</v>
      </c>
      <c r="E134" s="4">
        <v>14.2</v>
      </c>
      <c r="F134" s="4">
        <v>5.3</v>
      </c>
      <c r="G134" s="4" t="s">
        <v>89</v>
      </c>
      <c r="H134" s="4" t="s">
        <v>73</v>
      </c>
      <c r="I134" s="4" t="s">
        <v>30</v>
      </c>
      <c r="J134" s="4" t="s">
        <v>128</v>
      </c>
      <c r="K134" s="4" t="s">
        <v>52</v>
      </c>
      <c r="L134" s="4" t="s">
        <v>290</v>
      </c>
      <c r="M134" s="4">
        <v>0.46</v>
      </c>
      <c r="N134" s="4" t="s">
        <v>34</v>
      </c>
      <c r="O134" s="4" t="s">
        <v>113</v>
      </c>
      <c r="P134" s="4" t="s">
        <v>399</v>
      </c>
      <c r="Q134" s="4" t="s">
        <v>400</v>
      </c>
      <c r="R134" s="4">
        <v>7002</v>
      </c>
      <c r="S134" s="5">
        <v>42015</v>
      </c>
      <c r="T134" s="5">
        <v>42017</v>
      </c>
      <c r="U134" s="4">
        <v>27.23</v>
      </c>
      <c r="V134" s="4">
        <v>5</v>
      </c>
      <c r="W134" s="4">
        <v>72.11</v>
      </c>
      <c r="X134" s="4">
        <v>86565</v>
      </c>
      <c r="Y134" s="4">
        <f>DataSheet!$E134-DataSheet!$D134</f>
        <v>14.12</v>
      </c>
      <c r="Z134" s="4" t="str" cm="1">
        <f t="array" ref="Z134">_xlfn.IFS(DataSheet!$O134="Central","Chris",DataSheet!$O134="East","Erin",DataSheet!$O134="South","Sam",DataSheet!$O134="West","William")</f>
        <v>Erin</v>
      </c>
    </row>
    <row r="135" spans="1:26" ht="15.75" customHeight="1" x14ac:dyDescent="0.3">
      <c r="A135" s="4">
        <v>166</v>
      </c>
      <c r="B135" s="4" t="s">
        <v>401</v>
      </c>
      <c r="C135" s="4" t="s">
        <v>49</v>
      </c>
      <c r="D135" s="4">
        <v>0.08</v>
      </c>
      <c r="E135" s="4">
        <v>399.98</v>
      </c>
      <c r="F135" s="4">
        <v>12.06</v>
      </c>
      <c r="G135" s="4" t="s">
        <v>28</v>
      </c>
      <c r="H135" s="4" t="s">
        <v>41</v>
      </c>
      <c r="I135" s="4" t="s">
        <v>42</v>
      </c>
      <c r="J135" s="4" t="s">
        <v>58</v>
      </c>
      <c r="K135" s="4" t="s">
        <v>32</v>
      </c>
      <c r="L135" s="4" t="s">
        <v>185</v>
      </c>
      <c r="M135" s="4">
        <v>0.56000000000000005</v>
      </c>
      <c r="N135" s="4" t="s">
        <v>34</v>
      </c>
      <c r="O135" s="4" t="s">
        <v>35</v>
      </c>
      <c r="P135" s="4" t="s">
        <v>402</v>
      </c>
      <c r="Q135" s="4" t="s">
        <v>403</v>
      </c>
      <c r="R135" s="4">
        <v>37087</v>
      </c>
      <c r="S135" s="5">
        <v>42015</v>
      </c>
      <c r="T135" s="5">
        <v>42022</v>
      </c>
      <c r="U135" s="4">
        <v>28.514099999999999</v>
      </c>
      <c r="V135" s="4">
        <v>5</v>
      </c>
      <c r="W135" s="4">
        <v>1839.91</v>
      </c>
      <c r="X135" s="4">
        <v>89426</v>
      </c>
      <c r="Y135" s="4">
        <f>DataSheet!$E135-DataSheet!$D135</f>
        <v>399.90000000000003</v>
      </c>
      <c r="Z135" s="4" t="str" cm="1">
        <f t="array" ref="Z135">_xlfn.IFS(DataSheet!$O135="Central","Chris",DataSheet!$O135="East","Erin",DataSheet!$O135="South","Sam",DataSheet!$O135="West","William")</f>
        <v>Sam</v>
      </c>
    </row>
    <row r="136" spans="1:26" ht="15.75" customHeight="1" x14ac:dyDescent="0.3">
      <c r="A136" s="4">
        <v>466</v>
      </c>
      <c r="B136" s="4" t="s">
        <v>404</v>
      </c>
      <c r="C136" s="4" t="s">
        <v>72</v>
      </c>
      <c r="D136" s="4">
        <v>0.08</v>
      </c>
      <c r="E136" s="4">
        <v>297.64</v>
      </c>
      <c r="F136" s="4">
        <v>14.7</v>
      </c>
      <c r="G136" s="4" t="s">
        <v>28</v>
      </c>
      <c r="H136" s="4" t="s">
        <v>29</v>
      </c>
      <c r="I136" s="4" t="s">
        <v>42</v>
      </c>
      <c r="J136" s="4" t="s">
        <v>58</v>
      </c>
      <c r="K136" s="4" t="s">
        <v>59</v>
      </c>
      <c r="L136" s="4" t="s">
        <v>389</v>
      </c>
      <c r="M136" s="4">
        <v>0.56999999999999995</v>
      </c>
      <c r="N136" s="4" t="s">
        <v>34</v>
      </c>
      <c r="O136" s="4" t="s">
        <v>113</v>
      </c>
      <c r="P136" s="4" t="s">
        <v>405</v>
      </c>
      <c r="Q136" s="4" t="s">
        <v>406</v>
      </c>
      <c r="R136" s="4">
        <v>2019</v>
      </c>
      <c r="S136" s="5">
        <v>42015</v>
      </c>
      <c r="T136" s="5">
        <v>42015</v>
      </c>
      <c r="U136" s="4">
        <v>496.79680000000002</v>
      </c>
      <c r="V136" s="4">
        <v>5</v>
      </c>
      <c r="W136" s="4">
        <v>1132.8399999999999</v>
      </c>
      <c r="X136" s="4">
        <v>88060</v>
      </c>
      <c r="Y136" s="4">
        <f>DataSheet!$E136-DataSheet!$D136</f>
        <v>297.56</v>
      </c>
      <c r="Z136" s="4" t="str" cm="1">
        <f t="array" ref="Z136">_xlfn.IFS(DataSheet!$O136="Central","Chris",DataSheet!$O136="East","Erin",DataSheet!$O136="South","Sam",DataSheet!$O136="West","William")</f>
        <v>Erin</v>
      </c>
    </row>
    <row r="137" spans="1:26" ht="15.75" customHeight="1" x14ac:dyDescent="0.3">
      <c r="A137" s="4">
        <v>467</v>
      </c>
      <c r="B137" s="4" t="s">
        <v>407</v>
      </c>
      <c r="C137" s="4" t="s">
        <v>72</v>
      </c>
      <c r="D137" s="4">
        <v>0.02</v>
      </c>
      <c r="E137" s="4">
        <v>12.99</v>
      </c>
      <c r="F137" s="4">
        <v>14.37</v>
      </c>
      <c r="G137" s="4" t="s">
        <v>40</v>
      </c>
      <c r="H137" s="4" t="s">
        <v>29</v>
      </c>
      <c r="I137" s="4" t="s">
        <v>30</v>
      </c>
      <c r="J137" s="4" t="s">
        <v>128</v>
      </c>
      <c r="K137" s="4" t="s">
        <v>66</v>
      </c>
      <c r="L137" s="4" t="s">
        <v>408</v>
      </c>
      <c r="M137" s="4">
        <v>0.73</v>
      </c>
      <c r="N137" s="4" t="s">
        <v>34</v>
      </c>
      <c r="O137" s="4" t="s">
        <v>113</v>
      </c>
      <c r="P137" s="4" t="s">
        <v>405</v>
      </c>
      <c r="Q137" s="4" t="s">
        <v>409</v>
      </c>
      <c r="R137" s="4">
        <v>1915</v>
      </c>
      <c r="S137" s="5">
        <v>42015</v>
      </c>
      <c r="T137" s="5">
        <v>42016</v>
      </c>
      <c r="U137" s="4">
        <v>-556.80960000000005</v>
      </c>
      <c r="V137" s="4">
        <v>11</v>
      </c>
      <c r="W137" s="4">
        <v>143.63</v>
      </c>
      <c r="X137" s="4">
        <v>88060</v>
      </c>
      <c r="Y137" s="4">
        <f>DataSheet!$E137-DataSheet!$D137</f>
        <v>12.97</v>
      </c>
      <c r="Z137" s="4" t="str" cm="1">
        <f t="array" ref="Z137">_xlfn.IFS(DataSheet!$O137="Central","Chris",DataSheet!$O137="East","Erin",DataSheet!$O137="South","Sam",DataSheet!$O137="West","William")</f>
        <v>Erin</v>
      </c>
    </row>
    <row r="138" spans="1:26" ht="15.75" customHeight="1" x14ac:dyDescent="0.3">
      <c r="A138" s="4">
        <v>468</v>
      </c>
      <c r="B138" s="4" t="s">
        <v>410</v>
      </c>
      <c r="C138" s="4" t="s">
        <v>72</v>
      </c>
      <c r="D138" s="4">
        <v>0.06</v>
      </c>
      <c r="E138" s="4">
        <v>14.42</v>
      </c>
      <c r="F138" s="4">
        <v>6.75</v>
      </c>
      <c r="G138" s="4" t="s">
        <v>40</v>
      </c>
      <c r="H138" s="4" t="s">
        <v>29</v>
      </c>
      <c r="I138" s="4" t="s">
        <v>50</v>
      </c>
      <c r="J138" s="4" t="s">
        <v>97</v>
      </c>
      <c r="K138" s="4" t="s">
        <v>146</v>
      </c>
      <c r="L138" s="4" t="s">
        <v>411</v>
      </c>
      <c r="M138" s="4">
        <v>0.52</v>
      </c>
      <c r="N138" s="4" t="s">
        <v>34</v>
      </c>
      <c r="O138" s="4" t="s">
        <v>113</v>
      </c>
      <c r="P138" s="4" t="s">
        <v>405</v>
      </c>
      <c r="Q138" s="4" t="s">
        <v>412</v>
      </c>
      <c r="R138" s="4">
        <v>2341</v>
      </c>
      <c r="S138" s="5">
        <v>42015</v>
      </c>
      <c r="T138" s="5">
        <v>42016</v>
      </c>
      <c r="U138" s="4">
        <v>-27.738800000000001</v>
      </c>
      <c r="V138" s="4">
        <v>5</v>
      </c>
      <c r="W138" s="4">
        <v>73.040000000000006</v>
      </c>
      <c r="X138" s="4">
        <v>88060</v>
      </c>
      <c r="Y138" s="4">
        <f>DataSheet!$E138-DataSheet!$D138</f>
        <v>14.36</v>
      </c>
      <c r="Z138" s="4" t="str" cm="1">
        <f t="array" ref="Z138">_xlfn.IFS(DataSheet!$O138="Central","Chris",DataSheet!$O138="East","Erin",DataSheet!$O138="South","Sam",DataSheet!$O138="West","William")</f>
        <v>Erin</v>
      </c>
    </row>
    <row r="139" spans="1:26" ht="15.75" customHeight="1" x14ac:dyDescent="0.3">
      <c r="A139" s="4">
        <v>469</v>
      </c>
      <c r="B139" s="4" t="s">
        <v>413</v>
      </c>
      <c r="C139" s="4" t="s">
        <v>72</v>
      </c>
      <c r="D139" s="4">
        <v>0.05</v>
      </c>
      <c r="E139" s="4">
        <v>4.1399999999999997</v>
      </c>
      <c r="F139" s="4">
        <v>6.6</v>
      </c>
      <c r="G139" s="4" t="s">
        <v>89</v>
      </c>
      <c r="H139" s="4" t="s">
        <v>29</v>
      </c>
      <c r="I139" s="4" t="s">
        <v>30</v>
      </c>
      <c r="J139" s="4" t="s">
        <v>128</v>
      </c>
      <c r="K139" s="4" t="s">
        <v>75</v>
      </c>
      <c r="L139" s="4" t="s">
        <v>414</v>
      </c>
      <c r="M139" s="4">
        <v>0.49</v>
      </c>
      <c r="N139" s="4" t="s">
        <v>34</v>
      </c>
      <c r="O139" s="4" t="s">
        <v>113</v>
      </c>
      <c r="P139" s="4" t="s">
        <v>399</v>
      </c>
      <c r="Q139" s="4" t="s">
        <v>415</v>
      </c>
      <c r="R139" s="4">
        <v>7506</v>
      </c>
      <c r="S139" s="5">
        <v>42015</v>
      </c>
      <c r="T139" s="5">
        <v>42017</v>
      </c>
      <c r="U139" s="4">
        <v>-128.68719999999999</v>
      </c>
      <c r="V139" s="4">
        <v>7</v>
      </c>
      <c r="W139" s="4">
        <v>33.35</v>
      </c>
      <c r="X139" s="4">
        <v>88060</v>
      </c>
      <c r="Y139" s="4">
        <f>DataSheet!$E139-DataSheet!$D139</f>
        <v>4.09</v>
      </c>
      <c r="Z139" s="4" t="str" cm="1">
        <f t="array" ref="Z139">_xlfn.IFS(DataSheet!$O139="Central","Chris",DataSheet!$O139="East","Erin",DataSheet!$O139="South","Sam",DataSheet!$O139="West","William")</f>
        <v>Erin</v>
      </c>
    </row>
    <row r="140" spans="1:26" ht="15.75" customHeight="1" x14ac:dyDescent="0.3">
      <c r="A140" s="4">
        <v>470</v>
      </c>
      <c r="B140" s="4" t="s">
        <v>416</v>
      </c>
      <c r="C140" s="4" t="s">
        <v>72</v>
      </c>
      <c r="D140" s="4">
        <v>0.03</v>
      </c>
      <c r="E140" s="4">
        <v>11.34</v>
      </c>
      <c r="F140" s="4">
        <v>5.01</v>
      </c>
      <c r="G140" s="4" t="s">
        <v>40</v>
      </c>
      <c r="H140" s="4" t="s">
        <v>29</v>
      </c>
      <c r="I140" s="4" t="s">
        <v>50</v>
      </c>
      <c r="J140" s="4" t="s">
        <v>90</v>
      </c>
      <c r="K140" s="4" t="s">
        <v>75</v>
      </c>
      <c r="L140" s="4" t="s">
        <v>417</v>
      </c>
      <c r="M140" s="4">
        <v>0.36</v>
      </c>
      <c r="N140" s="4" t="s">
        <v>34</v>
      </c>
      <c r="O140" s="4" t="s">
        <v>113</v>
      </c>
      <c r="P140" s="4" t="s">
        <v>399</v>
      </c>
      <c r="Q140" s="4" t="s">
        <v>418</v>
      </c>
      <c r="R140" s="4">
        <v>8601</v>
      </c>
      <c r="S140" s="5">
        <v>42015</v>
      </c>
      <c r="T140" s="5">
        <v>42015</v>
      </c>
      <c r="U140" s="4">
        <v>23.2028</v>
      </c>
      <c r="V140" s="4">
        <v>5</v>
      </c>
      <c r="W140" s="4">
        <v>60.24</v>
      </c>
      <c r="X140" s="4">
        <v>88060</v>
      </c>
      <c r="Y140" s="4">
        <f>DataSheet!$E140-DataSheet!$D140</f>
        <v>11.31</v>
      </c>
      <c r="Z140" s="4" t="str" cm="1">
        <f t="array" ref="Z140">_xlfn.IFS(DataSheet!$O140="Central","Chris",DataSheet!$O140="East","Erin",DataSheet!$O140="South","Sam",DataSheet!$O140="West","William")</f>
        <v>Erin</v>
      </c>
    </row>
    <row r="141" spans="1:26" ht="15.75" customHeight="1" x14ac:dyDescent="0.3">
      <c r="A141" s="4">
        <v>2776</v>
      </c>
      <c r="B141" s="4" t="s">
        <v>419</v>
      </c>
      <c r="C141" s="4" t="s">
        <v>27</v>
      </c>
      <c r="D141" s="4">
        <v>0.03</v>
      </c>
      <c r="E141" s="4">
        <v>350.98</v>
      </c>
      <c r="F141" s="4">
        <v>30</v>
      </c>
      <c r="G141" s="4" t="s">
        <v>28</v>
      </c>
      <c r="H141" s="4" t="s">
        <v>41</v>
      </c>
      <c r="I141" s="4" t="s">
        <v>30</v>
      </c>
      <c r="J141" s="4" t="s">
        <v>111</v>
      </c>
      <c r="K141" s="4" t="s">
        <v>59</v>
      </c>
      <c r="L141" s="4" t="s">
        <v>193</v>
      </c>
      <c r="M141" s="4">
        <v>0.61</v>
      </c>
      <c r="N141" s="4" t="s">
        <v>34</v>
      </c>
      <c r="O141" s="4" t="s">
        <v>113</v>
      </c>
      <c r="P141" s="4" t="s">
        <v>420</v>
      </c>
      <c r="Q141" s="4" t="s">
        <v>421</v>
      </c>
      <c r="R141" s="4">
        <v>20877</v>
      </c>
      <c r="S141" s="5">
        <v>42016</v>
      </c>
      <c r="T141" s="5">
        <v>42019</v>
      </c>
      <c r="U141" s="4">
        <v>2692.4421000000002</v>
      </c>
      <c r="V141" s="4">
        <v>11</v>
      </c>
      <c r="W141" s="4">
        <v>3902.09</v>
      </c>
      <c r="X141" s="4">
        <v>91228</v>
      </c>
      <c r="Y141" s="4">
        <f>DataSheet!$E141-DataSheet!$D141</f>
        <v>350.95000000000005</v>
      </c>
      <c r="Z141" s="4" t="str" cm="1">
        <f t="array" ref="Z141">_xlfn.IFS(DataSheet!$O141="Central","Chris",DataSheet!$O141="East","Erin",DataSheet!$O141="South","Sam",DataSheet!$O141="West","William")</f>
        <v>Erin</v>
      </c>
    </row>
    <row r="142" spans="1:26" ht="15.75" customHeight="1" x14ac:dyDescent="0.3">
      <c r="A142" s="4">
        <v>2776</v>
      </c>
      <c r="B142" s="4" t="s">
        <v>419</v>
      </c>
      <c r="C142" s="4" t="s">
        <v>27</v>
      </c>
      <c r="D142" s="4">
        <v>0.04</v>
      </c>
      <c r="E142" s="4">
        <v>1.68</v>
      </c>
      <c r="F142" s="4">
        <v>1</v>
      </c>
      <c r="G142" s="4" t="s">
        <v>40</v>
      </c>
      <c r="H142" s="4" t="s">
        <v>41</v>
      </c>
      <c r="I142" s="4" t="s">
        <v>50</v>
      </c>
      <c r="J142" s="4" t="s">
        <v>51</v>
      </c>
      <c r="K142" s="4" t="s">
        <v>52</v>
      </c>
      <c r="L142" s="4" t="s">
        <v>422</v>
      </c>
      <c r="M142" s="4">
        <v>0.35</v>
      </c>
      <c r="N142" s="4" t="s">
        <v>34</v>
      </c>
      <c r="O142" s="4" t="s">
        <v>113</v>
      </c>
      <c r="P142" s="4" t="s">
        <v>420</v>
      </c>
      <c r="Q142" s="4" t="s">
        <v>421</v>
      </c>
      <c r="R142" s="4">
        <v>20877</v>
      </c>
      <c r="S142" s="5">
        <v>42016</v>
      </c>
      <c r="T142" s="5">
        <v>42018</v>
      </c>
      <c r="U142" s="4">
        <v>2.0672000000000001</v>
      </c>
      <c r="V142" s="4">
        <v>8</v>
      </c>
      <c r="W142" s="4">
        <v>14.18</v>
      </c>
      <c r="X142" s="4">
        <v>91228</v>
      </c>
      <c r="Y142" s="4">
        <f>DataSheet!$E142-DataSheet!$D142</f>
        <v>1.64</v>
      </c>
      <c r="Z142" s="4" t="str" cm="1">
        <f t="array" ref="Z142">_xlfn.IFS(DataSheet!$O142="Central","Chris",DataSheet!$O142="East","Erin",DataSheet!$O142="South","Sam",DataSheet!$O142="West","William")</f>
        <v>Erin</v>
      </c>
    </row>
    <row r="143" spans="1:26" ht="15.75" customHeight="1" x14ac:dyDescent="0.3">
      <c r="A143" s="4">
        <v>120</v>
      </c>
      <c r="B143" s="4" t="s">
        <v>423</v>
      </c>
      <c r="C143" s="4" t="s">
        <v>39</v>
      </c>
      <c r="D143" s="4">
        <v>0.05</v>
      </c>
      <c r="E143" s="4">
        <v>6.3</v>
      </c>
      <c r="F143" s="4">
        <v>0.5</v>
      </c>
      <c r="G143" s="4" t="s">
        <v>40</v>
      </c>
      <c r="H143" s="4" t="s">
        <v>96</v>
      </c>
      <c r="I143" s="4" t="s">
        <v>50</v>
      </c>
      <c r="J143" s="4" t="s">
        <v>154</v>
      </c>
      <c r="K143" s="4" t="s">
        <v>75</v>
      </c>
      <c r="L143" s="4" t="s">
        <v>424</v>
      </c>
      <c r="M143" s="4">
        <v>0.39</v>
      </c>
      <c r="N143" s="4" t="s">
        <v>34</v>
      </c>
      <c r="O143" s="4" t="s">
        <v>61</v>
      </c>
      <c r="P143" s="4" t="s">
        <v>148</v>
      </c>
      <c r="Q143" s="4" t="s">
        <v>183</v>
      </c>
      <c r="R143" s="4">
        <v>84041</v>
      </c>
      <c r="S143" s="5">
        <v>42016</v>
      </c>
      <c r="T143" s="5">
        <v>42017</v>
      </c>
      <c r="U143" s="4">
        <v>41.296500000000002</v>
      </c>
      <c r="V143" s="4">
        <v>10</v>
      </c>
      <c r="W143" s="4">
        <v>59.85</v>
      </c>
      <c r="X143" s="4">
        <v>86520</v>
      </c>
      <c r="Y143" s="4">
        <f>DataSheet!$E143-DataSheet!$D143</f>
        <v>6.25</v>
      </c>
      <c r="Z143" s="4" t="str" cm="1">
        <f t="array" ref="Z143">_xlfn.IFS(DataSheet!$O143="Central","Chris",DataSheet!$O143="East","Erin",DataSheet!$O143="South","Sam",DataSheet!$O143="West","William")</f>
        <v>William</v>
      </c>
    </row>
    <row r="144" spans="1:26" ht="15.75" customHeight="1" x14ac:dyDescent="0.3">
      <c r="A144" s="4">
        <v>120</v>
      </c>
      <c r="B144" s="4" t="s">
        <v>423</v>
      </c>
      <c r="C144" s="4" t="s">
        <v>39</v>
      </c>
      <c r="D144" s="4">
        <v>0.09</v>
      </c>
      <c r="E144" s="4">
        <v>205.99</v>
      </c>
      <c r="F144" s="4">
        <v>3</v>
      </c>
      <c r="G144" s="4" t="s">
        <v>89</v>
      </c>
      <c r="H144" s="4" t="s">
        <v>96</v>
      </c>
      <c r="I144" s="4" t="s">
        <v>42</v>
      </c>
      <c r="J144" s="4" t="s">
        <v>137</v>
      </c>
      <c r="K144" s="4" t="s">
        <v>75</v>
      </c>
      <c r="L144" s="4" t="s">
        <v>425</v>
      </c>
      <c r="M144" s="4">
        <v>0.57999999999999996</v>
      </c>
      <c r="N144" s="4" t="s">
        <v>34</v>
      </c>
      <c r="O144" s="4" t="s">
        <v>61</v>
      </c>
      <c r="P144" s="4" t="s">
        <v>148</v>
      </c>
      <c r="Q144" s="4" t="s">
        <v>183</v>
      </c>
      <c r="R144" s="4">
        <v>84041</v>
      </c>
      <c r="S144" s="5">
        <v>42016</v>
      </c>
      <c r="T144" s="5">
        <v>42018</v>
      </c>
      <c r="U144" s="4">
        <v>1179.0237</v>
      </c>
      <c r="V144" s="4">
        <v>10</v>
      </c>
      <c r="W144" s="4">
        <v>1708.73</v>
      </c>
      <c r="X144" s="4">
        <v>86520</v>
      </c>
      <c r="Y144" s="4">
        <f>DataSheet!$E144-DataSheet!$D144</f>
        <v>205.9</v>
      </c>
      <c r="Z144" s="4" t="str" cm="1">
        <f t="array" ref="Z144">_xlfn.IFS(DataSheet!$O144="Central","Chris",DataSheet!$O144="East","Erin",DataSheet!$O144="South","Sam",DataSheet!$O144="West","William")</f>
        <v>William</v>
      </c>
    </row>
    <row r="145" spans="1:26" ht="15.75" customHeight="1" x14ac:dyDescent="0.3">
      <c r="A145" s="4">
        <v>898</v>
      </c>
      <c r="B145" s="4" t="s">
        <v>426</v>
      </c>
      <c r="C145" s="4" t="s">
        <v>39</v>
      </c>
      <c r="D145" s="4">
        <v>0.04</v>
      </c>
      <c r="E145" s="4">
        <v>90.97</v>
      </c>
      <c r="F145" s="4">
        <v>28</v>
      </c>
      <c r="G145" s="4" t="s">
        <v>28</v>
      </c>
      <c r="H145" s="4" t="s">
        <v>29</v>
      </c>
      <c r="I145" s="4" t="s">
        <v>42</v>
      </c>
      <c r="J145" s="4" t="s">
        <v>58</v>
      </c>
      <c r="K145" s="4" t="s">
        <v>59</v>
      </c>
      <c r="L145" s="4" t="s">
        <v>427</v>
      </c>
      <c r="M145" s="4">
        <v>0.38</v>
      </c>
      <c r="N145" s="4" t="s">
        <v>34</v>
      </c>
      <c r="O145" s="4" t="s">
        <v>113</v>
      </c>
      <c r="P145" s="4" t="s">
        <v>114</v>
      </c>
      <c r="Q145" s="4" t="s">
        <v>115</v>
      </c>
      <c r="R145" s="4">
        <v>10039</v>
      </c>
      <c r="S145" s="5">
        <v>42016</v>
      </c>
      <c r="T145" s="5">
        <v>42017</v>
      </c>
      <c r="U145" s="4">
        <v>-173.09520000000001</v>
      </c>
      <c r="V145" s="4">
        <v>6</v>
      </c>
      <c r="W145" s="4">
        <v>573.30999999999995</v>
      </c>
      <c r="X145" s="4">
        <v>33635</v>
      </c>
      <c r="Y145" s="4">
        <f>DataSheet!$E145-DataSheet!$D145</f>
        <v>90.929999999999993</v>
      </c>
      <c r="Z145" s="4" t="str" cm="1">
        <f t="array" ref="Z145">_xlfn.IFS(DataSheet!$O145="Central","Chris",DataSheet!$O145="East","Erin",DataSheet!$O145="South","Sam",DataSheet!$O145="West","William")</f>
        <v>Erin</v>
      </c>
    </row>
    <row r="146" spans="1:26" ht="15.75" customHeight="1" x14ac:dyDescent="0.3">
      <c r="A146" s="4">
        <v>898</v>
      </c>
      <c r="B146" s="4" t="s">
        <v>426</v>
      </c>
      <c r="C146" s="4" t="s">
        <v>39</v>
      </c>
      <c r="D146" s="4">
        <v>7.0000000000000007E-2</v>
      </c>
      <c r="E146" s="4">
        <v>20.34</v>
      </c>
      <c r="F146" s="4">
        <v>35</v>
      </c>
      <c r="G146" s="4" t="s">
        <v>40</v>
      </c>
      <c r="H146" s="4" t="s">
        <v>29</v>
      </c>
      <c r="I146" s="4" t="s">
        <v>50</v>
      </c>
      <c r="J146" s="4" t="s">
        <v>80</v>
      </c>
      <c r="K146" s="4" t="s">
        <v>66</v>
      </c>
      <c r="L146" s="4" t="s">
        <v>262</v>
      </c>
      <c r="M146" s="4">
        <v>0.84</v>
      </c>
      <c r="N146" s="4" t="s">
        <v>34</v>
      </c>
      <c r="O146" s="4" t="s">
        <v>113</v>
      </c>
      <c r="P146" s="4" t="s">
        <v>114</v>
      </c>
      <c r="Q146" s="4" t="s">
        <v>115</v>
      </c>
      <c r="R146" s="4">
        <v>10039</v>
      </c>
      <c r="S146" s="5">
        <v>42016</v>
      </c>
      <c r="T146" s="5">
        <v>42017</v>
      </c>
      <c r="U146" s="4">
        <v>-96.16</v>
      </c>
      <c r="V146" s="4">
        <v>5</v>
      </c>
      <c r="W146" s="4">
        <v>140.22999999999999</v>
      </c>
      <c r="X146" s="4">
        <v>33635</v>
      </c>
      <c r="Y146" s="4">
        <f>DataSheet!$E146-DataSheet!$D146</f>
        <v>20.27</v>
      </c>
      <c r="Z146" s="4" t="str" cm="1">
        <f t="array" ref="Z146">_xlfn.IFS(DataSheet!$O146="Central","Chris",DataSheet!$O146="East","Erin",DataSheet!$O146="South","Sam",DataSheet!$O146="West","William")</f>
        <v>Erin</v>
      </c>
    </row>
    <row r="147" spans="1:26" ht="15.75" customHeight="1" x14ac:dyDescent="0.3">
      <c r="A147" s="4">
        <v>899</v>
      </c>
      <c r="B147" s="4" t="s">
        <v>428</v>
      </c>
      <c r="C147" s="4" t="s">
        <v>39</v>
      </c>
      <c r="D147" s="4">
        <v>0.04</v>
      </c>
      <c r="E147" s="4">
        <v>90.97</v>
      </c>
      <c r="F147" s="4">
        <v>28</v>
      </c>
      <c r="G147" s="4" t="s">
        <v>28</v>
      </c>
      <c r="H147" s="4" t="s">
        <v>29</v>
      </c>
      <c r="I147" s="4" t="s">
        <v>42</v>
      </c>
      <c r="J147" s="4" t="s">
        <v>58</v>
      </c>
      <c r="K147" s="4" t="s">
        <v>59</v>
      </c>
      <c r="L147" s="4" t="s">
        <v>427</v>
      </c>
      <c r="M147" s="4">
        <v>0.38</v>
      </c>
      <c r="N147" s="4" t="s">
        <v>34</v>
      </c>
      <c r="O147" s="4" t="s">
        <v>113</v>
      </c>
      <c r="P147" s="4" t="s">
        <v>322</v>
      </c>
      <c r="Q147" s="4" t="s">
        <v>429</v>
      </c>
      <c r="R147" s="4">
        <v>16602</v>
      </c>
      <c r="S147" s="5">
        <v>42016</v>
      </c>
      <c r="T147" s="5">
        <v>42017</v>
      </c>
      <c r="U147" s="4">
        <v>-173.09520000000001</v>
      </c>
      <c r="V147" s="4">
        <v>2</v>
      </c>
      <c r="W147" s="4">
        <v>191.1</v>
      </c>
      <c r="X147" s="4">
        <v>86263</v>
      </c>
      <c r="Y147" s="4">
        <f>DataSheet!$E147-DataSheet!$D147</f>
        <v>90.929999999999993</v>
      </c>
      <c r="Z147" s="4" t="str" cm="1">
        <f t="array" ref="Z147">_xlfn.IFS(DataSheet!$O147="Central","Chris",DataSheet!$O147="East","Erin",DataSheet!$O147="South","Sam",DataSheet!$O147="West","William")</f>
        <v>Erin</v>
      </c>
    </row>
    <row r="148" spans="1:26" ht="15.75" customHeight="1" x14ac:dyDescent="0.3">
      <c r="A148" s="4">
        <v>899</v>
      </c>
      <c r="B148" s="4" t="s">
        <v>428</v>
      </c>
      <c r="C148" s="4" t="s">
        <v>39</v>
      </c>
      <c r="D148" s="4">
        <v>7.0000000000000007E-2</v>
      </c>
      <c r="E148" s="4">
        <v>20.34</v>
      </c>
      <c r="F148" s="4">
        <v>35</v>
      </c>
      <c r="G148" s="4" t="s">
        <v>40</v>
      </c>
      <c r="H148" s="4" t="s">
        <v>29</v>
      </c>
      <c r="I148" s="4" t="s">
        <v>50</v>
      </c>
      <c r="J148" s="4" t="s">
        <v>80</v>
      </c>
      <c r="K148" s="4" t="s">
        <v>66</v>
      </c>
      <c r="L148" s="4" t="s">
        <v>262</v>
      </c>
      <c r="M148" s="4">
        <v>0.84</v>
      </c>
      <c r="N148" s="4" t="s">
        <v>34</v>
      </c>
      <c r="O148" s="4" t="s">
        <v>113</v>
      </c>
      <c r="P148" s="4" t="s">
        <v>322</v>
      </c>
      <c r="Q148" s="4" t="s">
        <v>429</v>
      </c>
      <c r="R148" s="4">
        <v>16602</v>
      </c>
      <c r="S148" s="5">
        <v>42016</v>
      </c>
      <c r="T148" s="5">
        <v>42017</v>
      </c>
      <c r="U148" s="4">
        <v>-96.16</v>
      </c>
      <c r="V148" s="4">
        <v>1</v>
      </c>
      <c r="W148" s="4">
        <v>28.05</v>
      </c>
      <c r="X148" s="4">
        <v>86263</v>
      </c>
      <c r="Y148" s="4">
        <f>DataSheet!$E148-DataSheet!$D148</f>
        <v>20.27</v>
      </c>
      <c r="Z148" s="4" t="str" cm="1">
        <f t="array" ref="Z148">_xlfn.IFS(DataSheet!$O148="Central","Chris",DataSheet!$O148="East","Erin",DataSheet!$O148="South","Sam",DataSheet!$O148="West","William")</f>
        <v>Erin</v>
      </c>
    </row>
    <row r="149" spans="1:26" ht="15.75" customHeight="1" x14ac:dyDescent="0.3">
      <c r="A149" s="4">
        <v>1636</v>
      </c>
      <c r="B149" s="4" t="s">
        <v>430</v>
      </c>
      <c r="C149" s="4" t="s">
        <v>39</v>
      </c>
      <c r="D149" s="4">
        <v>0.04</v>
      </c>
      <c r="E149" s="4">
        <v>136.97999999999999</v>
      </c>
      <c r="F149" s="4">
        <v>24.49</v>
      </c>
      <c r="G149" s="4" t="s">
        <v>89</v>
      </c>
      <c r="H149" s="4" t="s">
        <v>73</v>
      </c>
      <c r="I149" s="4" t="s">
        <v>30</v>
      </c>
      <c r="J149" s="4" t="s">
        <v>128</v>
      </c>
      <c r="K149" s="4" t="s">
        <v>66</v>
      </c>
      <c r="L149" s="4" t="s">
        <v>431</v>
      </c>
      <c r="M149" s="4">
        <v>0.59</v>
      </c>
      <c r="N149" s="4" t="s">
        <v>34</v>
      </c>
      <c r="O149" s="4" t="s">
        <v>61</v>
      </c>
      <c r="P149" s="4" t="s">
        <v>92</v>
      </c>
      <c r="Q149" s="4" t="s">
        <v>432</v>
      </c>
      <c r="R149" s="4">
        <v>93905</v>
      </c>
      <c r="S149" s="5">
        <v>42016</v>
      </c>
      <c r="T149" s="5">
        <v>42018</v>
      </c>
      <c r="U149" s="4">
        <v>1127.5497</v>
      </c>
      <c r="V149" s="4">
        <v>12</v>
      </c>
      <c r="W149" s="4">
        <v>1634.13</v>
      </c>
      <c r="X149" s="4">
        <v>89706</v>
      </c>
      <c r="Y149" s="4">
        <f>DataSheet!$E149-DataSheet!$D149</f>
        <v>136.94</v>
      </c>
      <c r="Z149" s="4" t="str" cm="1">
        <f t="array" ref="Z149">_xlfn.IFS(DataSheet!$O149="Central","Chris",DataSheet!$O149="East","Erin",DataSheet!$O149="South","Sam",DataSheet!$O149="West","William")</f>
        <v>William</v>
      </c>
    </row>
    <row r="150" spans="1:26" ht="15.75" customHeight="1" x14ac:dyDescent="0.3">
      <c r="A150" s="4">
        <v>823</v>
      </c>
      <c r="B150" s="4" t="s">
        <v>433</v>
      </c>
      <c r="C150" s="4" t="s">
        <v>49</v>
      </c>
      <c r="D150" s="4">
        <v>0.04</v>
      </c>
      <c r="E150" s="4">
        <v>6.24</v>
      </c>
      <c r="F150" s="4">
        <v>5.22</v>
      </c>
      <c r="G150" s="4" t="s">
        <v>40</v>
      </c>
      <c r="H150" s="4" t="s">
        <v>29</v>
      </c>
      <c r="I150" s="4" t="s">
        <v>30</v>
      </c>
      <c r="J150" s="4" t="s">
        <v>128</v>
      </c>
      <c r="K150" s="4" t="s">
        <v>75</v>
      </c>
      <c r="L150" s="4" t="s">
        <v>434</v>
      </c>
      <c r="M150" s="4">
        <v>0.6</v>
      </c>
      <c r="N150" s="4" t="s">
        <v>34</v>
      </c>
      <c r="O150" s="4" t="s">
        <v>35</v>
      </c>
      <c r="P150" s="4" t="s">
        <v>402</v>
      </c>
      <c r="Q150" s="4" t="s">
        <v>435</v>
      </c>
      <c r="R150" s="4">
        <v>37167</v>
      </c>
      <c r="S150" s="5">
        <v>42016</v>
      </c>
      <c r="T150" s="5">
        <v>42021</v>
      </c>
      <c r="U150" s="4">
        <v>4.3808999999999996</v>
      </c>
      <c r="V150" s="4">
        <v>13</v>
      </c>
      <c r="W150" s="4">
        <v>80.23</v>
      </c>
      <c r="X150" s="4">
        <v>89257</v>
      </c>
      <c r="Y150" s="4">
        <f>DataSheet!$E150-DataSheet!$D150</f>
        <v>6.2</v>
      </c>
      <c r="Z150" s="4" t="str" cm="1">
        <f t="array" ref="Z150">_xlfn.IFS(DataSheet!$O150="Central","Chris",DataSheet!$O150="East","Erin",DataSheet!$O150="South","Sam",DataSheet!$O150="West","William")</f>
        <v>Sam</v>
      </c>
    </row>
    <row r="151" spans="1:26" ht="15.75" customHeight="1" x14ac:dyDescent="0.3">
      <c r="A151" s="4">
        <v>824</v>
      </c>
      <c r="B151" s="4" t="s">
        <v>436</v>
      </c>
      <c r="C151" s="4" t="s">
        <v>49</v>
      </c>
      <c r="D151" s="4">
        <v>0.09</v>
      </c>
      <c r="E151" s="4">
        <v>260.98</v>
      </c>
      <c r="F151" s="4">
        <v>41.91</v>
      </c>
      <c r="G151" s="4" t="s">
        <v>28</v>
      </c>
      <c r="H151" s="4" t="s">
        <v>29</v>
      </c>
      <c r="I151" s="4" t="s">
        <v>30</v>
      </c>
      <c r="J151" s="4" t="s">
        <v>119</v>
      </c>
      <c r="K151" s="4" t="s">
        <v>32</v>
      </c>
      <c r="L151" s="4" t="s">
        <v>437</v>
      </c>
      <c r="M151" s="4">
        <v>0.59</v>
      </c>
      <c r="N151" s="4" t="s">
        <v>34</v>
      </c>
      <c r="O151" s="4" t="s">
        <v>35</v>
      </c>
      <c r="P151" s="4" t="s">
        <v>402</v>
      </c>
      <c r="Q151" s="4" t="s">
        <v>438</v>
      </c>
      <c r="R151" s="4">
        <v>37174</v>
      </c>
      <c r="S151" s="5">
        <v>42016</v>
      </c>
      <c r="T151" s="5">
        <v>42023</v>
      </c>
      <c r="U151" s="4">
        <v>-100.744</v>
      </c>
      <c r="V151" s="4">
        <v>8</v>
      </c>
      <c r="W151" s="4">
        <v>2044.9</v>
      </c>
      <c r="X151" s="4">
        <v>89257</v>
      </c>
      <c r="Y151" s="4">
        <f>DataSheet!$E151-DataSheet!$D151</f>
        <v>260.89000000000004</v>
      </c>
      <c r="Z151" s="4" t="str" cm="1">
        <f t="array" ref="Z151">_xlfn.IFS(DataSheet!$O151="Central","Chris",DataSheet!$O151="East","Erin",DataSheet!$O151="South","Sam",DataSheet!$O151="West","William")</f>
        <v>Sam</v>
      </c>
    </row>
    <row r="152" spans="1:26" ht="15.75" customHeight="1" x14ac:dyDescent="0.3">
      <c r="A152" s="4">
        <v>1424</v>
      </c>
      <c r="B152" s="4" t="s">
        <v>439</v>
      </c>
      <c r="C152" s="4" t="s">
        <v>49</v>
      </c>
      <c r="D152" s="4">
        <v>0.05</v>
      </c>
      <c r="E152" s="4">
        <v>350.99</v>
      </c>
      <c r="F152" s="4">
        <v>39</v>
      </c>
      <c r="G152" s="4" t="s">
        <v>28</v>
      </c>
      <c r="H152" s="4" t="s">
        <v>73</v>
      </c>
      <c r="I152" s="4" t="s">
        <v>30</v>
      </c>
      <c r="J152" s="4" t="s">
        <v>111</v>
      </c>
      <c r="K152" s="4" t="s">
        <v>59</v>
      </c>
      <c r="L152" s="4" t="s">
        <v>440</v>
      </c>
      <c r="M152" s="4">
        <v>0.55000000000000004</v>
      </c>
      <c r="N152" s="4" t="s">
        <v>34</v>
      </c>
      <c r="O152" s="4" t="s">
        <v>61</v>
      </c>
      <c r="P152" s="4" t="s">
        <v>62</v>
      </c>
      <c r="Q152" s="4" t="s">
        <v>441</v>
      </c>
      <c r="R152" s="4">
        <v>80112</v>
      </c>
      <c r="S152" s="5">
        <v>42016</v>
      </c>
      <c r="T152" s="5">
        <v>42018</v>
      </c>
      <c r="U152" s="4">
        <v>451.28039999999999</v>
      </c>
      <c r="V152" s="4">
        <v>3</v>
      </c>
      <c r="W152" s="4">
        <v>1020.08</v>
      </c>
      <c r="X152" s="4">
        <v>89448</v>
      </c>
      <c r="Y152" s="4">
        <f>DataSheet!$E152-DataSheet!$D152</f>
        <v>350.94</v>
      </c>
      <c r="Z152" s="4" t="str" cm="1">
        <f t="array" ref="Z152">_xlfn.IFS(DataSheet!$O152="Central","Chris",DataSheet!$O152="East","Erin",DataSheet!$O152="South","Sam",DataSheet!$O152="West","William")</f>
        <v>William</v>
      </c>
    </row>
    <row r="153" spans="1:26" ht="15.75" customHeight="1" x14ac:dyDescent="0.3">
      <c r="A153" s="4">
        <v>1424</v>
      </c>
      <c r="B153" s="4" t="s">
        <v>439</v>
      </c>
      <c r="C153" s="4" t="s">
        <v>49</v>
      </c>
      <c r="D153" s="4">
        <v>0</v>
      </c>
      <c r="E153" s="4">
        <v>8.74</v>
      </c>
      <c r="F153" s="4">
        <v>1.39</v>
      </c>
      <c r="G153" s="4" t="s">
        <v>40</v>
      </c>
      <c r="H153" s="4" t="s">
        <v>73</v>
      </c>
      <c r="I153" s="4" t="s">
        <v>50</v>
      </c>
      <c r="J153" s="4" t="s">
        <v>347</v>
      </c>
      <c r="K153" s="4" t="s">
        <v>75</v>
      </c>
      <c r="L153" s="4" t="s">
        <v>442</v>
      </c>
      <c r="M153" s="4">
        <v>0.38</v>
      </c>
      <c r="N153" s="4" t="s">
        <v>34</v>
      </c>
      <c r="O153" s="4" t="s">
        <v>61</v>
      </c>
      <c r="P153" s="4" t="s">
        <v>62</v>
      </c>
      <c r="Q153" s="4" t="s">
        <v>441</v>
      </c>
      <c r="R153" s="4">
        <v>80112</v>
      </c>
      <c r="S153" s="5">
        <v>42016</v>
      </c>
      <c r="T153" s="5">
        <v>42020</v>
      </c>
      <c r="U153" s="4">
        <v>44.988</v>
      </c>
      <c r="V153" s="4">
        <v>7</v>
      </c>
      <c r="W153" s="4">
        <v>65.2</v>
      </c>
      <c r="X153" s="4">
        <v>89448</v>
      </c>
      <c r="Y153" s="4">
        <f>DataSheet!$E153-DataSheet!$D153</f>
        <v>8.74</v>
      </c>
      <c r="Z153" s="4" t="str" cm="1">
        <f t="array" ref="Z153">_xlfn.IFS(DataSheet!$O153="Central","Chris",DataSheet!$O153="East","Erin",DataSheet!$O153="South","Sam",DataSheet!$O153="West","William")</f>
        <v>William</v>
      </c>
    </row>
    <row r="154" spans="1:26" ht="15.75" customHeight="1" x14ac:dyDescent="0.3">
      <c r="A154" s="4">
        <v>1424</v>
      </c>
      <c r="B154" s="4" t="s">
        <v>439</v>
      </c>
      <c r="C154" s="4" t="s">
        <v>49</v>
      </c>
      <c r="D154" s="4">
        <v>0.02</v>
      </c>
      <c r="E154" s="4">
        <v>1.98</v>
      </c>
      <c r="F154" s="4">
        <v>0.7</v>
      </c>
      <c r="G154" s="4" t="s">
        <v>40</v>
      </c>
      <c r="H154" s="4" t="s">
        <v>73</v>
      </c>
      <c r="I154" s="4" t="s">
        <v>50</v>
      </c>
      <c r="J154" s="4" t="s">
        <v>178</v>
      </c>
      <c r="K154" s="4" t="s">
        <v>52</v>
      </c>
      <c r="L154" s="4" t="s">
        <v>443</v>
      </c>
      <c r="M154" s="4">
        <v>0.83</v>
      </c>
      <c r="N154" s="4" t="s">
        <v>34</v>
      </c>
      <c r="O154" s="4" t="s">
        <v>61</v>
      </c>
      <c r="P154" s="4" t="s">
        <v>62</v>
      </c>
      <c r="Q154" s="4" t="s">
        <v>441</v>
      </c>
      <c r="R154" s="4">
        <v>80112</v>
      </c>
      <c r="S154" s="5">
        <v>42016</v>
      </c>
      <c r="T154" s="5">
        <v>42020</v>
      </c>
      <c r="U154" s="4">
        <v>-20.732800000000001</v>
      </c>
      <c r="V154" s="4">
        <v>11</v>
      </c>
      <c r="W154" s="4">
        <v>22.59</v>
      </c>
      <c r="X154" s="4">
        <v>89448</v>
      </c>
      <c r="Y154" s="4">
        <f>DataSheet!$E154-DataSheet!$D154</f>
        <v>1.96</v>
      </c>
      <c r="Z154" s="4" t="str" cm="1">
        <f t="array" ref="Z154">_xlfn.IFS(DataSheet!$O154="Central","Chris",DataSheet!$O154="East","Erin",DataSheet!$O154="South","Sam",DataSheet!$O154="West","William")</f>
        <v>William</v>
      </c>
    </row>
    <row r="155" spans="1:26" ht="15.75" customHeight="1" x14ac:dyDescent="0.3">
      <c r="A155" s="4">
        <v>2715</v>
      </c>
      <c r="B155" s="4" t="s">
        <v>444</v>
      </c>
      <c r="C155" s="4" t="s">
        <v>49</v>
      </c>
      <c r="D155" s="4">
        <v>0.01</v>
      </c>
      <c r="E155" s="4">
        <v>29.89</v>
      </c>
      <c r="F155" s="4">
        <v>1.99</v>
      </c>
      <c r="G155" s="4" t="s">
        <v>40</v>
      </c>
      <c r="H155" s="4" t="s">
        <v>96</v>
      </c>
      <c r="I155" s="4" t="s">
        <v>42</v>
      </c>
      <c r="J155" s="4" t="s">
        <v>43</v>
      </c>
      <c r="K155" s="4" t="s">
        <v>44</v>
      </c>
      <c r="L155" s="4" t="s">
        <v>445</v>
      </c>
      <c r="M155" s="4">
        <v>0.5</v>
      </c>
      <c r="N155" s="4" t="s">
        <v>34</v>
      </c>
      <c r="O155" s="4" t="s">
        <v>54</v>
      </c>
      <c r="P155" s="4" t="s">
        <v>291</v>
      </c>
      <c r="Q155" s="4" t="s">
        <v>446</v>
      </c>
      <c r="R155" s="4">
        <v>48911</v>
      </c>
      <c r="S155" s="5">
        <v>42016</v>
      </c>
      <c r="T155" s="5">
        <v>42020</v>
      </c>
      <c r="U155" s="4">
        <v>-74.64</v>
      </c>
      <c r="V155" s="4">
        <v>1</v>
      </c>
      <c r="W155" s="4">
        <v>31.96</v>
      </c>
      <c r="X155" s="4">
        <v>88702</v>
      </c>
      <c r="Y155" s="4">
        <f>DataSheet!$E155-DataSheet!$D155</f>
        <v>29.88</v>
      </c>
      <c r="Z155" s="4" t="str" cm="1">
        <f t="array" ref="Z155">_xlfn.IFS(DataSheet!$O155="Central","Chris",DataSheet!$O155="East","Erin",DataSheet!$O155="South","Sam",DataSheet!$O155="West","William")</f>
        <v>Chris</v>
      </c>
    </row>
    <row r="156" spans="1:26" ht="15.75" customHeight="1" x14ac:dyDescent="0.3">
      <c r="A156" s="4">
        <v>2069</v>
      </c>
      <c r="B156" s="4" t="s">
        <v>447</v>
      </c>
      <c r="C156" s="4" t="s">
        <v>118</v>
      </c>
      <c r="D156" s="4">
        <v>0.1</v>
      </c>
      <c r="E156" s="4">
        <v>40.98</v>
      </c>
      <c r="F156" s="4">
        <v>6.5</v>
      </c>
      <c r="G156" s="4" t="s">
        <v>40</v>
      </c>
      <c r="H156" s="4" t="s">
        <v>41</v>
      </c>
      <c r="I156" s="4" t="s">
        <v>42</v>
      </c>
      <c r="J156" s="4" t="s">
        <v>43</v>
      </c>
      <c r="K156" s="4" t="s">
        <v>75</v>
      </c>
      <c r="L156" s="4" t="s">
        <v>448</v>
      </c>
      <c r="M156" s="4">
        <v>0.74</v>
      </c>
      <c r="N156" s="4" t="s">
        <v>34</v>
      </c>
      <c r="O156" s="4" t="s">
        <v>35</v>
      </c>
      <c r="P156" s="4" t="s">
        <v>390</v>
      </c>
      <c r="Q156" s="4" t="s">
        <v>449</v>
      </c>
      <c r="R156" s="4">
        <v>41075</v>
      </c>
      <c r="S156" s="5">
        <v>42016</v>
      </c>
      <c r="T156" s="5">
        <v>42018</v>
      </c>
      <c r="U156" s="4">
        <v>66.852000000000004</v>
      </c>
      <c r="V156" s="4">
        <v>3</v>
      </c>
      <c r="W156" s="4">
        <v>120.34</v>
      </c>
      <c r="X156" s="4">
        <v>88554</v>
      </c>
      <c r="Y156" s="4">
        <f>DataSheet!$E156-DataSheet!$D156</f>
        <v>40.879999999999995</v>
      </c>
      <c r="Z156" s="4" t="str" cm="1">
        <f t="array" ref="Z156">_xlfn.IFS(DataSheet!$O156="Central","Chris",DataSheet!$O156="East","Erin",DataSheet!$O156="South","Sam",DataSheet!$O156="West","William")</f>
        <v>Sam</v>
      </c>
    </row>
    <row r="157" spans="1:26" ht="15.75" customHeight="1" x14ac:dyDescent="0.3">
      <c r="A157" s="4">
        <v>750</v>
      </c>
      <c r="B157" s="4" t="s">
        <v>450</v>
      </c>
      <c r="C157" s="4" t="s">
        <v>72</v>
      </c>
      <c r="D157" s="4">
        <v>0.09</v>
      </c>
      <c r="E157" s="4">
        <v>27.75</v>
      </c>
      <c r="F157" s="4">
        <v>19.989999999999998</v>
      </c>
      <c r="G157" s="4" t="s">
        <v>40</v>
      </c>
      <c r="H157" s="4" t="s">
        <v>96</v>
      </c>
      <c r="I157" s="4" t="s">
        <v>50</v>
      </c>
      <c r="J157" s="4" t="s">
        <v>80</v>
      </c>
      <c r="K157" s="4" t="s">
        <v>75</v>
      </c>
      <c r="L157" s="4" t="s">
        <v>451</v>
      </c>
      <c r="M157" s="4">
        <v>0.67</v>
      </c>
      <c r="N157" s="4" t="s">
        <v>34</v>
      </c>
      <c r="O157" s="4" t="s">
        <v>35</v>
      </c>
      <c r="P157" s="4" t="s">
        <v>390</v>
      </c>
      <c r="Q157" s="4" t="s">
        <v>452</v>
      </c>
      <c r="R157" s="4">
        <v>41042</v>
      </c>
      <c r="S157" s="5">
        <v>42016</v>
      </c>
      <c r="T157" s="5">
        <v>42017</v>
      </c>
      <c r="U157" s="4">
        <v>-224.64400000000001</v>
      </c>
      <c r="V157" s="4">
        <v>10</v>
      </c>
      <c r="W157" s="4">
        <v>257.52</v>
      </c>
      <c r="X157" s="4">
        <v>91200</v>
      </c>
      <c r="Y157" s="4">
        <f>DataSheet!$E157-DataSheet!$D157</f>
        <v>27.66</v>
      </c>
      <c r="Z157" s="4" t="str" cm="1">
        <f t="array" ref="Z157">_xlfn.IFS(DataSheet!$O157="Central","Chris",DataSheet!$O157="East","Erin",DataSheet!$O157="South","Sam",DataSheet!$O157="West","William")</f>
        <v>Sam</v>
      </c>
    </row>
    <row r="158" spans="1:26" ht="15.75" customHeight="1" x14ac:dyDescent="0.3">
      <c r="A158" s="4">
        <v>2489</v>
      </c>
      <c r="B158" s="4" t="s">
        <v>453</v>
      </c>
      <c r="C158" s="4" t="s">
        <v>72</v>
      </c>
      <c r="D158" s="4">
        <v>7.0000000000000007E-2</v>
      </c>
      <c r="E158" s="4">
        <v>65.989999999999995</v>
      </c>
      <c r="F158" s="4">
        <v>8.8000000000000007</v>
      </c>
      <c r="G158" s="4" t="s">
        <v>40</v>
      </c>
      <c r="H158" s="4" t="s">
        <v>73</v>
      </c>
      <c r="I158" s="4" t="s">
        <v>42</v>
      </c>
      <c r="J158" s="4" t="s">
        <v>137</v>
      </c>
      <c r="K158" s="4" t="s">
        <v>75</v>
      </c>
      <c r="L158" s="4" t="s">
        <v>454</v>
      </c>
      <c r="M158" s="4">
        <v>0.57999999999999996</v>
      </c>
      <c r="N158" s="4" t="s">
        <v>34</v>
      </c>
      <c r="O158" s="4" t="s">
        <v>61</v>
      </c>
      <c r="P158" s="4" t="s">
        <v>92</v>
      </c>
      <c r="Q158" s="4" t="s">
        <v>455</v>
      </c>
      <c r="R158" s="4">
        <v>94521</v>
      </c>
      <c r="S158" s="5">
        <v>42016</v>
      </c>
      <c r="T158" s="5">
        <v>42016</v>
      </c>
      <c r="U158" s="4">
        <v>109.836</v>
      </c>
      <c r="V158" s="4">
        <v>9</v>
      </c>
      <c r="W158" s="4">
        <v>471.66</v>
      </c>
      <c r="X158" s="4">
        <v>86886</v>
      </c>
      <c r="Y158" s="4">
        <f>DataSheet!$E158-DataSheet!$D158</f>
        <v>65.92</v>
      </c>
      <c r="Z158" s="4" t="str" cm="1">
        <f t="array" ref="Z158">_xlfn.IFS(DataSheet!$O158="Central","Chris",DataSheet!$O158="East","Erin",DataSheet!$O158="South","Sam",DataSheet!$O158="West","William")</f>
        <v>William</v>
      </c>
    </row>
    <row r="159" spans="1:26" ht="15.75" customHeight="1" x14ac:dyDescent="0.3">
      <c r="A159" s="4">
        <v>2490</v>
      </c>
      <c r="B159" s="4" t="s">
        <v>456</v>
      </c>
      <c r="C159" s="4" t="s">
        <v>72</v>
      </c>
      <c r="D159" s="4">
        <v>0</v>
      </c>
      <c r="E159" s="4">
        <v>10.01</v>
      </c>
      <c r="F159" s="4">
        <v>1.99</v>
      </c>
      <c r="G159" s="4" t="s">
        <v>89</v>
      </c>
      <c r="H159" s="4" t="s">
        <v>73</v>
      </c>
      <c r="I159" s="4" t="s">
        <v>42</v>
      </c>
      <c r="J159" s="4" t="s">
        <v>43</v>
      </c>
      <c r="K159" s="4" t="s">
        <v>44</v>
      </c>
      <c r="L159" s="4" t="s">
        <v>457</v>
      </c>
      <c r="M159" s="4">
        <v>0.41</v>
      </c>
      <c r="N159" s="4" t="s">
        <v>34</v>
      </c>
      <c r="O159" s="4" t="s">
        <v>61</v>
      </c>
      <c r="P159" s="4" t="s">
        <v>92</v>
      </c>
      <c r="Q159" s="4" t="s">
        <v>458</v>
      </c>
      <c r="R159" s="4">
        <v>92627</v>
      </c>
      <c r="S159" s="5">
        <v>42016</v>
      </c>
      <c r="T159" s="5">
        <v>42018</v>
      </c>
      <c r="U159" s="4">
        <v>82.703400000000002</v>
      </c>
      <c r="V159" s="4">
        <v>11</v>
      </c>
      <c r="W159" s="4">
        <v>119.86</v>
      </c>
      <c r="X159" s="4">
        <v>86886</v>
      </c>
      <c r="Y159" s="4">
        <f>DataSheet!$E159-DataSheet!$D159</f>
        <v>10.01</v>
      </c>
      <c r="Z159" s="4" t="str" cm="1">
        <f t="array" ref="Z159">_xlfn.IFS(DataSheet!$O159="Central","Chris",DataSheet!$O159="East","Erin",DataSheet!$O159="South","Sam",DataSheet!$O159="West","William")</f>
        <v>William</v>
      </c>
    </row>
    <row r="160" spans="1:26" ht="15.75" customHeight="1" x14ac:dyDescent="0.3">
      <c r="A160" s="4">
        <v>2491</v>
      </c>
      <c r="B160" s="4" t="s">
        <v>459</v>
      </c>
      <c r="C160" s="4" t="s">
        <v>72</v>
      </c>
      <c r="D160" s="4">
        <v>7.0000000000000007E-2</v>
      </c>
      <c r="E160" s="4">
        <v>65.989999999999995</v>
      </c>
      <c r="F160" s="4">
        <v>8.8000000000000007</v>
      </c>
      <c r="G160" s="4" t="s">
        <v>40</v>
      </c>
      <c r="H160" s="4" t="s">
        <v>73</v>
      </c>
      <c r="I160" s="4" t="s">
        <v>42</v>
      </c>
      <c r="J160" s="4" t="s">
        <v>137</v>
      </c>
      <c r="K160" s="4" t="s">
        <v>75</v>
      </c>
      <c r="L160" s="4" t="s">
        <v>454</v>
      </c>
      <c r="M160" s="4">
        <v>0.57999999999999996</v>
      </c>
      <c r="N160" s="4" t="s">
        <v>34</v>
      </c>
      <c r="O160" s="4" t="s">
        <v>61</v>
      </c>
      <c r="P160" s="4" t="s">
        <v>92</v>
      </c>
      <c r="Q160" s="4" t="s">
        <v>102</v>
      </c>
      <c r="R160" s="4">
        <v>90045</v>
      </c>
      <c r="S160" s="5">
        <v>42016</v>
      </c>
      <c r="T160" s="5">
        <v>42016</v>
      </c>
      <c r="U160" s="4">
        <v>109.836</v>
      </c>
      <c r="V160" s="4">
        <v>37</v>
      </c>
      <c r="W160" s="4">
        <v>1939.03</v>
      </c>
      <c r="X160" s="4">
        <v>23877</v>
      </c>
      <c r="Y160" s="4">
        <f>DataSheet!$E160-DataSheet!$D160</f>
        <v>65.92</v>
      </c>
      <c r="Z160" s="4" t="str" cm="1">
        <f t="array" ref="Z160">_xlfn.IFS(DataSheet!$O160="Central","Chris",DataSheet!$O160="East","Erin",DataSheet!$O160="South","Sam",DataSheet!$O160="West","William")</f>
        <v>William</v>
      </c>
    </row>
    <row r="161" spans="1:26" ht="15.75" customHeight="1" x14ac:dyDescent="0.3">
      <c r="A161" s="4">
        <v>2491</v>
      </c>
      <c r="B161" s="4" t="s">
        <v>459</v>
      </c>
      <c r="C161" s="4" t="s">
        <v>72</v>
      </c>
      <c r="D161" s="4">
        <v>0</v>
      </c>
      <c r="E161" s="4">
        <v>10.01</v>
      </c>
      <c r="F161" s="4">
        <v>1.99</v>
      </c>
      <c r="G161" s="4" t="s">
        <v>89</v>
      </c>
      <c r="H161" s="4" t="s">
        <v>73</v>
      </c>
      <c r="I161" s="4" t="s">
        <v>42</v>
      </c>
      <c r="J161" s="4" t="s">
        <v>43</v>
      </c>
      <c r="K161" s="4" t="s">
        <v>44</v>
      </c>
      <c r="L161" s="4" t="s">
        <v>457</v>
      </c>
      <c r="M161" s="4">
        <v>0.41</v>
      </c>
      <c r="N161" s="4" t="s">
        <v>34</v>
      </c>
      <c r="O161" s="4" t="s">
        <v>61</v>
      </c>
      <c r="P161" s="4" t="s">
        <v>92</v>
      </c>
      <c r="Q161" s="4" t="s">
        <v>102</v>
      </c>
      <c r="R161" s="4">
        <v>90045</v>
      </c>
      <c r="S161" s="5">
        <v>42016</v>
      </c>
      <c r="T161" s="5">
        <v>42018</v>
      </c>
      <c r="U161" s="4">
        <v>128.03</v>
      </c>
      <c r="V161" s="4">
        <v>42</v>
      </c>
      <c r="W161" s="4">
        <v>457.63</v>
      </c>
      <c r="X161" s="4">
        <v>23877</v>
      </c>
      <c r="Y161" s="4">
        <f>DataSheet!$E161-DataSheet!$D161</f>
        <v>10.01</v>
      </c>
      <c r="Z161" s="4" t="str" cm="1">
        <f t="array" ref="Z161">_xlfn.IFS(DataSheet!$O161="Central","Chris",DataSheet!$O161="East","Erin",DataSheet!$O161="South","Sam",DataSheet!$O161="West","William")</f>
        <v>William</v>
      </c>
    </row>
    <row r="162" spans="1:26" ht="15.75" customHeight="1" x14ac:dyDescent="0.3">
      <c r="A162" s="4">
        <v>2338</v>
      </c>
      <c r="B162" s="4" t="s">
        <v>460</v>
      </c>
      <c r="C162" s="4" t="s">
        <v>27</v>
      </c>
      <c r="D162" s="4">
        <v>0.06</v>
      </c>
      <c r="E162" s="4">
        <v>2.08</v>
      </c>
      <c r="F162" s="4">
        <v>5.33</v>
      </c>
      <c r="G162" s="4" t="s">
        <v>40</v>
      </c>
      <c r="H162" s="4" t="s">
        <v>73</v>
      </c>
      <c r="I162" s="4" t="s">
        <v>30</v>
      </c>
      <c r="J162" s="4" t="s">
        <v>128</v>
      </c>
      <c r="K162" s="4" t="s">
        <v>75</v>
      </c>
      <c r="L162" s="4" t="s">
        <v>461</v>
      </c>
      <c r="M162" s="4">
        <v>0.43</v>
      </c>
      <c r="N162" s="4" t="s">
        <v>34</v>
      </c>
      <c r="O162" s="4" t="s">
        <v>113</v>
      </c>
      <c r="P162" s="4" t="s">
        <v>420</v>
      </c>
      <c r="Q162" s="4" t="s">
        <v>462</v>
      </c>
      <c r="R162" s="4">
        <v>20740</v>
      </c>
      <c r="S162" s="5">
        <v>42017</v>
      </c>
      <c r="T162" s="5">
        <v>42017</v>
      </c>
      <c r="U162" s="4">
        <v>-82.559200000000004</v>
      </c>
      <c r="V162" s="4">
        <v>4</v>
      </c>
      <c r="W162" s="4">
        <v>9.23</v>
      </c>
      <c r="X162" s="4">
        <v>91480</v>
      </c>
      <c r="Y162" s="4">
        <f>DataSheet!$E162-DataSheet!$D162</f>
        <v>2.02</v>
      </c>
      <c r="Z162" s="4" t="str" cm="1">
        <f t="array" ref="Z162">_xlfn.IFS(DataSheet!$O162="Central","Chris",DataSheet!$O162="East","Erin",DataSheet!$O162="South","Sam",DataSheet!$O162="West","William")</f>
        <v>Erin</v>
      </c>
    </row>
    <row r="163" spans="1:26" ht="15.75" customHeight="1" x14ac:dyDescent="0.3">
      <c r="A163" s="4">
        <v>510</v>
      </c>
      <c r="B163" s="4" t="s">
        <v>463</v>
      </c>
      <c r="C163" s="4" t="s">
        <v>49</v>
      </c>
      <c r="D163" s="4">
        <v>0.02</v>
      </c>
      <c r="E163" s="4">
        <v>48.04</v>
      </c>
      <c r="F163" s="4">
        <v>5.09</v>
      </c>
      <c r="G163" s="4" t="s">
        <v>40</v>
      </c>
      <c r="H163" s="4" t="s">
        <v>96</v>
      </c>
      <c r="I163" s="4" t="s">
        <v>50</v>
      </c>
      <c r="J163" s="4" t="s">
        <v>90</v>
      </c>
      <c r="K163" s="4" t="s">
        <v>75</v>
      </c>
      <c r="L163" s="4" t="s">
        <v>464</v>
      </c>
      <c r="M163" s="4">
        <v>0.37</v>
      </c>
      <c r="N163" s="4" t="s">
        <v>34</v>
      </c>
      <c r="O163" s="4" t="s">
        <v>61</v>
      </c>
      <c r="P163" s="4" t="s">
        <v>92</v>
      </c>
      <c r="Q163" s="4" t="s">
        <v>465</v>
      </c>
      <c r="R163" s="4">
        <v>95336</v>
      </c>
      <c r="S163" s="5">
        <v>42017</v>
      </c>
      <c r="T163" s="5">
        <v>42017</v>
      </c>
      <c r="U163" s="4">
        <v>105.2526</v>
      </c>
      <c r="V163" s="4">
        <v>3</v>
      </c>
      <c r="W163" s="4">
        <v>152.54</v>
      </c>
      <c r="X163" s="4">
        <v>90058</v>
      </c>
      <c r="Y163" s="4">
        <f>DataSheet!$E163-DataSheet!$D163</f>
        <v>48.019999999999996</v>
      </c>
      <c r="Z163" s="4" t="str" cm="1">
        <f t="array" ref="Z163">_xlfn.IFS(DataSheet!$O163="Central","Chris",DataSheet!$O163="East","Erin",DataSheet!$O163="South","Sam",DataSheet!$O163="West","William")</f>
        <v>William</v>
      </c>
    </row>
    <row r="164" spans="1:26" ht="15.75" customHeight="1" x14ac:dyDescent="0.3">
      <c r="A164" s="4">
        <v>570</v>
      </c>
      <c r="B164" s="4" t="s">
        <v>466</v>
      </c>
      <c r="C164" s="4" t="s">
        <v>49</v>
      </c>
      <c r="D164" s="4">
        <v>0.06</v>
      </c>
      <c r="E164" s="4">
        <v>7.99</v>
      </c>
      <c r="F164" s="4">
        <v>5.03</v>
      </c>
      <c r="G164" s="4" t="s">
        <v>40</v>
      </c>
      <c r="H164" s="4" t="s">
        <v>41</v>
      </c>
      <c r="I164" s="4" t="s">
        <v>42</v>
      </c>
      <c r="J164" s="4" t="s">
        <v>137</v>
      </c>
      <c r="K164" s="4" t="s">
        <v>146</v>
      </c>
      <c r="L164" s="4" t="s">
        <v>467</v>
      </c>
      <c r="M164" s="4">
        <v>0.6</v>
      </c>
      <c r="N164" s="4" t="s">
        <v>34</v>
      </c>
      <c r="O164" s="4" t="s">
        <v>61</v>
      </c>
      <c r="P164" s="4" t="s">
        <v>298</v>
      </c>
      <c r="Q164" s="4" t="s">
        <v>468</v>
      </c>
      <c r="R164" s="4">
        <v>89015</v>
      </c>
      <c r="S164" s="5">
        <v>42017</v>
      </c>
      <c r="T164" s="5">
        <v>42017</v>
      </c>
      <c r="U164" s="4">
        <v>-122.133</v>
      </c>
      <c r="V164" s="4">
        <v>10</v>
      </c>
      <c r="W164" s="4">
        <v>65.739999999999995</v>
      </c>
      <c r="X164" s="4">
        <v>88881</v>
      </c>
      <c r="Y164" s="4">
        <f>DataSheet!$E164-DataSheet!$D164</f>
        <v>7.9300000000000006</v>
      </c>
      <c r="Z164" s="4" t="str" cm="1">
        <f t="array" ref="Z164">_xlfn.IFS(DataSheet!$O164="Central","Chris",DataSheet!$O164="East","Erin",DataSheet!$O164="South","Sam",DataSheet!$O164="West","William")</f>
        <v>William</v>
      </c>
    </row>
    <row r="165" spans="1:26" ht="15.75" customHeight="1" x14ac:dyDescent="0.3">
      <c r="A165" s="4">
        <v>576</v>
      </c>
      <c r="B165" s="4" t="s">
        <v>469</v>
      </c>
      <c r="C165" s="4" t="s">
        <v>49</v>
      </c>
      <c r="D165" s="4">
        <v>0.06</v>
      </c>
      <c r="E165" s="4">
        <v>4.4800000000000004</v>
      </c>
      <c r="F165" s="4">
        <v>49</v>
      </c>
      <c r="G165" s="4" t="s">
        <v>40</v>
      </c>
      <c r="H165" s="4" t="s">
        <v>96</v>
      </c>
      <c r="I165" s="4" t="s">
        <v>50</v>
      </c>
      <c r="J165" s="4" t="s">
        <v>97</v>
      </c>
      <c r="K165" s="4" t="s">
        <v>66</v>
      </c>
      <c r="L165" s="4" t="s">
        <v>470</v>
      </c>
      <c r="M165" s="4">
        <v>0.6</v>
      </c>
      <c r="N165" s="4" t="s">
        <v>34</v>
      </c>
      <c r="O165" s="4" t="s">
        <v>61</v>
      </c>
      <c r="P165" s="4" t="s">
        <v>92</v>
      </c>
      <c r="Q165" s="4" t="s">
        <v>471</v>
      </c>
      <c r="R165" s="4">
        <v>91767</v>
      </c>
      <c r="S165" s="5">
        <v>42017</v>
      </c>
      <c r="T165" s="5">
        <v>42021</v>
      </c>
      <c r="U165" s="4">
        <v>-566</v>
      </c>
      <c r="V165" s="4">
        <v>4</v>
      </c>
      <c r="W165" s="4">
        <v>32.6</v>
      </c>
      <c r="X165" s="4">
        <v>88645</v>
      </c>
      <c r="Y165" s="4">
        <f>DataSheet!$E165-DataSheet!$D165</f>
        <v>4.4200000000000008</v>
      </c>
      <c r="Z165" s="4" t="str" cm="1">
        <f t="array" ref="Z165">_xlfn.IFS(DataSheet!$O165="Central","Chris",DataSheet!$O165="East","Erin",DataSheet!$O165="South","Sam",DataSheet!$O165="West","William")</f>
        <v>William</v>
      </c>
    </row>
    <row r="166" spans="1:26" ht="15.75" customHeight="1" x14ac:dyDescent="0.3">
      <c r="A166" s="4">
        <v>2369</v>
      </c>
      <c r="B166" s="4" t="s">
        <v>472</v>
      </c>
      <c r="C166" s="4" t="s">
        <v>49</v>
      </c>
      <c r="D166" s="4">
        <v>7.0000000000000007E-2</v>
      </c>
      <c r="E166" s="4">
        <v>5.98</v>
      </c>
      <c r="F166" s="4">
        <v>5.79</v>
      </c>
      <c r="G166" s="4" t="s">
        <v>40</v>
      </c>
      <c r="H166" s="4" t="s">
        <v>41</v>
      </c>
      <c r="I166" s="4" t="s">
        <v>50</v>
      </c>
      <c r="J166" s="4" t="s">
        <v>90</v>
      </c>
      <c r="K166" s="4" t="s">
        <v>75</v>
      </c>
      <c r="L166" s="4" t="s">
        <v>473</v>
      </c>
      <c r="M166" s="4">
        <v>0.36</v>
      </c>
      <c r="N166" s="4" t="s">
        <v>34</v>
      </c>
      <c r="O166" s="4" t="s">
        <v>35</v>
      </c>
      <c r="P166" s="4" t="s">
        <v>125</v>
      </c>
      <c r="Q166" s="4" t="s">
        <v>474</v>
      </c>
      <c r="R166" s="4">
        <v>33024</v>
      </c>
      <c r="S166" s="5">
        <v>42017</v>
      </c>
      <c r="T166" s="5">
        <v>42019</v>
      </c>
      <c r="U166" s="4">
        <v>-41.972700000000003</v>
      </c>
      <c r="V166" s="4">
        <v>13</v>
      </c>
      <c r="W166" s="4">
        <v>77.42</v>
      </c>
      <c r="X166" s="4">
        <v>90408</v>
      </c>
      <c r="Y166" s="4">
        <f>DataSheet!$E166-DataSheet!$D166</f>
        <v>5.91</v>
      </c>
      <c r="Z166" s="4" t="str" cm="1">
        <f t="array" ref="Z166">_xlfn.IFS(DataSheet!$O166="Central","Chris",DataSheet!$O166="East","Erin",DataSheet!$O166="South","Sam",DataSheet!$O166="West","William")</f>
        <v>Sam</v>
      </c>
    </row>
    <row r="167" spans="1:26" ht="15.75" customHeight="1" x14ac:dyDescent="0.3">
      <c r="A167" s="4">
        <v>3340</v>
      </c>
      <c r="B167" s="4" t="s">
        <v>475</v>
      </c>
      <c r="C167" s="4" t="s">
        <v>118</v>
      </c>
      <c r="D167" s="4">
        <v>0.08</v>
      </c>
      <c r="E167" s="4">
        <v>125.99</v>
      </c>
      <c r="F167" s="4">
        <v>4.2</v>
      </c>
      <c r="G167" s="4" t="s">
        <v>40</v>
      </c>
      <c r="H167" s="4" t="s">
        <v>41</v>
      </c>
      <c r="I167" s="4" t="s">
        <v>42</v>
      </c>
      <c r="J167" s="4" t="s">
        <v>137</v>
      </c>
      <c r="K167" s="4" t="s">
        <v>75</v>
      </c>
      <c r="L167" s="4" t="s">
        <v>476</v>
      </c>
      <c r="M167" s="4">
        <v>0.56999999999999995</v>
      </c>
      <c r="N167" s="4" t="s">
        <v>34</v>
      </c>
      <c r="O167" s="4" t="s">
        <v>61</v>
      </c>
      <c r="P167" s="4" t="s">
        <v>141</v>
      </c>
      <c r="Q167" s="4" t="s">
        <v>477</v>
      </c>
      <c r="R167" s="4">
        <v>97060</v>
      </c>
      <c r="S167" s="5">
        <v>42017</v>
      </c>
      <c r="T167" s="5">
        <v>42018</v>
      </c>
      <c r="U167" s="4">
        <v>989.81190000000004</v>
      </c>
      <c r="V167" s="4">
        <v>14</v>
      </c>
      <c r="W167" s="4">
        <v>1434.51</v>
      </c>
      <c r="X167" s="4">
        <v>85980</v>
      </c>
      <c r="Y167" s="4">
        <f>DataSheet!$E167-DataSheet!$D167</f>
        <v>125.91</v>
      </c>
      <c r="Z167" s="4" t="str" cm="1">
        <f t="array" ref="Z167">_xlfn.IFS(DataSheet!$O167="Central","Chris",DataSheet!$O167="East","Erin",DataSheet!$O167="South","Sam",DataSheet!$O167="West","William")</f>
        <v>William</v>
      </c>
    </row>
    <row r="168" spans="1:26" ht="15.75" customHeight="1" x14ac:dyDescent="0.3">
      <c r="A168" s="4">
        <v>772</v>
      </c>
      <c r="B168" s="4" t="s">
        <v>478</v>
      </c>
      <c r="C168" s="4" t="s">
        <v>27</v>
      </c>
      <c r="D168" s="4">
        <v>0.08</v>
      </c>
      <c r="E168" s="4">
        <v>7.77</v>
      </c>
      <c r="F168" s="4">
        <v>9.23</v>
      </c>
      <c r="G168" s="4" t="s">
        <v>40</v>
      </c>
      <c r="H168" s="4" t="s">
        <v>29</v>
      </c>
      <c r="I168" s="4" t="s">
        <v>50</v>
      </c>
      <c r="J168" s="4" t="s">
        <v>97</v>
      </c>
      <c r="K168" s="4" t="s">
        <v>75</v>
      </c>
      <c r="L168" s="4" t="s">
        <v>479</v>
      </c>
      <c r="M168" s="4">
        <v>0.57999999999999996</v>
      </c>
      <c r="N168" s="4" t="s">
        <v>34</v>
      </c>
      <c r="O168" s="4" t="s">
        <v>113</v>
      </c>
      <c r="P168" s="4" t="s">
        <v>322</v>
      </c>
      <c r="Q168" s="4" t="s">
        <v>480</v>
      </c>
      <c r="R168" s="4">
        <v>18103</v>
      </c>
      <c r="S168" s="5">
        <v>42018</v>
      </c>
      <c r="T168" s="5">
        <v>42020</v>
      </c>
      <c r="U168" s="4">
        <v>-209.25</v>
      </c>
      <c r="V168" s="4">
        <v>7</v>
      </c>
      <c r="W168" s="4">
        <v>56.44</v>
      </c>
      <c r="X168" s="4">
        <v>88666</v>
      </c>
      <c r="Y168" s="4">
        <f>DataSheet!$E168-DataSheet!$D168</f>
        <v>7.6899999999999995</v>
      </c>
      <c r="Z168" s="4" t="str" cm="1">
        <f t="array" ref="Z168">_xlfn.IFS(DataSheet!$O168="Central","Chris",DataSheet!$O168="East","Erin",DataSheet!$O168="South","Sam",DataSheet!$O168="West","William")</f>
        <v>Erin</v>
      </c>
    </row>
    <row r="169" spans="1:26" ht="15.75" customHeight="1" x14ac:dyDescent="0.3">
      <c r="A169" s="4">
        <v>772</v>
      </c>
      <c r="B169" s="4" t="s">
        <v>478</v>
      </c>
      <c r="C169" s="4" t="s">
        <v>27</v>
      </c>
      <c r="D169" s="4">
        <v>0.1</v>
      </c>
      <c r="E169" s="4">
        <v>18.97</v>
      </c>
      <c r="F169" s="4">
        <v>9.5399999999999991</v>
      </c>
      <c r="G169" s="4" t="s">
        <v>89</v>
      </c>
      <c r="H169" s="4" t="s">
        <v>29</v>
      </c>
      <c r="I169" s="4" t="s">
        <v>50</v>
      </c>
      <c r="J169" s="4" t="s">
        <v>90</v>
      </c>
      <c r="K169" s="4" t="s">
        <v>75</v>
      </c>
      <c r="L169" s="4" t="s">
        <v>481</v>
      </c>
      <c r="M169" s="4">
        <v>0.37</v>
      </c>
      <c r="N169" s="4" t="s">
        <v>34</v>
      </c>
      <c r="O169" s="4" t="s">
        <v>113</v>
      </c>
      <c r="P169" s="4" t="s">
        <v>322</v>
      </c>
      <c r="Q169" s="4" t="s">
        <v>480</v>
      </c>
      <c r="R169" s="4">
        <v>18103</v>
      </c>
      <c r="S169" s="5">
        <v>42018</v>
      </c>
      <c r="T169" s="5">
        <v>42020</v>
      </c>
      <c r="U169" s="4">
        <v>-9.1636000000000006</v>
      </c>
      <c r="V169" s="4">
        <v>3</v>
      </c>
      <c r="W169" s="4">
        <v>56.73</v>
      </c>
      <c r="X169" s="4">
        <v>88666</v>
      </c>
      <c r="Y169" s="4">
        <f>DataSheet!$E169-DataSheet!$D169</f>
        <v>18.869999999999997</v>
      </c>
      <c r="Z169" s="4" t="str" cm="1">
        <f t="array" ref="Z169">_xlfn.IFS(DataSheet!$O169="Central","Chris",DataSheet!$O169="East","Erin",DataSheet!$O169="South","Sam",DataSheet!$O169="West","William")</f>
        <v>Erin</v>
      </c>
    </row>
    <row r="170" spans="1:26" ht="15.75" customHeight="1" x14ac:dyDescent="0.3">
      <c r="A170" s="4">
        <v>1636</v>
      </c>
      <c r="B170" s="4" t="s">
        <v>430</v>
      </c>
      <c r="C170" s="4" t="s">
        <v>27</v>
      </c>
      <c r="D170" s="4">
        <v>0.08</v>
      </c>
      <c r="E170" s="4">
        <v>115.99</v>
      </c>
      <c r="F170" s="4">
        <v>56.14</v>
      </c>
      <c r="G170" s="4" t="s">
        <v>28</v>
      </c>
      <c r="H170" s="4" t="s">
        <v>73</v>
      </c>
      <c r="I170" s="4" t="s">
        <v>42</v>
      </c>
      <c r="J170" s="4" t="s">
        <v>58</v>
      </c>
      <c r="K170" s="4" t="s">
        <v>59</v>
      </c>
      <c r="L170" s="4" t="s">
        <v>482</v>
      </c>
      <c r="M170" s="4">
        <v>0.4</v>
      </c>
      <c r="N170" s="4" t="s">
        <v>34</v>
      </c>
      <c r="O170" s="4" t="s">
        <v>61</v>
      </c>
      <c r="P170" s="4" t="s">
        <v>92</v>
      </c>
      <c r="Q170" s="4" t="s">
        <v>432</v>
      </c>
      <c r="R170" s="4">
        <v>93905</v>
      </c>
      <c r="S170" s="5">
        <v>42018</v>
      </c>
      <c r="T170" s="5">
        <v>42020</v>
      </c>
      <c r="U170" s="4">
        <v>-272.860884</v>
      </c>
      <c r="V170" s="4">
        <v>5</v>
      </c>
      <c r="W170" s="4">
        <v>562.92999999999995</v>
      </c>
      <c r="X170" s="4">
        <v>89704</v>
      </c>
      <c r="Y170" s="4">
        <f>DataSheet!$E170-DataSheet!$D170</f>
        <v>115.91</v>
      </c>
      <c r="Z170" s="4" t="str" cm="1">
        <f t="array" ref="Z170">_xlfn.IFS(DataSheet!$O170="Central","Chris",DataSheet!$O170="East","Erin",DataSheet!$O170="South","Sam",DataSheet!$O170="West","William")</f>
        <v>William</v>
      </c>
    </row>
    <row r="171" spans="1:26" ht="15.75" customHeight="1" x14ac:dyDescent="0.3">
      <c r="A171" s="4">
        <v>1636</v>
      </c>
      <c r="B171" s="4" t="s">
        <v>430</v>
      </c>
      <c r="C171" s="4" t="s">
        <v>27</v>
      </c>
      <c r="D171" s="4">
        <v>0.08</v>
      </c>
      <c r="E171" s="4">
        <v>4.28</v>
      </c>
      <c r="F171" s="4">
        <v>0.94</v>
      </c>
      <c r="G171" s="4" t="s">
        <v>40</v>
      </c>
      <c r="H171" s="4" t="s">
        <v>73</v>
      </c>
      <c r="I171" s="4" t="s">
        <v>50</v>
      </c>
      <c r="J171" s="4" t="s">
        <v>51</v>
      </c>
      <c r="K171" s="4" t="s">
        <v>52</v>
      </c>
      <c r="L171" s="4" t="s">
        <v>483</v>
      </c>
      <c r="M171" s="4">
        <v>0.56000000000000005</v>
      </c>
      <c r="N171" s="4" t="s">
        <v>34</v>
      </c>
      <c r="O171" s="4" t="s">
        <v>61</v>
      </c>
      <c r="P171" s="4" t="s">
        <v>92</v>
      </c>
      <c r="Q171" s="4" t="s">
        <v>432</v>
      </c>
      <c r="R171" s="4">
        <v>93905</v>
      </c>
      <c r="S171" s="5">
        <v>42018</v>
      </c>
      <c r="T171" s="5">
        <v>42021</v>
      </c>
      <c r="U171" s="4">
        <v>10.5792</v>
      </c>
      <c r="V171" s="4">
        <v>7</v>
      </c>
      <c r="W171" s="4">
        <v>29.18</v>
      </c>
      <c r="X171" s="4">
        <v>89704</v>
      </c>
      <c r="Y171" s="4">
        <f>DataSheet!$E171-DataSheet!$D171</f>
        <v>4.2</v>
      </c>
      <c r="Z171" s="4" t="str" cm="1">
        <f t="array" ref="Z171">_xlfn.IFS(DataSheet!$O171="Central","Chris",DataSheet!$O171="East","Erin",DataSheet!$O171="South","Sam",DataSheet!$O171="West","William")</f>
        <v>William</v>
      </c>
    </row>
    <row r="172" spans="1:26" ht="15.75" customHeight="1" x14ac:dyDescent="0.3">
      <c r="A172" s="4">
        <v>463</v>
      </c>
      <c r="B172" s="4" t="s">
        <v>484</v>
      </c>
      <c r="C172" s="4" t="s">
        <v>49</v>
      </c>
      <c r="D172" s="4">
        <v>7.0000000000000007E-2</v>
      </c>
      <c r="E172" s="4">
        <v>165.2</v>
      </c>
      <c r="F172" s="4">
        <v>19.989999999999998</v>
      </c>
      <c r="G172" s="4" t="s">
        <v>40</v>
      </c>
      <c r="H172" s="4" t="s">
        <v>29</v>
      </c>
      <c r="I172" s="4" t="s">
        <v>50</v>
      </c>
      <c r="J172" s="4" t="s">
        <v>80</v>
      </c>
      <c r="K172" s="4" t="s">
        <v>75</v>
      </c>
      <c r="L172" s="4" t="s">
        <v>485</v>
      </c>
      <c r="M172" s="4">
        <v>0.59</v>
      </c>
      <c r="N172" s="4" t="s">
        <v>34</v>
      </c>
      <c r="O172" s="4" t="s">
        <v>61</v>
      </c>
      <c r="P172" s="4" t="s">
        <v>92</v>
      </c>
      <c r="Q172" s="4" t="s">
        <v>486</v>
      </c>
      <c r="R172" s="4">
        <v>90069</v>
      </c>
      <c r="S172" s="5">
        <v>42018</v>
      </c>
      <c r="T172" s="5">
        <v>42020</v>
      </c>
      <c r="U172" s="4">
        <v>521.69000000000005</v>
      </c>
      <c r="V172" s="4">
        <v>7</v>
      </c>
      <c r="W172" s="4">
        <v>1081.54</v>
      </c>
      <c r="X172" s="4">
        <v>88061</v>
      </c>
      <c r="Y172" s="4">
        <f>DataSheet!$E172-DataSheet!$D172</f>
        <v>165.13</v>
      </c>
      <c r="Z172" s="4" t="str" cm="1">
        <f t="array" ref="Z172">_xlfn.IFS(DataSheet!$O172="Central","Chris",DataSheet!$O172="East","Erin",DataSheet!$O172="South","Sam",DataSheet!$O172="West","William")</f>
        <v>William</v>
      </c>
    </row>
    <row r="173" spans="1:26" ht="15.75" customHeight="1" x14ac:dyDescent="0.3">
      <c r="A173" s="4">
        <v>3064</v>
      </c>
      <c r="B173" s="4" t="s">
        <v>487</v>
      </c>
      <c r="C173" s="4" t="s">
        <v>49</v>
      </c>
      <c r="D173" s="4">
        <v>0.03</v>
      </c>
      <c r="E173" s="4">
        <v>6.45</v>
      </c>
      <c r="F173" s="4">
        <v>1.34</v>
      </c>
      <c r="G173" s="4" t="s">
        <v>40</v>
      </c>
      <c r="H173" s="4" t="s">
        <v>41</v>
      </c>
      <c r="I173" s="4" t="s">
        <v>50</v>
      </c>
      <c r="J173" s="4" t="s">
        <v>90</v>
      </c>
      <c r="K173" s="4" t="s">
        <v>52</v>
      </c>
      <c r="L173" s="4" t="s">
        <v>488</v>
      </c>
      <c r="M173" s="4">
        <v>0.36</v>
      </c>
      <c r="N173" s="4" t="s">
        <v>34</v>
      </c>
      <c r="O173" s="4" t="s">
        <v>61</v>
      </c>
      <c r="P173" s="4" t="s">
        <v>68</v>
      </c>
      <c r="Q173" s="4" t="s">
        <v>489</v>
      </c>
      <c r="R173" s="4">
        <v>98503</v>
      </c>
      <c r="S173" s="5">
        <v>42018</v>
      </c>
      <c r="T173" s="5">
        <v>42023</v>
      </c>
      <c r="U173" s="4">
        <v>39.129899999999999</v>
      </c>
      <c r="V173" s="4">
        <v>9</v>
      </c>
      <c r="W173" s="4">
        <v>56.71</v>
      </c>
      <c r="X173" s="4">
        <v>88448</v>
      </c>
      <c r="Y173" s="4">
        <f>DataSheet!$E173-DataSheet!$D173</f>
        <v>6.42</v>
      </c>
      <c r="Z173" s="4" t="str" cm="1">
        <f t="array" ref="Z173">_xlfn.IFS(DataSheet!$O173="Central","Chris",DataSheet!$O173="East","Erin",DataSheet!$O173="South","Sam",DataSheet!$O173="West","William")</f>
        <v>William</v>
      </c>
    </row>
    <row r="174" spans="1:26" ht="15.75" customHeight="1" x14ac:dyDescent="0.3">
      <c r="A174" s="4">
        <v>3148</v>
      </c>
      <c r="B174" s="4" t="s">
        <v>490</v>
      </c>
      <c r="C174" s="4" t="s">
        <v>118</v>
      </c>
      <c r="D174" s="4">
        <v>0.06</v>
      </c>
      <c r="E174" s="4">
        <v>19.989999999999998</v>
      </c>
      <c r="F174" s="4">
        <v>11.17</v>
      </c>
      <c r="G174" s="4" t="s">
        <v>40</v>
      </c>
      <c r="H174" s="4" t="s">
        <v>96</v>
      </c>
      <c r="I174" s="4" t="s">
        <v>30</v>
      </c>
      <c r="J174" s="4" t="s">
        <v>128</v>
      </c>
      <c r="K174" s="4" t="s">
        <v>66</v>
      </c>
      <c r="L174" s="4" t="s">
        <v>491</v>
      </c>
      <c r="M174" s="4">
        <v>0.6</v>
      </c>
      <c r="N174" s="4" t="s">
        <v>34</v>
      </c>
      <c r="O174" s="4" t="s">
        <v>61</v>
      </c>
      <c r="P174" s="4" t="s">
        <v>492</v>
      </c>
      <c r="Q174" s="4" t="s">
        <v>493</v>
      </c>
      <c r="R174" s="4">
        <v>83854</v>
      </c>
      <c r="S174" s="5">
        <v>42018</v>
      </c>
      <c r="T174" s="5">
        <v>42018</v>
      </c>
      <c r="U174" s="4">
        <v>-66.823599999999999</v>
      </c>
      <c r="V174" s="4">
        <v>7</v>
      </c>
      <c r="W174" s="4">
        <v>139.49</v>
      </c>
      <c r="X174" s="4">
        <v>89716</v>
      </c>
      <c r="Y174" s="4">
        <f>DataSheet!$E174-DataSheet!$D174</f>
        <v>19.93</v>
      </c>
      <c r="Z174" s="4" t="str" cm="1">
        <f t="array" ref="Z174">_xlfn.IFS(DataSheet!$O174="Central","Chris",DataSheet!$O174="East","Erin",DataSheet!$O174="South","Sam",DataSheet!$O174="West","William")</f>
        <v>William</v>
      </c>
    </row>
    <row r="175" spans="1:26" ht="15.75" customHeight="1" x14ac:dyDescent="0.3">
      <c r="A175" s="4">
        <v>3149</v>
      </c>
      <c r="B175" s="4" t="s">
        <v>494</v>
      </c>
      <c r="C175" s="4" t="s">
        <v>118</v>
      </c>
      <c r="D175" s="4">
        <v>0.06</v>
      </c>
      <c r="E175" s="4">
        <v>320.98</v>
      </c>
      <c r="F175" s="4">
        <v>58.95</v>
      </c>
      <c r="G175" s="4" t="s">
        <v>28</v>
      </c>
      <c r="H175" s="4" t="s">
        <v>96</v>
      </c>
      <c r="I175" s="4" t="s">
        <v>30</v>
      </c>
      <c r="J175" s="4" t="s">
        <v>111</v>
      </c>
      <c r="K175" s="4" t="s">
        <v>59</v>
      </c>
      <c r="L175" s="4" t="s">
        <v>495</v>
      </c>
      <c r="M175" s="4">
        <v>0.56999999999999995</v>
      </c>
      <c r="N175" s="4" t="s">
        <v>34</v>
      </c>
      <c r="O175" s="4" t="s">
        <v>61</v>
      </c>
      <c r="P175" s="4" t="s">
        <v>492</v>
      </c>
      <c r="Q175" s="4" t="s">
        <v>496</v>
      </c>
      <c r="R175" s="4">
        <v>83440</v>
      </c>
      <c r="S175" s="5">
        <v>42018</v>
      </c>
      <c r="T175" s="5">
        <v>42020</v>
      </c>
      <c r="U175" s="4">
        <v>971.62199999999996</v>
      </c>
      <c r="V175" s="4">
        <v>6</v>
      </c>
      <c r="W175" s="4">
        <v>1952.43</v>
      </c>
      <c r="X175" s="4">
        <v>89716</v>
      </c>
      <c r="Y175" s="4">
        <f>DataSheet!$E175-DataSheet!$D175</f>
        <v>320.92</v>
      </c>
      <c r="Z175" s="4" t="str" cm="1">
        <f t="array" ref="Z175">_xlfn.IFS(DataSheet!$O175="Central","Chris",DataSheet!$O175="East","Erin",DataSheet!$O175="South","Sam",DataSheet!$O175="West","William")</f>
        <v>William</v>
      </c>
    </row>
    <row r="176" spans="1:26" ht="15.75" customHeight="1" x14ac:dyDescent="0.3">
      <c r="A176" s="4">
        <v>2820</v>
      </c>
      <c r="B176" s="4" t="s">
        <v>497</v>
      </c>
      <c r="C176" s="4" t="s">
        <v>72</v>
      </c>
      <c r="D176" s="4">
        <v>0.1</v>
      </c>
      <c r="E176" s="4">
        <v>22.01</v>
      </c>
      <c r="F176" s="4">
        <v>5.53</v>
      </c>
      <c r="G176" s="4" t="s">
        <v>40</v>
      </c>
      <c r="H176" s="4" t="s">
        <v>73</v>
      </c>
      <c r="I176" s="4" t="s">
        <v>50</v>
      </c>
      <c r="J176" s="4" t="s">
        <v>51</v>
      </c>
      <c r="K176" s="4" t="s">
        <v>44</v>
      </c>
      <c r="L176" s="4" t="s">
        <v>498</v>
      </c>
      <c r="M176" s="4">
        <v>0.59</v>
      </c>
      <c r="N176" s="4" t="s">
        <v>34</v>
      </c>
      <c r="O176" s="4" t="s">
        <v>54</v>
      </c>
      <c r="P176" s="4" t="s">
        <v>82</v>
      </c>
      <c r="Q176" s="4" t="s">
        <v>499</v>
      </c>
      <c r="R176" s="4">
        <v>63129</v>
      </c>
      <c r="S176" s="5">
        <v>42018</v>
      </c>
      <c r="T176" s="5">
        <v>42019</v>
      </c>
      <c r="U176" s="4">
        <v>31.59</v>
      </c>
      <c r="V176" s="4">
        <v>14</v>
      </c>
      <c r="W176" s="4">
        <v>281.75</v>
      </c>
      <c r="X176" s="4">
        <v>87900</v>
      </c>
      <c r="Y176" s="4">
        <f>DataSheet!$E176-DataSheet!$D176</f>
        <v>21.91</v>
      </c>
      <c r="Z176" s="4" t="str" cm="1">
        <f t="array" ref="Z176">_xlfn.IFS(DataSheet!$O176="Central","Chris",DataSheet!$O176="East","Erin",DataSheet!$O176="South","Sam",DataSheet!$O176="West","William")</f>
        <v>Chris</v>
      </c>
    </row>
    <row r="177" spans="1:26" ht="15.75" customHeight="1" x14ac:dyDescent="0.3">
      <c r="A177" s="4">
        <v>3225</v>
      </c>
      <c r="B177" s="4" t="s">
        <v>500</v>
      </c>
      <c r="C177" s="4" t="s">
        <v>72</v>
      </c>
      <c r="D177" s="4">
        <v>0.1</v>
      </c>
      <c r="E177" s="4">
        <v>208.16</v>
      </c>
      <c r="F177" s="4">
        <v>68.02</v>
      </c>
      <c r="G177" s="4" t="s">
        <v>28</v>
      </c>
      <c r="H177" s="4" t="s">
        <v>29</v>
      </c>
      <c r="I177" s="4" t="s">
        <v>50</v>
      </c>
      <c r="J177" s="4" t="s">
        <v>97</v>
      </c>
      <c r="K177" s="4" t="s">
        <v>59</v>
      </c>
      <c r="L177" s="4" t="s">
        <v>501</v>
      </c>
      <c r="M177" s="4">
        <v>0.57999999999999996</v>
      </c>
      <c r="N177" s="4" t="s">
        <v>34</v>
      </c>
      <c r="O177" s="4" t="s">
        <v>35</v>
      </c>
      <c r="P177" s="4" t="s">
        <v>402</v>
      </c>
      <c r="Q177" s="4" t="s">
        <v>502</v>
      </c>
      <c r="R177" s="4">
        <v>38138</v>
      </c>
      <c r="S177" s="5">
        <v>42018</v>
      </c>
      <c r="T177" s="5">
        <v>42018</v>
      </c>
      <c r="U177" s="4">
        <v>-137.52199999999999</v>
      </c>
      <c r="V177" s="4">
        <v>4</v>
      </c>
      <c r="W177" s="4">
        <v>768.81</v>
      </c>
      <c r="X177" s="4">
        <v>86507</v>
      </c>
      <c r="Y177" s="4">
        <f>DataSheet!$E177-DataSheet!$D177</f>
        <v>208.06</v>
      </c>
      <c r="Z177" s="4" t="str" cm="1">
        <f t="array" ref="Z177">_xlfn.IFS(DataSheet!$O177="Central","Chris",DataSheet!$O177="East","Erin",DataSheet!$O177="South","Sam",DataSheet!$O177="West","William")</f>
        <v>Sam</v>
      </c>
    </row>
    <row r="178" spans="1:26" ht="15.75" customHeight="1" x14ac:dyDescent="0.3">
      <c r="A178" s="4">
        <v>3226</v>
      </c>
      <c r="B178" s="4" t="s">
        <v>503</v>
      </c>
      <c r="C178" s="4" t="s">
        <v>72</v>
      </c>
      <c r="D178" s="4">
        <v>7.0000000000000007E-2</v>
      </c>
      <c r="E178" s="4">
        <v>90.48</v>
      </c>
      <c r="F178" s="4">
        <v>19.989999999999998</v>
      </c>
      <c r="G178" s="4" t="s">
        <v>40</v>
      </c>
      <c r="H178" s="4" t="s">
        <v>29</v>
      </c>
      <c r="I178" s="4" t="s">
        <v>50</v>
      </c>
      <c r="J178" s="4" t="s">
        <v>347</v>
      </c>
      <c r="K178" s="4" t="s">
        <v>75</v>
      </c>
      <c r="L178" s="4" t="s">
        <v>504</v>
      </c>
      <c r="M178" s="4">
        <v>0.4</v>
      </c>
      <c r="N178" s="4" t="s">
        <v>34</v>
      </c>
      <c r="O178" s="4" t="s">
        <v>35</v>
      </c>
      <c r="P178" s="4" t="s">
        <v>402</v>
      </c>
      <c r="Q178" s="4" t="s">
        <v>505</v>
      </c>
      <c r="R178" s="4">
        <v>37075</v>
      </c>
      <c r="S178" s="5">
        <v>42018</v>
      </c>
      <c r="T178" s="5">
        <v>42019</v>
      </c>
      <c r="U178" s="4">
        <v>-11.816000000000001</v>
      </c>
      <c r="V178" s="4">
        <v>2</v>
      </c>
      <c r="W178" s="4">
        <v>183.39</v>
      </c>
      <c r="X178" s="4">
        <v>86507</v>
      </c>
      <c r="Y178" s="4">
        <f>DataSheet!$E178-DataSheet!$D178</f>
        <v>90.410000000000011</v>
      </c>
      <c r="Z178" s="4" t="str" cm="1">
        <f t="array" ref="Z178">_xlfn.IFS(DataSheet!$O178="Central","Chris",DataSheet!$O178="East","Erin",DataSheet!$O178="South","Sam",DataSheet!$O178="West","William")</f>
        <v>Sam</v>
      </c>
    </row>
    <row r="179" spans="1:26" ht="15.75" customHeight="1" x14ac:dyDescent="0.3">
      <c r="A179" s="4">
        <v>3226</v>
      </c>
      <c r="B179" s="4" t="s">
        <v>503</v>
      </c>
      <c r="C179" s="4" t="s">
        <v>72</v>
      </c>
      <c r="D179" s="4">
        <v>0.01</v>
      </c>
      <c r="E179" s="4">
        <v>9.48</v>
      </c>
      <c r="F179" s="4">
        <v>7.29</v>
      </c>
      <c r="G179" s="4" t="s">
        <v>89</v>
      </c>
      <c r="H179" s="4" t="s">
        <v>29</v>
      </c>
      <c r="I179" s="4" t="s">
        <v>30</v>
      </c>
      <c r="J179" s="4" t="s">
        <v>128</v>
      </c>
      <c r="K179" s="4" t="s">
        <v>44</v>
      </c>
      <c r="L179" s="4" t="s">
        <v>506</v>
      </c>
      <c r="M179" s="4">
        <v>0.45</v>
      </c>
      <c r="N179" s="4" t="s">
        <v>34</v>
      </c>
      <c r="O179" s="4" t="s">
        <v>35</v>
      </c>
      <c r="P179" s="4" t="s">
        <v>402</v>
      </c>
      <c r="Q179" s="4" t="s">
        <v>505</v>
      </c>
      <c r="R179" s="4">
        <v>37075</v>
      </c>
      <c r="S179" s="5">
        <v>42018</v>
      </c>
      <c r="T179" s="5">
        <v>42020</v>
      </c>
      <c r="U179" s="4">
        <v>238.93379999999999</v>
      </c>
      <c r="V179" s="4">
        <v>1</v>
      </c>
      <c r="W179" s="4">
        <v>12.9</v>
      </c>
      <c r="X179" s="4">
        <v>86507</v>
      </c>
      <c r="Y179" s="4">
        <f>DataSheet!$E179-DataSheet!$D179</f>
        <v>9.4700000000000006</v>
      </c>
      <c r="Z179" s="4" t="str" cm="1">
        <f t="array" ref="Z179">_xlfn.IFS(DataSheet!$O179="Central","Chris",DataSheet!$O179="East","Erin",DataSheet!$O179="South","Sam",DataSheet!$O179="West","William")</f>
        <v>Sam</v>
      </c>
    </row>
    <row r="180" spans="1:26" ht="15.75" customHeight="1" x14ac:dyDescent="0.3">
      <c r="A180" s="4">
        <v>3226</v>
      </c>
      <c r="B180" s="4" t="s">
        <v>503</v>
      </c>
      <c r="C180" s="4" t="s">
        <v>72</v>
      </c>
      <c r="D180" s="4">
        <v>0.02</v>
      </c>
      <c r="E180" s="4">
        <v>4.28</v>
      </c>
      <c r="F180" s="4">
        <v>0.94</v>
      </c>
      <c r="G180" s="4" t="s">
        <v>40</v>
      </c>
      <c r="H180" s="4" t="s">
        <v>29</v>
      </c>
      <c r="I180" s="4" t="s">
        <v>50</v>
      </c>
      <c r="J180" s="4" t="s">
        <v>51</v>
      </c>
      <c r="K180" s="4" t="s">
        <v>52</v>
      </c>
      <c r="L180" s="4" t="s">
        <v>483</v>
      </c>
      <c r="M180" s="4">
        <v>0.56000000000000005</v>
      </c>
      <c r="N180" s="4" t="s">
        <v>34</v>
      </c>
      <c r="O180" s="4" t="s">
        <v>35</v>
      </c>
      <c r="P180" s="4" t="s">
        <v>402</v>
      </c>
      <c r="Q180" s="4" t="s">
        <v>505</v>
      </c>
      <c r="R180" s="4">
        <v>37075</v>
      </c>
      <c r="S180" s="5">
        <v>42018</v>
      </c>
      <c r="T180" s="5">
        <v>42019</v>
      </c>
      <c r="U180" s="4">
        <v>-105.126</v>
      </c>
      <c r="V180" s="4">
        <v>4</v>
      </c>
      <c r="W180" s="4">
        <v>17.89</v>
      </c>
      <c r="X180" s="4">
        <v>86507</v>
      </c>
      <c r="Y180" s="4">
        <f>DataSheet!$E180-DataSheet!$D180</f>
        <v>4.2600000000000007</v>
      </c>
      <c r="Z180" s="4" t="str" cm="1">
        <f t="array" ref="Z180">_xlfn.IFS(DataSheet!$O180="Central","Chris",DataSheet!$O180="East","Erin",DataSheet!$O180="South","Sam",DataSheet!$O180="West","William")</f>
        <v>Sam</v>
      </c>
    </row>
    <row r="181" spans="1:26" ht="15.75" customHeight="1" x14ac:dyDescent="0.3">
      <c r="A181" s="4">
        <v>152</v>
      </c>
      <c r="B181" s="4" t="s">
        <v>507</v>
      </c>
      <c r="C181" s="4" t="s">
        <v>27</v>
      </c>
      <c r="D181" s="4">
        <v>0.09</v>
      </c>
      <c r="E181" s="4">
        <v>2.88</v>
      </c>
      <c r="F181" s="4">
        <v>0.7</v>
      </c>
      <c r="G181" s="4" t="s">
        <v>40</v>
      </c>
      <c r="H181" s="4" t="s">
        <v>41</v>
      </c>
      <c r="I181" s="4" t="s">
        <v>50</v>
      </c>
      <c r="J181" s="4" t="s">
        <v>51</v>
      </c>
      <c r="K181" s="4" t="s">
        <v>52</v>
      </c>
      <c r="L181" s="4" t="s">
        <v>508</v>
      </c>
      <c r="M181" s="4">
        <v>0.56000000000000005</v>
      </c>
      <c r="N181" s="4" t="s">
        <v>34</v>
      </c>
      <c r="O181" s="4" t="s">
        <v>35</v>
      </c>
      <c r="P181" s="4" t="s">
        <v>402</v>
      </c>
      <c r="Q181" s="4" t="s">
        <v>509</v>
      </c>
      <c r="R181" s="4">
        <v>37918</v>
      </c>
      <c r="S181" s="5">
        <v>42019</v>
      </c>
      <c r="T181" s="5">
        <v>42020</v>
      </c>
      <c r="U181" s="4">
        <v>-172.71799999999999</v>
      </c>
      <c r="V181" s="4">
        <v>2</v>
      </c>
      <c r="W181" s="4">
        <v>5.5</v>
      </c>
      <c r="X181" s="4">
        <v>89520</v>
      </c>
      <c r="Y181" s="4">
        <f>DataSheet!$E181-DataSheet!$D181</f>
        <v>2.79</v>
      </c>
      <c r="Z181" s="4" t="str" cm="1">
        <f t="array" ref="Z181">_xlfn.IFS(DataSheet!$O181="Central","Chris",DataSheet!$O181="East","Erin",DataSheet!$O181="South","Sam",DataSheet!$O181="West","William")</f>
        <v>Sam</v>
      </c>
    </row>
    <row r="182" spans="1:26" ht="15.75" customHeight="1" x14ac:dyDescent="0.3">
      <c r="A182" s="4">
        <v>2791</v>
      </c>
      <c r="B182" s="4" t="s">
        <v>510</v>
      </c>
      <c r="C182" s="4" t="s">
        <v>27</v>
      </c>
      <c r="D182" s="4">
        <v>0.09</v>
      </c>
      <c r="E182" s="4">
        <v>2.88</v>
      </c>
      <c r="F182" s="4">
        <v>0.7</v>
      </c>
      <c r="G182" s="4" t="s">
        <v>40</v>
      </c>
      <c r="H182" s="4" t="s">
        <v>96</v>
      </c>
      <c r="I182" s="4" t="s">
        <v>50</v>
      </c>
      <c r="J182" s="4" t="s">
        <v>51</v>
      </c>
      <c r="K182" s="4" t="s">
        <v>52</v>
      </c>
      <c r="L182" s="4" t="s">
        <v>511</v>
      </c>
      <c r="M182" s="4">
        <v>0.56000000000000005</v>
      </c>
      <c r="N182" s="4" t="s">
        <v>34</v>
      </c>
      <c r="O182" s="4" t="s">
        <v>54</v>
      </c>
      <c r="P182" s="4" t="s">
        <v>291</v>
      </c>
      <c r="Q182" s="4" t="s">
        <v>512</v>
      </c>
      <c r="R182" s="4">
        <v>48071</v>
      </c>
      <c r="S182" s="5">
        <v>42019</v>
      </c>
      <c r="T182" s="5">
        <v>42019</v>
      </c>
      <c r="U182" s="4">
        <v>4.8499999999999996</v>
      </c>
      <c r="V182" s="4">
        <v>7</v>
      </c>
      <c r="W182" s="4">
        <v>19.29</v>
      </c>
      <c r="X182" s="4">
        <v>88758</v>
      </c>
      <c r="Y182" s="4">
        <f>DataSheet!$E182-DataSheet!$D182</f>
        <v>2.79</v>
      </c>
      <c r="Z182" s="4" t="str" cm="1">
        <f t="array" ref="Z182">_xlfn.IFS(DataSheet!$O182="Central","Chris",DataSheet!$O182="East","Erin",DataSheet!$O182="South","Sam",DataSheet!$O182="West","William")</f>
        <v>Chris</v>
      </c>
    </row>
    <row r="183" spans="1:26" ht="15.75" customHeight="1" x14ac:dyDescent="0.3">
      <c r="A183" s="4">
        <v>428</v>
      </c>
      <c r="B183" s="4" t="s">
        <v>513</v>
      </c>
      <c r="C183" s="4" t="s">
        <v>39</v>
      </c>
      <c r="D183" s="4">
        <v>0.02</v>
      </c>
      <c r="E183" s="4">
        <v>15.28</v>
      </c>
      <c r="F183" s="4">
        <v>1.99</v>
      </c>
      <c r="G183" s="4" t="s">
        <v>40</v>
      </c>
      <c r="H183" s="4" t="s">
        <v>96</v>
      </c>
      <c r="I183" s="4" t="s">
        <v>42</v>
      </c>
      <c r="J183" s="4" t="s">
        <v>43</v>
      </c>
      <c r="K183" s="4" t="s">
        <v>44</v>
      </c>
      <c r="L183" s="4" t="s">
        <v>514</v>
      </c>
      <c r="M183" s="4">
        <v>0.42</v>
      </c>
      <c r="N183" s="4" t="s">
        <v>34</v>
      </c>
      <c r="O183" s="4" t="s">
        <v>61</v>
      </c>
      <c r="P183" s="4" t="s">
        <v>298</v>
      </c>
      <c r="Q183" s="4" t="s">
        <v>515</v>
      </c>
      <c r="R183" s="4">
        <v>89701</v>
      </c>
      <c r="S183" s="5">
        <v>42019</v>
      </c>
      <c r="T183" s="5">
        <v>42020</v>
      </c>
      <c r="U183" s="4">
        <v>163.1574</v>
      </c>
      <c r="V183" s="4">
        <v>15</v>
      </c>
      <c r="W183" s="4">
        <v>236.46</v>
      </c>
      <c r="X183" s="4">
        <v>88479</v>
      </c>
      <c r="Y183" s="4">
        <f>DataSheet!$E183-DataSheet!$D183</f>
        <v>15.26</v>
      </c>
      <c r="Z183" s="4" t="str" cm="1">
        <f t="array" ref="Z183">_xlfn.IFS(DataSheet!$O183="Central","Chris",DataSheet!$O183="East","Erin",DataSheet!$O183="South","Sam",DataSheet!$O183="West","William")</f>
        <v>William</v>
      </c>
    </row>
    <row r="184" spans="1:26" ht="15.75" customHeight="1" x14ac:dyDescent="0.3">
      <c r="A184" s="4">
        <v>428</v>
      </c>
      <c r="B184" s="4" t="s">
        <v>513</v>
      </c>
      <c r="C184" s="4" t="s">
        <v>39</v>
      </c>
      <c r="D184" s="4">
        <v>0</v>
      </c>
      <c r="E184" s="4">
        <v>85.99</v>
      </c>
      <c r="F184" s="4">
        <v>3.3</v>
      </c>
      <c r="G184" s="4" t="s">
        <v>40</v>
      </c>
      <c r="H184" s="4" t="s">
        <v>96</v>
      </c>
      <c r="I184" s="4" t="s">
        <v>42</v>
      </c>
      <c r="J184" s="4" t="s">
        <v>137</v>
      </c>
      <c r="K184" s="4" t="s">
        <v>44</v>
      </c>
      <c r="L184" s="4" t="s">
        <v>516</v>
      </c>
      <c r="M184" s="4">
        <v>0.37</v>
      </c>
      <c r="N184" s="4" t="s">
        <v>34</v>
      </c>
      <c r="O184" s="4" t="s">
        <v>61</v>
      </c>
      <c r="P184" s="4" t="s">
        <v>298</v>
      </c>
      <c r="Q184" s="4" t="s">
        <v>515</v>
      </c>
      <c r="R184" s="4">
        <v>89701</v>
      </c>
      <c r="S184" s="5">
        <v>42019</v>
      </c>
      <c r="T184" s="5">
        <v>42020</v>
      </c>
      <c r="U184" s="4">
        <v>-302.22500000000002</v>
      </c>
      <c r="V184" s="4">
        <v>1</v>
      </c>
      <c r="W184" s="4">
        <v>73.819999999999993</v>
      </c>
      <c r="X184" s="4">
        <v>88479</v>
      </c>
      <c r="Y184" s="4">
        <f>DataSheet!$E184-DataSheet!$D184</f>
        <v>85.99</v>
      </c>
      <c r="Z184" s="4" t="str" cm="1">
        <f t="array" ref="Z184">_xlfn.IFS(DataSheet!$O184="Central","Chris",DataSheet!$O184="East","Erin",DataSheet!$O184="South","Sam",DataSheet!$O184="West","William")</f>
        <v>William</v>
      </c>
    </row>
    <row r="185" spans="1:26" ht="15.75" customHeight="1" x14ac:dyDescent="0.3">
      <c r="A185" s="4">
        <v>1212</v>
      </c>
      <c r="B185" s="4" t="s">
        <v>517</v>
      </c>
      <c r="C185" s="4" t="s">
        <v>39</v>
      </c>
      <c r="D185" s="4">
        <v>0.08</v>
      </c>
      <c r="E185" s="4">
        <v>4.91</v>
      </c>
      <c r="F185" s="4">
        <v>4.97</v>
      </c>
      <c r="G185" s="4" t="s">
        <v>40</v>
      </c>
      <c r="H185" s="4" t="s">
        <v>96</v>
      </c>
      <c r="I185" s="4" t="s">
        <v>50</v>
      </c>
      <c r="J185" s="4" t="s">
        <v>74</v>
      </c>
      <c r="K185" s="4" t="s">
        <v>75</v>
      </c>
      <c r="L185" s="4" t="s">
        <v>518</v>
      </c>
      <c r="M185" s="4">
        <v>0.38</v>
      </c>
      <c r="N185" s="4" t="s">
        <v>34</v>
      </c>
      <c r="O185" s="4" t="s">
        <v>54</v>
      </c>
      <c r="P185" s="4" t="s">
        <v>55</v>
      </c>
      <c r="Q185" s="4" t="s">
        <v>519</v>
      </c>
      <c r="R185" s="4">
        <v>46404</v>
      </c>
      <c r="S185" s="5">
        <v>42019</v>
      </c>
      <c r="T185" s="5">
        <v>42020</v>
      </c>
      <c r="U185" s="4">
        <v>-99.762500000000003</v>
      </c>
      <c r="V185" s="4">
        <v>12</v>
      </c>
      <c r="W185" s="4">
        <v>58.95</v>
      </c>
      <c r="X185" s="4">
        <v>88600</v>
      </c>
      <c r="Y185" s="4">
        <f>DataSheet!$E185-DataSheet!$D185</f>
        <v>4.83</v>
      </c>
      <c r="Z185" s="4" t="str" cm="1">
        <f t="array" ref="Z185">_xlfn.IFS(DataSheet!$O185="Central","Chris",DataSheet!$O185="East","Erin",DataSheet!$O185="South","Sam",DataSheet!$O185="West","William")</f>
        <v>Chris</v>
      </c>
    </row>
    <row r="186" spans="1:26" ht="15.75" customHeight="1" x14ac:dyDescent="0.3">
      <c r="A186" s="4">
        <v>1212</v>
      </c>
      <c r="B186" s="4" t="s">
        <v>517</v>
      </c>
      <c r="C186" s="4" t="s">
        <v>39</v>
      </c>
      <c r="D186" s="4">
        <v>0.01</v>
      </c>
      <c r="E186" s="4">
        <v>3499.99</v>
      </c>
      <c r="F186" s="4">
        <v>24.49</v>
      </c>
      <c r="G186" s="4" t="s">
        <v>40</v>
      </c>
      <c r="H186" s="4" t="s">
        <v>96</v>
      </c>
      <c r="I186" s="4" t="s">
        <v>42</v>
      </c>
      <c r="J186" s="4" t="s">
        <v>65</v>
      </c>
      <c r="K186" s="4" t="s">
        <v>66</v>
      </c>
      <c r="L186" s="4" t="s">
        <v>520</v>
      </c>
      <c r="M186" s="4">
        <v>0.37</v>
      </c>
      <c r="N186" s="4" t="s">
        <v>34</v>
      </c>
      <c r="O186" s="4" t="s">
        <v>54</v>
      </c>
      <c r="P186" s="4" t="s">
        <v>55</v>
      </c>
      <c r="Q186" s="4" t="s">
        <v>519</v>
      </c>
      <c r="R186" s="4">
        <v>46404</v>
      </c>
      <c r="S186" s="5">
        <v>42019</v>
      </c>
      <c r="T186" s="5">
        <v>42020</v>
      </c>
      <c r="U186" s="4">
        <v>-3061.82</v>
      </c>
      <c r="V186" s="4">
        <v>1</v>
      </c>
      <c r="W186" s="4">
        <v>3672.89</v>
      </c>
      <c r="X186" s="4">
        <v>88600</v>
      </c>
      <c r="Y186" s="4">
        <f>DataSheet!$E186-DataSheet!$D186</f>
        <v>3499.9799999999996</v>
      </c>
      <c r="Z186" s="4" t="str" cm="1">
        <f t="array" ref="Z186">_xlfn.IFS(DataSheet!$O186="Central","Chris",DataSheet!$O186="East","Erin",DataSheet!$O186="South","Sam",DataSheet!$O186="West","William")</f>
        <v>Chris</v>
      </c>
    </row>
    <row r="187" spans="1:26" ht="15.75" customHeight="1" x14ac:dyDescent="0.3">
      <c r="A187" s="4">
        <v>1213</v>
      </c>
      <c r="B187" s="4" t="s">
        <v>521</v>
      </c>
      <c r="C187" s="4" t="s">
        <v>39</v>
      </c>
      <c r="D187" s="4">
        <v>0.03</v>
      </c>
      <c r="E187" s="4">
        <v>5.84</v>
      </c>
      <c r="F187" s="4">
        <v>1.2</v>
      </c>
      <c r="G187" s="4" t="s">
        <v>40</v>
      </c>
      <c r="H187" s="4" t="s">
        <v>96</v>
      </c>
      <c r="I187" s="4" t="s">
        <v>50</v>
      </c>
      <c r="J187" s="4" t="s">
        <v>51</v>
      </c>
      <c r="K187" s="4" t="s">
        <v>52</v>
      </c>
      <c r="L187" s="4" t="s">
        <v>70</v>
      </c>
      <c r="M187" s="4">
        <v>0.55000000000000004</v>
      </c>
      <c r="N187" s="4" t="s">
        <v>34</v>
      </c>
      <c r="O187" s="4" t="s">
        <v>54</v>
      </c>
      <c r="P187" s="4" t="s">
        <v>55</v>
      </c>
      <c r="Q187" s="4" t="s">
        <v>522</v>
      </c>
      <c r="R187" s="4">
        <v>46530</v>
      </c>
      <c r="S187" s="5">
        <v>42019</v>
      </c>
      <c r="T187" s="5">
        <v>42021</v>
      </c>
      <c r="U187" s="4">
        <v>-0.01</v>
      </c>
      <c r="V187" s="4">
        <v>2</v>
      </c>
      <c r="W187" s="4">
        <v>11.74</v>
      </c>
      <c r="X187" s="4">
        <v>88600</v>
      </c>
      <c r="Y187" s="4">
        <f>DataSheet!$E187-DataSheet!$D187</f>
        <v>5.81</v>
      </c>
      <c r="Z187" s="4" t="str" cm="1">
        <f t="array" ref="Z187">_xlfn.IFS(DataSheet!$O187="Central","Chris",DataSheet!$O187="East","Erin",DataSheet!$O187="South","Sam",DataSheet!$O187="West","William")</f>
        <v>Chris</v>
      </c>
    </row>
    <row r="188" spans="1:26" ht="15.75" customHeight="1" x14ac:dyDescent="0.3">
      <c r="A188" s="4">
        <v>1632</v>
      </c>
      <c r="B188" s="4" t="s">
        <v>523</v>
      </c>
      <c r="C188" s="4" t="s">
        <v>39</v>
      </c>
      <c r="D188" s="4">
        <v>0.08</v>
      </c>
      <c r="E188" s="4">
        <v>8.09</v>
      </c>
      <c r="F188" s="4">
        <v>7.96</v>
      </c>
      <c r="G188" s="4" t="s">
        <v>89</v>
      </c>
      <c r="H188" s="4" t="s">
        <v>73</v>
      </c>
      <c r="I188" s="4" t="s">
        <v>30</v>
      </c>
      <c r="J188" s="4" t="s">
        <v>128</v>
      </c>
      <c r="K188" s="4" t="s">
        <v>75</v>
      </c>
      <c r="L188" s="4" t="s">
        <v>524</v>
      </c>
      <c r="M188" s="4">
        <v>0.49</v>
      </c>
      <c r="N188" s="4" t="s">
        <v>34</v>
      </c>
      <c r="O188" s="4" t="s">
        <v>35</v>
      </c>
      <c r="P188" s="4" t="s">
        <v>36</v>
      </c>
      <c r="Q188" s="4" t="s">
        <v>525</v>
      </c>
      <c r="R188" s="4">
        <v>39401</v>
      </c>
      <c r="S188" s="5">
        <v>42019</v>
      </c>
      <c r="T188" s="5">
        <v>42020</v>
      </c>
      <c r="U188" s="4">
        <v>15.984</v>
      </c>
      <c r="V188" s="4">
        <v>6</v>
      </c>
      <c r="W188" s="4">
        <v>48.25</v>
      </c>
      <c r="X188" s="4">
        <v>90530</v>
      </c>
      <c r="Y188" s="4">
        <f>DataSheet!$E188-DataSheet!$D188</f>
        <v>8.01</v>
      </c>
      <c r="Z188" s="4" t="str" cm="1">
        <f t="array" ref="Z188">_xlfn.IFS(DataSheet!$O188="Central","Chris",DataSheet!$O188="East","Erin",DataSheet!$O188="South","Sam",DataSheet!$O188="West","William")</f>
        <v>Sam</v>
      </c>
    </row>
    <row r="189" spans="1:26" ht="15.75" customHeight="1" x14ac:dyDescent="0.3">
      <c r="A189" s="4">
        <v>3035</v>
      </c>
      <c r="B189" s="4" t="s">
        <v>526</v>
      </c>
      <c r="C189" s="4" t="s">
        <v>49</v>
      </c>
      <c r="D189" s="4">
        <v>0.01</v>
      </c>
      <c r="E189" s="4">
        <v>4.9800000000000004</v>
      </c>
      <c r="F189" s="4">
        <v>4.75</v>
      </c>
      <c r="G189" s="4" t="s">
        <v>40</v>
      </c>
      <c r="H189" s="4" t="s">
        <v>73</v>
      </c>
      <c r="I189" s="4" t="s">
        <v>50</v>
      </c>
      <c r="J189" s="4" t="s">
        <v>90</v>
      </c>
      <c r="K189" s="4" t="s">
        <v>75</v>
      </c>
      <c r="L189" s="4" t="s">
        <v>527</v>
      </c>
      <c r="M189" s="4">
        <v>0.36</v>
      </c>
      <c r="N189" s="4" t="s">
        <v>34</v>
      </c>
      <c r="O189" s="4" t="s">
        <v>54</v>
      </c>
      <c r="P189" s="4" t="s">
        <v>105</v>
      </c>
      <c r="Q189" s="4" t="s">
        <v>528</v>
      </c>
      <c r="R189" s="4">
        <v>60148</v>
      </c>
      <c r="S189" s="5">
        <v>42019</v>
      </c>
      <c r="T189" s="5">
        <v>42024</v>
      </c>
      <c r="U189" s="4">
        <v>-75.900400000000005</v>
      </c>
      <c r="V189" s="4">
        <v>10</v>
      </c>
      <c r="W189" s="4">
        <v>52.93</v>
      </c>
      <c r="X189" s="4">
        <v>89128</v>
      </c>
      <c r="Y189" s="4">
        <f>DataSheet!$E189-DataSheet!$D189</f>
        <v>4.9700000000000006</v>
      </c>
      <c r="Z189" s="4" t="str" cm="1">
        <f t="array" ref="Z189">_xlfn.IFS(DataSheet!$O189="Central","Chris",DataSheet!$O189="East","Erin",DataSheet!$O189="South","Sam",DataSheet!$O189="West","William")</f>
        <v>Chris</v>
      </c>
    </row>
    <row r="190" spans="1:26" ht="15.75" customHeight="1" x14ac:dyDescent="0.3">
      <c r="A190" s="4">
        <v>3035</v>
      </c>
      <c r="B190" s="4" t="s">
        <v>526</v>
      </c>
      <c r="C190" s="4" t="s">
        <v>49</v>
      </c>
      <c r="D190" s="4">
        <v>0.04</v>
      </c>
      <c r="E190" s="4">
        <v>6.35</v>
      </c>
      <c r="F190" s="4">
        <v>1.02</v>
      </c>
      <c r="G190" s="4" t="s">
        <v>40</v>
      </c>
      <c r="H190" s="4" t="s">
        <v>73</v>
      </c>
      <c r="I190" s="4" t="s">
        <v>50</v>
      </c>
      <c r="J190" s="4" t="s">
        <v>90</v>
      </c>
      <c r="K190" s="4" t="s">
        <v>52</v>
      </c>
      <c r="L190" s="4" t="s">
        <v>529</v>
      </c>
      <c r="M190" s="4">
        <v>0.39</v>
      </c>
      <c r="N190" s="4" t="s">
        <v>34</v>
      </c>
      <c r="O190" s="4" t="s">
        <v>54</v>
      </c>
      <c r="P190" s="4" t="s">
        <v>105</v>
      </c>
      <c r="Q190" s="4" t="s">
        <v>528</v>
      </c>
      <c r="R190" s="4">
        <v>60148</v>
      </c>
      <c r="S190" s="5">
        <v>42019</v>
      </c>
      <c r="T190" s="5">
        <v>42024</v>
      </c>
      <c r="U190" s="4">
        <v>52.170900000000003</v>
      </c>
      <c r="V190" s="4">
        <v>12</v>
      </c>
      <c r="W190" s="4">
        <v>75.61</v>
      </c>
      <c r="X190" s="4">
        <v>89128</v>
      </c>
      <c r="Y190" s="4">
        <f>DataSheet!$E190-DataSheet!$D190</f>
        <v>6.31</v>
      </c>
      <c r="Z190" s="4" t="str" cm="1">
        <f t="array" ref="Z190">_xlfn.IFS(DataSheet!$O190="Central","Chris",DataSheet!$O190="East","Erin",DataSheet!$O190="South","Sam",DataSheet!$O190="West","William")</f>
        <v>Chris</v>
      </c>
    </row>
    <row r="191" spans="1:26" ht="15.75" customHeight="1" x14ac:dyDescent="0.3">
      <c r="A191" s="4">
        <v>145</v>
      </c>
      <c r="B191" s="4" t="s">
        <v>530</v>
      </c>
      <c r="C191" s="4" t="s">
        <v>118</v>
      </c>
      <c r="D191" s="4">
        <v>0.06</v>
      </c>
      <c r="E191" s="4">
        <v>7.04</v>
      </c>
      <c r="F191" s="4">
        <v>2.17</v>
      </c>
      <c r="G191" s="4" t="s">
        <v>40</v>
      </c>
      <c r="H191" s="4" t="s">
        <v>29</v>
      </c>
      <c r="I191" s="4" t="s">
        <v>50</v>
      </c>
      <c r="J191" s="4" t="s">
        <v>90</v>
      </c>
      <c r="K191" s="4" t="s">
        <v>52</v>
      </c>
      <c r="L191" s="4" t="s">
        <v>531</v>
      </c>
      <c r="M191" s="4">
        <v>0.38</v>
      </c>
      <c r="N191" s="4" t="s">
        <v>34</v>
      </c>
      <c r="O191" s="4" t="s">
        <v>113</v>
      </c>
      <c r="P191" s="4" t="s">
        <v>322</v>
      </c>
      <c r="Q191" s="4" t="s">
        <v>532</v>
      </c>
      <c r="R191" s="4">
        <v>15122</v>
      </c>
      <c r="S191" s="5">
        <v>42019</v>
      </c>
      <c r="T191" s="5">
        <v>42021</v>
      </c>
      <c r="U191" s="4">
        <v>2.4851999999999999</v>
      </c>
      <c r="V191" s="4">
        <v>2</v>
      </c>
      <c r="W191" s="4">
        <v>14.65</v>
      </c>
      <c r="X191" s="4">
        <v>91086</v>
      </c>
      <c r="Y191" s="4">
        <f>DataSheet!$E191-DataSheet!$D191</f>
        <v>6.98</v>
      </c>
      <c r="Z191" s="4" t="str" cm="1">
        <f t="array" ref="Z191">_xlfn.IFS(DataSheet!$O191="Central","Chris",DataSheet!$O191="East","Erin",DataSheet!$O191="South","Sam",DataSheet!$O191="West","William")</f>
        <v>Erin</v>
      </c>
    </row>
    <row r="192" spans="1:26" ht="15.75" customHeight="1" x14ac:dyDescent="0.3">
      <c r="A192" s="4">
        <v>1402</v>
      </c>
      <c r="B192" s="4" t="s">
        <v>533</v>
      </c>
      <c r="C192" s="4" t="s">
        <v>72</v>
      </c>
      <c r="D192" s="4">
        <v>0</v>
      </c>
      <c r="E192" s="4">
        <v>8.6</v>
      </c>
      <c r="F192" s="4">
        <v>6.19</v>
      </c>
      <c r="G192" s="4" t="s">
        <v>40</v>
      </c>
      <c r="H192" s="4" t="s">
        <v>96</v>
      </c>
      <c r="I192" s="4" t="s">
        <v>50</v>
      </c>
      <c r="J192" s="4" t="s">
        <v>74</v>
      </c>
      <c r="K192" s="4" t="s">
        <v>75</v>
      </c>
      <c r="L192" s="4" t="s">
        <v>534</v>
      </c>
      <c r="M192" s="4">
        <v>0.38</v>
      </c>
      <c r="N192" s="4" t="s">
        <v>34</v>
      </c>
      <c r="O192" s="4" t="s">
        <v>54</v>
      </c>
      <c r="P192" s="4" t="s">
        <v>105</v>
      </c>
      <c r="Q192" s="4" t="s">
        <v>535</v>
      </c>
      <c r="R192" s="4">
        <v>60653</v>
      </c>
      <c r="S192" s="5">
        <v>42019</v>
      </c>
      <c r="T192" s="5">
        <v>42019</v>
      </c>
      <c r="U192" s="4">
        <v>-42.8536</v>
      </c>
      <c r="V192" s="4">
        <v>48</v>
      </c>
      <c r="W192" s="4">
        <v>447.89</v>
      </c>
      <c r="X192" s="4">
        <v>37729</v>
      </c>
      <c r="Y192" s="4">
        <f>DataSheet!$E192-DataSheet!$D192</f>
        <v>8.6</v>
      </c>
      <c r="Z192" s="4" t="str" cm="1">
        <f t="array" ref="Z192">_xlfn.IFS(DataSheet!$O192="Central","Chris",DataSheet!$O192="East","Erin",DataSheet!$O192="South","Sam",DataSheet!$O192="West","William")</f>
        <v>Chris</v>
      </c>
    </row>
    <row r="193" spans="1:26" ht="15.75" customHeight="1" x14ac:dyDescent="0.3">
      <c r="A193" s="4">
        <v>1405</v>
      </c>
      <c r="B193" s="4" t="s">
        <v>536</v>
      </c>
      <c r="C193" s="4" t="s">
        <v>72</v>
      </c>
      <c r="D193" s="4">
        <v>0</v>
      </c>
      <c r="E193" s="4">
        <v>8.6</v>
      </c>
      <c r="F193" s="4">
        <v>6.19</v>
      </c>
      <c r="G193" s="4" t="s">
        <v>40</v>
      </c>
      <c r="H193" s="4" t="s">
        <v>96</v>
      </c>
      <c r="I193" s="4" t="s">
        <v>50</v>
      </c>
      <c r="J193" s="4" t="s">
        <v>74</v>
      </c>
      <c r="K193" s="4" t="s">
        <v>75</v>
      </c>
      <c r="L193" s="4" t="s">
        <v>534</v>
      </c>
      <c r="M193" s="4">
        <v>0.38</v>
      </c>
      <c r="N193" s="4" t="s">
        <v>34</v>
      </c>
      <c r="O193" s="4" t="s">
        <v>54</v>
      </c>
      <c r="P193" s="4" t="s">
        <v>291</v>
      </c>
      <c r="Q193" s="4" t="s">
        <v>537</v>
      </c>
      <c r="R193" s="4">
        <v>49017</v>
      </c>
      <c r="S193" s="5">
        <v>42019</v>
      </c>
      <c r="T193" s="5">
        <v>42019</v>
      </c>
      <c r="U193" s="4">
        <v>-33.211539999999999</v>
      </c>
      <c r="V193" s="4">
        <v>12</v>
      </c>
      <c r="W193" s="4">
        <v>111.97</v>
      </c>
      <c r="X193" s="4">
        <v>86144</v>
      </c>
      <c r="Y193" s="4">
        <f>DataSheet!$E193-DataSheet!$D193</f>
        <v>8.6</v>
      </c>
      <c r="Z193" s="4" t="str" cm="1">
        <f t="array" ref="Z193">_xlfn.IFS(DataSheet!$O193="Central","Chris",DataSheet!$O193="East","Erin",DataSheet!$O193="South","Sam",DataSheet!$O193="West","William")</f>
        <v>Chris</v>
      </c>
    </row>
    <row r="194" spans="1:26" ht="15.75" customHeight="1" x14ac:dyDescent="0.3">
      <c r="A194" s="4">
        <v>288</v>
      </c>
      <c r="B194" s="4" t="s">
        <v>538</v>
      </c>
      <c r="C194" s="4" t="s">
        <v>27</v>
      </c>
      <c r="D194" s="4">
        <v>0.09</v>
      </c>
      <c r="E194" s="4">
        <v>28.48</v>
      </c>
      <c r="F194" s="4">
        <v>1.99</v>
      </c>
      <c r="G194" s="4" t="s">
        <v>40</v>
      </c>
      <c r="H194" s="4" t="s">
        <v>29</v>
      </c>
      <c r="I194" s="4" t="s">
        <v>42</v>
      </c>
      <c r="J194" s="4" t="s">
        <v>43</v>
      </c>
      <c r="K194" s="4" t="s">
        <v>44</v>
      </c>
      <c r="L194" s="4" t="s">
        <v>214</v>
      </c>
      <c r="M194" s="4">
        <v>0.4</v>
      </c>
      <c r="N194" s="4" t="s">
        <v>34</v>
      </c>
      <c r="O194" s="4" t="s">
        <v>54</v>
      </c>
      <c r="P194" s="4" t="s">
        <v>539</v>
      </c>
      <c r="Q194" s="4" t="s">
        <v>540</v>
      </c>
      <c r="R194" s="4">
        <v>67212</v>
      </c>
      <c r="S194" s="5">
        <v>42020</v>
      </c>
      <c r="T194" s="5">
        <v>42023</v>
      </c>
      <c r="U194" s="4">
        <v>132.68700000000001</v>
      </c>
      <c r="V194" s="4">
        <v>7</v>
      </c>
      <c r="W194" s="4">
        <v>192.3</v>
      </c>
      <c r="X194" s="4">
        <v>89762</v>
      </c>
      <c r="Y194" s="4">
        <f>DataSheet!$E194-DataSheet!$D194</f>
        <v>28.39</v>
      </c>
      <c r="Z194" s="4" t="str" cm="1">
        <f t="array" ref="Z194">_xlfn.IFS(DataSheet!$O194="Central","Chris",DataSheet!$O194="East","Erin",DataSheet!$O194="South","Sam",DataSheet!$O194="West","William")</f>
        <v>Chris</v>
      </c>
    </row>
    <row r="195" spans="1:26" ht="15.75" customHeight="1" x14ac:dyDescent="0.3">
      <c r="A195" s="4">
        <v>288</v>
      </c>
      <c r="B195" s="4" t="s">
        <v>538</v>
      </c>
      <c r="C195" s="4" t="s">
        <v>27</v>
      </c>
      <c r="D195" s="4">
        <v>0.08</v>
      </c>
      <c r="E195" s="4">
        <v>65.989999999999995</v>
      </c>
      <c r="F195" s="4">
        <v>4.99</v>
      </c>
      <c r="G195" s="4" t="s">
        <v>89</v>
      </c>
      <c r="H195" s="4" t="s">
        <v>29</v>
      </c>
      <c r="I195" s="4" t="s">
        <v>42</v>
      </c>
      <c r="J195" s="4" t="s">
        <v>137</v>
      </c>
      <c r="K195" s="4" t="s">
        <v>75</v>
      </c>
      <c r="L195" s="4" t="s">
        <v>541</v>
      </c>
      <c r="M195" s="4">
        <v>0.57999999999999996</v>
      </c>
      <c r="N195" s="4" t="s">
        <v>34</v>
      </c>
      <c r="O195" s="4" t="s">
        <v>54</v>
      </c>
      <c r="P195" s="4" t="s">
        <v>539</v>
      </c>
      <c r="Q195" s="4" t="s">
        <v>540</v>
      </c>
      <c r="R195" s="4">
        <v>67212</v>
      </c>
      <c r="S195" s="5">
        <v>42020</v>
      </c>
      <c r="T195" s="5">
        <v>42022</v>
      </c>
      <c r="U195" s="4">
        <v>496.89</v>
      </c>
      <c r="V195" s="4">
        <v>14</v>
      </c>
      <c r="W195" s="4">
        <v>748.1</v>
      </c>
      <c r="X195" s="4">
        <v>89762</v>
      </c>
      <c r="Y195" s="4">
        <f>DataSheet!$E195-DataSheet!$D195</f>
        <v>65.91</v>
      </c>
      <c r="Z195" s="4" t="str" cm="1">
        <f t="array" ref="Z195">_xlfn.IFS(DataSheet!$O195="Central","Chris",DataSheet!$O195="East","Erin",DataSheet!$O195="South","Sam",DataSheet!$O195="West","William")</f>
        <v>Chris</v>
      </c>
    </row>
    <row r="196" spans="1:26" ht="15.75" customHeight="1" x14ac:dyDescent="0.3">
      <c r="A196" s="4">
        <v>1603</v>
      </c>
      <c r="B196" s="4" t="s">
        <v>542</v>
      </c>
      <c r="C196" s="4" t="s">
        <v>27</v>
      </c>
      <c r="D196" s="4">
        <v>0.09</v>
      </c>
      <c r="E196" s="4">
        <v>2.1800000000000002</v>
      </c>
      <c r="F196" s="4">
        <v>0.78</v>
      </c>
      <c r="G196" s="4" t="s">
        <v>40</v>
      </c>
      <c r="H196" s="4" t="s">
        <v>29</v>
      </c>
      <c r="I196" s="4" t="s">
        <v>50</v>
      </c>
      <c r="J196" s="4" t="s">
        <v>178</v>
      </c>
      <c r="K196" s="4" t="s">
        <v>52</v>
      </c>
      <c r="L196" s="4" t="s">
        <v>543</v>
      </c>
      <c r="M196" s="4">
        <v>0.52</v>
      </c>
      <c r="N196" s="4" t="s">
        <v>34</v>
      </c>
      <c r="O196" s="4" t="s">
        <v>113</v>
      </c>
      <c r="P196" s="4" t="s">
        <v>114</v>
      </c>
      <c r="Q196" s="4" t="s">
        <v>544</v>
      </c>
      <c r="R196" s="4">
        <v>11598</v>
      </c>
      <c r="S196" s="5">
        <v>42020</v>
      </c>
      <c r="T196" s="5">
        <v>42022</v>
      </c>
      <c r="U196" s="4">
        <v>2.4548000000000001</v>
      </c>
      <c r="V196" s="4">
        <v>9</v>
      </c>
      <c r="W196" s="4">
        <v>19.12</v>
      </c>
      <c r="X196" s="4">
        <v>89679</v>
      </c>
      <c r="Y196" s="4">
        <f>DataSheet!$E196-DataSheet!$D196</f>
        <v>2.0900000000000003</v>
      </c>
      <c r="Z196" s="4" t="str" cm="1">
        <f t="array" ref="Z196">_xlfn.IFS(DataSheet!$O196="Central","Chris",DataSheet!$O196="East","Erin",DataSheet!$O196="South","Sam",DataSheet!$O196="West","William")</f>
        <v>Erin</v>
      </c>
    </row>
    <row r="197" spans="1:26" ht="15.75" customHeight="1" x14ac:dyDescent="0.3">
      <c r="A197" s="4">
        <v>1603</v>
      </c>
      <c r="B197" s="4" t="s">
        <v>542</v>
      </c>
      <c r="C197" s="4" t="s">
        <v>27</v>
      </c>
      <c r="D197" s="4">
        <v>0.05</v>
      </c>
      <c r="E197" s="4">
        <v>179.29</v>
      </c>
      <c r="F197" s="4">
        <v>29.21</v>
      </c>
      <c r="G197" s="4" t="s">
        <v>28</v>
      </c>
      <c r="H197" s="4" t="s">
        <v>29</v>
      </c>
      <c r="I197" s="4" t="s">
        <v>30</v>
      </c>
      <c r="J197" s="4" t="s">
        <v>31</v>
      </c>
      <c r="K197" s="4" t="s">
        <v>32</v>
      </c>
      <c r="L197" s="4" t="s">
        <v>545</v>
      </c>
      <c r="M197" s="4">
        <v>0.76</v>
      </c>
      <c r="N197" s="4" t="s">
        <v>34</v>
      </c>
      <c r="O197" s="4" t="s">
        <v>113</v>
      </c>
      <c r="P197" s="4" t="s">
        <v>114</v>
      </c>
      <c r="Q197" s="4" t="s">
        <v>544</v>
      </c>
      <c r="R197" s="4">
        <v>11598</v>
      </c>
      <c r="S197" s="5">
        <v>42020</v>
      </c>
      <c r="T197" s="5">
        <v>42022</v>
      </c>
      <c r="U197" s="4">
        <v>-537.27977731999999</v>
      </c>
      <c r="V197" s="4">
        <v>1</v>
      </c>
      <c r="W197" s="4">
        <v>186.64</v>
      </c>
      <c r="X197" s="4">
        <v>89679</v>
      </c>
      <c r="Y197" s="4">
        <f>DataSheet!$E197-DataSheet!$D197</f>
        <v>179.23999999999998</v>
      </c>
      <c r="Z197" s="4" t="str" cm="1">
        <f t="array" ref="Z197">_xlfn.IFS(DataSheet!$O197="Central","Chris",DataSheet!$O197="East","Erin",DataSheet!$O197="South","Sam",DataSheet!$O197="West","William")</f>
        <v>Erin</v>
      </c>
    </row>
    <row r="198" spans="1:26" ht="15.75" customHeight="1" x14ac:dyDescent="0.3">
      <c r="A198" s="4">
        <v>2924</v>
      </c>
      <c r="B198" s="4" t="s">
        <v>546</v>
      </c>
      <c r="C198" s="4" t="s">
        <v>27</v>
      </c>
      <c r="D198" s="4">
        <v>0.02</v>
      </c>
      <c r="E198" s="4">
        <v>110.98</v>
      </c>
      <c r="F198" s="4">
        <v>13.99</v>
      </c>
      <c r="G198" s="4" t="s">
        <v>40</v>
      </c>
      <c r="H198" s="4" t="s">
        <v>41</v>
      </c>
      <c r="I198" s="4" t="s">
        <v>30</v>
      </c>
      <c r="J198" s="4" t="s">
        <v>128</v>
      </c>
      <c r="K198" s="4" t="s">
        <v>146</v>
      </c>
      <c r="L198" s="4" t="s">
        <v>547</v>
      </c>
      <c r="M198" s="4">
        <v>0.69</v>
      </c>
      <c r="N198" s="4" t="s">
        <v>34</v>
      </c>
      <c r="O198" s="4" t="s">
        <v>113</v>
      </c>
      <c r="P198" s="4" t="s">
        <v>420</v>
      </c>
      <c r="Q198" s="4" t="s">
        <v>548</v>
      </c>
      <c r="R198" s="4">
        <v>20707</v>
      </c>
      <c r="S198" s="5">
        <v>42020</v>
      </c>
      <c r="T198" s="5">
        <v>42022</v>
      </c>
      <c r="U198" s="4">
        <v>-106.3424</v>
      </c>
      <c r="V198" s="4">
        <v>2</v>
      </c>
      <c r="W198" s="4">
        <v>226.53</v>
      </c>
      <c r="X198" s="4">
        <v>86591</v>
      </c>
      <c r="Y198" s="4">
        <f>DataSheet!$E198-DataSheet!$D198</f>
        <v>110.96000000000001</v>
      </c>
      <c r="Z198" s="4" t="str" cm="1">
        <f t="array" ref="Z198">_xlfn.IFS(DataSheet!$O198="Central","Chris",DataSheet!$O198="East","Erin",DataSheet!$O198="South","Sam",DataSheet!$O198="West","William")</f>
        <v>Erin</v>
      </c>
    </row>
    <row r="199" spans="1:26" ht="15.75" customHeight="1" x14ac:dyDescent="0.3">
      <c r="A199" s="4">
        <v>2924</v>
      </c>
      <c r="B199" s="4" t="s">
        <v>546</v>
      </c>
      <c r="C199" s="4" t="s">
        <v>27</v>
      </c>
      <c r="D199" s="4">
        <v>0.01</v>
      </c>
      <c r="E199" s="4">
        <v>8.01</v>
      </c>
      <c r="F199" s="4">
        <v>2.87</v>
      </c>
      <c r="G199" s="4" t="s">
        <v>40</v>
      </c>
      <c r="H199" s="4" t="s">
        <v>41</v>
      </c>
      <c r="I199" s="4" t="s">
        <v>50</v>
      </c>
      <c r="J199" s="4" t="s">
        <v>90</v>
      </c>
      <c r="K199" s="4" t="s">
        <v>52</v>
      </c>
      <c r="L199" s="4" t="s">
        <v>549</v>
      </c>
      <c r="M199" s="4">
        <v>0.4</v>
      </c>
      <c r="N199" s="4" t="s">
        <v>34</v>
      </c>
      <c r="O199" s="4" t="s">
        <v>113</v>
      </c>
      <c r="P199" s="4" t="s">
        <v>420</v>
      </c>
      <c r="Q199" s="4" t="s">
        <v>548</v>
      </c>
      <c r="R199" s="4">
        <v>20707</v>
      </c>
      <c r="S199" s="5">
        <v>42020</v>
      </c>
      <c r="T199" s="5">
        <v>42022</v>
      </c>
      <c r="U199" s="4">
        <v>44.976799999999997</v>
      </c>
      <c r="V199" s="4">
        <v>8</v>
      </c>
      <c r="W199" s="4">
        <v>68.650000000000006</v>
      </c>
      <c r="X199" s="4">
        <v>86591</v>
      </c>
      <c r="Y199" s="4">
        <f>DataSheet!$E199-DataSheet!$D199</f>
        <v>8</v>
      </c>
      <c r="Z199" s="4" t="str" cm="1">
        <f t="array" ref="Z199">_xlfn.IFS(DataSheet!$O199="Central","Chris",DataSheet!$O199="East","Erin",DataSheet!$O199="South","Sam",DataSheet!$O199="West","William")</f>
        <v>Erin</v>
      </c>
    </row>
    <row r="200" spans="1:26" ht="15.75" customHeight="1" x14ac:dyDescent="0.3">
      <c r="A200" s="4">
        <v>202</v>
      </c>
      <c r="B200" s="4" t="s">
        <v>550</v>
      </c>
      <c r="C200" s="4" t="s">
        <v>39</v>
      </c>
      <c r="D200" s="4">
        <v>0.03</v>
      </c>
      <c r="E200" s="4">
        <v>7.37</v>
      </c>
      <c r="F200" s="4">
        <v>5.53</v>
      </c>
      <c r="G200" s="4" t="s">
        <v>40</v>
      </c>
      <c r="H200" s="4" t="s">
        <v>96</v>
      </c>
      <c r="I200" s="4" t="s">
        <v>42</v>
      </c>
      <c r="J200" s="4" t="s">
        <v>43</v>
      </c>
      <c r="K200" s="4" t="s">
        <v>44</v>
      </c>
      <c r="L200" s="4" t="s">
        <v>551</v>
      </c>
      <c r="M200" s="4">
        <v>0.69</v>
      </c>
      <c r="N200" s="4" t="s">
        <v>34</v>
      </c>
      <c r="O200" s="4" t="s">
        <v>54</v>
      </c>
      <c r="P200" s="4" t="s">
        <v>209</v>
      </c>
      <c r="Q200" s="4" t="s">
        <v>552</v>
      </c>
      <c r="R200" s="4">
        <v>74006</v>
      </c>
      <c r="S200" s="5">
        <v>42020</v>
      </c>
      <c r="T200" s="5">
        <v>42022</v>
      </c>
      <c r="U200" s="4">
        <v>-133.69999999999999</v>
      </c>
      <c r="V200" s="4">
        <v>11</v>
      </c>
      <c r="W200" s="4">
        <v>85.79</v>
      </c>
      <c r="X200" s="4">
        <v>88972</v>
      </c>
      <c r="Y200" s="4">
        <f>DataSheet!$E200-DataSheet!$D200</f>
        <v>7.34</v>
      </c>
      <c r="Z200" s="4" t="str" cm="1">
        <f t="array" ref="Z200">_xlfn.IFS(DataSheet!$O200="Central","Chris",DataSheet!$O200="East","Erin",DataSheet!$O200="South","Sam",DataSheet!$O200="West","William")</f>
        <v>Chris</v>
      </c>
    </row>
    <row r="201" spans="1:26" ht="15.75" customHeight="1" x14ac:dyDescent="0.3">
      <c r="A201" s="4">
        <v>665</v>
      </c>
      <c r="B201" s="4" t="s">
        <v>553</v>
      </c>
      <c r="C201" s="4" t="s">
        <v>49</v>
      </c>
      <c r="D201" s="4">
        <v>0.04</v>
      </c>
      <c r="E201" s="4">
        <v>22.72</v>
      </c>
      <c r="F201" s="4">
        <v>8.99</v>
      </c>
      <c r="G201" s="4" t="s">
        <v>40</v>
      </c>
      <c r="H201" s="4" t="s">
        <v>96</v>
      </c>
      <c r="I201" s="4" t="s">
        <v>30</v>
      </c>
      <c r="J201" s="4" t="s">
        <v>128</v>
      </c>
      <c r="K201" s="4" t="s">
        <v>44</v>
      </c>
      <c r="L201" s="4" t="s">
        <v>330</v>
      </c>
      <c r="M201" s="4">
        <v>0.44</v>
      </c>
      <c r="N201" s="4" t="s">
        <v>34</v>
      </c>
      <c r="O201" s="4" t="s">
        <v>35</v>
      </c>
      <c r="P201" s="4" t="s">
        <v>402</v>
      </c>
      <c r="Q201" s="4" t="s">
        <v>554</v>
      </c>
      <c r="R201" s="4">
        <v>37130</v>
      </c>
      <c r="S201" s="5">
        <v>42020</v>
      </c>
      <c r="T201" s="5">
        <v>42024</v>
      </c>
      <c r="U201" s="4">
        <v>-678.49599999999998</v>
      </c>
      <c r="V201" s="4">
        <v>9</v>
      </c>
      <c r="W201" s="4">
        <v>202.41</v>
      </c>
      <c r="X201" s="4">
        <v>88677</v>
      </c>
      <c r="Y201" s="4">
        <f>DataSheet!$E201-DataSheet!$D201</f>
        <v>22.68</v>
      </c>
      <c r="Z201" s="4" t="str" cm="1">
        <f t="array" ref="Z201">_xlfn.IFS(DataSheet!$O201="Central","Chris",DataSheet!$O201="East","Erin",DataSheet!$O201="South","Sam",DataSheet!$O201="West","William")</f>
        <v>Sam</v>
      </c>
    </row>
    <row r="202" spans="1:26" ht="15.75" customHeight="1" x14ac:dyDescent="0.3">
      <c r="A202" s="4">
        <v>667</v>
      </c>
      <c r="B202" s="4" t="s">
        <v>555</v>
      </c>
      <c r="C202" s="4" t="s">
        <v>49</v>
      </c>
      <c r="D202" s="4">
        <v>0.04</v>
      </c>
      <c r="E202" s="4">
        <v>22.72</v>
      </c>
      <c r="F202" s="4">
        <v>8.99</v>
      </c>
      <c r="G202" s="4" t="s">
        <v>40</v>
      </c>
      <c r="H202" s="4" t="s">
        <v>96</v>
      </c>
      <c r="I202" s="4" t="s">
        <v>30</v>
      </c>
      <c r="J202" s="4" t="s">
        <v>128</v>
      </c>
      <c r="K202" s="4" t="s">
        <v>44</v>
      </c>
      <c r="L202" s="4" t="s">
        <v>330</v>
      </c>
      <c r="M202" s="4">
        <v>0.44</v>
      </c>
      <c r="N202" s="4" t="s">
        <v>34</v>
      </c>
      <c r="O202" s="4" t="s">
        <v>54</v>
      </c>
      <c r="P202" s="4" t="s">
        <v>189</v>
      </c>
      <c r="Q202" s="4" t="s">
        <v>556</v>
      </c>
      <c r="R202" s="4">
        <v>75203</v>
      </c>
      <c r="S202" s="5">
        <v>42020</v>
      </c>
      <c r="T202" s="5">
        <v>42024</v>
      </c>
      <c r="U202" s="4">
        <v>70.028000000000006</v>
      </c>
      <c r="V202" s="4">
        <v>37</v>
      </c>
      <c r="W202" s="4">
        <v>832.14</v>
      </c>
      <c r="X202" s="4">
        <v>22147</v>
      </c>
      <c r="Y202" s="4">
        <f>DataSheet!$E202-DataSheet!$D202</f>
        <v>22.68</v>
      </c>
      <c r="Z202" s="4" t="str" cm="1">
        <f t="array" ref="Z202">_xlfn.IFS(DataSheet!$O202="Central","Chris",DataSheet!$O202="East","Erin",DataSheet!$O202="South","Sam",DataSheet!$O202="West","William")</f>
        <v>Chris</v>
      </c>
    </row>
    <row r="203" spans="1:26" ht="15.75" customHeight="1" x14ac:dyDescent="0.3">
      <c r="A203" s="4">
        <v>3385</v>
      </c>
      <c r="B203" s="4" t="s">
        <v>557</v>
      </c>
      <c r="C203" s="4" t="s">
        <v>49</v>
      </c>
      <c r="D203" s="4">
        <v>0.04</v>
      </c>
      <c r="E203" s="4">
        <v>2.98</v>
      </c>
      <c r="F203" s="4">
        <v>2.0299999999999998</v>
      </c>
      <c r="G203" s="4" t="s">
        <v>89</v>
      </c>
      <c r="H203" s="4" t="s">
        <v>96</v>
      </c>
      <c r="I203" s="4" t="s">
        <v>50</v>
      </c>
      <c r="J203" s="4" t="s">
        <v>51</v>
      </c>
      <c r="K203" s="4" t="s">
        <v>52</v>
      </c>
      <c r="L203" s="4" t="s">
        <v>558</v>
      </c>
      <c r="M203" s="4">
        <v>0.56999999999999995</v>
      </c>
      <c r="N203" s="4" t="s">
        <v>34</v>
      </c>
      <c r="O203" s="4" t="s">
        <v>113</v>
      </c>
      <c r="P203" s="4" t="s">
        <v>319</v>
      </c>
      <c r="Q203" s="4" t="s">
        <v>559</v>
      </c>
      <c r="R203" s="4">
        <v>44512</v>
      </c>
      <c r="S203" s="5">
        <v>42020</v>
      </c>
      <c r="T203" s="5">
        <v>42020</v>
      </c>
      <c r="U203" s="4">
        <v>-22.01</v>
      </c>
      <c r="V203" s="4">
        <v>5</v>
      </c>
      <c r="W203" s="4">
        <v>15.7</v>
      </c>
      <c r="X203" s="4">
        <v>88745</v>
      </c>
      <c r="Y203" s="4">
        <f>DataSheet!$E203-DataSheet!$D203</f>
        <v>2.94</v>
      </c>
      <c r="Z203" s="4" t="str" cm="1">
        <f t="array" ref="Z203">_xlfn.IFS(DataSheet!$O203="Central","Chris",DataSheet!$O203="East","Erin",DataSheet!$O203="South","Sam",DataSheet!$O203="West","William")</f>
        <v>Erin</v>
      </c>
    </row>
    <row r="204" spans="1:26" ht="15.75" customHeight="1" x14ac:dyDescent="0.3">
      <c r="A204" s="4">
        <v>3385</v>
      </c>
      <c r="B204" s="4" t="s">
        <v>557</v>
      </c>
      <c r="C204" s="4" t="s">
        <v>49</v>
      </c>
      <c r="D204" s="4">
        <v>0.01</v>
      </c>
      <c r="E204" s="4">
        <v>125.99</v>
      </c>
      <c r="F204" s="4">
        <v>8.99</v>
      </c>
      <c r="G204" s="4" t="s">
        <v>40</v>
      </c>
      <c r="H204" s="4" t="s">
        <v>96</v>
      </c>
      <c r="I204" s="4" t="s">
        <v>42</v>
      </c>
      <c r="J204" s="4" t="s">
        <v>137</v>
      </c>
      <c r="K204" s="4" t="s">
        <v>75</v>
      </c>
      <c r="L204" s="4" t="s">
        <v>355</v>
      </c>
      <c r="M204" s="4">
        <v>0.59</v>
      </c>
      <c r="N204" s="4" t="s">
        <v>34</v>
      </c>
      <c r="O204" s="4" t="s">
        <v>113</v>
      </c>
      <c r="P204" s="4" t="s">
        <v>319</v>
      </c>
      <c r="Q204" s="4" t="s">
        <v>559</v>
      </c>
      <c r="R204" s="4">
        <v>44512</v>
      </c>
      <c r="S204" s="5">
        <v>42020</v>
      </c>
      <c r="T204" s="5">
        <v>42025</v>
      </c>
      <c r="U204" s="4">
        <v>426.46032000000002</v>
      </c>
      <c r="V204" s="4">
        <v>6</v>
      </c>
      <c r="W204" s="4">
        <v>680.65</v>
      </c>
      <c r="X204" s="4">
        <v>88745</v>
      </c>
      <c r="Y204" s="4">
        <f>DataSheet!$E204-DataSheet!$D204</f>
        <v>125.97999999999999</v>
      </c>
      <c r="Z204" s="4" t="str" cm="1">
        <f t="array" ref="Z204">_xlfn.IFS(DataSheet!$O204="Central","Chris",DataSheet!$O204="East","Erin",DataSheet!$O204="South","Sam",DataSheet!$O204="West","William")</f>
        <v>Erin</v>
      </c>
    </row>
    <row r="205" spans="1:26" ht="15.75" customHeight="1" x14ac:dyDescent="0.3">
      <c r="A205" s="4">
        <v>1697</v>
      </c>
      <c r="B205" s="4" t="s">
        <v>560</v>
      </c>
      <c r="C205" s="4" t="s">
        <v>118</v>
      </c>
      <c r="D205" s="4">
        <v>0</v>
      </c>
      <c r="E205" s="4">
        <v>13.43</v>
      </c>
      <c r="F205" s="4">
        <v>5.5</v>
      </c>
      <c r="G205" s="4" t="s">
        <v>40</v>
      </c>
      <c r="H205" s="4" t="s">
        <v>73</v>
      </c>
      <c r="I205" s="4" t="s">
        <v>50</v>
      </c>
      <c r="J205" s="4" t="s">
        <v>80</v>
      </c>
      <c r="K205" s="4" t="s">
        <v>75</v>
      </c>
      <c r="L205" s="4" t="s">
        <v>561</v>
      </c>
      <c r="M205" s="4">
        <v>0.56999999999999995</v>
      </c>
      <c r="N205" s="4" t="s">
        <v>34</v>
      </c>
      <c r="O205" s="4" t="s">
        <v>35</v>
      </c>
      <c r="P205" s="4" t="s">
        <v>46</v>
      </c>
      <c r="Q205" s="4" t="s">
        <v>562</v>
      </c>
      <c r="R205" s="4">
        <v>71901</v>
      </c>
      <c r="S205" s="5">
        <v>42020</v>
      </c>
      <c r="T205" s="5">
        <v>42021</v>
      </c>
      <c r="U205" s="4">
        <v>-253.77799999999999</v>
      </c>
      <c r="V205" s="4">
        <v>9</v>
      </c>
      <c r="W205" s="4">
        <v>129.54</v>
      </c>
      <c r="X205" s="4">
        <v>86338</v>
      </c>
      <c r="Y205" s="4">
        <f>DataSheet!$E205-DataSheet!$D205</f>
        <v>13.43</v>
      </c>
      <c r="Z205" s="4" t="str" cm="1">
        <f t="array" ref="Z205">_xlfn.IFS(DataSheet!$O205="Central","Chris",DataSheet!$O205="East","Erin",DataSheet!$O205="South","Sam",DataSheet!$O205="West","William")</f>
        <v>Sam</v>
      </c>
    </row>
    <row r="206" spans="1:26" ht="15.75" customHeight="1" x14ac:dyDescent="0.3">
      <c r="A206" s="4">
        <v>3133</v>
      </c>
      <c r="B206" s="4" t="s">
        <v>563</v>
      </c>
      <c r="C206" s="4" t="s">
        <v>118</v>
      </c>
      <c r="D206" s="4">
        <v>0.1</v>
      </c>
      <c r="E206" s="4">
        <v>5.81</v>
      </c>
      <c r="F206" s="4">
        <v>8.49</v>
      </c>
      <c r="G206" s="4" t="s">
        <v>40</v>
      </c>
      <c r="H206" s="4" t="s">
        <v>96</v>
      </c>
      <c r="I206" s="4" t="s">
        <v>50</v>
      </c>
      <c r="J206" s="4" t="s">
        <v>74</v>
      </c>
      <c r="K206" s="4" t="s">
        <v>75</v>
      </c>
      <c r="L206" s="4" t="s">
        <v>332</v>
      </c>
      <c r="M206" s="4">
        <v>0.39</v>
      </c>
      <c r="N206" s="4" t="s">
        <v>34</v>
      </c>
      <c r="O206" s="4" t="s">
        <v>54</v>
      </c>
      <c r="P206" s="4" t="s">
        <v>105</v>
      </c>
      <c r="Q206" s="4" t="s">
        <v>564</v>
      </c>
      <c r="R206" s="4">
        <v>60540</v>
      </c>
      <c r="S206" s="5">
        <v>42020</v>
      </c>
      <c r="T206" s="5">
        <v>42021</v>
      </c>
      <c r="U206" s="4">
        <v>-350.43950000000001</v>
      </c>
      <c r="V206" s="4">
        <v>12</v>
      </c>
      <c r="W206" s="4">
        <v>64.959999999999994</v>
      </c>
      <c r="X206" s="4">
        <v>86789</v>
      </c>
      <c r="Y206" s="4">
        <f>DataSheet!$E206-DataSheet!$D206</f>
        <v>5.71</v>
      </c>
      <c r="Z206" s="4" t="str" cm="1">
        <f t="array" ref="Z206">_xlfn.IFS(DataSheet!$O206="Central","Chris",DataSheet!$O206="East","Erin",DataSheet!$O206="South","Sam",DataSheet!$O206="West","William")</f>
        <v>Chris</v>
      </c>
    </row>
    <row r="207" spans="1:26" ht="15.75" customHeight="1" x14ac:dyDescent="0.3">
      <c r="A207" s="4">
        <v>3133</v>
      </c>
      <c r="B207" s="4" t="s">
        <v>563</v>
      </c>
      <c r="C207" s="4" t="s">
        <v>118</v>
      </c>
      <c r="D207" s="4">
        <v>0.03</v>
      </c>
      <c r="E207" s="4">
        <v>1.81</v>
      </c>
      <c r="F207" s="4">
        <v>0.75</v>
      </c>
      <c r="G207" s="4" t="s">
        <v>40</v>
      </c>
      <c r="H207" s="4" t="s">
        <v>96</v>
      </c>
      <c r="I207" s="4" t="s">
        <v>50</v>
      </c>
      <c r="J207" s="4" t="s">
        <v>178</v>
      </c>
      <c r="K207" s="4" t="s">
        <v>52</v>
      </c>
      <c r="L207" s="4" t="s">
        <v>565</v>
      </c>
      <c r="M207" s="4">
        <v>0.52</v>
      </c>
      <c r="N207" s="4" t="s">
        <v>34</v>
      </c>
      <c r="O207" s="4" t="s">
        <v>54</v>
      </c>
      <c r="P207" s="4" t="s">
        <v>105</v>
      </c>
      <c r="Q207" s="4" t="s">
        <v>564</v>
      </c>
      <c r="R207" s="4">
        <v>60540</v>
      </c>
      <c r="S207" s="5">
        <v>42020</v>
      </c>
      <c r="T207" s="5">
        <v>42021</v>
      </c>
      <c r="U207" s="4">
        <v>4.2027999999999999</v>
      </c>
      <c r="V207" s="4">
        <v>10</v>
      </c>
      <c r="W207" s="4">
        <v>19.14</v>
      </c>
      <c r="X207" s="4">
        <v>86789</v>
      </c>
      <c r="Y207" s="4">
        <f>DataSheet!$E207-DataSheet!$D207</f>
        <v>1.78</v>
      </c>
      <c r="Z207" s="4" t="str" cm="1">
        <f t="array" ref="Z207">_xlfn.IFS(DataSheet!$O207="Central","Chris",DataSheet!$O207="East","Erin",DataSheet!$O207="South","Sam",DataSheet!$O207="West","William")</f>
        <v>Chris</v>
      </c>
    </row>
    <row r="208" spans="1:26" ht="15.75" customHeight="1" x14ac:dyDescent="0.3">
      <c r="A208" s="4">
        <v>3036</v>
      </c>
      <c r="B208" s="4" t="s">
        <v>566</v>
      </c>
      <c r="C208" s="4" t="s">
        <v>72</v>
      </c>
      <c r="D208" s="4">
        <v>0.02</v>
      </c>
      <c r="E208" s="4">
        <v>12.99</v>
      </c>
      <c r="F208" s="4">
        <v>14.37</v>
      </c>
      <c r="G208" s="4" t="s">
        <v>40</v>
      </c>
      <c r="H208" s="4" t="s">
        <v>73</v>
      </c>
      <c r="I208" s="4" t="s">
        <v>30</v>
      </c>
      <c r="J208" s="4" t="s">
        <v>128</v>
      </c>
      <c r="K208" s="4" t="s">
        <v>66</v>
      </c>
      <c r="L208" s="4" t="s">
        <v>408</v>
      </c>
      <c r="M208" s="4">
        <v>0.73</v>
      </c>
      <c r="N208" s="4" t="s">
        <v>34</v>
      </c>
      <c r="O208" s="4" t="s">
        <v>54</v>
      </c>
      <c r="P208" s="4" t="s">
        <v>567</v>
      </c>
      <c r="Q208" s="4" t="s">
        <v>568</v>
      </c>
      <c r="R208" s="4">
        <v>58554</v>
      </c>
      <c r="S208" s="5">
        <v>42020</v>
      </c>
      <c r="T208" s="5">
        <v>42022</v>
      </c>
      <c r="U208" s="4">
        <v>-159.86000000000001</v>
      </c>
      <c r="V208" s="4">
        <v>5</v>
      </c>
      <c r="W208" s="4">
        <v>67.64</v>
      </c>
      <c r="X208" s="4">
        <v>89129</v>
      </c>
      <c r="Y208" s="4">
        <f>DataSheet!$E208-DataSheet!$D208</f>
        <v>12.97</v>
      </c>
      <c r="Z208" s="4" t="str" cm="1">
        <f t="array" ref="Z208">_xlfn.IFS(DataSheet!$O208="Central","Chris",DataSheet!$O208="East","Erin",DataSheet!$O208="South","Sam",DataSheet!$O208="West","William")</f>
        <v>Chris</v>
      </c>
    </row>
    <row r="209" spans="1:26" ht="15.75" customHeight="1" x14ac:dyDescent="0.3">
      <c r="A209" s="4">
        <v>3036</v>
      </c>
      <c r="B209" s="4" t="s">
        <v>566</v>
      </c>
      <c r="C209" s="4" t="s">
        <v>72</v>
      </c>
      <c r="D209" s="4">
        <v>0.05</v>
      </c>
      <c r="E209" s="4">
        <v>35.44</v>
      </c>
      <c r="F209" s="4">
        <v>7.5</v>
      </c>
      <c r="G209" s="4" t="s">
        <v>40</v>
      </c>
      <c r="H209" s="4" t="s">
        <v>73</v>
      </c>
      <c r="I209" s="4" t="s">
        <v>50</v>
      </c>
      <c r="J209" s="4" t="s">
        <v>90</v>
      </c>
      <c r="K209" s="4" t="s">
        <v>75</v>
      </c>
      <c r="L209" s="4" t="s">
        <v>569</v>
      </c>
      <c r="M209" s="4">
        <v>0.38</v>
      </c>
      <c r="N209" s="4" t="s">
        <v>34</v>
      </c>
      <c r="O209" s="4" t="s">
        <v>54</v>
      </c>
      <c r="P209" s="4" t="s">
        <v>567</v>
      </c>
      <c r="Q209" s="4" t="s">
        <v>568</v>
      </c>
      <c r="R209" s="4">
        <v>58554</v>
      </c>
      <c r="S209" s="5">
        <v>42020</v>
      </c>
      <c r="T209" s="5">
        <v>42022</v>
      </c>
      <c r="U209" s="4">
        <v>165.88980000000001</v>
      </c>
      <c r="V209" s="4">
        <v>7</v>
      </c>
      <c r="W209" s="4">
        <v>240.42</v>
      </c>
      <c r="X209" s="4">
        <v>89129</v>
      </c>
      <c r="Y209" s="4">
        <f>DataSheet!$E209-DataSheet!$D209</f>
        <v>35.39</v>
      </c>
      <c r="Z209" s="4" t="str" cm="1">
        <f t="array" ref="Z209">_xlfn.IFS(DataSheet!$O209="Central","Chris",DataSheet!$O209="East","Erin",DataSheet!$O209="South","Sam",DataSheet!$O209="West","William")</f>
        <v>Chris</v>
      </c>
    </row>
    <row r="210" spans="1:26" ht="15.75" customHeight="1" x14ac:dyDescent="0.3">
      <c r="A210" s="4">
        <v>3036</v>
      </c>
      <c r="B210" s="4" t="s">
        <v>566</v>
      </c>
      <c r="C210" s="4" t="s">
        <v>72</v>
      </c>
      <c r="D210" s="4">
        <v>0.02</v>
      </c>
      <c r="E210" s="4">
        <v>12.98</v>
      </c>
      <c r="F210" s="4">
        <v>3.14</v>
      </c>
      <c r="G210" s="4" t="s">
        <v>40</v>
      </c>
      <c r="H210" s="4" t="s">
        <v>73</v>
      </c>
      <c r="I210" s="4" t="s">
        <v>50</v>
      </c>
      <c r="J210" s="4" t="s">
        <v>570</v>
      </c>
      <c r="K210" s="4" t="s">
        <v>44</v>
      </c>
      <c r="L210" s="4" t="s">
        <v>571</v>
      </c>
      <c r="M210" s="4">
        <v>0.6</v>
      </c>
      <c r="N210" s="4" t="s">
        <v>34</v>
      </c>
      <c r="O210" s="4" t="s">
        <v>54</v>
      </c>
      <c r="P210" s="4" t="s">
        <v>567</v>
      </c>
      <c r="Q210" s="4" t="s">
        <v>568</v>
      </c>
      <c r="R210" s="4">
        <v>58554</v>
      </c>
      <c r="S210" s="5">
        <v>42020</v>
      </c>
      <c r="T210" s="5">
        <v>42023</v>
      </c>
      <c r="U210" s="4">
        <v>75.010000000000005</v>
      </c>
      <c r="V210" s="4">
        <v>14</v>
      </c>
      <c r="W210" s="4">
        <v>184.4</v>
      </c>
      <c r="X210" s="4">
        <v>89129</v>
      </c>
      <c r="Y210" s="4">
        <f>DataSheet!$E210-DataSheet!$D210</f>
        <v>12.96</v>
      </c>
      <c r="Z210" s="4" t="str" cm="1">
        <f t="array" ref="Z210">_xlfn.IFS(DataSheet!$O210="Central","Chris",DataSheet!$O210="East","Erin",DataSheet!$O210="South","Sam",DataSheet!$O210="West","William")</f>
        <v>Chris</v>
      </c>
    </row>
    <row r="211" spans="1:26" ht="15.75" customHeight="1" x14ac:dyDescent="0.3">
      <c r="A211" s="4">
        <v>592</v>
      </c>
      <c r="B211" s="4" t="s">
        <v>572</v>
      </c>
      <c r="C211" s="4" t="s">
        <v>27</v>
      </c>
      <c r="D211" s="4">
        <v>0.08</v>
      </c>
      <c r="E211" s="4">
        <v>30.53</v>
      </c>
      <c r="F211" s="4">
        <v>19.989999999999998</v>
      </c>
      <c r="G211" s="4" t="s">
        <v>40</v>
      </c>
      <c r="H211" s="4" t="s">
        <v>29</v>
      </c>
      <c r="I211" s="4" t="s">
        <v>50</v>
      </c>
      <c r="J211" s="4" t="s">
        <v>154</v>
      </c>
      <c r="K211" s="4" t="s">
        <v>75</v>
      </c>
      <c r="L211" s="4" t="s">
        <v>573</v>
      </c>
      <c r="M211" s="4">
        <v>0.39</v>
      </c>
      <c r="N211" s="4" t="s">
        <v>34</v>
      </c>
      <c r="O211" s="4" t="s">
        <v>54</v>
      </c>
      <c r="P211" s="4" t="s">
        <v>105</v>
      </c>
      <c r="Q211" s="4" t="s">
        <v>574</v>
      </c>
      <c r="R211" s="4">
        <v>60091</v>
      </c>
      <c r="S211" s="5">
        <v>42021</v>
      </c>
      <c r="T211" s="5">
        <v>42021</v>
      </c>
      <c r="U211" s="4">
        <v>-239.8656</v>
      </c>
      <c r="V211" s="4">
        <v>10</v>
      </c>
      <c r="W211" s="4">
        <v>285.87</v>
      </c>
      <c r="X211" s="4">
        <v>86307</v>
      </c>
      <c r="Y211" s="4">
        <f>DataSheet!$E211-DataSheet!$D211</f>
        <v>30.450000000000003</v>
      </c>
      <c r="Z211" s="4" t="str" cm="1">
        <f t="array" ref="Z211">_xlfn.IFS(DataSheet!$O211="Central","Chris",DataSheet!$O211="East","Erin",DataSheet!$O211="South","Sam",DataSheet!$O211="West","William")</f>
        <v>Chris</v>
      </c>
    </row>
    <row r="212" spans="1:26" ht="15.75" customHeight="1" x14ac:dyDescent="0.3">
      <c r="A212" s="4">
        <v>593</v>
      </c>
      <c r="B212" s="4" t="s">
        <v>575</v>
      </c>
      <c r="C212" s="4" t="s">
        <v>27</v>
      </c>
      <c r="D212" s="4">
        <v>0.01</v>
      </c>
      <c r="E212" s="4">
        <v>1.68</v>
      </c>
      <c r="F212" s="4">
        <v>1.57</v>
      </c>
      <c r="G212" s="4" t="s">
        <v>40</v>
      </c>
      <c r="H212" s="4" t="s">
        <v>29</v>
      </c>
      <c r="I212" s="4" t="s">
        <v>50</v>
      </c>
      <c r="J212" s="4" t="s">
        <v>51</v>
      </c>
      <c r="K212" s="4" t="s">
        <v>52</v>
      </c>
      <c r="L212" s="4" t="s">
        <v>576</v>
      </c>
      <c r="M212" s="4">
        <v>0.59</v>
      </c>
      <c r="N212" s="4" t="s">
        <v>34</v>
      </c>
      <c r="O212" s="4" t="s">
        <v>54</v>
      </c>
      <c r="P212" s="4" t="s">
        <v>105</v>
      </c>
      <c r="Q212" s="4" t="s">
        <v>577</v>
      </c>
      <c r="R212" s="4">
        <v>60517</v>
      </c>
      <c r="S212" s="5">
        <v>42021</v>
      </c>
      <c r="T212" s="5">
        <v>42023</v>
      </c>
      <c r="U212" s="4">
        <v>-53.444000000000003</v>
      </c>
      <c r="V212" s="4">
        <v>12</v>
      </c>
      <c r="W212" s="4">
        <v>20.37</v>
      </c>
      <c r="X212" s="4">
        <v>86307</v>
      </c>
      <c r="Y212" s="4">
        <f>DataSheet!$E212-DataSheet!$D212</f>
        <v>1.67</v>
      </c>
      <c r="Z212" s="4" t="str" cm="1">
        <f t="array" ref="Z212">_xlfn.IFS(DataSheet!$O212="Central","Chris",DataSheet!$O212="East","Erin",DataSheet!$O212="South","Sam",DataSheet!$O212="West","William")</f>
        <v>Chris</v>
      </c>
    </row>
    <row r="213" spans="1:26" ht="15.75" customHeight="1" x14ac:dyDescent="0.3">
      <c r="A213" s="4">
        <v>1531</v>
      </c>
      <c r="B213" s="4" t="s">
        <v>578</v>
      </c>
      <c r="C213" s="4" t="s">
        <v>27</v>
      </c>
      <c r="D213" s="4">
        <v>7.0000000000000007E-2</v>
      </c>
      <c r="E213" s="4">
        <v>4.91</v>
      </c>
      <c r="F213" s="4">
        <v>0.5</v>
      </c>
      <c r="G213" s="4" t="s">
        <v>40</v>
      </c>
      <c r="H213" s="4" t="s">
        <v>41</v>
      </c>
      <c r="I213" s="4" t="s">
        <v>50</v>
      </c>
      <c r="J213" s="4" t="s">
        <v>154</v>
      </c>
      <c r="K213" s="4" t="s">
        <v>75</v>
      </c>
      <c r="L213" s="4" t="s">
        <v>579</v>
      </c>
      <c r="M213" s="4">
        <v>0.36</v>
      </c>
      <c r="N213" s="4" t="s">
        <v>34</v>
      </c>
      <c r="O213" s="4" t="s">
        <v>35</v>
      </c>
      <c r="P213" s="4" t="s">
        <v>125</v>
      </c>
      <c r="Q213" s="4" t="s">
        <v>580</v>
      </c>
      <c r="R213" s="4">
        <v>32137</v>
      </c>
      <c r="S213" s="5">
        <v>42021</v>
      </c>
      <c r="T213" s="5">
        <v>42022</v>
      </c>
      <c r="U213" s="4">
        <v>-157.696</v>
      </c>
      <c r="V213" s="4">
        <v>6</v>
      </c>
      <c r="W213" s="4">
        <v>28.22</v>
      </c>
      <c r="X213" s="4">
        <v>88852</v>
      </c>
      <c r="Y213" s="4">
        <f>DataSheet!$E213-DataSheet!$D213</f>
        <v>4.84</v>
      </c>
      <c r="Z213" s="4" t="str" cm="1">
        <f t="array" ref="Z213">_xlfn.IFS(DataSheet!$O213="Central","Chris",DataSheet!$O213="East","Erin",DataSheet!$O213="South","Sam",DataSheet!$O213="West","William")</f>
        <v>Sam</v>
      </c>
    </row>
    <row r="214" spans="1:26" ht="15.75" customHeight="1" x14ac:dyDescent="0.3">
      <c r="A214" s="4">
        <v>210</v>
      </c>
      <c r="B214" s="4" t="s">
        <v>581</v>
      </c>
      <c r="C214" s="4" t="s">
        <v>49</v>
      </c>
      <c r="D214" s="4">
        <v>0.05</v>
      </c>
      <c r="E214" s="4">
        <v>1.86</v>
      </c>
      <c r="F214" s="4">
        <v>2.58</v>
      </c>
      <c r="G214" s="4" t="s">
        <v>40</v>
      </c>
      <c r="H214" s="4" t="s">
        <v>73</v>
      </c>
      <c r="I214" s="4" t="s">
        <v>50</v>
      </c>
      <c r="J214" s="4" t="s">
        <v>178</v>
      </c>
      <c r="K214" s="4" t="s">
        <v>52</v>
      </c>
      <c r="L214" s="4" t="s">
        <v>582</v>
      </c>
      <c r="M214" s="4">
        <v>0.82</v>
      </c>
      <c r="N214" s="4" t="s">
        <v>34</v>
      </c>
      <c r="O214" s="4" t="s">
        <v>113</v>
      </c>
      <c r="P214" s="4" t="s">
        <v>114</v>
      </c>
      <c r="Q214" s="4" t="s">
        <v>583</v>
      </c>
      <c r="R214" s="4">
        <v>12180</v>
      </c>
      <c r="S214" s="5">
        <v>42021</v>
      </c>
      <c r="T214" s="5">
        <v>42025</v>
      </c>
      <c r="U214" s="4">
        <v>-66.62</v>
      </c>
      <c r="V214" s="4">
        <v>9</v>
      </c>
      <c r="W214" s="4">
        <v>17.61</v>
      </c>
      <c r="X214" s="4">
        <v>85965</v>
      </c>
      <c r="Y214" s="4">
        <f>DataSheet!$E214-DataSheet!$D214</f>
        <v>1.81</v>
      </c>
      <c r="Z214" s="4" t="str" cm="1">
        <f t="array" ref="Z214">_xlfn.IFS(DataSheet!$O214="Central","Chris",DataSheet!$O214="East","Erin",DataSheet!$O214="South","Sam",DataSheet!$O214="West","William")</f>
        <v>Erin</v>
      </c>
    </row>
    <row r="215" spans="1:26" ht="15.75" customHeight="1" x14ac:dyDescent="0.3">
      <c r="A215" s="4">
        <v>366</v>
      </c>
      <c r="B215" s="4" t="s">
        <v>584</v>
      </c>
      <c r="C215" s="4" t="s">
        <v>118</v>
      </c>
      <c r="D215" s="4">
        <v>0.05</v>
      </c>
      <c r="E215" s="4">
        <v>328.14</v>
      </c>
      <c r="F215" s="4">
        <v>91.05</v>
      </c>
      <c r="G215" s="4" t="s">
        <v>28</v>
      </c>
      <c r="H215" s="4" t="s">
        <v>29</v>
      </c>
      <c r="I215" s="4" t="s">
        <v>50</v>
      </c>
      <c r="J215" s="4" t="s">
        <v>97</v>
      </c>
      <c r="K215" s="4" t="s">
        <v>59</v>
      </c>
      <c r="L215" s="4" t="s">
        <v>585</v>
      </c>
      <c r="M215" s="4">
        <v>0.56999999999999995</v>
      </c>
      <c r="N215" s="4" t="s">
        <v>34</v>
      </c>
      <c r="O215" s="4" t="s">
        <v>113</v>
      </c>
      <c r="P215" s="4" t="s">
        <v>586</v>
      </c>
      <c r="Q215" s="4" t="s">
        <v>587</v>
      </c>
      <c r="R215" s="4">
        <v>2910</v>
      </c>
      <c r="S215" s="5">
        <v>42021</v>
      </c>
      <c r="T215" s="5">
        <v>42023</v>
      </c>
      <c r="U215" s="4">
        <v>411.5172</v>
      </c>
      <c r="V215" s="4">
        <v>6</v>
      </c>
      <c r="W215" s="4">
        <v>1967.98</v>
      </c>
      <c r="X215" s="4">
        <v>87347</v>
      </c>
      <c r="Y215" s="4">
        <f>DataSheet!$E215-DataSheet!$D215</f>
        <v>328.09</v>
      </c>
      <c r="Z215" s="4" t="str" cm="1">
        <f t="array" ref="Z215">_xlfn.IFS(DataSheet!$O215="Central","Chris",DataSheet!$O215="East","Erin",DataSheet!$O215="South","Sam",DataSheet!$O215="West","William")</f>
        <v>Erin</v>
      </c>
    </row>
    <row r="216" spans="1:26" ht="15.75" customHeight="1" x14ac:dyDescent="0.3">
      <c r="A216" s="4">
        <v>744</v>
      </c>
      <c r="B216" s="4" t="s">
        <v>588</v>
      </c>
      <c r="C216" s="4" t="s">
        <v>118</v>
      </c>
      <c r="D216" s="4">
        <v>0.03</v>
      </c>
      <c r="E216" s="4">
        <v>119.99</v>
      </c>
      <c r="F216" s="4">
        <v>56.14</v>
      </c>
      <c r="G216" s="4" t="s">
        <v>28</v>
      </c>
      <c r="H216" s="4" t="s">
        <v>41</v>
      </c>
      <c r="I216" s="4" t="s">
        <v>42</v>
      </c>
      <c r="J216" s="4" t="s">
        <v>58</v>
      </c>
      <c r="K216" s="4" t="s">
        <v>32</v>
      </c>
      <c r="L216" s="4" t="s">
        <v>589</v>
      </c>
      <c r="M216" s="4">
        <v>0.39</v>
      </c>
      <c r="N216" s="4" t="s">
        <v>34</v>
      </c>
      <c r="O216" s="4" t="s">
        <v>61</v>
      </c>
      <c r="P216" s="4" t="s">
        <v>590</v>
      </c>
      <c r="Q216" s="4" t="s">
        <v>591</v>
      </c>
      <c r="R216" s="4">
        <v>85737</v>
      </c>
      <c r="S216" s="5">
        <v>42021</v>
      </c>
      <c r="T216" s="5">
        <v>42023</v>
      </c>
      <c r="U216" s="4">
        <v>1400.1</v>
      </c>
      <c r="V216" s="4">
        <v>13</v>
      </c>
      <c r="W216" s="4">
        <v>1545.58</v>
      </c>
      <c r="X216" s="4">
        <v>87726</v>
      </c>
      <c r="Y216" s="4">
        <f>DataSheet!$E216-DataSheet!$D216</f>
        <v>119.96</v>
      </c>
      <c r="Z216" s="4" t="str" cm="1">
        <f t="array" ref="Z216">_xlfn.IFS(DataSheet!$O216="Central","Chris",DataSheet!$O216="East","Erin",DataSheet!$O216="South","Sam",DataSheet!$O216="West","William")</f>
        <v>William</v>
      </c>
    </row>
    <row r="217" spans="1:26" ht="15.75" customHeight="1" x14ac:dyDescent="0.3">
      <c r="A217" s="4">
        <v>745</v>
      </c>
      <c r="B217" s="4" t="s">
        <v>592</v>
      </c>
      <c r="C217" s="4" t="s">
        <v>118</v>
      </c>
      <c r="D217" s="4">
        <v>0.05</v>
      </c>
      <c r="E217" s="4">
        <v>115.79</v>
      </c>
      <c r="F217" s="4">
        <v>1.99</v>
      </c>
      <c r="G217" s="4" t="s">
        <v>40</v>
      </c>
      <c r="H217" s="4" t="s">
        <v>41</v>
      </c>
      <c r="I217" s="4" t="s">
        <v>42</v>
      </c>
      <c r="J217" s="4" t="s">
        <v>43</v>
      </c>
      <c r="K217" s="4" t="s">
        <v>44</v>
      </c>
      <c r="L217" s="4" t="s">
        <v>593</v>
      </c>
      <c r="M217" s="4">
        <v>0.49</v>
      </c>
      <c r="N217" s="4" t="s">
        <v>34</v>
      </c>
      <c r="O217" s="4" t="s">
        <v>61</v>
      </c>
      <c r="P217" s="4" t="s">
        <v>590</v>
      </c>
      <c r="Q217" s="4" t="s">
        <v>594</v>
      </c>
      <c r="R217" s="4">
        <v>85345</v>
      </c>
      <c r="S217" s="5">
        <v>42021</v>
      </c>
      <c r="T217" s="5">
        <v>42023</v>
      </c>
      <c r="U217" s="4">
        <v>67.599999999999994</v>
      </c>
      <c r="V217" s="4">
        <v>3</v>
      </c>
      <c r="W217" s="4">
        <v>353.1</v>
      </c>
      <c r="X217" s="4">
        <v>87726</v>
      </c>
      <c r="Y217" s="4">
        <f>DataSheet!$E217-DataSheet!$D217</f>
        <v>115.74000000000001</v>
      </c>
      <c r="Z217" s="4" t="str" cm="1">
        <f t="array" ref="Z217">_xlfn.IFS(DataSheet!$O217="Central","Chris",DataSheet!$O217="East","Erin",DataSheet!$O217="South","Sam",DataSheet!$O217="West","William")</f>
        <v>William</v>
      </c>
    </row>
    <row r="218" spans="1:26" ht="15.75" customHeight="1" x14ac:dyDescent="0.3">
      <c r="A218" s="4">
        <v>1702</v>
      </c>
      <c r="B218" s="4" t="s">
        <v>595</v>
      </c>
      <c r="C218" s="4" t="s">
        <v>118</v>
      </c>
      <c r="D218" s="4">
        <v>0.05</v>
      </c>
      <c r="E218" s="4">
        <v>14.81</v>
      </c>
      <c r="F218" s="4">
        <v>13.32</v>
      </c>
      <c r="G218" s="4" t="s">
        <v>40</v>
      </c>
      <c r="H218" s="4" t="s">
        <v>73</v>
      </c>
      <c r="I218" s="4" t="s">
        <v>50</v>
      </c>
      <c r="J218" s="4" t="s">
        <v>97</v>
      </c>
      <c r="K218" s="4" t="s">
        <v>75</v>
      </c>
      <c r="L218" s="4" t="s">
        <v>596</v>
      </c>
      <c r="M218" s="4">
        <v>0.43</v>
      </c>
      <c r="N218" s="4" t="s">
        <v>34</v>
      </c>
      <c r="O218" s="4" t="s">
        <v>35</v>
      </c>
      <c r="P218" s="4" t="s">
        <v>36</v>
      </c>
      <c r="Q218" s="4" t="s">
        <v>597</v>
      </c>
      <c r="R218" s="4">
        <v>39301</v>
      </c>
      <c r="S218" s="5">
        <v>42021</v>
      </c>
      <c r="T218" s="5">
        <v>42024</v>
      </c>
      <c r="U218" s="4">
        <v>-220.05199999999999</v>
      </c>
      <c r="V218" s="4">
        <v>3</v>
      </c>
      <c r="W218" s="4">
        <v>45.28</v>
      </c>
      <c r="X218" s="4">
        <v>90473</v>
      </c>
      <c r="Y218" s="4">
        <f>DataSheet!$E218-DataSheet!$D218</f>
        <v>14.76</v>
      </c>
      <c r="Z218" s="4" t="str" cm="1">
        <f t="array" ref="Z218">_xlfn.IFS(DataSheet!$O218="Central","Chris",DataSheet!$O218="East","Erin",DataSheet!$O218="South","Sam",DataSheet!$O218="West","William")</f>
        <v>Sam</v>
      </c>
    </row>
    <row r="219" spans="1:26" ht="15.75" customHeight="1" x14ac:dyDescent="0.3">
      <c r="A219" s="4">
        <v>1702</v>
      </c>
      <c r="B219" s="4" t="s">
        <v>595</v>
      </c>
      <c r="C219" s="4" t="s">
        <v>118</v>
      </c>
      <c r="D219" s="4">
        <v>0.05</v>
      </c>
      <c r="E219" s="4">
        <v>4.2</v>
      </c>
      <c r="F219" s="4">
        <v>2.2599999999999998</v>
      </c>
      <c r="G219" s="4" t="s">
        <v>89</v>
      </c>
      <c r="H219" s="4" t="s">
        <v>73</v>
      </c>
      <c r="I219" s="4" t="s">
        <v>50</v>
      </c>
      <c r="J219" s="4" t="s">
        <v>90</v>
      </c>
      <c r="K219" s="4" t="s">
        <v>52</v>
      </c>
      <c r="L219" s="4" t="s">
        <v>598</v>
      </c>
      <c r="M219" s="4">
        <v>0.36</v>
      </c>
      <c r="N219" s="4" t="s">
        <v>34</v>
      </c>
      <c r="O219" s="4" t="s">
        <v>35</v>
      </c>
      <c r="P219" s="4" t="s">
        <v>36</v>
      </c>
      <c r="Q219" s="4" t="s">
        <v>597</v>
      </c>
      <c r="R219" s="4">
        <v>39301</v>
      </c>
      <c r="S219" s="5">
        <v>42021</v>
      </c>
      <c r="T219" s="5">
        <v>42023</v>
      </c>
      <c r="U219" s="4">
        <v>20.393370000000001</v>
      </c>
      <c r="V219" s="4">
        <v>3</v>
      </c>
      <c r="W219" s="4">
        <v>13.57</v>
      </c>
      <c r="X219" s="4">
        <v>90473</v>
      </c>
      <c r="Y219" s="4">
        <f>DataSheet!$E219-DataSheet!$D219</f>
        <v>4.1500000000000004</v>
      </c>
      <c r="Z219" s="4" t="str" cm="1">
        <f t="array" ref="Z219">_xlfn.IFS(DataSheet!$O219="Central","Chris",DataSheet!$O219="East","Erin",DataSheet!$O219="South","Sam",DataSheet!$O219="West","William")</f>
        <v>Sam</v>
      </c>
    </row>
    <row r="220" spans="1:26" ht="15.75" customHeight="1" x14ac:dyDescent="0.3">
      <c r="A220" s="4">
        <v>1708</v>
      </c>
      <c r="B220" s="4" t="s">
        <v>599</v>
      </c>
      <c r="C220" s="4" t="s">
        <v>118</v>
      </c>
      <c r="D220" s="4">
        <v>0.05</v>
      </c>
      <c r="E220" s="4">
        <v>5.68</v>
      </c>
      <c r="F220" s="4">
        <v>1.39</v>
      </c>
      <c r="G220" s="4" t="s">
        <v>40</v>
      </c>
      <c r="H220" s="4" t="s">
        <v>29</v>
      </c>
      <c r="I220" s="4" t="s">
        <v>50</v>
      </c>
      <c r="J220" s="4" t="s">
        <v>347</v>
      </c>
      <c r="K220" s="4" t="s">
        <v>75</v>
      </c>
      <c r="L220" s="4" t="s">
        <v>600</v>
      </c>
      <c r="M220" s="4">
        <v>0.38</v>
      </c>
      <c r="N220" s="4" t="s">
        <v>34</v>
      </c>
      <c r="O220" s="4" t="s">
        <v>113</v>
      </c>
      <c r="P220" s="4" t="s">
        <v>319</v>
      </c>
      <c r="Q220" s="4" t="s">
        <v>601</v>
      </c>
      <c r="R220" s="4">
        <v>44118</v>
      </c>
      <c r="S220" s="5">
        <v>42021</v>
      </c>
      <c r="T220" s="5">
        <v>42022</v>
      </c>
      <c r="U220" s="4">
        <v>38.281199999999998</v>
      </c>
      <c r="V220" s="4">
        <v>10</v>
      </c>
      <c r="W220" s="4">
        <v>55.48</v>
      </c>
      <c r="X220" s="4">
        <v>88781</v>
      </c>
      <c r="Y220" s="4">
        <f>DataSheet!$E220-DataSheet!$D220</f>
        <v>5.63</v>
      </c>
      <c r="Z220" s="4" t="str" cm="1">
        <f t="array" ref="Z220">_xlfn.IFS(DataSheet!$O220="Central","Chris",DataSheet!$O220="East","Erin",DataSheet!$O220="South","Sam",DataSheet!$O220="West","William")</f>
        <v>Erin</v>
      </c>
    </row>
    <row r="221" spans="1:26" ht="15.75" customHeight="1" x14ac:dyDescent="0.3">
      <c r="A221" s="4">
        <v>1719</v>
      </c>
      <c r="B221" s="4" t="s">
        <v>602</v>
      </c>
      <c r="C221" s="4" t="s">
        <v>118</v>
      </c>
      <c r="D221" s="4">
        <v>0.06</v>
      </c>
      <c r="E221" s="4">
        <v>16.48</v>
      </c>
      <c r="F221" s="4">
        <v>1.99</v>
      </c>
      <c r="G221" s="4" t="s">
        <v>40</v>
      </c>
      <c r="H221" s="4" t="s">
        <v>96</v>
      </c>
      <c r="I221" s="4" t="s">
        <v>42</v>
      </c>
      <c r="J221" s="4" t="s">
        <v>43</v>
      </c>
      <c r="K221" s="4" t="s">
        <v>44</v>
      </c>
      <c r="L221" s="4" t="s">
        <v>603</v>
      </c>
      <c r="M221" s="4">
        <v>0.42</v>
      </c>
      <c r="N221" s="4" t="s">
        <v>34</v>
      </c>
      <c r="O221" s="4" t="s">
        <v>35</v>
      </c>
      <c r="P221" s="4" t="s">
        <v>166</v>
      </c>
      <c r="Q221" s="4" t="s">
        <v>604</v>
      </c>
      <c r="R221" s="4">
        <v>35473</v>
      </c>
      <c r="S221" s="5">
        <v>42021</v>
      </c>
      <c r="T221" s="5">
        <v>42023</v>
      </c>
      <c r="U221" s="4">
        <v>-144.59200000000001</v>
      </c>
      <c r="V221" s="4">
        <v>8</v>
      </c>
      <c r="W221" s="4">
        <v>128.13</v>
      </c>
      <c r="X221" s="4">
        <v>90786</v>
      </c>
      <c r="Y221" s="4">
        <f>DataSheet!$E221-DataSheet!$D221</f>
        <v>16.420000000000002</v>
      </c>
      <c r="Z221" s="4" t="str" cm="1">
        <f t="array" ref="Z221">_xlfn.IFS(DataSheet!$O221="Central","Chris",DataSheet!$O221="East","Erin",DataSheet!$O221="South","Sam",DataSheet!$O221="West","William")</f>
        <v>Sam</v>
      </c>
    </row>
    <row r="222" spans="1:26" ht="15.75" customHeight="1" x14ac:dyDescent="0.3">
      <c r="A222" s="4">
        <v>1873</v>
      </c>
      <c r="B222" s="4" t="s">
        <v>605</v>
      </c>
      <c r="C222" s="4" t="s">
        <v>118</v>
      </c>
      <c r="D222" s="4">
        <v>0.03</v>
      </c>
      <c r="E222" s="4">
        <v>90.48</v>
      </c>
      <c r="F222" s="4">
        <v>19.989999999999998</v>
      </c>
      <c r="G222" s="4" t="s">
        <v>40</v>
      </c>
      <c r="H222" s="4" t="s">
        <v>96</v>
      </c>
      <c r="I222" s="4" t="s">
        <v>50</v>
      </c>
      <c r="J222" s="4" t="s">
        <v>347</v>
      </c>
      <c r="K222" s="4" t="s">
        <v>75</v>
      </c>
      <c r="L222" s="4" t="s">
        <v>504</v>
      </c>
      <c r="M222" s="4">
        <v>0.4</v>
      </c>
      <c r="N222" s="4" t="s">
        <v>34</v>
      </c>
      <c r="O222" s="4" t="s">
        <v>35</v>
      </c>
      <c r="P222" s="4" t="s">
        <v>125</v>
      </c>
      <c r="Q222" s="4" t="s">
        <v>606</v>
      </c>
      <c r="R222" s="4">
        <v>33403</v>
      </c>
      <c r="S222" s="5">
        <v>42021</v>
      </c>
      <c r="T222" s="5">
        <v>42023</v>
      </c>
      <c r="U222" s="4">
        <v>15.353999999999999</v>
      </c>
      <c r="V222" s="4">
        <v>1</v>
      </c>
      <c r="W222" s="4">
        <v>99.69</v>
      </c>
      <c r="X222" s="4">
        <v>90099</v>
      </c>
      <c r="Y222" s="4">
        <f>DataSheet!$E222-DataSheet!$D222</f>
        <v>90.45</v>
      </c>
      <c r="Z222" s="4" t="str" cm="1">
        <f t="array" ref="Z222">_xlfn.IFS(DataSheet!$O222="Central","Chris",DataSheet!$O222="East","Erin",DataSheet!$O222="South","Sam",DataSheet!$O222="West","William")</f>
        <v>Sam</v>
      </c>
    </row>
    <row r="223" spans="1:26" ht="15.75" customHeight="1" x14ac:dyDescent="0.3">
      <c r="A223" s="4">
        <v>1873</v>
      </c>
      <c r="B223" s="4" t="s">
        <v>605</v>
      </c>
      <c r="C223" s="4" t="s">
        <v>118</v>
      </c>
      <c r="D223" s="4">
        <v>0.06</v>
      </c>
      <c r="E223" s="4">
        <v>22.84</v>
      </c>
      <c r="F223" s="4">
        <v>8.18</v>
      </c>
      <c r="G223" s="4" t="s">
        <v>40</v>
      </c>
      <c r="H223" s="4" t="s">
        <v>96</v>
      </c>
      <c r="I223" s="4" t="s">
        <v>50</v>
      </c>
      <c r="J223" s="4" t="s">
        <v>90</v>
      </c>
      <c r="K223" s="4" t="s">
        <v>75</v>
      </c>
      <c r="L223" s="4" t="s">
        <v>607</v>
      </c>
      <c r="M223" s="4">
        <v>0.39</v>
      </c>
      <c r="N223" s="4" t="s">
        <v>34</v>
      </c>
      <c r="O223" s="4" t="s">
        <v>35</v>
      </c>
      <c r="P223" s="4" t="s">
        <v>125</v>
      </c>
      <c r="Q223" s="4" t="s">
        <v>606</v>
      </c>
      <c r="R223" s="4">
        <v>33403</v>
      </c>
      <c r="S223" s="5">
        <v>42021</v>
      </c>
      <c r="T223" s="5">
        <v>42021</v>
      </c>
      <c r="U223" s="4">
        <v>-357.92399999999998</v>
      </c>
      <c r="V223" s="4">
        <v>7</v>
      </c>
      <c r="W223" s="4">
        <v>152.49</v>
      </c>
      <c r="X223" s="4">
        <v>90099</v>
      </c>
      <c r="Y223" s="4">
        <f>DataSheet!$E223-DataSheet!$D223</f>
        <v>22.78</v>
      </c>
      <c r="Z223" s="4" t="str" cm="1">
        <f t="array" ref="Z223">_xlfn.IFS(DataSheet!$O223="Central","Chris",DataSheet!$O223="East","Erin",DataSheet!$O223="South","Sam",DataSheet!$O223="West","William")</f>
        <v>Sam</v>
      </c>
    </row>
    <row r="224" spans="1:26" ht="15.75" customHeight="1" x14ac:dyDescent="0.3">
      <c r="A224" s="4">
        <v>2579</v>
      </c>
      <c r="B224" s="4" t="s">
        <v>164</v>
      </c>
      <c r="C224" s="4" t="s">
        <v>118</v>
      </c>
      <c r="D224" s="4">
        <v>7.0000000000000007E-2</v>
      </c>
      <c r="E224" s="4">
        <v>1.76</v>
      </c>
      <c r="F224" s="4">
        <v>4.8600000000000003</v>
      </c>
      <c r="G224" s="4" t="s">
        <v>40</v>
      </c>
      <c r="H224" s="4" t="s">
        <v>73</v>
      </c>
      <c r="I224" s="4" t="s">
        <v>30</v>
      </c>
      <c r="J224" s="4" t="s">
        <v>128</v>
      </c>
      <c r="K224" s="4" t="s">
        <v>75</v>
      </c>
      <c r="L224" s="4" t="s">
        <v>608</v>
      </c>
      <c r="M224" s="4">
        <v>0.41</v>
      </c>
      <c r="N224" s="4" t="s">
        <v>34</v>
      </c>
      <c r="O224" s="4" t="s">
        <v>35</v>
      </c>
      <c r="P224" s="4" t="s">
        <v>166</v>
      </c>
      <c r="Q224" s="4" t="s">
        <v>167</v>
      </c>
      <c r="R224" s="4">
        <v>36869</v>
      </c>
      <c r="S224" s="5">
        <v>42021</v>
      </c>
      <c r="T224" s="5">
        <v>42021</v>
      </c>
      <c r="U224" s="4">
        <v>0.58799999999999997</v>
      </c>
      <c r="V224" s="4">
        <v>15</v>
      </c>
      <c r="W224" s="4">
        <v>26.01</v>
      </c>
      <c r="X224" s="4">
        <v>88297</v>
      </c>
      <c r="Y224" s="4">
        <f>DataSheet!$E224-DataSheet!$D224</f>
        <v>1.69</v>
      </c>
      <c r="Z224" s="4" t="str" cm="1">
        <f t="array" ref="Z224">_xlfn.IFS(DataSheet!$O224="Central","Chris",DataSheet!$O224="East","Erin",DataSheet!$O224="South","Sam",DataSheet!$O224="West","William")</f>
        <v>Sam</v>
      </c>
    </row>
    <row r="225" spans="1:26" ht="15.75" customHeight="1" x14ac:dyDescent="0.3">
      <c r="A225" s="4">
        <v>2618</v>
      </c>
      <c r="B225" s="4" t="s">
        <v>609</v>
      </c>
      <c r="C225" s="4" t="s">
        <v>118</v>
      </c>
      <c r="D225" s="4">
        <v>0.1</v>
      </c>
      <c r="E225" s="4">
        <v>7.64</v>
      </c>
      <c r="F225" s="4">
        <v>1.39</v>
      </c>
      <c r="G225" s="4" t="s">
        <v>40</v>
      </c>
      <c r="H225" s="4" t="s">
        <v>96</v>
      </c>
      <c r="I225" s="4" t="s">
        <v>50</v>
      </c>
      <c r="J225" s="4" t="s">
        <v>347</v>
      </c>
      <c r="K225" s="4" t="s">
        <v>75</v>
      </c>
      <c r="L225" s="4" t="s">
        <v>610</v>
      </c>
      <c r="M225" s="4">
        <v>0.36</v>
      </c>
      <c r="N225" s="4" t="s">
        <v>34</v>
      </c>
      <c r="O225" s="4" t="s">
        <v>113</v>
      </c>
      <c r="P225" s="4" t="s">
        <v>114</v>
      </c>
      <c r="Q225" s="4" t="s">
        <v>115</v>
      </c>
      <c r="R225" s="4">
        <v>10004</v>
      </c>
      <c r="S225" s="5">
        <v>42021</v>
      </c>
      <c r="T225" s="5">
        <v>42023</v>
      </c>
      <c r="U225" s="4">
        <v>16.12</v>
      </c>
      <c r="V225" s="4">
        <v>18</v>
      </c>
      <c r="W225" s="4">
        <v>130.11000000000001</v>
      </c>
      <c r="X225" s="4">
        <v>46884</v>
      </c>
      <c r="Y225" s="4">
        <f>DataSheet!$E225-DataSheet!$D225</f>
        <v>7.54</v>
      </c>
      <c r="Z225" s="4" t="str" cm="1">
        <f t="array" ref="Z225">_xlfn.IFS(DataSheet!$O225="Central","Chris",DataSheet!$O225="East","Erin",DataSheet!$O225="South","Sam",DataSheet!$O225="West","William")</f>
        <v>Erin</v>
      </c>
    </row>
    <row r="226" spans="1:26" ht="15.75" customHeight="1" x14ac:dyDescent="0.3">
      <c r="A226" s="4">
        <v>2618</v>
      </c>
      <c r="B226" s="4" t="s">
        <v>609</v>
      </c>
      <c r="C226" s="4" t="s">
        <v>118</v>
      </c>
      <c r="D226" s="4">
        <v>0</v>
      </c>
      <c r="E226" s="4">
        <v>125.99</v>
      </c>
      <c r="F226" s="4">
        <v>2.5</v>
      </c>
      <c r="G226" s="4" t="s">
        <v>40</v>
      </c>
      <c r="H226" s="4" t="s">
        <v>96</v>
      </c>
      <c r="I226" s="4" t="s">
        <v>42</v>
      </c>
      <c r="J226" s="4" t="s">
        <v>137</v>
      </c>
      <c r="K226" s="4" t="s">
        <v>75</v>
      </c>
      <c r="L226" s="4" t="s">
        <v>611</v>
      </c>
      <c r="M226" s="4">
        <v>0.59</v>
      </c>
      <c r="N226" s="4" t="s">
        <v>34</v>
      </c>
      <c r="O226" s="4" t="s">
        <v>113</v>
      </c>
      <c r="P226" s="4" t="s">
        <v>114</v>
      </c>
      <c r="Q226" s="4" t="s">
        <v>115</v>
      </c>
      <c r="R226" s="4">
        <v>10004</v>
      </c>
      <c r="S226" s="5">
        <v>42021</v>
      </c>
      <c r="T226" s="5">
        <v>42023</v>
      </c>
      <c r="U226" s="4">
        <v>-815.9008</v>
      </c>
      <c r="V226" s="4">
        <v>3</v>
      </c>
      <c r="W226" s="4">
        <v>337.34</v>
      </c>
      <c r="X226" s="4">
        <v>46884</v>
      </c>
      <c r="Y226" s="4">
        <f>DataSheet!$E226-DataSheet!$D226</f>
        <v>125.99</v>
      </c>
      <c r="Z226" s="4" t="str" cm="1">
        <f t="array" ref="Z226">_xlfn.IFS(DataSheet!$O226="Central","Chris",DataSheet!$O226="East","Erin",DataSheet!$O226="South","Sam",DataSheet!$O226="West","William")</f>
        <v>Erin</v>
      </c>
    </row>
    <row r="227" spans="1:26" ht="15.75" customHeight="1" x14ac:dyDescent="0.3">
      <c r="A227" s="4">
        <v>2618</v>
      </c>
      <c r="B227" s="4" t="s">
        <v>609</v>
      </c>
      <c r="C227" s="4" t="s">
        <v>118</v>
      </c>
      <c r="D227" s="4">
        <v>0.1</v>
      </c>
      <c r="E227" s="4">
        <v>11.55</v>
      </c>
      <c r="F227" s="4">
        <v>2.36</v>
      </c>
      <c r="G227" s="4" t="s">
        <v>40</v>
      </c>
      <c r="H227" s="4" t="s">
        <v>96</v>
      </c>
      <c r="I227" s="4" t="s">
        <v>50</v>
      </c>
      <c r="J227" s="4" t="s">
        <v>51</v>
      </c>
      <c r="K227" s="4" t="s">
        <v>52</v>
      </c>
      <c r="L227" s="4" t="s">
        <v>382</v>
      </c>
      <c r="M227" s="4">
        <v>0.55000000000000004</v>
      </c>
      <c r="N227" s="4" t="s">
        <v>34</v>
      </c>
      <c r="O227" s="4" t="s">
        <v>113</v>
      </c>
      <c r="P227" s="4" t="s">
        <v>114</v>
      </c>
      <c r="Q227" s="4" t="s">
        <v>115</v>
      </c>
      <c r="R227" s="4">
        <v>10004</v>
      </c>
      <c r="S227" s="5">
        <v>42021</v>
      </c>
      <c r="T227" s="5">
        <v>42022</v>
      </c>
      <c r="U227" s="4">
        <v>15.808</v>
      </c>
      <c r="V227" s="4">
        <v>25</v>
      </c>
      <c r="W227" s="4">
        <v>280.43</v>
      </c>
      <c r="X227" s="4">
        <v>46884</v>
      </c>
      <c r="Y227" s="4">
        <f>DataSheet!$E227-DataSheet!$D227</f>
        <v>11.450000000000001</v>
      </c>
      <c r="Z227" s="4" t="str" cm="1">
        <f t="array" ref="Z227">_xlfn.IFS(DataSheet!$O227="Central","Chris",DataSheet!$O227="East","Erin",DataSheet!$O227="South","Sam",DataSheet!$O227="West","William")</f>
        <v>Erin</v>
      </c>
    </row>
    <row r="228" spans="1:26" ht="15.75" customHeight="1" x14ac:dyDescent="0.3">
      <c r="A228" s="4">
        <v>2628</v>
      </c>
      <c r="B228" s="4" t="s">
        <v>612</v>
      </c>
      <c r="C228" s="4" t="s">
        <v>118</v>
      </c>
      <c r="D228" s="4">
        <v>0.02</v>
      </c>
      <c r="E228" s="4">
        <v>30.53</v>
      </c>
      <c r="F228" s="4">
        <v>19.989999999999998</v>
      </c>
      <c r="G228" s="4" t="s">
        <v>89</v>
      </c>
      <c r="H228" s="4" t="s">
        <v>96</v>
      </c>
      <c r="I228" s="4" t="s">
        <v>50</v>
      </c>
      <c r="J228" s="4" t="s">
        <v>154</v>
      </c>
      <c r="K228" s="4" t="s">
        <v>75</v>
      </c>
      <c r="L228" s="4" t="s">
        <v>573</v>
      </c>
      <c r="M228" s="4">
        <v>0.39</v>
      </c>
      <c r="N228" s="4" t="s">
        <v>34</v>
      </c>
      <c r="O228" s="4" t="s">
        <v>54</v>
      </c>
      <c r="P228" s="4" t="s">
        <v>209</v>
      </c>
      <c r="Q228" s="4" t="s">
        <v>613</v>
      </c>
      <c r="R228" s="4">
        <v>73160</v>
      </c>
      <c r="S228" s="5">
        <v>42021</v>
      </c>
      <c r="T228" s="5">
        <v>42023</v>
      </c>
      <c r="U228" s="4">
        <v>-54.63</v>
      </c>
      <c r="V228" s="4">
        <v>14</v>
      </c>
      <c r="W228" s="4">
        <v>448.47</v>
      </c>
      <c r="X228" s="4">
        <v>85916</v>
      </c>
      <c r="Y228" s="4">
        <f>DataSheet!$E228-DataSheet!$D228</f>
        <v>30.51</v>
      </c>
      <c r="Z228" s="4" t="str" cm="1">
        <f t="array" ref="Z228">_xlfn.IFS(DataSheet!$O228="Central","Chris",DataSheet!$O228="East","Erin",DataSheet!$O228="South","Sam",DataSheet!$O228="West","William")</f>
        <v>Chris</v>
      </c>
    </row>
    <row r="229" spans="1:26" ht="15.75" customHeight="1" x14ac:dyDescent="0.3">
      <c r="A229" s="4">
        <v>526</v>
      </c>
      <c r="B229" s="4" t="s">
        <v>614</v>
      </c>
      <c r="C229" s="4" t="s">
        <v>72</v>
      </c>
      <c r="D229" s="4">
        <v>0</v>
      </c>
      <c r="E229" s="4">
        <v>1.88</v>
      </c>
      <c r="F229" s="4">
        <v>1.49</v>
      </c>
      <c r="G229" s="4" t="s">
        <v>40</v>
      </c>
      <c r="H229" s="4" t="s">
        <v>73</v>
      </c>
      <c r="I229" s="4" t="s">
        <v>50</v>
      </c>
      <c r="J229" s="4" t="s">
        <v>74</v>
      </c>
      <c r="K229" s="4" t="s">
        <v>75</v>
      </c>
      <c r="L229" s="4" t="s">
        <v>615</v>
      </c>
      <c r="M229" s="4">
        <v>0.37</v>
      </c>
      <c r="N229" s="4" t="s">
        <v>34</v>
      </c>
      <c r="O229" s="4" t="s">
        <v>61</v>
      </c>
      <c r="P229" s="4" t="s">
        <v>590</v>
      </c>
      <c r="Q229" s="4" t="s">
        <v>616</v>
      </c>
      <c r="R229" s="4">
        <v>85204</v>
      </c>
      <c r="S229" s="5">
        <v>42021</v>
      </c>
      <c r="T229" s="5">
        <v>42022</v>
      </c>
      <c r="U229" s="4">
        <v>-15.5595</v>
      </c>
      <c r="V229" s="4">
        <v>13</v>
      </c>
      <c r="W229" s="4">
        <v>25.39</v>
      </c>
      <c r="X229" s="4">
        <v>90027</v>
      </c>
      <c r="Y229" s="4">
        <f>DataSheet!$E229-DataSheet!$D229</f>
        <v>1.88</v>
      </c>
      <c r="Z229" s="4" t="str" cm="1">
        <f t="array" ref="Z229">_xlfn.IFS(DataSheet!$O229="Central","Chris",DataSheet!$O229="East","Erin",DataSheet!$O229="South","Sam",DataSheet!$O229="West","William")</f>
        <v>William</v>
      </c>
    </row>
    <row r="230" spans="1:26" ht="15.75" customHeight="1" x14ac:dyDescent="0.3">
      <c r="A230" s="4">
        <v>526</v>
      </c>
      <c r="B230" s="4" t="s">
        <v>614</v>
      </c>
      <c r="C230" s="4" t="s">
        <v>72</v>
      </c>
      <c r="D230" s="4">
        <v>0.06</v>
      </c>
      <c r="E230" s="4">
        <v>5.78</v>
      </c>
      <c r="F230" s="4">
        <v>5.67</v>
      </c>
      <c r="G230" s="4" t="s">
        <v>40</v>
      </c>
      <c r="H230" s="4" t="s">
        <v>73</v>
      </c>
      <c r="I230" s="4" t="s">
        <v>50</v>
      </c>
      <c r="J230" s="4" t="s">
        <v>90</v>
      </c>
      <c r="K230" s="4" t="s">
        <v>75</v>
      </c>
      <c r="L230" s="4" t="s">
        <v>617</v>
      </c>
      <c r="M230" s="4">
        <v>0.36</v>
      </c>
      <c r="N230" s="4" t="s">
        <v>34</v>
      </c>
      <c r="O230" s="4" t="s">
        <v>61</v>
      </c>
      <c r="P230" s="4" t="s">
        <v>590</v>
      </c>
      <c r="Q230" s="4" t="s">
        <v>616</v>
      </c>
      <c r="R230" s="4">
        <v>85204</v>
      </c>
      <c r="S230" s="5">
        <v>42021</v>
      </c>
      <c r="T230" s="5">
        <v>42022</v>
      </c>
      <c r="U230" s="4">
        <v>-108.19</v>
      </c>
      <c r="V230" s="4">
        <v>15</v>
      </c>
      <c r="W230" s="4">
        <v>87.27</v>
      </c>
      <c r="X230" s="4">
        <v>90027</v>
      </c>
      <c r="Y230" s="4">
        <f>DataSheet!$E230-DataSheet!$D230</f>
        <v>5.7200000000000006</v>
      </c>
      <c r="Z230" s="4" t="str" cm="1">
        <f t="array" ref="Z230">_xlfn.IFS(DataSheet!$O230="Central","Chris",DataSheet!$O230="East","Erin",DataSheet!$O230="South","Sam",DataSheet!$O230="West","William")</f>
        <v>William</v>
      </c>
    </row>
    <row r="231" spans="1:26" ht="15.75" customHeight="1" x14ac:dyDescent="0.3">
      <c r="A231" s="4">
        <v>2059</v>
      </c>
      <c r="B231" s="4" t="s">
        <v>618</v>
      </c>
      <c r="C231" s="4" t="s">
        <v>72</v>
      </c>
      <c r="D231" s="4">
        <v>0.09</v>
      </c>
      <c r="E231" s="4">
        <v>28.48</v>
      </c>
      <c r="F231" s="4">
        <v>1.99</v>
      </c>
      <c r="G231" s="4" t="s">
        <v>40</v>
      </c>
      <c r="H231" s="4" t="s">
        <v>96</v>
      </c>
      <c r="I231" s="4" t="s">
        <v>42</v>
      </c>
      <c r="J231" s="4" t="s">
        <v>43</v>
      </c>
      <c r="K231" s="4" t="s">
        <v>44</v>
      </c>
      <c r="L231" s="4" t="s">
        <v>214</v>
      </c>
      <c r="M231" s="4">
        <v>0.4</v>
      </c>
      <c r="N231" s="4" t="s">
        <v>34</v>
      </c>
      <c r="O231" s="4" t="s">
        <v>35</v>
      </c>
      <c r="P231" s="4" t="s">
        <v>99</v>
      </c>
      <c r="Q231" s="4" t="s">
        <v>619</v>
      </c>
      <c r="R231" s="4">
        <v>27260</v>
      </c>
      <c r="S231" s="5">
        <v>42021</v>
      </c>
      <c r="T231" s="5">
        <v>42022</v>
      </c>
      <c r="U231" s="4">
        <v>-1250.7460000000001</v>
      </c>
      <c r="V231" s="4">
        <v>13</v>
      </c>
      <c r="W231" s="4">
        <v>336.92</v>
      </c>
      <c r="X231" s="4">
        <v>88039</v>
      </c>
      <c r="Y231" s="4">
        <f>DataSheet!$E231-DataSheet!$D231</f>
        <v>28.39</v>
      </c>
      <c r="Z231" s="4" t="str" cm="1">
        <f t="array" ref="Z231">_xlfn.IFS(DataSheet!$O231="Central","Chris",DataSheet!$O231="East","Erin",DataSheet!$O231="South","Sam",DataSheet!$O231="West","William")</f>
        <v>Sam</v>
      </c>
    </row>
    <row r="232" spans="1:26" ht="15.75" customHeight="1" x14ac:dyDescent="0.3">
      <c r="A232" s="4">
        <v>2725</v>
      </c>
      <c r="B232" s="4" t="s">
        <v>620</v>
      </c>
      <c r="C232" s="4" t="s">
        <v>72</v>
      </c>
      <c r="D232" s="4">
        <v>0.05</v>
      </c>
      <c r="E232" s="4">
        <v>28.15</v>
      </c>
      <c r="F232" s="4">
        <v>6.17</v>
      </c>
      <c r="G232" s="4" t="s">
        <v>40</v>
      </c>
      <c r="H232" s="4" t="s">
        <v>73</v>
      </c>
      <c r="I232" s="4" t="s">
        <v>50</v>
      </c>
      <c r="J232" s="4" t="s">
        <v>51</v>
      </c>
      <c r="K232" s="4" t="s">
        <v>44</v>
      </c>
      <c r="L232" s="4" t="s">
        <v>621</v>
      </c>
      <c r="M232" s="4">
        <v>0.55000000000000004</v>
      </c>
      <c r="N232" s="4" t="s">
        <v>34</v>
      </c>
      <c r="O232" s="4" t="s">
        <v>35</v>
      </c>
      <c r="P232" s="4" t="s">
        <v>402</v>
      </c>
      <c r="Q232" s="4" t="s">
        <v>622</v>
      </c>
      <c r="R232" s="4">
        <v>37042</v>
      </c>
      <c r="S232" s="5">
        <v>42021</v>
      </c>
      <c r="T232" s="5">
        <v>42022</v>
      </c>
      <c r="U232" s="4">
        <v>-66.248000000000005</v>
      </c>
      <c r="V232" s="4">
        <v>10</v>
      </c>
      <c r="W232" s="4">
        <v>282.38</v>
      </c>
      <c r="X232" s="4">
        <v>88958</v>
      </c>
      <c r="Y232" s="4">
        <f>DataSheet!$E232-DataSheet!$D232</f>
        <v>28.099999999999998</v>
      </c>
      <c r="Z232" s="4" t="str" cm="1">
        <f t="array" ref="Z232">_xlfn.IFS(DataSheet!$O232="Central","Chris",DataSheet!$O232="East","Erin",DataSheet!$O232="South","Sam",DataSheet!$O232="West","William")</f>
        <v>Sam</v>
      </c>
    </row>
    <row r="233" spans="1:26" ht="15.75" customHeight="1" x14ac:dyDescent="0.3">
      <c r="A233" s="4">
        <v>2443</v>
      </c>
      <c r="B233" s="4" t="s">
        <v>623</v>
      </c>
      <c r="C233" s="4" t="s">
        <v>39</v>
      </c>
      <c r="D233" s="4">
        <v>0.05</v>
      </c>
      <c r="E233" s="4">
        <v>58.1</v>
      </c>
      <c r="F233" s="4">
        <v>1.49</v>
      </c>
      <c r="G233" s="4" t="s">
        <v>40</v>
      </c>
      <c r="H233" s="4" t="s">
        <v>96</v>
      </c>
      <c r="I233" s="4" t="s">
        <v>50</v>
      </c>
      <c r="J233" s="4" t="s">
        <v>74</v>
      </c>
      <c r="K233" s="4" t="s">
        <v>75</v>
      </c>
      <c r="L233" s="4" t="s">
        <v>624</v>
      </c>
      <c r="M233" s="4">
        <v>0.38</v>
      </c>
      <c r="N233" s="4" t="s">
        <v>34</v>
      </c>
      <c r="O233" s="4" t="s">
        <v>35</v>
      </c>
      <c r="P233" s="4" t="s">
        <v>125</v>
      </c>
      <c r="Q233" s="4" t="s">
        <v>130</v>
      </c>
      <c r="R233" s="4">
        <v>33142</v>
      </c>
      <c r="S233" s="5">
        <v>42022</v>
      </c>
      <c r="T233" s="5">
        <v>42022</v>
      </c>
      <c r="U233" s="4">
        <v>1633.9860000000001</v>
      </c>
      <c r="V233" s="4">
        <v>13</v>
      </c>
      <c r="W233" s="4">
        <v>739.06</v>
      </c>
      <c r="X233" s="4">
        <v>89299</v>
      </c>
      <c r="Y233" s="4">
        <f>DataSheet!$E233-DataSheet!$D233</f>
        <v>58.050000000000004</v>
      </c>
      <c r="Z233" s="4" t="str" cm="1">
        <f t="array" ref="Z233">_xlfn.IFS(DataSheet!$O233="Central","Chris",DataSheet!$O233="East","Erin",DataSheet!$O233="South","Sam",DataSheet!$O233="West","William")</f>
        <v>Sam</v>
      </c>
    </row>
    <row r="234" spans="1:26" ht="15.75" customHeight="1" x14ac:dyDescent="0.3">
      <c r="A234" s="4">
        <v>1971</v>
      </c>
      <c r="B234" s="4" t="s">
        <v>625</v>
      </c>
      <c r="C234" s="4" t="s">
        <v>118</v>
      </c>
      <c r="D234" s="4">
        <v>0.02</v>
      </c>
      <c r="E234" s="4">
        <v>11.58</v>
      </c>
      <c r="F234" s="4">
        <v>5.72</v>
      </c>
      <c r="G234" s="4" t="s">
        <v>40</v>
      </c>
      <c r="H234" s="4" t="s">
        <v>96</v>
      </c>
      <c r="I234" s="4" t="s">
        <v>50</v>
      </c>
      <c r="J234" s="4" t="s">
        <v>347</v>
      </c>
      <c r="K234" s="4" t="s">
        <v>75</v>
      </c>
      <c r="L234" s="4" t="s">
        <v>626</v>
      </c>
      <c r="M234" s="4">
        <v>0.35</v>
      </c>
      <c r="N234" s="4" t="s">
        <v>34</v>
      </c>
      <c r="O234" s="4" t="s">
        <v>35</v>
      </c>
      <c r="P234" s="4" t="s">
        <v>36</v>
      </c>
      <c r="Q234" s="4" t="s">
        <v>627</v>
      </c>
      <c r="R234" s="4">
        <v>38801</v>
      </c>
      <c r="S234" s="5">
        <v>42022</v>
      </c>
      <c r="T234" s="5">
        <v>42023</v>
      </c>
      <c r="U234" s="4">
        <v>-259.75599999999997</v>
      </c>
      <c r="V234" s="4">
        <v>3</v>
      </c>
      <c r="W234" s="4">
        <v>35.479999999999997</v>
      </c>
      <c r="X234" s="4">
        <v>91550</v>
      </c>
      <c r="Y234" s="4">
        <f>DataSheet!$E234-DataSheet!$D234</f>
        <v>11.56</v>
      </c>
      <c r="Z234" s="4" t="str" cm="1">
        <f t="array" ref="Z234">_xlfn.IFS(DataSheet!$O234="Central","Chris",DataSheet!$O234="East","Erin",DataSheet!$O234="South","Sam",DataSheet!$O234="West","William")</f>
        <v>Sam</v>
      </c>
    </row>
    <row r="235" spans="1:26" ht="15.75" customHeight="1" x14ac:dyDescent="0.3">
      <c r="A235" s="4">
        <v>1972</v>
      </c>
      <c r="B235" s="4" t="s">
        <v>628</v>
      </c>
      <c r="C235" s="4" t="s">
        <v>118</v>
      </c>
      <c r="D235" s="4">
        <v>0.05</v>
      </c>
      <c r="E235" s="4">
        <v>350.99</v>
      </c>
      <c r="F235" s="4">
        <v>39</v>
      </c>
      <c r="G235" s="4" t="s">
        <v>28</v>
      </c>
      <c r="H235" s="4" t="s">
        <v>96</v>
      </c>
      <c r="I235" s="4" t="s">
        <v>30</v>
      </c>
      <c r="J235" s="4" t="s">
        <v>111</v>
      </c>
      <c r="K235" s="4" t="s">
        <v>59</v>
      </c>
      <c r="L235" s="4" t="s">
        <v>440</v>
      </c>
      <c r="M235" s="4">
        <v>0.55000000000000004</v>
      </c>
      <c r="N235" s="4" t="s">
        <v>34</v>
      </c>
      <c r="O235" s="4" t="s">
        <v>113</v>
      </c>
      <c r="P235" s="4" t="s">
        <v>322</v>
      </c>
      <c r="Q235" s="4" t="s">
        <v>629</v>
      </c>
      <c r="R235" s="4">
        <v>19090</v>
      </c>
      <c r="S235" s="5">
        <v>42022</v>
      </c>
      <c r="T235" s="5">
        <v>42024</v>
      </c>
      <c r="U235" s="4">
        <v>1469.7275999999999</v>
      </c>
      <c r="V235" s="4">
        <v>6</v>
      </c>
      <c r="W235" s="4">
        <v>2130.04</v>
      </c>
      <c r="X235" s="4">
        <v>91550</v>
      </c>
      <c r="Y235" s="4">
        <f>DataSheet!$E235-DataSheet!$D235</f>
        <v>350.94</v>
      </c>
      <c r="Z235" s="4" t="str" cm="1">
        <f t="array" ref="Z235">_xlfn.IFS(DataSheet!$O235="Central","Chris",DataSheet!$O235="East","Erin",DataSheet!$O235="South","Sam",DataSheet!$O235="West","William")</f>
        <v>Erin</v>
      </c>
    </row>
    <row r="236" spans="1:26" ht="15.75" customHeight="1" x14ac:dyDescent="0.3">
      <c r="A236" s="4">
        <v>1972</v>
      </c>
      <c r="B236" s="4" t="s">
        <v>628</v>
      </c>
      <c r="C236" s="4" t="s">
        <v>118</v>
      </c>
      <c r="D236" s="4">
        <v>0.04</v>
      </c>
      <c r="E236" s="4">
        <v>15.99</v>
      </c>
      <c r="F236" s="4">
        <v>9.4</v>
      </c>
      <c r="G236" s="4" t="s">
        <v>89</v>
      </c>
      <c r="H236" s="4" t="s">
        <v>96</v>
      </c>
      <c r="I236" s="4" t="s">
        <v>42</v>
      </c>
      <c r="J236" s="4" t="s">
        <v>58</v>
      </c>
      <c r="K236" s="4" t="s">
        <v>75</v>
      </c>
      <c r="L236" s="4" t="s">
        <v>630</v>
      </c>
      <c r="M236" s="4">
        <v>0.49</v>
      </c>
      <c r="N236" s="4" t="s">
        <v>34</v>
      </c>
      <c r="O236" s="4" t="s">
        <v>113</v>
      </c>
      <c r="P236" s="4" t="s">
        <v>322</v>
      </c>
      <c r="Q236" s="4" t="s">
        <v>629</v>
      </c>
      <c r="R236" s="4">
        <v>19090</v>
      </c>
      <c r="S236" s="5">
        <v>42022</v>
      </c>
      <c r="T236" s="5">
        <v>42024</v>
      </c>
      <c r="U236" s="4">
        <v>-83.553060000000002</v>
      </c>
      <c r="V236" s="4">
        <v>5</v>
      </c>
      <c r="W236" s="4">
        <v>82.8</v>
      </c>
      <c r="X236" s="4">
        <v>91550</v>
      </c>
      <c r="Y236" s="4">
        <f>DataSheet!$E236-DataSheet!$D236</f>
        <v>15.950000000000001</v>
      </c>
      <c r="Z236" s="4" t="str" cm="1">
        <f t="array" ref="Z236">_xlfn.IFS(DataSheet!$O236="Central","Chris",DataSheet!$O236="East","Erin",DataSheet!$O236="South","Sam",DataSheet!$O236="West","William")</f>
        <v>Erin</v>
      </c>
    </row>
    <row r="237" spans="1:26" ht="15.75" customHeight="1" x14ac:dyDescent="0.3">
      <c r="A237" s="4">
        <v>657</v>
      </c>
      <c r="B237" s="4" t="s">
        <v>631</v>
      </c>
      <c r="C237" s="4" t="s">
        <v>27</v>
      </c>
      <c r="D237" s="4">
        <v>0.1</v>
      </c>
      <c r="E237" s="4">
        <v>18.97</v>
      </c>
      <c r="F237" s="4">
        <v>9.0299999999999994</v>
      </c>
      <c r="G237" s="4" t="s">
        <v>40</v>
      </c>
      <c r="H237" s="4" t="s">
        <v>41</v>
      </c>
      <c r="I237" s="4" t="s">
        <v>50</v>
      </c>
      <c r="J237" s="4" t="s">
        <v>90</v>
      </c>
      <c r="K237" s="4" t="s">
        <v>75</v>
      </c>
      <c r="L237" s="4" t="s">
        <v>632</v>
      </c>
      <c r="M237" s="4">
        <v>0.37</v>
      </c>
      <c r="N237" s="4" t="s">
        <v>34</v>
      </c>
      <c r="O237" s="4" t="s">
        <v>113</v>
      </c>
      <c r="P237" s="4" t="s">
        <v>405</v>
      </c>
      <c r="Q237" s="4" t="s">
        <v>633</v>
      </c>
      <c r="R237" s="4">
        <v>1540</v>
      </c>
      <c r="S237" s="5">
        <v>42023</v>
      </c>
      <c r="T237" s="5">
        <v>42025</v>
      </c>
      <c r="U237" s="4">
        <v>-24.204799999999999</v>
      </c>
      <c r="V237" s="4">
        <v>1</v>
      </c>
      <c r="W237" s="4">
        <v>19.73</v>
      </c>
      <c r="X237" s="4">
        <v>91212</v>
      </c>
      <c r="Y237" s="4">
        <f>DataSheet!$E237-DataSheet!$D237</f>
        <v>18.869999999999997</v>
      </c>
      <c r="Z237" s="4" t="str" cm="1">
        <f t="array" ref="Z237">_xlfn.IFS(DataSheet!$O237="Central","Chris",DataSheet!$O237="East","Erin",DataSheet!$O237="South","Sam",DataSheet!$O237="West","William")</f>
        <v>Erin</v>
      </c>
    </row>
    <row r="238" spans="1:26" ht="15.75" customHeight="1" x14ac:dyDescent="0.3">
      <c r="A238" s="4">
        <v>659</v>
      </c>
      <c r="B238" s="4" t="s">
        <v>634</v>
      </c>
      <c r="C238" s="4" t="s">
        <v>27</v>
      </c>
      <c r="D238" s="4">
        <v>0</v>
      </c>
      <c r="E238" s="4">
        <v>119.99</v>
      </c>
      <c r="F238" s="4">
        <v>56.14</v>
      </c>
      <c r="G238" s="4" t="s">
        <v>28</v>
      </c>
      <c r="H238" s="4" t="s">
        <v>41</v>
      </c>
      <c r="I238" s="4" t="s">
        <v>42</v>
      </c>
      <c r="J238" s="4" t="s">
        <v>58</v>
      </c>
      <c r="K238" s="4" t="s">
        <v>32</v>
      </c>
      <c r="L238" s="4" t="s">
        <v>589</v>
      </c>
      <c r="M238" s="4">
        <v>0.39</v>
      </c>
      <c r="N238" s="4" t="s">
        <v>34</v>
      </c>
      <c r="O238" s="4" t="s">
        <v>113</v>
      </c>
      <c r="P238" s="4" t="s">
        <v>635</v>
      </c>
      <c r="Q238" s="4" t="s">
        <v>636</v>
      </c>
      <c r="R238" s="4">
        <v>5403</v>
      </c>
      <c r="S238" s="5">
        <v>42023</v>
      </c>
      <c r="T238" s="5">
        <v>42024</v>
      </c>
      <c r="U238" s="4">
        <v>-126.05777999999999</v>
      </c>
      <c r="V238" s="4">
        <v>5</v>
      </c>
      <c r="W238" s="4">
        <v>615.54</v>
      </c>
      <c r="X238" s="4">
        <v>91212</v>
      </c>
      <c r="Y238" s="4">
        <f>DataSheet!$E238-DataSheet!$D238</f>
        <v>119.99</v>
      </c>
      <c r="Z238" s="4" t="str" cm="1">
        <f t="array" ref="Z238">_xlfn.IFS(DataSheet!$O238="Central","Chris",DataSheet!$O238="East","Erin",DataSheet!$O238="South","Sam",DataSheet!$O238="West","William")</f>
        <v>Erin</v>
      </c>
    </row>
    <row r="239" spans="1:26" ht="15.75" customHeight="1" x14ac:dyDescent="0.3">
      <c r="A239" s="4">
        <v>3095</v>
      </c>
      <c r="B239" s="4" t="s">
        <v>637</v>
      </c>
      <c r="C239" s="4" t="s">
        <v>27</v>
      </c>
      <c r="D239" s="4">
        <v>0.09</v>
      </c>
      <c r="E239" s="4">
        <v>207.48</v>
      </c>
      <c r="F239" s="4">
        <v>0.99</v>
      </c>
      <c r="G239" s="4" t="s">
        <v>40</v>
      </c>
      <c r="H239" s="4" t="s">
        <v>41</v>
      </c>
      <c r="I239" s="4" t="s">
        <v>50</v>
      </c>
      <c r="J239" s="4" t="s">
        <v>97</v>
      </c>
      <c r="K239" s="4" t="s">
        <v>75</v>
      </c>
      <c r="L239" s="4" t="s">
        <v>638</v>
      </c>
      <c r="M239" s="4">
        <v>0.55000000000000004</v>
      </c>
      <c r="N239" s="4" t="s">
        <v>34</v>
      </c>
      <c r="O239" s="4" t="s">
        <v>113</v>
      </c>
      <c r="P239" s="4" t="s">
        <v>319</v>
      </c>
      <c r="Q239" s="4" t="s">
        <v>639</v>
      </c>
      <c r="R239" s="4">
        <v>45011</v>
      </c>
      <c r="S239" s="5">
        <v>42023</v>
      </c>
      <c r="T239" s="5">
        <v>42025</v>
      </c>
      <c r="U239" s="4">
        <v>683.9556</v>
      </c>
      <c r="V239" s="4">
        <v>5</v>
      </c>
      <c r="W239" s="4">
        <v>991.24</v>
      </c>
      <c r="X239" s="4">
        <v>86220</v>
      </c>
      <c r="Y239" s="4">
        <f>DataSheet!$E239-DataSheet!$D239</f>
        <v>207.39</v>
      </c>
      <c r="Z239" s="4" t="str" cm="1">
        <f t="array" ref="Z239">_xlfn.IFS(DataSheet!$O239="Central","Chris",DataSheet!$O239="East","Erin",DataSheet!$O239="South","Sam",DataSheet!$O239="West","William")</f>
        <v>Erin</v>
      </c>
    </row>
    <row r="240" spans="1:26" ht="15.75" customHeight="1" x14ac:dyDescent="0.3">
      <c r="A240" s="4">
        <v>259</v>
      </c>
      <c r="B240" s="4" t="s">
        <v>640</v>
      </c>
      <c r="C240" s="4" t="s">
        <v>49</v>
      </c>
      <c r="D240" s="4">
        <v>0.09</v>
      </c>
      <c r="E240" s="4">
        <v>2.88</v>
      </c>
      <c r="F240" s="4">
        <v>0.7</v>
      </c>
      <c r="G240" s="4" t="s">
        <v>40</v>
      </c>
      <c r="H240" s="4" t="s">
        <v>41</v>
      </c>
      <c r="I240" s="4" t="s">
        <v>50</v>
      </c>
      <c r="J240" s="4" t="s">
        <v>51</v>
      </c>
      <c r="K240" s="4" t="s">
        <v>52</v>
      </c>
      <c r="L240" s="4" t="s">
        <v>641</v>
      </c>
      <c r="M240" s="4">
        <v>0.56000000000000005</v>
      </c>
      <c r="N240" s="4" t="s">
        <v>34</v>
      </c>
      <c r="O240" s="4" t="s">
        <v>61</v>
      </c>
      <c r="P240" s="4" t="s">
        <v>642</v>
      </c>
      <c r="Q240" s="4" t="s">
        <v>643</v>
      </c>
      <c r="R240" s="4">
        <v>87505</v>
      </c>
      <c r="S240" s="5">
        <v>42023</v>
      </c>
      <c r="T240" s="5">
        <v>42023</v>
      </c>
      <c r="U240" s="4">
        <v>5.7531999999999996</v>
      </c>
      <c r="V240" s="4">
        <v>10</v>
      </c>
      <c r="W240" s="4">
        <v>26.38</v>
      </c>
      <c r="X240" s="4">
        <v>85857</v>
      </c>
      <c r="Y240" s="4">
        <f>DataSheet!$E240-DataSheet!$D240</f>
        <v>2.79</v>
      </c>
      <c r="Z240" s="4" t="str" cm="1">
        <f t="array" ref="Z240">_xlfn.IFS(DataSheet!$O240="Central","Chris",DataSheet!$O240="East","Erin",DataSheet!$O240="South","Sam",DataSheet!$O240="West","William")</f>
        <v>William</v>
      </c>
    </row>
    <row r="241" spans="1:26" ht="15.75" customHeight="1" x14ac:dyDescent="0.3">
      <c r="A241" s="4">
        <v>3155</v>
      </c>
      <c r="B241" s="4" t="s">
        <v>644</v>
      </c>
      <c r="C241" s="4" t="s">
        <v>27</v>
      </c>
      <c r="D241" s="4">
        <v>0.02</v>
      </c>
      <c r="E241" s="4">
        <v>60.22</v>
      </c>
      <c r="F241" s="4">
        <v>3.5</v>
      </c>
      <c r="G241" s="4" t="s">
        <v>40</v>
      </c>
      <c r="H241" s="4" t="s">
        <v>96</v>
      </c>
      <c r="I241" s="4" t="s">
        <v>50</v>
      </c>
      <c r="J241" s="4" t="s">
        <v>97</v>
      </c>
      <c r="K241" s="4" t="s">
        <v>75</v>
      </c>
      <c r="L241" s="4" t="s">
        <v>645</v>
      </c>
      <c r="M241" s="4">
        <v>0.56999999999999995</v>
      </c>
      <c r="N241" s="4" t="s">
        <v>34</v>
      </c>
      <c r="O241" s="4" t="s">
        <v>35</v>
      </c>
      <c r="P241" s="4" t="s">
        <v>125</v>
      </c>
      <c r="Q241" s="4" t="s">
        <v>334</v>
      </c>
      <c r="R241" s="4">
        <v>32771</v>
      </c>
      <c r="S241" s="5">
        <v>42024</v>
      </c>
      <c r="T241" s="5">
        <v>42025</v>
      </c>
      <c r="U241" s="4">
        <v>-193.91399999999999</v>
      </c>
      <c r="V241" s="4">
        <v>9</v>
      </c>
      <c r="W241" s="4">
        <v>541.76</v>
      </c>
      <c r="X241" s="4">
        <v>86898</v>
      </c>
      <c r="Y241" s="4">
        <f>DataSheet!$E241-DataSheet!$D241</f>
        <v>60.199999999999996</v>
      </c>
      <c r="Z241" s="4" t="str" cm="1">
        <f t="array" ref="Z241">_xlfn.IFS(DataSheet!$O241="Central","Chris",DataSheet!$O241="East","Erin",DataSheet!$O241="South","Sam",DataSheet!$O241="West","William")</f>
        <v>Sam</v>
      </c>
    </row>
    <row r="242" spans="1:26" ht="15.75" customHeight="1" x14ac:dyDescent="0.3">
      <c r="A242" s="4">
        <v>32</v>
      </c>
      <c r="B242" s="4" t="s">
        <v>646</v>
      </c>
      <c r="C242" s="4" t="s">
        <v>118</v>
      </c>
      <c r="D242" s="4">
        <v>0.09</v>
      </c>
      <c r="E242" s="4">
        <v>125.99</v>
      </c>
      <c r="F242" s="4">
        <v>7.69</v>
      </c>
      <c r="G242" s="4" t="s">
        <v>89</v>
      </c>
      <c r="H242" s="4" t="s">
        <v>96</v>
      </c>
      <c r="I242" s="4" t="s">
        <v>42</v>
      </c>
      <c r="J242" s="4" t="s">
        <v>137</v>
      </c>
      <c r="K242" s="4" t="s">
        <v>75</v>
      </c>
      <c r="L242" s="4" t="s">
        <v>647</v>
      </c>
      <c r="M242" s="4">
        <v>0.59</v>
      </c>
      <c r="N242" s="4" t="s">
        <v>34</v>
      </c>
      <c r="O242" s="4" t="s">
        <v>61</v>
      </c>
      <c r="P242" s="4" t="s">
        <v>141</v>
      </c>
      <c r="Q242" s="4" t="s">
        <v>648</v>
      </c>
      <c r="R242" s="4">
        <v>97526</v>
      </c>
      <c r="S242" s="5">
        <v>42024</v>
      </c>
      <c r="T242" s="5">
        <v>42026</v>
      </c>
      <c r="U242" s="4">
        <v>209.99700000000001</v>
      </c>
      <c r="V242" s="4">
        <v>8</v>
      </c>
      <c r="W242" s="4">
        <v>783.55</v>
      </c>
      <c r="X242" s="4">
        <v>89202</v>
      </c>
      <c r="Y242" s="4">
        <f>DataSheet!$E242-DataSheet!$D242</f>
        <v>125.89999999999999</v>
      </c>
      <c r="Z242" s="4" t="str" cm="1">
        <f t="array" ref="Z242">_xlfn.IFS(DataSheet!$O242="Central","Chris",DataSheet!$O242="East","Erin",DataSheet!$O242="South","Sam",DataSheet!$O242="West","William")</f>
        <v>William</v>
      </c>
    </row>
    <row r="243" spans="1:26" ht="15.75" customHeight="1" x14ac:dyDescent="0.3">
      <c r="A243" s="4">
        <v>493</v>
      </c>
      <c r="B243" s="4" t="s">
        <v>649</v>
      </c>
      <c r="C243" s="4" t="s">
        <v>72</v>
      </c>
      <c r="D243" s="4">
        <v>0.02</v>
      </c>
      <c r="E243" s="4">
        <v>6.48</v>
      </c>
      <c r="F243" s="4">
        <v>6.6</v>
      </c>
      <c r="G243" s="4" t="s">
        <v>40</v>
      </c>
      <c r="H243" s="4" t="s">
        <v>41</v>
      </c>
      <c r="I243" s="4" t="s">
        <v>50</v>
      </c>
      <c r="J243" s="4" t="s">
        <v>90</v>
      </c>
      <c r="K243" s="4" t="s">
        <v>75</v>
      </c>
      <c r="L243" s="4" t="s">
        <v>650</v>
      </c>
      <c r="M243" s="4">
        <v>0.37</v>
      </c>
      <c r="N243" s="4" t="s">
        <v>34</v>
      </c>
      <c r="O243" s="4" t="s">
        <v>61</v>
      </c>
      <c r="P243" s="4" t="s">
        <v>68</v>
      </c>
      <c r="Q243" s="4" t="s">
        <v>651</v>
      </c>
      <c r="R243" s="4">
        <v>98158</v>
      </c>
      <c r="S243" s="5">
        <v>42024</v>
      </c>
      <c r="T243" s="5">
        <v>42026</v>
      </c>
      <c r="U243" s="4">
        <v>-92.05</v>
      </c>
      <c r="V243" s="4">
        <v>10</v>
      </c>
      <c r="W243" s="4">
        <v>66.709999999999994</v>
      </c>
      <c r="X243" s="4">
        <v>88906</v>
      </c>
      <c r="Y243" s="4">
        <f>DataSheet!$E243-DataSheet!$D243</f>
        <v>6.4600000000000009</v>
      </c>
      <c r="Z243" s="4" t="str" cm="1">
        <f t="array" ref="Z243">_xlfn.IFS(DataSheet!$O243="Central","Chris",DataSheet!$O243="East","Erin",DataSheet!$O243="South","Sam",DataSheet!$O243="West","William")</f>
        <v>William</v>
      </c>
    </row>
    <row r="244" spans="1:26" ht="15.75" customHeight="1" x14ac:dyDescent="0.3">
      <c r="A244" s="4">
        <v>493</v>
      </c>
      <c r="B244" s="4" t="s">
        <v>649</v>
      </c>
      <c r="C244" s="4" t="s">
        <v>72</v>
      </c>
      <c r="D244" s="4">
        <v>0.04</v>
      </c>
      <c r="E244" s="4">
        <v>17.149999999999999</v>
      </c>
      <c r="F244" s="4">
        <v>4.96</v>
      </c>
      <c r="G244" s="4" t="s">
        <v>40</v>
      </c>
      <c r="H244" s="4" t="s">
        <v>41</v>
      </c>
      <c r="I244" s="4" t="s">
        <v>50</v>
      </c>
      <c r="J244" s="4" t="s">
        <v>80</v>
      </c>
      <c r="K244" s="4" t="s">
        <v>75</v>
      </c>
      <c r="L244" s="4" t="s">
        <v>652</v>
      </c>
      <c r="M244" s="4">
        <v>0.57999999999999996</v>
      </c>
      <c r="N244" s="4" t="s">
        <v>34</v>
      </c>
      <c r="O244" s="4" t="s">
        <v>61</v>
      </c>
      <c r="P244" s="4" t="s">
        <v>68</v>
      </c>
      <c r="Q244" s="4" t="s">
        <v>651</v>
      </c>
      <c r="R244" s="4">
        <v>98158</v>
      </c>
      <c r="S244" s="5">
        <v>42024</v>
      </c>
      <c r="T244" s="5">
        <v>42025</v>
      </c>
      <c r="U244" s="4">
        <v>6.11</v>
      </c>
      <c r="V244" s="4">
        <v>5</v>
      </c>
      <c r="W244" s="4">
        <v>87.16</v>
      </c>
      <c r="X244" s="4">
        <v>88906</v>
      </c>
      <c r="Y244" s="4">
        <f>DataSheet!$E244-DataSheet!$D244</f>
        <v>17.11</v>
      </c>
      <c r="Z244" s="4" t="str" cm="1">
        <f t="array" ref="Z244">_xlfn.IFS(DataSheet!$O244="Central","Chris",DataSheet!$O244="East","Erin",DataSheet!$O244="South","Sam",DataSheet!$O244="West","William")</f>
        <v>William</v>
      </c>
    </row>
    <row r="245" spans="1:26" ht="15.75" customHeight="1" x14ac:dyDescent="0.3">
      <c r="A245" s="4">
        <v>524</v>
      </c>
      <c r="B245" s="4" t="s">
        <v>653</v>
      </c>
      <c r="C245" s="4" t="s">
        <v>72</v>
      </c>
      <c r="D245" s="4">
        <v>0.03</v>
      </c>
      <c r="E245" s="4">
        <v>1270.99</v>
      </c>
      <c r="F245" s="4">
        <v>19.989999999999998</v>
      </c>
      <c r="G245" s="4" t="s">
        <v>40</v>
      </c>
      <c r="H245" s="4" t="s">
        <v>41</v>
      </c>
      <c r="I245" s="4" t="s">
        <v>50</v>
      </c>
      <c r="J245" s="4" t="s">
        <v>74</v>
      </c>
      <c r="K245" s="4" t="s">
        <v>75</v>
      </c>
      <c r="L245" s="4" t="s">
        <v>654</v>
      </c>
      <c r="M245" s="4">
        <v>0.35</v>
      </c>
      <c r="N245" s="4" t="s">
        <v>34</v>
      </c>
      <c r="O245" s="4" t="s">
        <v>35</v>
      </c>
      <c r="P245" s="4" t="s">
        <v>402</v>
      </c>
      <c r="Q245" s="4" t="s">
        <v>655</v>
      </c>
      <c r="R245" s="4">
        <v>37922</v>
      </c>
      <c r="S245" s="5">
        <v>42024</v>
      </c>
      <c r="T245" s="5">
        <v>42026</v>
      </c>
      <c r="U245" s="4">
        <v>363.55200000000002</v>
      </c>
      <c r="V245" s="4">
        <v>2</v>
      </c>
      <c r="W245" s="4">
        <v>2589.0100000000002</v>
      </c>
      <c r="X245" s="4">
        <v>91127</v>
      </c>
      <c r="Y245" s="4">
        <f>DataSheet!$E245-DataSheet!$D245</f>
        <v>1270.96</v>
      </c>
      <c r="Z245" s="4" t="str" cm="1">
        <f t="array" ref="Z245">_xlfn.IFS(DataSheet!$O245="Central","Chris",DataSheet!$O245="East","Erin",DataSheet!$O245="South","Sam",DataSheet!$O245="West","William")</f>
        <v>Sam</v>
      </c>
    </row>
    <row r="246" spans="1:26" ht="15.75" customHeight="1" x14ac:dyDescent="0.3">
      <c r="A246" s="4">
        <v>524</v>
      </c>
      <c r="B246" s="4" t="s">
        <v>653</v>
      </c>
      <c r="C246" s="4" t="s">
        <v>72</v>
      </c>
      <c r="D246" s="4">
        <v>7.0000000000000007E-2</v>
      </c>
      <c r="E246" s="4">
        <v>2036.48</v>
      </c>
      <c r="F246" s="4">
        <v>14.7</v>
      </c>
      <c r="G246" s="4" t="s">
        <v>28</v>
      </c>
      <c r="H246" s="4" t="s">
        <v>41</v>
      </c>
      <c r="I246" s="4" t="s">
        <v>42</v>
      </c>
      <c r="J246" s="4" t="s">
        <v>58</v>
      </c>
      <c r="K246" s="4" t="s">
        <v>59</v>
      </c>
      <c r="L246" s="4" t="s">
        <v>60</v>
      </c>
      <c r="M246" s="4">
        <v>0.55000000000000004</v>
      </c>
      <c r="N246" s="4" t="s">
        <v>34</v>
      </c>
      <c r="O246" s="4" t="s">
        <v>35</v>
      </c>
      <c r="P246" s="4" t="s">
        <v>402</v>
      </c>
      <c r="Q246" s="4" t="s">
        <v>655</v>
      </c>
      <c r="R246" s="4">
        <v>37922</v>
      </c>
      <c r="S246" s="5">
        <v>42024</v>
      </c>
      <c r="T246" s="5">
        <v>42026</v>
      </c>
      <c r="U246" s="4">
        <v>-11.536</v>
      </c>
      <c r="V246" s="4">
        <v>1</v>
      </c>
      <c r="W246" s="4">
        <v>1893.93</v>
      </c>
      <c r="X246" s="4">
        <v>91127</v>
      </c>
      <c r="Y246" s="4">
        <f>DataSheet!$E246-DataSheet!$D246</f>
        <v>2036.41</v>
      </c>
      <c r="Z246" s="4" t="str" cm="1">
        <f t="array" ref="Z246">_xlfn.IFS(DataSheet!$O246="Central","Chris",DataSheet!$O246="East","Erin",DataSheet!$O246="South","Sam",DataSheet!$O246="West","William")</f>
        <v>Sam</v>
      </c>
    </row>
    <row r="247" spans="1:26" ht="15.75" customHeight="1" x14ac:dyDescent="0.3">
      <c r="A247" s="4">
        <v>549</v>
      </c>
      <c r="B247" s="4" t="s">
        <v>656</v>
      </c>
      <c r="C247" s="4" t="s">
        <v>72</v>
      </c>
      <c r="D247" s="4">
        <v>0.02</v>
      </c>
      <c r="E247" s="4">
        <v>7.1</v>
      </c>
      <c r="F247" s="4">
        <v>6.05</v>
      </c>
      <c r="G247" s="4" t="s">
        <v>40</v>
      </c>
      <c r="H247" s="4" t="s">
        <v>96</v>
      </c>
      <c r="I247" s="4" t="s">
        <v>50</v>
      </c>
      <c r="J247" s="4" t="s">
        <v>74</v>
      </c>
      <c r="K247" s="4" t="s">
        <v>75</v>
      </c>
      <c r="L247" s="4" t="s">
        <v>253</v>
      </c>
      <c r="M247" s="4">
        <v>0.39</v>
      </c>
      <c r="N247" s="4" t="s">
        <v>34</v>
      </c>
      <c r="O247" s="4" t="s">
        <v>61</v>
      </c>
      <c r="P247" s="4" t="s">
        <v>642</v>
      </c>
      <c r="Q247" s="4" t="s">
        <v>197</v>
      </c>
      <c r="R247" s="4">
        <v>88201</v>
      </c>
      <c r="S247" s="5">
        <v>42024</v>
      </c>
      <c r="T247" s="5">
        <v>42024</v>
      </c>
      <c r="U247" s="4">
        <v>-66.378</v>
      </c>
      <c r="V247" s="4">
        <v>9</v>
      </c>
      <c r="W247" s="4">
        <v>66.319999999999993</v>
      </c>
      <c r="X247" s="4">
        <v>90908</v>
      </c>
      <c r="Y247" s="4">
        <f>DataSheet!$E247-DataSheet!$D247</f>
        <v>7.08</v>
      </c>
      <c r="Z247" s="4" t="str" cm="1">
        <f t="array" ref="Z247">_xlfn.IFS(DataSheet!$O247="Central","Chris",DataSheet!$O247="East","Erin",DataSheet!$O247="South","Sam",DataSheet!$O247="West","William")</f>
        <v>William</v>
      </c>
    </row>
    <row r="248" spans="1:26" ht="15.75" customHeight="1" x14ac:dyDescent="0.3">
      <c r="A248" s="4">
        <v>2464</v>
      </c>
      <c r="B248" s="4" t="s">
        <v>657</v>
      </c>
      <c r="C248" s="4" t="s">
        <v>72</v>
      </c>
      <c r="D248" s="4">
        <v>0.05</v>
      </c>
      <c r="E248" s="4">
        <v>6.28</v>
      </c>
      <c r="F248" s="4">
        <v>5.36</v>
      </c>
      <c r="G248" s="4" t="s">
        <v>40</v>
      </c>
      <c r="H248" s="4" t="s">
        <v>41</v>
      </c>
      <c r="I248" s="4" t="s">
        <v>50</v>
      </c>
      <c r="J248" s="4" t="s">
        <v>74</v>
      </c>
      <c r="K248" s="4" t="s">
        <v>75</v>
      </c>
      <c r="L248" s="4" t="s">
        <v>658</v>
      </c>
      <c r="M248" s="4">
        <v>0.4</v>
      </c>
      <c r="N248" s="4" t="s">
        <v>34</v>
      </c>
      <c r="O248" s="4" t="s">
        <v>35</v>
      </c>
      <c r="P248" s="4" t="s">
        <v>170</v>
      </c>
      <c r="Q248" s="4" t="s">
        <v>659</v>
      </c>
      <c r="R248" s="4">
        <v>71111</v>
      </c>
      <c r="S248" s="5">
        <v>42024</v>
      </c>
      <c r="T248" s="5">
        <v>42027</v>
      </c>
      <c r="U248" s="4">
        <v>1.278</v>
      </c>
      <c r="V248" s="4">
        <v>6</v>
      </c>
      <c r="W248" s="4">
        <v>38.04</v>
      </c>
      <c r="X248" s="4">
        <v>88714</v>
      </c>
      <c r="Y248" s="4">
        <f>DataSheet!$E248-DataSheet!$D248</f>
        <v>6.23</v>
      </c>
      <c r="Z248" s="4" t="str" cm="1">
        <f t="array" ref="Z248">_xlfn.IFS(DataSheet!$O248="Central","Chris",DataSheet!$O248="East","Erin",DataSheet!$O248="South","Sam",DataSheet!$O248="West","William")</f>
        <v>Sam</v>
      </c>
    </row>
    <row r="249" spans="1:26" ht="15.75" customHeight="1" x14ac:dyDescent="0.3">
      <c r="A249" s="4">
        <v>2464</v>
      </c>
      <c r="B249" s="4" t="s">
        <v>657</v>
      </c>
      <c r="C249" s="4" t="s">
        <v>72</v>
      </c>
      <c r="D249" s="4">
        <v>0.04</v>
      </c>
      <c r="E249" s="4">
        <v>3.08</v>
      </c>
      <c r="F249" s="4">
        <v>0.99</v>
      </c>
      <c r="G249" s="4" t="s">
        <v>40</v>
      </c>
      <c r="H249" s="4" t="s">
        <v>41</v>
      </c>
      <c r="I249" s="4" t="s">
        <v>50</v>
      </c>
      <c r="J249" s="4" t="s">
        <v>154</v>
      </c>
      <c r="K249" s="4" t="s">
        <v>75</v>
      </c>
      <c r="L249" s="4" t="s">
        <v>660</v>
      </c>
      <c r="M249" s="4">
        <v>0.37</v>
      </c>
      <c r="N249" s="4" t="s">
        <v>34</v>
      </c>
      <c r="O249" s="4" t="s">
        <v>35</v>
      </c>
      <c r="P249" s="4" t="s">
        <v>170</v>
      </c>
      <c r="Q249" s="4" t="s">
        <v>659</v>
      </c>
      <c r="R249" s="4">
        <v>71111</v>
      </c>
      <c r="S249" s="5">
        <v>42024</v>
      </c>
      <c r="T249" s="5">
        <v>42025</v>
      </c>
      <c r="U249" s="4">
        <v>424.29</v>
      </c>
      <c r="V249" s="4">
        <v>14</v>
      </c>
      <c r="W249" s="4">
        <v>42.53</v>
      </c>
      <c r="X249" s="4">
        <v>88714</v>
      </c>
      <c r="Y249" s="4">
        <f>DataSheet!$E249-DataSheet!$D249</f>
        <v>3.04</v>
      </c>
      <c r="Z249" s="4" t="str" cm="1">
        <f t="array" ref="Z249">_xlfn.IFS(DataSheet!$O249="Central","Chris",DataSheet!$O249="East","Erin",DataSheet!$O249="South","Sam",DataSheet!$O249="West","William")</f>
        <v>Sam</v>
      </c>
    </row>
    <row r="250" spans="1:26" ht="15.75" customHeight="1" x14ac:dyDescent="0.3">
      <c r="A250" s="4">
        <v>1473</v>
      </c>
      <c r="B250" s="4" t="s">
        <v>661</v>
      </c>
      <c r="C250" s="4" t="s">
        <v>27</v>
      </c>
      <c r="D250" s="4">
        <v>0.04</v>
      </c>
      <c r="E250" s="4">
        <v>9.7799999999999994</v>
      </c>
      <c r="F250" s="4">
        <v>1.99</v>
      </c>
      <c r="G250" s="4" t="s">
        <v>89</v>
      </c>
      <c r="H250" s="4" t="s">
        <v>73</v>
      </c>
      <c r="I250" s="4" t="s">
        <v>42</v>
      </c>
      <c r="J250" s="4" t="s">
        <v>43</v>
      </c>
      <c r="K250" s="4" t="s">
        <v>44</v>
      </c>
      <c r="L250" s="4" t="s">
        <v>662</v>
      </c>
      <c r="M250" s="4">
        <v>0.43</v>
      </c>
      <c r="N250" s="4" t="s">
        <v>34</v>
      </c>
      <c r="O250" s="4" t="s">
        <v>113</v>
      </c>
      <c r="P250" s="4" t="s">
        <v>319</v>
      </c>
      <c r="Q250" s="4" t="s">
        <v>663</v>
      </c>
      <c r="R250" s="4">
        <v>44691</v>
      </c>
      <c r="S250" s="5">
        <v>42025</v>
      </c>
      <c r="T250" s="5">
        <v>42026</v>
      </c>
      <c r="U250" s="4">
        <v>61.292700000000004</v>
      </c>
      <c r="V250" s="4">
        <v>9</v>
      </c>
      <c r="W250" s="4">
        <v>88.83</v>
      </c>
      <c r="X250" s="4">
        <v>87076</v>
      </c>
      <c r="Y250" s="4">
        <f>DataSheet!$E250-DataSheet!$D250</f>
        <v>9.74</v>
      </c>
      <c r="Z250" s="4" t="str" cm="1">
        <f t="array" ref="Z250">_xlfn.IFS(DataSheet!$O250="Central","Chris",DataSheet!$O250="East","Erin",DataSheet!$O250="South","Sam",DataSheet!$O250="West","William")</f>
        <v>Erin</v>
      </c>
    </row>
    <row r="251" spans="1:26" ht="15.75" customHeight="1" x14ac:dyDescent="0.3">
      <c r="A251" s="4">
        <v>1788</v>
      </c>
      <c r="B251" s="4" t="s">
        <v>664</v>
      </c>
      <c r="C251" s="4" t="s">
        <v>27</v>
      </c>
      <c r="D251" s="4">
        <v>0.04</v>
      </c>
      <c r="E251" s="4">
        <v>205.99</v>
      </c>
      <c r="F251" s="4">
        <v>8.99</v>
      </c>
      <c r="G251" s="4" t="s">
        <v>40</v>
      </c>
      <c r="H251" s="4" t="s">
        <v>41</v>
      </c>
      <c r="I251" s="4" t="s">
        <v>42</v>
      </c>
      <c r="J251" s="4" t="s">
        <v>137</v>
      </c>
      <c r="K251" s="4" t="s">
        <v>75</v>
      </c>
      <c r="L251" s="4" t="s">
        <v>665</v>
      </c>
      <c r="M251" s="4">
        <v>0.56000000000000005</v>
      </c>
      <c r="N251" s="4" t="s">
        <v>34</v>
      </c>
      <c r="O251" s="4" t="s">
        <v>35</v>
      </c>
      <c r="P251" s="4" t="s">
        <v>77</v>
      </c>
      <c r="Q251" s="4" t="s">
        <v>666</v>
      </c>
      <c r="R251" s="4">
        <v>30188</v>
      </c>
      <c r="S251" s="5">
        <v>42025</v>
      </c>
      <c r="T251" s="5">
        <v>42026</v>
      </c>
      <c r="U251" s="4">
        <v>960.98400000000004</v>
      </c>
      <c r="V251" s="4">
        <v>6</v>
      </c>
      <c r="W251" s="4">
        <v>1008.53</v>
      </c>
      <c r="X251" s="4">
        <v>88256</v>
      </c>
      <c r="Y251" s="4">
        <f>DataSheet!$E251-DataSheet!$D251</f>
        <v>205.95000000000002</v>
      </c>
      <c r="Z251" s="4" t="str" cm="1">
        <f t="array" ref="Z251">_xlfn.IFS(DataSheet!$O251="Central","Chris",DataSheet!$O251="East","Erin",DataSheet!$O251="South","Sam",DataSheet!$O251="West","William")</f>
        <v>Sam</v>
      </c>
    </row>
    <row r="252" spans="1:26" ht="15.75" customHeight="1" x14ac:dyDescent="0.3">
      <c r="A252" s="4">
        <v>263</v>
      </c>
      <c r="B252" s="4" t="s">
        <v>667</v>
      </c>
      <c r="C252" s="4" t="s">
        <v>39</v>
      </c>
      <c r="D252" s="4">
        <v>0.05</v>
      </c>
      <c r="E252" s="4">
        <v>31.76</v>
      </c>
      <c r="F252" s="4">
        <v>45.51</v>
      </c>
      <c r="G252" s="4" t="s">
        <v>28</v>
      </c>
      <c r="H252" s="4" t="s">
        <v>29</v>
      </c>
      <c r="I252" s="4" t="s">
        <v>30</v>
      </c>
      <c r="J252" s="4" t="s">
        <v>31</v>
      </c>
      <c r="K252" s="4" t="s">
        <v>32</v>
      </c>
      <c r="L252" s="4" t="s">
        <v>668</v>
      </c>
      <c r="M252" s="4">
        <v>0.65</v>
      </c>
      <c r="N252" s="4" t="s">
        <v>34</v>
      </c>
      <c r="O252" s="4" t="s">
        <v>113</v>
      </c>
      <c r="P252" s="4" t="s">
        <v>319</v>
      </c>
      <c r="Q252" s="4" t="s">
        <v>669</v>
      </c>
      <c r="R252" s="4">
        <v>44106</v>
      </c>
      <c r="S252" s="5">
        <v>42025</v>
      </c>
      <c r="T252" s="5">
        <v>42027</v>
      </c>
      <c r="U252" s="4">
        <v>-2177.9860960000001</v>
      </c>
      <c r="V252" s="4">
        <v>9</v>
      </c>
      <c r="W252" s="4">
        <v>304.33999999999997</v>
      </c>
      <c r="X252" s="4">
        <v>86297</v>
      </c>
      <c r="Y252" s="4">
        <f>DataSheet!$E252-DataSheet!$D252</f>
        <v>31.71</v>
      </c>
      <c r="Z252" s="4" t="str" cm="1">
        <f t="array" ref="Z252">_xlfn.IFS(DataSheet!$O252="Central","Chris",DataSheet!$O252="East","Erin",DataSheet!$O252="South","Sam",DataSheet!$O252="West","William")</f>
        <v>Erin</v>
      </c>
    </row>
    <row r="253" spans="1:26" ht="15.75" customHeight="1" x14ac:dyDescent="0.3">
      <c r="A253" s="4">
        <v>2423</v>
      </c>
      <c r="B253" s="4" t="s">
        <v>670</v>
      </c>
      <c r="C253" s="4" t="s">
        <v>49</v>
      </c>
      <c r="D253" s="4">
        <v>0.04</v>
      </c>
      <c r="E253" s="4">
        <v>100.98</v>
      </c>
      <c r="F253" s="4">
        <v>7.18</v>
      </c>
      <c r="G253" s="4" t="s">
        <v>40</v>
      </c>
      <c r="H253" s="4" t="s">
        <v>73</v>
      </c>
      <c r="I253" s="4" t="s">
        <v>42</v>
      </c>
      <c r="J253" s="4" t="s">
        <v>43</v>
      </c>
      <c r="K253" s="4" t="s">
        <v>75</v>
      </c>
      <c r="L253" s="4" t="s">
        <v>671</v>
      </c>
      <c r="M253" s="4">
        <v>0.4</v>
      </c>
      <c r="N253" s="4" t="s">
        <v>34</v>
      </c>
      <c r="O253" s="4" t="s">
        <v>54</v>
      </c>
      <c r="P253" s="4" t="s">
        <v>189</v>
      </c>
      <c r="Q253" s="4" t="s">
        <v>672</v>
      </c>
      <c r="R253" s="4">
        <v>76053</v>
      </c>
      <c r="S253" s="5">
        <v>42025</v>
      </c>
      <c r="T253" s="5">
        <v>42030</v>
      </c>
      <c r="U253" s="4">
        <v>269.94</v>
      </c>
      <c r="V253" s="4">
        <v>4</v>
      </c>
      <c r="W253" s="4">
        <v>414.91</v>
      </c>
      <c r="X253" s="4">
        <v>89054</v>
      </c>
      <c r="Y253" s="4">
        <f>DataSheet!$E253-DataSheet!$D253</f>
        <v>100.94</v>
      </c>
      <c r="Z253" s="4" t="str" cm="1">
        <f t="array" ref="Z253">_xlfn.IFS(DataSheet!$O253="Central","Chris",DataSheet!$O253="East","Erin",DataSheet!$O253="South","Sam",DataSheet!$O253="West","William")</f>
        <v>Chris</v>
      </c>
    </row>
    <row r="254" spans="1:26" ht="15.75" customHeight="1" x14ac:dyDescent="0.3">
      <c r="A254" s="4">
        <v>2882</v>
      </c>
      <c r="B254" s="4" t="s">
        <v>673</v>
      </c>
      <c r="C254" s="4" t="s">
        <v>49</v>
      </c>
      <c r="D254" s="4">
        <v>0.02</v>
      </c>
      <c r="E254" s="4">
        <v>43.98</v>
      </c>
      <c r="F254" s="4">
        <v>1.99</v>
      </c>
      <c r="G254" s="4" t="s">
        <v>40</v>
      </c>
      <c r="H254" s="4" t="s">
        <v>41</v>
      </c>
      <c r="I254" s="4" t="s">
        <v>42</v>
      </c>
      <c r="J254" s="4" t="s">
        <v>43</v>
      </c>
      <c r="K254" s="4" t="s">
        <v>44</v>
      </c>
      <c r="L254" s="4" t="s">
        <v>674</v>
      </c>
      <c r="M254" s="4">
        <v>0.44</v>
      </c>
      <c r="N254" s="4" t="s">
        <v>34</v>
      </c>
      <c r="O254" s="4" t="s">
        <v>35</v>
      </c>
      <c r="P254" s="4" t="s">
        <v>99</v>
      </c>
      <c r="Q254" s="4" t="s">
        <v>675</v>
      </c>
      <c r="R254" s="4">
        <v>28206</v>
      </c>
      <c r="S254" s="5">
        <v>42025</v>
      </c>
      <c r="T254" s="5">
        <v>42029</v>
      </c>
      <c r="U254" s="4">
        <v>333.76049999999998</v>
      </c>
      <c r="V254" s="4">
        <v>40</v>
      </c>
      <c r="W254" s="4">
        <v>1724.01</v>
      </c>
      <c r="X254" s="4">
        <v>50917</v>
      </c>
      <c r="Y254" s="4">
        <f>DataSheet!$E254-DataSheet!$D254</f>
        <v>43.959999999999994</v>
      </c>
      <c r="Z254" s="4" t="str" cm="1">
        <f t="array" ref="Z254">_xlfn.IFS(DataSheet!$O254="Central","Chris",DataSheet!$O254="East","Erin",DataSheet!$O254="South","Sam",DataSheet!$O254="West","William")</f>
        <v>Sam</v>
      </c>
    </row>
    <row r="255" spans="1:26" ht="15.75" customHeight="1" x14ac:dyDescent="0.3">
      <c r="A255" s="4">
        <v>1402</v>
      </c>
      <c r="B255" s="4" t="s">
        <v>533</v>
      </c>
      <c r="C255" s="4" t="s">
        <v>118</v>
      </c>
      <c r="D255" s="4">
        <v>0.04</v>
      </c>
      <c r="E255" s="4">
        <v>30.73</v>
      </c>
      <c r="F255" s="4">
        <v>4</v>
      </c>
      <c r="G255" s="4" t="s">
        <v>40</v>
      </c>
      <c r="H255" s="4" t="s">
        <v>73</v>
      </c>
      <c r="I255" s="4" t="s">
        <v>42</v>
      </c>
      <c r="J255" s="4" t="s">
        <v>43</v>
      </c>
      <c r="K255" s="4" t="s">
        <v>75</v>
      </c>
      <c r="L255" s="4" t="s">
        <v>676</v>
      </c>
      <c r="M255" s="4">
        <v>0.75</v>
      </c>
      <c r="N255" s="4" t="s">
        <v>34</v>
      </c>
      <c r="O255" s="4" t="s">
        <v>54</v>
      </c>
      <c r="P255" s="4" t="s">
        <v>105</v>
      </c>
      <c r="Q255" s="4" t="s">
        <v>535</v>
      </c>
      <c r="R255" s="4">
        <v>60653</v>
      </c>
      <c r="S255" s="5">
        <v>42025</v>
      </c>
      <c r="T255" s="5">
        <v>42026</v>
      </c>
      <c r="U255" s="4">
        <v>-20.79</v>
      </c>
      <c r="V255" s="4">
        <v>48</v>
      </c>
      <c r="W255" s="4">
        <v>1420.84</v>
      </c>
      <c r="X255" s="4">
        <v>43079</v>
      </c>
      <c r="Y255" s="4">
        <f>DataSheet!$E255-DataSheet!$D255</f>
        <v>30.69</v>
      </c>
      <c r="Z255" s="4" t="str" cm="1">
        <f t="array" ref="Z255">_xlfn.IFS(DataSheet!$O255="Central","Chris",DataSheet!$O255="East","Erin",DataSheet!$O255="South","Sam",DataSheet!$O255="West","William")</f>
        <v>Chris</v>
      </c>
    </row>
    <row r="256" spans="1:26" ht="15.75" customHeight="1" x14ac:dyDescent="0.3">
      <c r="A256" s="4">
        <v>1405</v>
      </c>
      <c r="B256" s="4" t="s">
        <v>536</v>
      </c>
      <c r="C256" s="4" t="s">
        <v>118</v>
      </c>
      <c r="D256" s="4">
        <v>0.04</v>
      </c>
      <c r="E256" s="4">
        <v>30.73</v>
      </c>
      <c r="F256" s="4">
        <v>4</v>
      </c>
      <c r="G256" s="4" t="s">
        <v>40</v>
      </c>
      <c r="H256" s="4" t="s">
        <v>73</v>
      </c>
      <c r="I256" s="4" t="s">
        <v>42</v>
      </c>
      <c r="J256" s="4" t="s">
        <v>43</v>
      </c>
      <c r="K256" s="4" t="s">
        <v>75</v>
      </c>
      <c r="L256" s="4" t="s">
        <v>676</v>
      </c>
      <c r="M256" s="4">
        <v>0.75</v>
      </c>
      <c r="N256" s="4" t="s">
        <v>34</v>
      </c>
      <c r="O256" s="4" t="s">
        <v>54</v>
      </c>
      <c r="P256" s="4" t="s">
        <v>291</v>
      </c>
      <c r="Q256" s="4" t="s">
        <v>537</v>
      </c>
      <c r="R256" s="4">
        <v>49017</v>
      </c>
      <c r="S256" s="5">
        <v>42025</v>
      </c>
      <c r="T256" s="5">
        <v>42026</v>
      </c>
      <c r="U256" s="4">
        <v>-20.79</v>
      </c>
      <c r="V256" s="4">
        <v>12</v>
      </c>
      <c r="W256" s="4">
        <v>355.21</v>
      </c>
      <c r="X256" s="4">
        <v>86145</v>
      </c>
      <c r="Y256" s="4">
        <f>DataSheet!$E256-DataSheet!$D256</f>
        <v>30.69</v>
      </c>
      <c r="Z256" s="4" t="str" cm="1">
        <f t="array" ref="Z256">_xlfn.IFS(DataSheet!$O256="Central","Chris",DataSheet!$O256="East","Erin",DataSheet!$O256="South","Sam",DataSheet!$O256="West","William")</f>
        <v>Chris</v>
      </c>
    </row>
    <row r="257" spans="1:26" ht="15.75" customHeight="1" x14ac:dyDescent="0.3">
      <c r="A257" s="4">
        <v>2796</v>
      </c>
      <c r="B257" s="4" t="s">
        <v>677</v>
      </c>
      <c r="C257" s="4" t="s">
        <v>118</v>
      </c>
      <c r="D257" s="4">
        <v>0.02</v>
      </c>
      <c r="E257" s="4">
        <v>30.44</v>
      </c>
      <c r="F257" s="4">
        <v>1.49</v>
      </c>
      <c r="G257" s="4" t="s">
        <v>40</v>
      </c>
      <c r="H257" s="4" t="s">
        <v>96</v>
      </c>
      <c r="I257" s="4" t="s">
        <v>50</v>
      </c>
      <c r="J257" s="4" t="s">
        <v>74</v>
      </c>
      <c r="K257" s="4" t="s">
        <v>75</v>
      </c>
      <c r="L257" s="4" t="s">
        <v>678</v>
      </c>
      <c r="M257" s="4">
        <v>0.37</v>
      </c>
      <c r="N257" s="4" t="s">
        <v>34</v>
      </c>
      <c r="O257" s="4" t="s">
        <v>54</v>
      </c>
      <c r="P257" s="4" t="s">
        <v>215</v>
      </c>
      <c r="Q257" s="4" t="s">
        <v>679</v>
      </c>
      <c r="R257" s="4">
        <v>51106</v>
      </c>
      <c r="S257" s="5">
        <v>42025</v>
      </c>
      <c r="T257" s="5">
        <v>42027</v>
      </c>
      <c r="U257" s="4">
        <v>266.76089999999999</v>
      </c>
      <c r="V257" s="4">
        <v>12</v>
      </c>
      <c r="W257" s="4">
        <v>386.61</v>
      </c>
      <c r="X257" s="4">
        <v>87553</v>
      </c>
      <c r="Y257" s="4">
        <f>DataSheet!$E257-DataSheet!$D257</f>
        <v>30.42</v>
      </c>
      <c r="Z257" s="4" t="str" cm="1">
        <f t="array" ref="Z257">_xlfn.IFS(DataSheet!$O257="Central","Chris",DataSheet!$O257="East","Erin",DataSheet!$O257="South","Sam",DataSheet!$O257="West","William")</f>
        <v>Chris</v>
      </c>
    </row>
    <row r="258" spans="1:26" ht="15.75" customHeight="1" x14ac:dyDescent="0.3">
      <c r="A258" s="4">
        <v>2797</v>
      </c>
      <c r="B258" s="4" t="s">
        <v>392</v>
      </c>
      <c r="C258" s="4" t="s">
        <v>118</v>
      </c>
      <c r="D258" s="4">
        <v>0.02</v>
      </c>
      <c r="E258" s="4">
        <v>4.91</v>
      </c>
      <c r="F258" s="4">
        <v>0.5</v>
      </c>
      <c r="G258" s="4" t="s">
        <v>40</v>
      </c>
      <c r="H258" s="4" t="s">
        <v>96</v>
      </c>
      <c r="I258" s="4" t="s">
        <v>50</v>
      </c>
      <c r="J258" s="4" t="s">
        <v>154</v>
      </c>
      <c r="K258" s="4" t="s">
        <v>75</v>
      </c>
      <c r="L258" s="4" t="s">
        <v>579</v>
      </c>
      <c r="M258" s="4">
        <v>0.36</v>
      </c>
      <c r="N258" s="4" t="s">
        <v>34</v>
      </c>
      <c r="O258" s="4" t="s">
        <v>113</v>
      </c>
      <c r="P258" s="4" t="s">
        <v>322</v>
      </c>
      <c r="Q258" s="4" t="s">
        <v>394</v>
      </c>
      <c r="R258" s="4">
        <v>15122</v>
      </c>
      <c r="S258" s="5">
        <v>42025</v>
      </c>
      <c r="T258" s="5">
        <v>42026</v>
      </c>
      <c r="U258" s="4">
        <v>29.883900000000001</v>
      </c>
      <c r="V258" s="4">
        <v>9</v>
      </c>
      <c r="W258" s="4">
        <v>43.31</v>
      </c>
      <c r="X258" s="4">
        <v>87553</v>
      </c>
      <c r="Y258" s="4">
        <f>DataSheet!$E258-DataSheet!$D258</f>
        <v>4.8900000000000006</v>
      </c>
      <c r="Z258" s="4" t="str" cm="1">
        <f t="array" ref="Z258">_xlfn.IFS(DataSheet!$O258="Central","Chris",DataSheet!$O258="East","Erin",DataSheet!$O258="South","Sam",DataSheet!$O258="West","William")</f>
        <v>Erin</v>
      </c>
    </row>
    <row r="259" spans="1:26" ht="15.75" customHeight="1" x14ac:dyDescent="0.3">
      <c r="A259" s="4">
        <v>2855</v>
      </c>
      <c r="B259" s="4" t="s">
        <v>680</v>
      </c>
      <c r="C259" s="4" t="s">
        <v>118</v>
      </c>
      <c r="D259" s="4">
        <v>0.08</v>
      </c>
      <c r="E259" s="4">
        <v>7.84</v>
      </c>
      <c r="F259" s="4">
        <v>4.71</v>
      </c>
      <c r="G259" s="4" t="s">
        <v>40</v>
      </c>
      <c r="H259" s="4" t="s">
        <v>96</v>
      </c>
      <c r="I259" s="4" t="s">
        <v>50</v>
      </c>
      <c r="J259" s="4" t="s">
        <v>74</v>
      </c>
      <c r="K259" s="4" t="s">
        <v>75</v>
      </c>
      <c r="L259" s="4" t="s">
        <v>681</v>
      </c>
      <c r="M259" s="4">
        <v>0.35</v>
      </c>
      <c r="N259" s="4" t="s">
        <v>34</v>
      </c>
      <c r="O259" s="4" t="s">
        <v>61</v>
      </c>
      <c r="P259" s="4" t="s">
        <v>68</v>
      </c>
      <c r="Q259" s="4" t="s">
        <v>682</v>
      </c>
      <c r="R259" s="4">
        <v>98198</v>
      </c>
      <c r="S259" s="5">
        <v>42025</v>
      </c>
      <c r="T259" s="5">
        <v>42026</v>
      </c>
      <c r="U259" s="4">
        <v>-12.87678</v>
      </c>
      <c r="V259" s="4">
        <v>10</v>
      </c>
      <c r="W259" s="4">
        <v>76.16</v>
      </c>
      <c r="X259" s="4">
        <v>87316</v>
      </c>
      <c r="Y259" s="4">
        <f>DataSheet!$E259-DataSheet!$D259</f>
        <v>7.76</v>
      </c>
      <c r="Z259" s="4" t="str" cm="1">
        <f t="array" ref="Z259">_xlfn.IFS(DataSheet!$O259="Central","Chris",DataSheet!$O259="East","Erin",DataSheet!$O259="South","Sam",DataSheet!$O259="West","William")</f>
        <v>William</v>
      </c>
    </row>
    <row r="260" spans="1:26" ht="15.75" customHeight="1" x14ac:dyDescent="0.3">
      <c r="A260" s="4">
        <v>2855</v>
      </c>
      <c r="B260" s="4" t="s">
        <v>680</v>
      </c>
      <c r="C260" s="4" t="s">
        <v>118</v>
      </c>
      <c r="D260" s="4">
        <v>0.03</v>
      </c>
      <c r="E260" s="4">
        <v>105.34</v>
      </c>
      <c r="F260" s="4">
        <v>24.49</v>
      </c>
      <c r="G260" s="4" t="s">
        <v>40</v>
      </c>
      <c r="H260" s="4" t="s">
        <v>96</v>
      </c>
      <c r="I260" s="4" t="s">
        <v>30</v>
      </c>
      <c r="J260" s="4" t="s">
        <v>128</v>
      </c>
      <c r="K260" s="4" t="s">
        <v>66</v>
      </c>
      <c r="L260" s="4" t="s">
        <v>683</v>
      </c>
      <c r="M260" s="4">
        <v>0.61</v>
      </c>
      <c r="N260" s="4" t="s">
        <v>34</v>
      </c>
      <c r="O260" s="4" t="s">
        <v>61</v>
      </c>
      <c r="P260" s="4" t="s">
        <v>68</v>
      </c>
      <c r="Q260" s="4" t="s">
        <v>682</v>
      </c>
      <c r="R260" s="4">
        <v>98198</v>
      </c>
      <c r="S260" s="5">
        <v>42025</v>
      </c>
      <c r="T260" s="5">
        <v>42026</v>
      </c>
      <c r="U260" s="4">
        <v>618.13080000000002</v>
      </c>
      <c r="V260" s="4">
        <v>10</v>
      </c>
      <c r="W260" s="4">
        <v>1038.1400000000001</v>
      </c>
      <c r="X260" s="4">
        <v>87316</v>
      </c>
      <c r="Y260" s="4">
        <f>DataSheet!$E260-DataSheet!$D260</f>
        <v>105.31</v>
      </c>
      <c r="Z260" s="4" t="str" cm="1">
        <f t="array" ref="Z260">_xlfn.IFS(DataSheet!$O260="Central","Chris",DataSheet!$O260="East","Erin",DataSheet!$O260="South","Sam",DataSheet!$O260="West","William")</f>
        <v>William</v>
      </c>
    </row>
    <row r="261" spans="1:26" ht="15.75" customHeight="1" x14ac:dyDescent="0.3">
      <c r="A261" s="4">
        <v>584</v>
      </c>
      <c r="B261" s="4" t="s">
        <v>684</v>
      </c>
      <c r="C261" s="4" t="s">
        <v>72</v>
      </c>
      <c r="D261" s="4">
        <v>0.04</v>
      </c>
      <c r="E261" s="4">
        <v>15.51</v>
      </c>
      <c r="F261" s="4">
        <v>17.78</v>
      </c>
      <c r="G261" s="4" t="s">
        <v>40</v>
      </c>
      <c r="H261" s="4" t="s">
        <v>96</v>
      </c>
      <c r="I261" s="4" t="s">
        <v>50</v>
      </c>
      <c r="J261" s="4" t="s">
        <v>80</v>
      </c>
      <c r="K261" s="4" t="s">
        <v>75</v>
      </c>
      <c r="L261" s="4" t="s">
        <v>260</v>
      </c>
      <c r="M261" s="4">
        <v>0.59</v>
      </c>
      <c r="N261" s="4" t="s">
        <v>34</v>
      </c>
      <c r="O261" s="4" t="s">
        <v>113</v>
      </c>
      <c r="P261" s="4" t="s">
        <v>405</v>
      </c>
      <c r="Q261" s="4" t="s">
        <v>685</v>
      </c>
      <c r="R261" s="4">
        <v>1801</v>
      </c>
      <c r="S261" s="5">
        <v>42025</v>
      </c>
      <c r="T261" s="5">
        <v>42027</v>
      </c>
      <c r="U261" s="4">
        <v>-266.22000000000003</v>
      </c>
      <c r="V261" s="4">
        <v>7</v>
      </c>
      <c r="W261" s="4">
        <v>116.93</v>
      </c>
      <c r="X261" s="4">
        <v>88646</v>
      </c>
      <c r="Y261" s="4">
        <f>DataSheet!$E261-DataSheet!$D261</f>
        <v>15.47</v>
      </c>
      <c r="Z261" s="4" t="str" cm="1">
        <f t="array" ref="Z261">_xlfn.IFS(DataSheet!$O261="Central","Chris",DataSheet!$O261="East","Erin",DataSheet!$O261="South","Sam",DataSheet!$O261="West","William")</f>
        <v>Erin</v>
      </c>
    </row>
    <row r="262" spans="1:26" ht="15.75" customHeight="1" x14ac:dyDescent="0.3">
      <c r="A262" s="4">
        <v>1709</v>
      </c>
      <c r="B262" s="4" t="s">
        <v>686</v>
      </c>
      <c r="C262" s="4" t="s">
        <v>72</v>
      </c>
      <c r="D262" s="4">
        <v>0.01</v>
      </c>
      <c r="E262" s="4">
        <v>14.28</v>
      </c>
      <c r="F262" s="4">
        <v>2.99</v>
      </c>
      <c r="G262" s="4" t="s">
        <v>40</v>
      </c>
      <c r="H262" s="4" t="s">
        <v>41</v>
      </c>
      <c r="I262" s="4" t="s">
        <v>50</v>
      </c>
      <c r="J262" s="4" t="s">
        <v>74</v>
      </c>
      <c r="K262" s="4" t="s">
        <v>75</v>
      </c>
      <c r="L262" s="4" t="s">
        <v>687</v>
      </c>
      <c r="M262" s="4">
        <v>0.39</v>
      </c>
      <c r="N262" s="4" t="s">
        <v>34</v>
      </c>
      <c r="O262" s="4" t="s">
        <v>113</v>
      </c>
      <c r="P262" s="4" t="s">
        <v>322</v>
      </c>
      <c r="Q262" s="4" t="s">
        <v>688</v>
      </c>
      <c r="R262" s="4">
        <v>19464</v>
      </c>
      <c r="S262" s="5">
        <v>42025</v>
      </c>
      <c r="T262" s="5">
        <v>42026</v>
      </c>
      <c r="U262" s="4">
        <v>21.003499999999999</v>
      </c>
      <c r="V262" s="4">
        <v>2</v>
      </c>
      <c r="W262" s="4">
        <v>30.44</v>
      </c>
      <c r="X262" s="4">
        <v>88782</v>
      </c>
      <c r="Y262" s="4">
        <f>DataSheet!$E262-DataSheet!$D262</f>
        <v>14.27</v>
      </c>
      <c r="Z262" s="4" t="str" cm="1">
        <f t="array" ref="Z262">_xlfn.IFS(DataSheet!$O262="Central","Chris",DataSheet!$O262="East","Erin",DataSheet!$O262="South","Sam",DataSheet!$O262="West","William")</f>
        <v>Erin</v>
      </c>
    </row>
    <row r="263" spans="1:26" ht="15.75" customHeight="1" x14ac:dyDescent="0.3">
      <c r="A263" s="4">
        <v>1727</v>
      </c>
      <c r="B263" s="4" t="s">
        <v>689</v>
      </c>
      <c r="C263" s="4" t="s">
        <v>72</v>
      </c>
      <c r="D263" s="4">
        <v>0.1</v>
      </c>
      <c r="E263" s="4">
        <v>14.98</v>
      </c>
      <c r="F263" s="4">
        <v>7.69</v>
      </c>
      <c r="G263" s="4" t="s">
        <v>89</v>
      </c>
      <c r="H263" s="4" t="s">
        <v>29</v>
      </c>
      <c r="I263" s="4" t="s">
        <v>50</v>
      </c>
      <c r="J263" s="4" t="s">
        <v>80</v>
      </c>
      <c r="K263" s="4" t="s">
        <v>75</v>
      </c>
      <c r="L263" s="4" t="s">
        <v>690</v>
      </c>
      <c r="M263" s="4">
        <v>0.56999999999999995</v>
      </c>
      <c r="N263" s="4" t="s">
        <v>34</v>
      </c>
      <c r="O263" s="4" t="s">
        <v>113</v>
      </c>
      <c r="P263" s="4" t="s">
        <v>319</v>
      </c>
      <c r="Q263" s="4" t="s">
        <v>691</v>
      </c>
      <c r="R263" s="4">
        <v>44240</v>
      </c>
      <c r="S263" s="5">
        <v>42025</v>
      </c>
      <c r="T263" s="5">
        <v>42027</v>
      </c>
      <c r="U263" s="4">
        <v>-76.900000000000006</v>
      </c>
      <c r="V263" s="4">
        <v>8</v>
      </c>
      <c r="W263" s="4">
        <v>114.81</v>
      </c>
      <c r="X263" s="4">
        <v>87194</v>
      </c>
      <c r="Y263" s="4">
        <f>DataSheet!$E263-DataSheet!$D263</f>
        <v>14.88</v>
      </c>
      <c r="Z263" s="4" t="str" cm="1">
        <f t="array" ref="Z263">_xlfn.IFS(DataSheet!$O263="Central","Chris",DataSheet!$O263="East","Erin",DataSheet!$O263="South","Sam",DataSheet!$O263="West","William")</f>
        <v>Erin</v>
      </c>
    </row>
    <row r="264" spans="1:26" ht="15.75" customHeight="1" x14ac:dyDescent="0.3">
      <c r="A264" s="4">
        <v>1928</v>
      </c>
      <c r="B264" s="4" t="s">
        <v>692</v>
      </c>
      <c r="C264" s="4" t="s">
        <v>72</v>
      </c>
      <c r="D264" s="4">
        <v>0.1</v>
      </c>
      <c r="E264" s="4">
        <v>1889.99</v>
      </c>
      <c r="F264" s="4">
        <v>19.989999999999998</v>
      </c>
      <c r="G264" s="4" t="s">
        <v>40</v>
      </c>
      <c r="H264" s="4" t="s">
        <v>73</v>
      </c>
      <c r="I264" s="4" t="s">
        <v>50</v>
      </c>
      <c r="J264" s="4" t="s">
        <v>74</v>
      </c>
      <c r="K264" s="4" t="s">
        <v>75</v>
      </c>
      <c r="L264" s="4" t="s">
        <v>693</v>
      </c>
      <c r="M264" s="4">
        <v>0.36</v>
      </c>
      <c r="N264" s="4" t="s">
        <v>34</v>
      </c>
      <c r="O264" s="4" t="s">
        <v>35</v>
      </c>
      <c r="P264" s="4" t="s">
        <v>273</v>
      </c>
      <c r="Q264" s="4" t="s">
        <v>694</v>
      </c>
      <c r="R264" s="4">
        <v>29651</v>
      </c>
      <c r="S264" s="5">
        <v>42025</v>
      </c>
      <c r="T264" s="5">
        <v>42025</v>
      </c>
      <c r="U264" s="4">
        <v>-42.545999999999999</v>
      </c>
      <c r="V264" s="4">
        <v>1</v>
      </c>
      <c r="W264" s="4">
        <v>1786.04</v>
      </c>
      <c r="X264" s="4">
        <v>88580</v>
      </c>
      <c r="Y264" s="4">
        <f>DataSheet!$E264-DataSheet!$D264</f>
        <v>1889.89</v>
      </c>
      <c r="Z264" s="4" t="str" cm="1">
        <f t="array" ref="Z264">_xlfn.IFS(DataSheet!$O264="Central","Chris",DataSheet!$O264="East","Erin",DataSheet!$O264="South","Sam",DataSheet!$O264="West","William")</f>
        <v>Sam</v>
      </c>
    </row>
    <row r="265" spans="1:26" ht="15.75" customHeight="1" x14ac:dyDescent="0.3">
      <c r="A265" s="4">
        <v>1989</v>
      </c>
      <c r="B265" s="4" t="s">
        <v>695</v>
      </c>
      <c r="C265" s="4" t="s">
        <v>72</v>
      </c>
      <c r="D265" s="4">
        <v>0.04</v>
      </c>
      <c r="E265" s="4">
        <v>355.98</v>
      </c>
      <c r="F265" s="4">
        <v>58.92</v>
      </c>
      <c r="G265" s="4" t="s">
        <v>28</v>
      </c>
      <c r="H265" s="4" t="s">
        <v>73</v>
      </c>
      <c r="I265" s="4" t="s">
        <v>30</v>
      </c>
      <c r="J265" s="4" t="s">
        <v>111</v>
      </c>
      <c r="K265" s="4" t="s">
        <v>59</v>
      </c>
      <c r="L265" s="4" t="s">
        <v>696</v>
      </c>
      <c r="M265" s="4">
        <v>0.64</v>
      </c>
      <c r="N265" s="4" t="s">
        <v>34</v>
      </c>
      <c r="O265" s="4" t="s">
        <v>61</v>
      </c>
      <c r="P265" s="4" t="s">
        <v>148</v>
      </c>
      <c r="Q265" s="4" t="s">
        <v>697</v>
      </c>
      <c r="R265" s="4">
        <v>84117</v>
      </c>
      <c r="S265" s="5">
        <v>42025</v>
      </c>
      <c r="T265" s="5">
        <v>42026</v>
      </c>
      <c r="U265" s="4">
        <v>882.93</v>
      </c>
      <c r="V265" s="4">
        <v>8</v>
      </c>
      <c r="W265" s="4">
        <v>2748.21</v>
      </c>
      <c r="X265" s="4">
        <v>90000</v>
      </c>
      <c r="Y265" s="4">
        <f>DataSheet!$E265-DataSheet!$D265</f>
        <v>355.94</v>
      </c>
      <c r="Z265" s="4" t="str" cm="1">
        <f t="array" ref="Z265">_xlfn.IFS(DataSheet!$O265="Central","Chris",DataSheet!$O265="East","Erin",DataSheet!$O265="South","Sam",DataSheet!$O265="West","William")</f>
        <v>William</v>
      </c>
    </row>
    <row r="266" spans="1:26" ht="15.75" customHeight="1" x14ac:dyDescent="0.3">
      <c r="A266" s="4">
        <v>1989</v>
      </c>
      <c r="B266" s="4" t="s">
        <v>695</v>
      </c>
      <c r="C266" s="4" t="s">
        <v>72</v>
      </c>
      <c r="D266" s="4">
        <v>0.09</v>
      </c>
      <c r="E266" s="4">
        <v>19.98</v>
      </c>
      <c r="F266" s="4">
        <v>8.68</v>
      </c>
      <c r="G266" s="4" t="s">
        <v>40</v>
      </c>
      <c r="H266" s="4" t="s">
        <v>73</v>
      </c>
      <c r="I266" s="4" t="s">
        <v>50</v>
      </c>
      <c r="J266" s="4" t="s">
        <v>90</v>
      </c>
      <c r="K266" s="4" t="s">
        <v>75</v>
      </c>
      <c r="L266" s="4" t="s">
        <v>698</v>
      </c>
      <c r="M266" s="4">
        <v>0.37</v>
      </c>
      <c r="N266" s="4" t="s">
        <v>34</v>
      </c>
      <c r="O266" s="4" t="s">
        <v>61</v>
      </c>
      <c r="P266" s="4" t="s">
        <v>148</v>
      </c>
      <c r="Q266" s="4" t="s">
        <v>697</v>
      </c>
      <c r="R266" s="4">
        <v>84117</v>
      </c>
      <c r="S266" s="5">
        <v>42025</v>
      </c>
      <c r="T266" s="5">
        <v>42026</v>
      </c>
      <c r="U266" s="4">
        <v>6.6803999999999997</v>
      </c>
      <c r="V266" s="4">
        <v>5</v>
      </c>
      <c r="W266" s="4">
        <v>93.19</v>
      </c>
      <c r="X266" s="4">
        <v>90000</v>
      </c>
      <c r="Y266" s="4">
        <f>DataSheet!$E266-DataSheet!$D266</f>
        <v>19.89</v>
      </c>
      <c r="Z266" s="4" t="str" cm="1">
        <f t="array" ref="Z266">_xlfn.IFS(DataSheet!$O266="Central","Chris",DataSheet!$O266="East","Erin",DataSheet!$O266="South","Sam",DataSheet!$O266="West","William")</f>
        <v>William</v>
      </c>
    </row>
    <row r="267" spans="1:26" ht="15.75" customHeight="1" x14ac:dyDescent="0.3">
      <c r="A267" s="4">
        <v>3229</v>
      </c>
      <c r="B267" s="4" t="s">
        <v>699</v>
      </c>
      <c r="C267" s="4" t="s">
        <v>72</v>
      </c>
      <c r="D267" s="4">
        <v>0.01</v>
      </c>
      <c r="E267" s="4">
        <v>24.95</v>
      </c>
      <c r="F267" s="4">
        <v>2.99</v>
      </c>
      <c r="G267" s="4" t="s">
        <v>40</v>
      </c>
      <c r="H267" s="4" t="s">
        <v>29</v>
      </c>
      <c r="I267" s="4" t="s">
        <v>50</v>
      </c>
      <c r="J267" s="4" t="s">
        <v>74</v>
      </c>
      <c r="K267" s="4" t="s">
        <v>75</v>
      </c>
      <c r="L267" s="4" t="s">
        <v>700</v>
      </c>
      <c r="M267" s="4">
        <v>0.39</v>
      </c>
      <c r="N267" s="4" t="s">
        <v>34</v>
      </c>
      <c r="O267" s="4" t="s">
        <v>54</v>
      </c>
      <c r="P267" s="4" t="s">
        <v>359</v>
      </c>
      <c r="Q267" s="4" t="s">
        <v>701</v>
      </c>
      <c r="R267" s="4">
        <v>54880</v>
      </c>
      <c r="S267" s="5">
        <v>42025</v>
      </c>
      <c r="T267" s="5">
        <v>42026</v>
      </c>
      <c r="U267" s="4">
        <v>261.38580000000002</v>
      </c>
      <c r="V267" s="4">
        <v>15</v>
      </c>
      <c r="W267" s="4">
        <v>378.82</v>
      </c>
      <c r="X267" s="4">
        <v>87435</v>
      </c>
      <c r="Y267" s="4">
        <f>DataSheet!$E267-DataSheet!$D267</f>
        <v>24.939999999999998</v>
      </c>
      <c r="Z267" s="4" t="str" cm="1">
        <f t="array" ref="Z267">_xlfn.IFS(DataSheet!$O267="Central","Chris",DataSheet!$O267="East","Erin",DataSheet!$O267="South","Sam",DataSheet!$O267="West","William")</f>
        <v>Chris</v>
      </c>
    </row>
    <row r="268" spans="1:26" ht="15.75" customHeight="1" x14ac:dyDescent="0.3">
      <c r="A268" s="4">
        <v>3230</v>
      </c>
      <c r="B268" s="4" t="s">
        <v>702</v>
      </c>
      <c r="C268" s="4" t="s">
        <v>72</v>
      </c>
      <c r="D268" s="4">
        <v>0</v>
      </c>
      <c r="E268" s="4">
        <v>15.98</v>
      </c>
      <c r="F268" s="4">
        <v>8.99</v>
      </c>
      <c r="G268" s="4" t="s">
        <v>40</v>
      </c>
      <c r="H268" s="4" t="s">
        <v>29</v>
      </c>
      <c r="I268" s="4" t="s">
        <v>42</v>
      </c>
      <c r="J268" s="4" t="s">
        <v>43</v>
      </c>
      <c r="K268" s="4" t="s">
        <v>44</v>
      </c>
      <c r="L268" s="4" t="s">
        <v>703</v>
      </c>
      <c r="M268" s="4">
        <v>0.64</v>
      </c>
      <c r="N268" s="4" t="s">
        <v>34</v>
      </c>
      <c r="O268" s="4" t="s">
        <v>54</v>
      </c>
      <c r="P268" s="4" t="s">
        <v>359</v>
      </c>
      <c r="Q268" s="4" t="s">
        <v>704</v>
      </c>
      <c r="R268" s="4">
        <v>53186</v>
      </c>
      <c r="S268" s="5">
        <v>42025</v>
      </c>
      <c r="T268" s="5">
        <v>42027</v>
      </c>
      <c r="U268" s="4">
        <v>-135.46</v>
      </c>
      <c r="V268" s="4">
        <v>9</v>
      </c>
      <c r="W268" s="4">
        <v>152.18</v>
      </c>
      <c r="X268" s="4">
        <v>87435</v>
      </c>
      <c r="Y268" s="4">
        <f>DataSheet!$E268-DataSheet!$D268</f>
        <v>15.98</v>
      </c>
      <c r="Z268" s="4" t="str" cm="1">
        <f t="array" ref="Z268">_xlfn.IFS(DataSheet!$O268="Central","Chris",DataSheet!$O268="East","Erin",DataSheet!$O268="South","Sam",DataSheet!$O268="West","William")</f>
        <v>Chris</v>
      </c>
    </row>
    <row r="269" spans="1:26" ht="15.75" customHeight="1" x14ac:dyDescent="0.3">
      <c r="A269" s="4">
        <v>151</v>
      </c>
      <c r="B269" s="4" t="s">
        <v>705</v>
      </c>
      <c r="C269" s="4" t="s">
        <v>27</v>
      </c>
      <c r="D269" s="4">
        <v>0.09</v>
      </c>
      <c r="E269" s="4">
        <v>32.979999999999997</v>
      </c>
      <c r="F269" s="4">
        <v>5.5</v>
      </c>
      <c r="G269" s="4" t="s">
        <v>40</v>
      </c>
      <c r="H269" s="4" t="s">
        <v>73</v>
      </c>
      <c r="I269" s="4" t="s">
        <v>42</v>
      </c>
      <c r="J269" s="4" t="s">
        <v>43</v>
      </c>
      <c r="K269" s="4" t="s">
        <v>75</v>
      </c>
      <c r="L269" s="4" t="s">
        <v>706</v>
      </c>
      <c r="M269" s="4">
        <v>0.75</v>
      </c>
      <c r="N269" s="4" t="s">
        <v>34</v>
      </c>
      <c r="O269" s="4" t="s">
        <v>35</v>
      </c>
      <c r="P269" s="4" t="s">
        <v>402</v>
      </c>
      <c r="Q269" s="4" t="s">
        <v>707</v>
      </c>
      <c r="R269" s="4">
        <v>37664</v>
      </c>
      <c r="S269" s="5">
        <v>42026</v>
      </c>
      <c r="T269" s="5">
        <v>42027</v>
      </c>
      <c r="U269" s="4">
        <v>-20.257999999999999</v>
      </c>
      <c r="V269" s="4">
        <v>2</v>
      </c>
      <c r="W269" s="4">
        <v>62.46</v>
      </c>
      <c r="X269" s="4">
        <v>89521</v>
      </c>
      <c r="Y269" s="4">
        <f>DataSheet!$E269-DataSheet!$D269</f>
        <v>32.889999999999993</v>
      </c>
      <c r="Z269" s="4" t="str" cm="1">
        <f t="array" ref="Z269">_xlfn.IFS(DataSheet!$O269="Central","Chris",DataSheet!$O269="East","Erin",DataSheet!$O269="South","Sam",DataSheet!$O269="West","William")</f>
        <v>Sam</v>
      </c>
    </row>
    <row r="270" spans="1:26" ht="15.75" customHeight="1" x14ac:dyDescent="0.3">
      <c r="A270" s="4">
        <v>1438</v>
      </c>
      <c r="B270" s="4" t="s">
        <v>708</v>
      </c>
      <c r="C270" s="4" t="s">
        <v>27</v>
      </c>
      <c r="D270" s="4">
        <v>0.01</v>
      </c>
      <c r="E270" s="4">
        <v>80.98</v>
      </c>
      <c r="F270" s="4">
        <v>35</v>
      </c>
      <c r="G270" s="4" t="s">
        <v>40</v>
      </c>
      <c r="H270" s="4" t="s">
        <v>96</v>
      </c>
      <c r="I270" s="4" t="s">
        <v>50</v>
      </c>
      <c r="J270" s="4" t="s">
        <v>80</v>
      </c>
      <c r="K270" s="4" t="s">
        <v>66</v>
      </c>
      <c r="L270" s="4" t="s">
        <v>709</v>
      </c>
      <c r="M270" s="4">
        <v>0.83</v>
      </c>
      <c r="N270" s="4" t="s">
        <v>34</v>
      </c>
      <c r="O270" s="4" t="s">
        <v>113</v>
      </c>
      <c r="P270" s="4" t="s">
        <v>319</v>
      </c>
      <c r="Q270" s="4" t="s">
        <v>710</v>
      </c>
      <c r="R270" s="4">
        <v>44035</v>
      </c>
      <c r="S270" s="5">
        <v>42026</v>
      </c>
      <c r="T270" s="5">
        <v>42028</v>
      </c>
      <c r="U270" s="4">
        <v>-409.37360000000001</v>
      </c>
      <c r="V270" s="4">
        <v>3</v>
      </c>
      <c r="W270" s="4">
        <v>267.83</v>
      </c>
      <c r="X270" s="4">
        <v>90120</v>
      </c>
      <c r="Y270" s="4">
        <f>DataSheet!$E270-DataSheet!$D270</f>
        <v>80.97</v>
      </c>
      <c r="Z270" s="4" t="str" cm="1">
        <f t="array" ref="Z270">_xlfn.IFS(DataSheet!$O270="Central","Chris",DataSheet!$O270="East","Erin",DataSheet!$O270="South","Sam",DataSheet!$O270="West","William")</f>
        <v>Erin</v>
      </c>
    </row>
    <row r="271" spans="1:26" ht="15.75" customHeight="1" x14ac:dyDescent="0.3">
      <c r="A271" s="4">
        <v>1959</v>
      </c>
      <c r="B271" s="4" t="s">
        <v>711</v>
      </c>
      <c r="C271" s="4" t="s">
        <v>27</v>
      </c>
      <c r="D271" s="4">
        <v>0</v>
      </c>
      <c r="E271" s="4">
        <v>20.28</v>
      </c>
      <c r="F271" s="4">
        <v>14.39</v>
      </c>
      <c r="G271" s="4" t="s">
        <v>40</v>
      </c>
      <c r="H271" s="4" t="s">
        <v>96</v>
      </c>
      <c r="I271" s="4" t="s">
        <v>30</v>
      </c>
      <c r="J271" s="4" t="s">
        <v>128</v>
      </c>
      <c r="K271" s="4" t="s">
        <v>75</v>
      </c>
      <c r="L271" s="4" t="s">
        <v>712</v>
      </c>
      <c r="M271" s="4">
        <v>0.47</v>
      </c>
      <c r="N271" s="4" t="s">
        <v>34</v>
      </c>
      <c r="O271" s="4" t="s">
        <v>35</v>
      </c>
      <c r="P271" s="4" t="s">
        <v>125</v>
      </c>
      <c r="Q271" s="4" t="s">
        <v>130</v>
      </c>
      <c r="R271" s="4">
        <v>33916</v>
      </c>
      <c r="S271" s="5">
        <v>42026</v>
      </c>
      <c r="T271" s="5">
        <v>42026</v>
      </c>
      <c r="U271" s="4">
        <v>-66.247299999999996</v>
      </c>
      <c r="V271" s="4">
        <v>9</v>
      </c>
      <c r="W271" s="4">
        <v>206.04</v>
      </c>
      <c r="X271" s="4">
        <v>28225</v>
      </c>
      <c r="Y271" s="4">
        <f>DataSheet!$E271-DataSheet!$D271</f>
        <v>20.28</v>
      </c>
      <c r="Z271" s="4" t="str" cm="1">
        <f t="array" ref="Z271">_xlfn.IFS(DataSheet!$O271="Central","Chris",DataSheet!$O271="East","Erin",DataSheet!$O271="South","Sam",DataSheet!$O271="West","William")</f>
        <v>Sam</v>
      </c>
    </row>
    <row r="272" spans="1:26" ht="15.75" customHeight="1" x14ac:dyDescent="0.3">
      <c r="A272" s="4">
        <v>1764</v>
      </c>
      <c r="B272" s="4" t="s">
        <v>713</v>
      </c>
      <c r="C272" s="4" t="s">
        <v>39</v>
      </c>
      <c r="D272" s="4">
        <v>0</v>
      </c>
      <c r="E272" s="4">
        <v>115.99</v>
      </c>
      <c r="F272" s="4">
        <v>5.92</v>
      </c>
      <c r="G272" s="4" t="s">
        <v>40</v>
      </c>
      <c r="H272" s="4" t="s">
        <v>41</v>
      </c>
      <c r="I272" s="4" t="s">
        <v>42</v>
      </c>
      <c r="J272" s="4" t="s">
        <v>137</v>
      </c>
      <c r="K272" s="4" t="s">
        <v>75</v>
      </c>
      <c r="L272" s="4" t="s">
        <v>714</v>
      </c>
      <c r="M272" s="4">
        <v>0.57999999999999996</v>
      </c>
      <c r="N272" s="4" t="s">
        <v>34</v>
      </c>
      <c r="O272" s="4" t="s">
        <v>35</v>
      </c>
      <c r="P272" s="4" t="s">
        <v>125</v>
      </c>
      <c r="Q272" s="4" t="s">
        <v>715</v>
      </c>
      <c r="R272" s="4">
        <v>34698</v>
      </c>
      <c r="S272" s="5">
        <v>42026</v>
      </c>
      <c r="T272" s="5">
        <v>42026</v>
      </c>
      <c r="U272" s="4">
        <v>-16.771999999999998</v>
      </c>
      <c r="V272" s="4">
        <v>11</v>
      </c>
      <c r="W272" s="4">
        <v>1160.42</v>
      </c>
      <c r="X272" s="4">
        <v>89775</v>
      </c>
      <c r="Y272" s="4">
        <f>DataSheet!$E272-DataSheet!$D272</f>
        <v>115.99</v>
      </c>
      <c r="Z272" s="4" t="str" cm="1">
        <f t="array" ref="Z272">_xlfn.IFS(DataSheet!$O272="Central","Chris",DataSheet!$O272="East","Erin",DataSheet!$O272="South","Sam",DataSheet!$O272="West","William")</f>
        <v>Sam</v>
      </c>
    </row>
    <row r="273" spans="1:26" ht="15.75" customHeight="1" x14ac:dyDescent="0.3">
      <c r="A273" s="4">
        <v>2456</v>
      </c>
      <c r="B273" s="4" t="s">
        <v>716</v>
      </c>
      <c r="C273" s="4" t="s">
        <v>39</v>
      </c>
      <c r="D273" s="4">
        <v>7.0000000000000007E-2</v>
      </c>
      <c r="E273" s="4">
        <v>179.99</v>
      </c>
      <c r="F273" s="4">
        <v>19.989999999999998</v>
      </c>
      <c r="G273" s="4" t="s">
        <v>40</v>
      </c>
      <c r="H273" s="4" t="s">
        <v>73</v>
      </c>
      <c r="I273" s="4" t="s">
        <v>42</v>
      </c>
      <c r="J273" s="4" t="s">
        <v>43</v>
      </c>
      <c r="K273" s="4" t="s">
        <v>75</v>
      </c>
      <c r="L273" s="4" t="s">
        <v>717</v>
      </c>
      <c r="M273" s="4">
        <v>0.48</v>
      </c>
      <c r="N273" s="4" t="s">
        <v>34</v>
      </c>
      <c r="O273" s="4" t="s">
        <v>35</v>
      </c>
      <c r="P273" s="4" t="s">
        <v>166</v>
      </c>
      <c r="Q273" s="4" t="s">
        <v>718</v>
      </c>
      <c r="R273" s="4">
        <v>36608</v>
      </c>
      <c r="S273" s="5">
        <v>42026</v>
      </c>
      <c r="T273" s="5">
        <v>42027</v>
      </c>
      <c r="U273" s="4">
        <v>733.28219999999999</v>
      </c>
      <c r="V273" s="4">
        <v>7</v>
      </c>
      <c r="W273" s="4">
        <v>1188.6300000000001</v>
      </c>
      <c r="X273" s="4">
        <v>89218</v>
      </c>
      <c r="Y273" s="4">
        <f>DataSheet!$E273-DataSheet!$D273</f>
        <v>179.92000000000002</v>
      </c>
      <c r="Z273" s="4" t="str" cm="1">
        <f t="array" ref="Z273">_xlfn.IFS(DataSheet!$O273="Central","Chris",DataSheet!$O273="East","Erin",DataSheet!$O273="South","Sam",DataSheet!$O273="West","William")</f>
        <v>Sam</v>
      </c>
    </row>
    <row r="274" spans="1:26" ht="15.75" customHeight="1" x14ac:dyDescent="0.3">
      <c r="A274" s="4">
        <v>2456</v>
      </c>
      <c r="B274" s="4" t="s">
        <v>716</v>
      </c>
      <c r="C274" s="4" t="s">
        <v>39</v>
      </c>
      <c r="D274" s="4">
        <v>0.02</v>
      </c>
      <c r="E274" s="4">
        <v>92.23</v>
      </c>
      <c r="F274" s="4">
        <v>39.61</v>
      </c>
      <c r="G274" s="4" t="s">
        <v>89</v>
      </c>
      <c r="H274" s="4" t="s">
        <v>73</v>
      </c>
      <c r="I274" s="4" t="s">
        <v>30</v>
      </c>
      <c r="J274" s="4" t="s">
        <v>128</v>
      </c>
      <c r="K274" s="4" t="s">
        <v>146</v>
      </c>
      <c r="L274" s="4" t="s">
        <v>719</v>
      </c>
      <c r="M274" s="4">
        <v>0.67</v>
      </c>
      <c r="N274" s="4" t="s">
        <v>34</v>
      </c>
      <c r="O274" s="4" t="s">
        <v>35</v>
      </c>
      <c r="P274" s="4" t="s">
        <v>166</v>
      </c>
      <c r="Q274" s="4" t="s">
        <v>718</v>
      </c>
      <c r="R274" s="4">
        <v>36608</v>
      </c>
      <c r="S274" s="5">
        <v>42026</v>
      </c>
      <c r="T274" s="5">
        <v>42027</v>
      </c>
      <c r="U274" s="4">
        <v>-905.99040000000002</v>
      </c>
      <c r="V274" s="4">
        <v>11</v>
      </c>
      <c r="W274" s="4">
        <v>1009.93</v>
      </c>
      <c r="X274" s="4">
        <v>89218</v>
      </c>
      <c r="Y274" s="4">
        <f>DataSheet!$E274-DataSheet!$D274</f>
        <v>92.210000000000008</v>
      </c>
      <c r="Z274" s="4" t="str" cm="1">
        <f t="array" ref="Z274">_xlfn.IFS(DataSheet!$O274="Central","Chris",DataSheet!$O274="East","Erin",DataSheet!$O274="South","Sam",DataSheet!$O274="West","William")</f>
        <v>Sam</v>
      </c>
    </row>
    <row r="275" spans="1:26" ht="15.75" customHeight="1" x14ac:dyDescent="0.3">
      <c r="A275" s="4">
        <v>2457</v>
      </c>
      <c r="B275" s="4" t="s">
        <v>720</v>
      </c>
      <c r="C275" s="4" t="s">
        <v>39</v>
      </c>
      <c r="D275" s="4">
        <v>0.02</v>
      </c>
      <c r="E275" s="4">
        <v>15.22</v>
      </c>
      <c r="F275" s="4">
        <v>9.73</v>
      </c>
      <c r="G275" s="4" t="s">
        <v>40</v>
      </c>
      <c r="H275" s="4" t="s">
        <v>73</v>
      </c>
      <c r="I275" s="4" t="s">
        <v>50</v>
      </c>
      <c r="J275" s="4" t="s">
        <v>74</v>
      </c>
      <c r="K275" s="4" t="s">
        <v>75</v>
      </c>
      <c r="L275" s="4" t="s">
        <v>721</v>
      </c>
      <c r="M275" s="4">
        <v>0.36</v>
      </c>
      <c r="N275" s="4" t="s">
        <v>34</v>
      </c>
      <c r="O275" s="4" t="s">
        <v>54</v>
      </c>
      <c r="P275" s="4" t="s">
        <v>86</v>
      </c>
      <c r="Q275" s="4" t="s">
        <v>722</v>
      </c>
      <c r="R275" s="4">
        <v>55014</v>
      </c>
      <c r="S275" s="5">
        <v>42026</v>
      </c>
      <c r="T275" s="5">
        <v>42026</v>
      </c>
      <c r="U275" s="4">
        <v>-21.63242</v>
      </c>
      <c r="V275" s="4">
        <v>9</v>
      </c>
      <c r="W275" s="4">
        <v>140.69999999999999</v>
      </c>
      <c r="X275" s="4">
        <v>89218</v>
      </c>
      <c r="Y275" s="4">
        <f>DataSheet!$E275-DataSheet!$D275</f>
        <v>15.200000000000001</v>
      </c>
      <c r="Z275" s="4" t="str" cm="1">
        <f t="array" ref="Z275">_xlfn.IFS(DataSheet!$O275="Central","Chris",DataSheet!$O275="East","Erin",DataSheet!$O275="South","Sam",DataSheet!$O275="West","William")</f>
        <v>Chris</v>
      </c>
    </row>
    <row r="276" spans="1:26" ht="15.75" customHeight="1" x14ac:dyDescent="0.3">
      <c r="A276" s="4">
        <v>2209</v>
      </c>
      <c r="B276" s="4" t="s">
        <v>723</v>
      </c>
      <c r="C276" s="4" t="s">
        <v>49</v>
      </c>
      <c r="D276" s="4">
        <v>0.06</v>
      </c>
      <c r="E276" s="4">
        <v>6.98</v>
      </c>
      <c r="F276" s="4">
        <v>1.6</v>
      </c>
      <c r="G276" s="4" t="s">
        <v>40</v>
      </c>
      <c r="H276" s="4" t="s">
        <v>73</v>
      </c>
      <c r="I276" s="4" t="s">
        <v>50</v>
      </c>
      <c r="J276" s="4" t="s">
        <v>90</v>
      </c>
      <c r="K276" s="4" t="s">
        <v>52</v>
      </c>
      <c r="L276" s="4" t="s">
        <v>724</v>
      </c>
      <c r="M276" s="4">
        <v>0.38</v>
      </c>
      <c r="N276" s="4" t="s">
        <v>34</v>
      </c>
      <c r="O276" s="4" t="s">
        <v>35</v>
      </c>
      <c r="P276" s="4" t="s">
        <v>77</v>
      </c>
      <c r="Q276" s="4" t="s">
        <v>462</v>
      </c>
      <c r="R276" s="4">
        <v>30337</v>
      </c>
      <c r="S276" s="5">
        <v>42026</v>
      </c>
      <c r="T276" s="5">
        <v>42033</v>
      </c>
      <c r="U276" s="4">
        <v>-98.055999999999997</v>
      </c>
      <c r="V276" s="4">
        <v>12</v>
      </c>
      <c r="W276" s="4">
        <v>83.93</v>
      </c>
      <c r="X276" s="4">
        <v>88030</v>
      </c>
      <c r="Y276" s="4">
        <f>DataSheet!$E276-DataSheet!$D276</f>
        <v>6.9200000000000008</v>
      </c>
      <c r="Z276" s="4" t="str" cm="1">
        <f t="array" ref="Z276">_xlfn.IFS(DataSheet!$O276="Central","Chris",DataSheet!$O276="East","Erin",DataSheet!$O276="South","Sam",DataSheet!$O276="West","William")</f>
        <v>Sam</v>
      </c>
    </row>
    <row r="277" spans="1:26" ht="15.75" customHeight="1" x14ac:dyDescent="0.3">
      <c r="A277" s="4">
        <v>2896</v>
      </c>
      <c r="B277" s="4" t="s">
        <v>725</v>
      </c>
      <c r="C277" s="4" t="s">
        <v>49</v>
      </c>
      <c r="D277" s="4">
        <v>0.02</v>
      </c>
      <c r="E277" s="4">
        <v>880.98</v>
      </c>
      <c r="F277" s="4">
        <v>44.55</v>
      </c>
      <c r="G277" s="4" t="s">
        <v>28</v>
      </c>
      <c r="H277" s="4" t="s">
        <v>73</v>
      </c>
      <c r="I277" s="4" t="s">
        <v>30</v>
      </c>
      <c r="J277" s="4" t="s">
        <v>119</v>
      </c>
      <c r="K277" s="4" t="s">
        <v>32</v>
      </c>
      <c r="L277" s="4" t="s">
        <v>240</v>
      </c>
      <c r="M277" s="4">
        <v>0.62</v>
      </c>
      <c r="N277" s="4" t="s">
        <v>34</v>
      </c>
      <c r="O277" s="4" t="s">
        <v>54</v>
      </c>
      <c r="P277" s="4" t="s">
        <v>86</v>
      </c>
      <c r="Q277" s="4" t="s">
        <v>726</v>
      </c>
      <c r="R277" s="4">
        <v>56001</v>
      </c>
      <c r="S277" s="5">
        <v>42026</v>
      </c>
      <c r="T277" s="5">
        <v>42030</v>
      </c>
      <c r="U277" s="4">
        <v>4861.0637999999999</v>
      </c>
      <c r="V277" s="4">
        <v>8</v>
      </c>
      <c r="W277" s="4">
        <v>7045.02</v>
      </c>
      <c r="X277" s="4">
        <v>86925</v>
      </c>
      <c r="Y277" s="4">
        <f>DataSheet!$E277-DataSheet!$D277</f>
        <v>880.96</v>
      </c>
      <c r="Z277" s="4" t="str" cm="1">
        <f t="array" ref="Z277">_xlfn.IFS(DataSheet!$O277="Central","Chris",DataSheet!$O277="East","Erin",DataSheet!$O277="South","Sam",DataSheet!$O277="West","William")</f>
        <v>Chris</v>
      </c>
    </row>
    <row r="278" spans="1:26" ht="15.75" customHeight="1" x14ac:dyDescent="0.3">
      <c r="A278" s="4">
        <v>2422</v>
      </c>
      <c r="B278" s="4" t="s">
        <v>727</v>
      </c>
      <c r="C278" s="4" t="s">
        <v>118</v>
      </c>
      <c r="D278" s="4">
        <v>0.09</v>
      </c>
      <c r="E278" s="4">
        <v>3.89</v>
      </c>
      <c r="F278" s="4">
        <v>7.01</v>
      </c>
      <c r="G278" s="4" t="s">
        <v>89</v>
      </c>
      <c r="H278" s="4" t="s">
        <v>73</v>
      </c>
      <c r="I278" s="4" t="s">
        <v>50</v>
      </c>
      <c r="J278" s="4" t="s">
        <v>74</v>
      </c>
      <c r="K278" s="4" t="s">
        <v>75</v>
      </c>
      <c r="L278" s="4" t="s">
        <v>728</v>
      </c>
      <c r="M278" s="4">
        <v>0.37</v>
      </c>
      <c r="N278" s="4" t="s">
        <v>34</v>
      </c>
      <c r="O278" s="4" t="s">
        <v>54</v>
      </c>
      <c r="P278" s="4" t="s">
        <v>189</v>
      </c>
      <c r="Q278" s="4" t="s">
        <v>729</v>
      </c>
      <c r="R278" s="4">
        <v>77340</v>
      </c>
      <c r="S278" s="5">
        <v>42026</v>
      </c>
      <c r="T278" s="5">
        <v>42028</v>
      </c>
      <c r="U278" s="4">
        <v>-154.30699999999999</v>
      </c>
      <c r="V278" s="4">
        <v>10</v>
      </c>
      <c r="W278" s="4">
        <v>42.56</v>
      </c>
      <c r="X278" s="4">
        <v>89055</v>
      </c>
      <c r="Y278" s="4">
        <f>DataSheet!$E278-DataSheet!$D278</f>
        <v>3.8000000000000003</v>
      </c>
      <c r="Z278" s="4" t="str" cm="1">
        <f t="array" ref="Z278">_xlfn.IFS(DataSheet!$O278="Central","Chris",DataSheet!$O278="East","Erin",DataSheet!$O278="South","Sam",DataSheet!$O278="West","William")</f>
        <v>Chris</v>
      </c>
    </row>
    <row r="279" spans="1:26" ht="15.75" customHeight="1" x14ac:dyDescent="0.3">
      <c r="A279" s="4">
        <v>2873</v>
      </c>
      <c r="B279" s="4" t="s">
        <v>730</v>
      </c>
      <c r="C279" s="4" t="s">
        <v>118</v>
      </c>
      <c r="D279" s="4">
        <v>7.0000000000000007E-2</v>
      </c>
      <c r="E279" s="4">
        <v>2.89</v>
      </c>
      <c r="F279" s="4">
        <v>0.5</v>
      </c>
      <c r="G279" s="4" t="s">
        <v>40</v>
      </c>
      <c r="H279" s="4" t="s">
        <v>29</v>
      </c>
      <c r="I279" s="4" t="s">
        <v>50</v>
      </c>
      <c r="J279" s="4" t="s">
        <v>154</v>
      </c>
      <c r="K279" s="4" t="s">
        <v>75</v>
      </c>
      <c r="L279" s="4" t="s">
        <v>731</v>
      </c>
      <c r="M279" s="4">
        <v>0.38</v>
      </c>
      <c r="N279" s="4" t="s">
        <v>34</v>
      </c>
      <c r="O279" s="4" t="s">
        <v>35</v>
      </c>
      <c r="P279" s="4" t="s">
        <v>125</v>
      </c>
      <c r="Q279" s="4" t="s">
        <v>732</v>
      </c>
      <c r="R279" s="4">
        <v>33012</v>
      </c>
      <c r="S279" s="5">
        <v>42026</v>
      </c>
      <c r="T279" s="5">
        <v>42028</v>
      </c>
      <c r="U279" s="4">
        <v>441.59399999999999</v>
      </c>
      <c r="V279" s="4">
        <v>12</v>
      </c>
      <c r="W279" s="4">
        <v>33.020000000000003</v>
      </c>
      <c r="X279" s="4">
        <v>89872</v>
      </c>
      <c r="Y279" s="4">
        <f>DataSheet!$E279-DataSheet!$D279</f>
        <v>2.8200000000000003</v>
      </c>
      <c r="Z279" s="4" t="str" cm="1">
        <f t="array" ref="Z279">_xlfn.IFS(DataSheet!$O279="Central","Chris",DataSheet!$O279="East","Erin",DataSheet!$O279="South","Sam",DataSheet!$O279="West","William")</f>
        <v>Sam</v>
      </c>
    </row>
    <row r="280" spans="1:26" ht="15.75" customHeight="1" x14ac:dyDescent="0.3">
      <c r="A280" s="4">
        <v>2873</v>
      </c>
      <c r="B280" s="4" t="s">
        <v>730</v>
      </c>
      <c r="C280" s="4" t="s">
        <v>118</v>
      </c>
      <c r="D280" s="4">
        <v>0</v>
      </c>
      <c r="E280" s="4">
        <v>217.85</v>
      </c>
      <c r="F280" s="4">
        <v>29.1</v>
      </c>
      <c r="G280" s="4" t="s">
        <v>28</v>
      </c>
      <c r="H280" s="4" t="s">
        <v>29</v>
      </c>
      <c r="I280" s="4" t="s">
        <v>30</v>
      </c>
      <c r="J280" s="4" t="s">
        <v>31</v>
      </c>
      <c r="K280" s="4" t="s">
        <v>32</v>
      </c>
      <c r="L280" s="4" t="s">
        <v>733</v>
      </c>
      <c r="M280" s="4">
        <v>0.68</v>
      </c>
      <c r="N280" s="4" t="s">
        <v>34</v>
      </c>
      <c r="O280" s="4" t="s">
        <v>35</v>
      </c>
      <c r="P280" s="4" t="s">
        <v>125</v>
      </c>
      <c r="Q280" s="4" t="s">
        <v>732</v>
      </c>
      <c r="R280" s="4">
        <v>33012</v>
      </c>
      <c r="S280" s="5">
        <v>42026</v>
      </c>
      <c r="T280" s="5">
        <v>42027</v>
      </c>
      <c r="U280" s="4">
        <v>394.17</v>
      </c>
      <c r="V280" s="4">
        <v>10</v>
      </c>
      <c r="W280" s="4">
        <v>2273.1</v>
      </c>
      <c r="X280" s="4">
        <v>89872</v>
      </c>
      <c r="Y280" s="4">
        <f>DataSheet!$E280-DataSheet!$D280</f>
        <v>217.85</v>
      </c>
      <c r="Z280" s="4" t="str" cm="1">
        <f t="array" ref="Z280">_xlfn.IFS(DataSheet!$O280="Central","Chris",DataSheet!$O280="East","Erin",DataSheet!$O280="South","Sam",DataSheet!$O280="West","William")</f>
        <v>Sam</v>
      </c>
    </row>
    <row r="281" spans="1:26" ht="15.75" customHeight="1" x14ac:dyDescent="0.3">
      <c r="A281" s="4">
        <v>3350</v>
      </c>
      <c r="B281" s="4" t="s">
        <v>734</v>
      </c>
      <c r="C281" s="4" t="s">
        <v>118</v>
      </c>
      <c r="D281" s="4">
        <v>0.01</v>
      </c>
      <c r="E281" s="4">
        <v>73.98</v>
      </c>
      <c r="F281" s="4">
        <v>12.14</v>
      </c>
      <c r="G281" s="4" t="s">
        <v>40</v>
      </c>
      <c r="H281" s="4" t="s">
        <v>29</v>
      </c>
      <c r="I281" s="4" t="s">
        <v>42</v>
      </c>
      <c r="J281" s="4" t="s">
        <v>43</v>
      </c>
      <c r="K281" s="4" t="s">
        <v>75</v>
      </c>
      <c r="L281" s="4" t="s">
        <v>735</v>
      </c>
      <c r="M281" s="4">
        <v>0.67</v>
      </c>
      <c r="N281" s="4" t="s">
        <v>34</v>
      </c>
      <c r="O281" s="4" t="s">
        <v>61</v>
      </c>
      <c r="P281" s="4" t="s">
        <v>68</v>
      </c>
      <c r="Q281" s="4" t="s">
        <v>736</v>
      </c>
      <c r="R281" s="4">
        <v>98444</v>
      </c>
      <c r="S281" s="5">
        <v>42027</v>
      </c>
      <c r="T281" s="5">
        <v>42029</v>
      </c>
      <c r="U281" s="4">
        <v>-29.0656</v>
      </c>
      <c r="V281" s="4">
        <v>5</v>
      </c>
      <c r="W281" s="4">
        <v>384.22</v>
      </c>
      <c r="X281" s="4">
        <v>91296</v>
      </c>
      <c r="Y281" s="4">
        <f>DataSheet!$E281-DataSheet!$D281</f>
        <v>73.97</v>
      </c>
      <c r="Z281" s="4" t="str" cm="1">
        <f t="array" ref="Z281">_xlfn.IFS(DataSheet!$O281="Central","Chris",DataSheet!$O281="East","Erin",DataSheet!$O281="South","Sam",DataSheet!$O281="West","William")</f>
        <v>William</v>
      </c>
    </row>
    <row r="282" spans="1:26" ht="15.75" customHeight="1" x14ac:dyDescent="0.3">
      <c r="A282" s="4">
        <v>1692</v>
      </c>
      <c r="B282" s="4" t="s">
        <v>737</v>
      </c>
      <c r="C282" s="4" t="s">
        <v>72</v>
      </c>
      <c r="D282" s="4">
        <v>0</v>
      </c>
      <c r="E282" s="4">
        <v>6.84</v>
      </c>
      <c r="F282" s="4">
        <v>8.3699999999999992</v>
      </c>
      <c r="G282" s="4" t="s">
        <v>40</v>
      </c>
      <c r="H282" s="4" t="s">
        <v>41</v>
      </c>
      <c r="I282" s="4" t="s">
        <v>50</v>
      </c>
      <c r="J282" s="4" t="s">
        <v>570</v>
      </c>
      <c r="K282" s="4" t="s">
        <v>44</v>
      </c>
      <c r="L282" s="4" t="s">
        <v>738</v>
      </c>
      <c r="M282" s="4">
        <v>0.57999999999999996</v>
      </c>
      <c r="N282" s="4" t="s">
        <v>34</v>
      </c>
      <c r="O282" s="4" t="s">
        <v>54</v>
      </c>
      <c r="P282" s="4" t="s">
        <v>539</v>
      </c>
      <c r="Q282" s="4" t="s">
        <v>739</v>
      </c>
      <c r="R282" s="4">
        <v>67114</v>
      </c>
      <c r="S282" s="5">
        <v>42027</v>
      </c>
      <c r="T282" s="5">
        <v>42028</v>
      </c>
      <c r="U282" s="4">
        <v>-123.1816</v>
      </c>
      <c r="V282" s="4">
        <v>5</v>
      </c>
      <c r="W282" s="4">
        <v>37.89</v>
      </c>
      <c r="X282" s="4">
        <v>90189</v>
      </c>
      <c r="Y282" s="4">
        <f>DataSheet!$E282-DataSheet!$D282</f>
        <v>6.84</v>
      </c>
      <c r="Z282" s="4" t="str" cm="1">
        <f t="array" ref="Z282">_xlfn.IFS(DataSheet!$O282="Central","Chris",DataSheet!$O282="East","Erin",DataSheet!$O282="South","Sam",DataSheet!$O282="West","William")</f>
        <v>Chris</v>
      </c>
    </row>
    <row r="283" spans="1:26" ht="15.75" customHeight="1" x14ac:dyDescent="0.3">
      <c r="A283" s="4">
        <v>1693</v>
      </c>
      <c r="B283" s="4" t="s">
        <v>740</v>
      </c>
      <c r="C283" s="4" t="s">
        <v>72</v>
      </c>
      <c r="D283" s="4">
        <v>7.0000000000000007E-2</v>
      </c>
      <c r="E283" s="4">
        <v>30.98</v>
      </c>
      <c r="F283" s="4">
        <v>5.76</v>
      </c>
      <c r="G283" s="4" t="s">
        <v>40</v>
      </c>
      <c r="H283" s="4" t="s">
        <v>41</v>
      </c>
      <c r="I283" s="4" t="s">
        <v>50</v>
      </c>
      <c r="J283" s="4" t="s">
        <v>90</v>
      </c>
      <c r="K283" s="4" t="s">
        <v>75</v>
      </c>
      <c r="L283" s="4" t="s">
        <v>741</v>
      </c>
      <c r="M283" s="4">
        <v>0.4</v>
      </c>
      <c r="N283" s="4" t="s">
        <v>34</v>
      </c>
      <c r="O283" s="4" t="s">
        <v>35</v>
      </c>
      <c r="P283" s="4" t="s">
        <v>244</v>
      </c>
      <c r="Q283" s="4" t="s">
        <v>742</v>
      </c>
      <c r="R283" s="4">
        <v>20190</v>
      </c>
      <c r="S283" s="5">
        <v>42027</v>
      </c>
      <c r="T283" s="5">
        <v>42029</v>
      </c>
      <c r="U283" s="4">
        <v>-28.797999999999998</v>
      </c>
      <c r="V283" s="4">
        <v>11</v>
      </c>
      <c r="W283" s="4">
        <v>343.79</v>
      </c>
      <c r="X283" s="4">
        <v>90189</v>
      </c>
      <c r="Y283" s="4">
        <f>DataSheet!$E283-DataSheet!$D283</f>
        <v>30.91</v>
      </c>
      <c r="Z283" s="4" t="str" cm="1">
        <f t="array" ref="Z283">_xlfn.IFS(DataSheet!$O283="Central","Chris",DataSheet!$O283="East","Erin",DataSheet!$O283="South","Sam",DataSheet!$O283="West","William")</f>
        <v>Sam</v>
      </c>
    </row>
    <row r="284" spans="1:26" ht="15.75" customHeight="1" x14ac:dyDescent="0.3">
      <c r="A284" s="4">
        <v>604</v>
      </c>
      <c r="B284" s="4" t="s">
        <v>743</v>
      </c>
      <c r="C284" s="4" t="s">
        <v>27</v>
      </c>
      <c r="D284" s="4">
        <v>0.03</v>
      </c>
      <c r="E284" s="4">
        <v>1.88</v>
      </c>
      <c r="F284" s="4">
        <v>1.49</v>
      </c>
      <c r="G284" s="4" t="s">
        <v>40</v>
      </c>
      <c r="H284" s="4" t="s">
        <v>73</v>
      </c>
      <c r="I284" s="4" t="s">
        <v>50</v>
      </c>
      <c r="J284" s="4" t="s">
        <v>74</v>
      </c>
      <c r="K284" s="4" t="s">
        <v>75</v>
      </c>
      <c r="L284" s="4" t="s">
        <v>615</v>
      </c>
      <c r="M284" s="4">
        <v>0.37</v>
      </c>
      <c r="N284" s="4" t="s">
        <v>34</v>
      </c>
      <c r="O284" s="4" t="s">
        <v>61</v>
      </c>
      <c r="P284" s="4" t="s">
        <v>92</v>
      </c>
      <c r="Q284" s="4" t="s">
        <v>102</v>
      </c>
      <c r="R284" s="4">
        <v>90045</v>
      </c>
      <c r="S284" s="5">
        <v>42028</v>
      </c>
      <c r="T284" s="5">
        <v>42029</v>
      </c>
      <c r="U284" s="4">
        <v>-15.099500000000001</v>
      </c>
      <c r="V284" s="4">
        <v>52</v>
      </c>
      <c r="W284" s="4">
        <v>102.32</v>
      </c>
      <c r="X284" s="4">
        <v>34882</v>
      </c>
      <c r="Y284" s="4">
        <f>DataSheet!$E284-DataSheet!$D284</f>
        <v>1.8499999999999999</v>
      </c>
      <c r="Z284" s="4" t="str" cm="1">
        <f t="array" ref="Z284">_xlfn.IFS(DataSheet!$O284="Central","Chris",DataSheet!$O284="East","Erin",DataSheet!$O284="South","Sam",DataSheet!$O284="West","William")</f>
        <v>William</v>
      </c>
    </row>
    <row r="285" spans="1:26" ht="15.75" customHeight="1" x14ac:dyDescent="0.3">
      <c r="A285" s="4">
        <v>830</v>
      </c>
      <c r="B285" s="4" t="s">
        <v>744</v>
      </c>
      <c r="C285" s="4" t="s">
        <v>39</v>
      </c>
      <c r="D285" s="4">
        <v>0.01</v>
      </c>
      <c r="E285" s="4">
        <v>14.42</v>
      </c>
      <c r="F285" s="4">
        <v>6.75</v>
      </c>
      <c r="G285" s="4" t="s">
        <v>40</v>
      </c>
      <c r="H285" s="4" t="s">
        <v>96</v>
      </c>
      <c r="I285" s="4" t="s">
        <v>50</v>
      </c>
      <c r="J285" s="4" t="s">
        <v>97</v>
      </c>
      <c r="K285" s="4" t="s">
        <v>146</v>
      </c>
      <c r="L285" s="4" t="s">
        <v>411</v>
      </c>
      <c r="M285" s="4">
        <v>0.52</v>
      </c>
      <c r="N285" s="4" t="s">
        <v>34</v>
      </c>
      <c r="O285" s="4" t="s">
        <v>61</v>
      </c>
      <c r="P285" s="4" t="s">
        <v>62</v>
      </c>
      <c r="Q285" s="4" t="s">
        <v>745</v>
      </c>
      <c r="R285" s="4">
        <v>80033</v>
      </c>
      <c r="S285" s="5">
        <v>42028</v>
      </c>
      <c r="T285" s="5">
        <v>42028</v>
      </c>
      <c r="U285" s="4">
        <v>-13.826000000000001</v>
      </c>
      <c r="V285" s="4">
        <v>6</v>
      </c>
      <c r="W285" s="4">
        <v>89.91</v>
      </c>
      <c r="X285" s="4">
        <v>90270</v>
      </c>
      <c r="Y285" s="4">
        <f>DataSheet!$E285-DataSheet!$D285</f>
        <v>14.41</v>
      </c>
      <c r="Z285" s="4" t="str" cm="1">
        <f t="array" ref="Z285">_xlfn.IFS(DataSheet!$O285="Central","Chris",DataSheet!$O285="East","Erin",DataSheet!$O285="South","Sam",DataSheet!$O285="West","William")</f>
        <v>William</v>
      </c>
    </row>
    <row r="286" spans="1:26" ht="15.75" customHeight="1" x14ac:dyDescent="0.3">
      <c r="A286" s="4">
        <v>997</v>
      </c>
      <c r="B286" s="4" t="s">
        <v>746</v>
      </c>
      <c r="C286" s="4" t="s">
        <v>49</v>
      </c>
      <c r="D286" s="4">
        <v>0.08</v>
      </c>
      <c r="E286" s="4">
        <v>67.84</v>
      </c>
      <c r="F286" s="4">
        <v>0.99</v>
      </c>
      <c r="G286" s="4" t="s">
        <v>40</v>
      </c>
      <c r="H286" s="4" t="s">
        <v>29</v>
      </c>
      <c r="I286" s="4" t="s">
        <v>50</v>
      </c>
      <c r="J286" s="4" t="s">
        <v>97</v>
      </c>
      <c r="K286" s="4" t="s">
        <v>75</v>
      </c>
      <c r="L286" s="4" t="s">
        <v>747</v>
      </c>
      <c r="M286" s="4">
        <v>0.57999999999999996</v>
      </c>
      <c r="N286" s="4" t="s">
        <v>34</v>
      </c>
      <c r="O286" s="4" t="s">
        <v>113</v>
      </c>
      <c r="P286" s="4" t="s">
        <v>399</v>
      </c>
      <c r="Q286" s="4" t="s">
        <v>400</v>
      </c>
      <c r="R286" s="4">
        <v>7002</v>
      </c>
      <c r="S286" s="5">
        <v>42028</v>
      </c>
      <c r="T286" s="5">
        <v>42033</v>
      </c>
      <c r="U286" s="4">
        <v>-23.634399999999999</v>
      </c>
      <c r="V286" s="4">
        <v>1</v>
      </c>
      <c r="W286" s="4">
        <v>63.66</v>
      </c>
      <c r="X286" s="4">
        <v>89431</v>
      </c>
      <c r="Y286" s="4">
        <f>DataSheet!$E286-DataSheet!$D286</f>
        <v>67.760000000000005</v>
      </c>
      <c r="Z286" s="4" t="str" cm="1">
        <f t="array" ref="Z286">_xlfn.IFS(DataSheet!$O286="Central","Chris",DataSheet!$O286="East","Erin",DataSheet!$O286="South","Sam",DataSheet!$O286="West","William")</f>
        <v>Erin</v>
      </c>
    </row>
    <row r="287" spans="1:26" ht="15.75" customHeight="1" x14ac:dyDescent="0.3">
      <c r="A287" s="4">
        <v>1281</v>
      </c>
      <c r="B287" s="4" t="s">
        <v>748</v>
      </c>
      <c r="C287" s="4" t="s">
        <v>49</v>
      </c>
      <c r="D287" s="4">
        <v>0.03</v>
      </c>
      <c r="E287" s="4">
        <v>199.99</v>
      </c>
      <c r="F287" s="4">
        <v>24.49</v>
      </c>
      <c r="G287" s="4" t="s">
        <v>89</v>
      </c>
      <c r="H287" s="4" t="s">
        <v>29</v>
      </c>
      <c r="I287" s="4" t="s">
        <v>42</v>
      </c>
      <c r="J287" s="4" t="s">
        <v>65</v>
      </c>
      <c r="K287" s="4" t="s">
        <v>66</v>
      </c>
      <c r="L287" s="4" t="s">
        <v>749</v>
      </c>
      <c r="M287" s="4">
        <v>0.46</v>
      </c>
      <c r="N287" s="4" t="s">
        <v>34</v>
      </c>
      <c r="O287" s="4" t="s">
        <v>54</v>
      </c>
      <c r="P287" s="4" t="s">
        <v>55</v>
      </c>
      <c r="Q287" s="4" t="s">
        <v>750</v>
      </c>
      <c r="R287" s="4">
        <v>47591</v>
      </c>
      <c r="S287" s="5">
        <v>42028</v>
      </c>
      <c r="T287" s="5">
        <v>42030</v>
      </c>
      <c r="U287" s="4">
        <v>727.73609999999996</v>
      </c>
      <c r="V287" s="4">
        <v>5</v>
      </c>
      <c r="W287" s="4">
        <v>1054.69</v>
      </c>
      <c r="X287" s="4">
        <v>89112</v>
      </c>
      <c r="Y287" s="4">
        <f>DataSheet!$E287-DataSheet!$D287</f>
        <v>199.96</v>
      </c>
      <c r="Z287" s="4" t="str" cm="1">
        <f t="array" ref="Z287">_xlfn.IFS(DataSheet!$O287="Central","Chris",DataSheet!$O287="East","Erin",DataSheet!$O287="South","Sam",DataSheet!$O287="West","William")</f>
        <v>Chris</v>
      </c>
    </row>
    <row r="288" spans="1:26" ht="15.75" customHeight="1" x14ac:dyDescent="0.3">
      <c r="A288" s="4">
        <v>1282</v>
      </c>
      <c r="B288" s="4" t="s">
        <v>751</v>
      </c>
      <c r="C288" s="4" t="s">
        <v>49</v>
      </c>
      <c r="D288" s="4">
        <v>0.03</v>
      </c>
      <c r="E288" s="4">
        <v>199.99</v>
      </c>
      <c r="F288" s="4">
        <v>24.49</v>
      </c>
      <c r="G288" s="4" t="s">
        <v>89</v>
      </c>
      <c r="H288" s="4" t="s">
        <v>29</v>
      </c>
      <c r="I288" s="4" t="s">
        <v>42</v>
      </c>
      <c r="J288" s="4" t="s">
        <v>65</v>
      </c>
      <c r="K288" s="4" t="s">
        <v>66</v>
      </c>
      <c r="L288" s="4" t="s">
        <v>749</v>
      </c>
      <c r="M288" s="4">
        <v>0.46</v>
      </c>
      <c r="N288" s="4" t="s">
        <v>34</v>
      </c>
      <c r="O288" s="4" t="s">
        <v>113</v>
      </c>
      <c r="P288" s="4" t="s">
        <v>322</v>
      </c>
      <c r="Q288" s="4" t="s">
        <v>323</v>
      </c>
      <c r="R288" s="4">
        <v>19134</v>
      </c>
      <c r="S288" s="5">
        <v>42028</v>
      </c>
      <c r="T288" s="5">
        <v>42030</v>
      </c>
      <c r="U288" s="4">
        <v>393.42</v>
      </c>
      <c r="V288" s="4">
        <v>21</v>
      </c>
      <c r="W288" s="4">
        <v>4429.6899999999996</v>
      </c>
      <c r="X288" s="4">
        <v>29319</v>
      </c>
      <c r="Y288" s="4">
        <f>DataSheet!$E288-DataSheet!$D288</f>
        <v>199.96</v>
      </c>
      <c r="Z288" s="4" t="str" cm="1">
        <f t="array" ref="Z288">_xlfn.IFS(DataSheet!$O288="Central","Chris",DataSheet!$O288="East","Erin",DataSheet!$O288="South","Sam",DataSheet!$O288="West","William")</f>
        <v>Erin</v>
      </c>
    </row>
    <row r="289" spans="1:26" ht="15.75" customHeight="1" x14ac:dyDescent="0.3">
      <c r="A289" s="4">
        <v>1690</v>
      </c>
      <c r="B289" s="4" t="s">
        <v>752</v>
      </c>
      <c r="C289" s="4" t="s">
        <v>49</v>
      </c>
      <c r="D289" s="4">
        <v>0.05</v>
      </c>
      <c r="E289" s="4">
        <v>115.99</v>
      </c>
      <c r="F289" s="4">
        <v>5.26</v>
      </c>
      <c r="G289" s="4" t="s">
        <v>40</v>
      </c>
      <c r="H289" s="4" t="s">
        <v>96</v>
      </c>
      <c r="I289" s="4" t="s">
        <v>42</v>
      </c>
      <c r="J289" s="4" t="s">
        <v>137</v>
      </c>
      <c r="K289" s="4" t="s">
        <v>75</v>
      </c>
      <c r="L289" s="4" t="s">
        <v>753</v>
      </c>
      <c r="M289" s="4">
        <v>0.56999999999999995</v>
      </c>
      <c r="N289" s="4" t="s">
        <v>34</v>
      </c>
      <c r="O289" s="4" t="s">
        <v>113</v>
      </c>
      <c r="P289" s="4" t="s">
        <v>322</v>
      </c>
      <c r="Q289" s="4" t="s">
        <v>754</v>
      </c>
      <c r="R289" s="4">
        <v>17112</v>
      </c>
      <c r="S289" s="5">
        <v>42028</v>
      </c>
      <c r="T289" s="5">
        <v>42032</v>
      </c>
      <c r="U289" s="4">
        <v>616.53570000000002</v>
      </c>
      <c r="V289" s="4">
        <v>9</v>
      </c>
      <c r="W289" s="4">
        <v>893.53</v>
      </c>
      <c r="X289" s="4">
        <v>91076</v>
      </c>
      <c r="Y289" s="4">
        <f>DataSheet!$E289-DataSheet!$D289</f>
        <v>115.94</v>
      </c>
      <c r="Z289" s="4" t="str" cm="1">
        <f t="array" ref="Z289">_xlfn.IFS(DataSheet!$O289="Central","Chris",DataSheet!$O289="East","Erin",DataSheet!$O289="South","Sam",DataSheet!$O289="West","William")</f>
        <v>Erin</v>
      </c>
    </row>
    <row r="290" spans="1:26" ht="15.75" customHeight="1" x14ac:dyDescent="0.3">
      <c r="A290" s="4">
        <v>2613</v>
      </c>
      <c r="B290" s="4" t="s">
        <v>755</v>
      </c>
      <c r="C290" s="4" t="s">
        <v>49</v>
      </c>
      <c r="D290" s="4">
        <v>0.02</v>
      </c>
      <c r="E290" s="4">
        <v>50.98</v>
      </c>
      <c r="F290" s="4">
        <v>13.66</v>
      </c>
      <c r="G290" s="4" t="s">
        <v>89</v>
      </c>
      <c r="H290" s="4" t="s">
        <v>96</v>
      </c>
      <c r="I290" s="4" t="s">
        <v>50</v>
      </c>
      <c r="J290" s="4" t="s">
        <v>97</v>
      </c>
      <c r="K290" s="4" t="s">
        <v>75</v>
      </c>
      <c r="L290" s="4" t="s">
        <v>756</v>
      </c>
      <c r="M290" s="4">
        <v>0.57999999999999996</v>
      </c>
      <c r="N290" s="4" t="s">
        <v>34</v>
      </c>
      <c r="O290" s="4" t="s">
        <v>113</v>
      </c>
      <c r="P290" s="4" t="s">
        <v>399</v>
      </c>
      <c r="Q290" s="4" t="s">
        <v>757</v>
      </c>
      <c r="R290" s="4">
        <v>8863</v>
      </c>
      <c r="S290" s="5">
        <v>42028</v>
      </c>
      <c r="T290" s="5">
        <v>42028</v>
      </c>
      <c r="U290" s="4">
        <v>-25.76</v>
      </c>
      <c r="V290" s="4">
        <v>1</v>
      </c>
      <c r="W290" s="4">
        <v>68.45</v>
      </c>
      <c r="X290" s="4">
        <v>86119</v>
      </c>
      <c r="Y290" s="4">
        <f>DataSheet!$E290-DataSheet!$D290</f>
        <v>50.959999999999994</v>
      </c>
      <c r="Z290" s="4" t="str" cm="1">
        <f t="array" ref="Z290">_xlfn.IFS(DataSheet!$O290="Central","Chris",DataSheet!$O290="East","Erin",DataSheet!$O290="South","Sam",DataSheet!$O290="West","William")</f>
        <v>Erin</v>
      </c>
    </row>
    <row r="291" spans="1:26" ht="15.75" customHeight="1" x14ac:dyDescent="0.3">
      <c r="A291" s="4">
        <v>3089</v>
      </c>
      <c r="B291" s="4" t="s">
        <v>758</v>
      </c>
      <c r="C291" s="4" t="s">
        <v>49</v>
      </c>
      <c r="D291" s="4">
        <v>7.0000000000000007E-2</v>
      </c>
      <c r="E291" s="4">
        <v>49.43</v>
      </c>
      <c r="F291" s="4">
        <v>19.989999999999998</v>
      </c>
      <c r="G291" s="4" t="s">
        <v>40</v>
      </c>
      <c r="H291" s="4" t="s">
        <v>96</v>
      </c>
      <c r="I291" s="4" t="s">
        <v>50</v>
      </c>
      <c r="J291" s="4" t="s">
        <v>97</v>
      </c>
      <c r="K291" s="4" t="s">
        <v>75</v>
      </c>
      <c r="L291" s="4" t="s">
        <v>759</v>
      </c>
      <c r="M291" s="4">
        <v>0.56999999999999995</v>
      </c>
      <c r="N291" s="4" t="s">
        <v>34</v>
      </c>
      <c r="O291" s="4" t="s">
        <v>54</v>
      </c>
      <c r="P291" s="4" t="s">
        <v>539</v>
      </c>
      <c r="Q291" s="4" t="s">
        <v>760</v>
      </c>
      <c r="R291" s="4">
        <v>66209</v>
      </c>
      <c r="S291" s="5">
        <v>42028</v>
      </c>
      <c r="T291" s="5">
        <v>42033</v>
      </c>
      <c r="U291" s="4">
        <v>-122.77</v>
      </c>
      <c r="V291" s="4">
        <v>6</v>
      </c>
      <c r="W291" s="4">
        <v>281.82</v>
      </c>
      <c r="X291" s="4">
        <v>91219</v>
      </c>
      <c r="Y291" s="4">
        <f>DataSheet!$E291-DataSheet!$D291</f>
        <v>49.36</v>
      </c>
      <c r="Z291" s="4" t="str" cm="1">
        <f t="array" ref="Z291">_xlfn.IFS(DataSheet!$O291="Central","Chris",DataSheet!$O291="East","Erin",DataSheet!$O291="South","Sam",DataSheet!$O291="West","William")</f>
        <v>Chris</v>
      </c>
    </row>
    <row r="292" spans="1:26" ht="15.75" customHeight="1" x14ac:dyDescent="0.3">
      <c r="A292" s="4">
        <v>2283</v>
      </c>
      <c r="B292" s="4" t="s">
        <v>761</v>
      </c>
      <c r="C292" s="4" t="s">
        <v>118</v>
      </c>
      <c r="D292" s="4">
        <v>0.01</v>
      </c>
      <c r="E292" s="4">
        <v>11.7</v>
      </c>
      <c r="F292" s="4">
        <v>6.96</v>
      </c>
      <c r="G292" s="4" t="s">
        <v>40</v>
      </c>
      <c r="H292" s="4" t="s">
        <v>73</v>
      </c>
      <c r="I292" s="4" t="s">
        <v>50</v>
      </c>
      <c r="J292" s="4" t="s">
        <v>97</v>
      </c>
      <c r="K292" s="4" t="s">
        <v>146</v>
      </c>
      <c r="L292" s="4" t="s">
        <v>762</v>
      </c>
      <c r="M292" s="4">
        <v>0.5</v>
      </c>
      <c r="N292" s="4" t="s">
        <v>34</v>
      </c>
      <c r="O292" s="4" t="s">
        <v>54</v>
      </c>
      <c r="P292" s="4" t="s">
        <v>359</v>
      </c>
      <c r="Q292" s="4" t="s">
        <v>763</v>
      </c>
      <c r="R292" s="4">
        <v>53132</v>
      </c>
      <c r="S292" s="5">
        <v>42028</v>
      </c>
      <c r="T292" s="5">
        <v>42030</v>
      </c>
      <c r="U292" s="4">
        <v>-28.954000000000001</v>
      </c>
      <c r="V292" s="4">
        <v>6</v>
      </c>
      <c r="W292" s="4">
        <v>76.87</v>
      </c>
      <c r="X292" s="4">
        <v>85947</v>
      </c>
      <c r="Y292" s="4">
        <f>DataSheet!$E292-DataSheet!$D292</f>
        <v>11.69</v>
      </c>
      <c r="Z292" s="4" t="str" cm="1">
        <f t="array" ref="Z292">_xlfn.IFS(DataSheet!$O292="Central","Chris",DataSheet!$O292="East","Erin",DataSheet!$O292="South","Sam",DataSheet!$O292="West","William")</f>
        <v>Chris</v>
      </c>
    </row>
    <row r="293" spans="1:26" ht="15.75" customHeight="1" x14ac:dyDescent="0.3">
      <c r="A293" s="4">
        <v>275</v>
      </c>
      <c r="B293" s="4" t="s">
        <v>764</v>
      </c>
      <c r="C293" s="4" t="s">
        <v>72</v>
      </c>
      <c r="D293" s="4">
        <v>0.09</v>
      </c>
      <c r="E293" s="4">
        <v>15.28</v>
      </c>
      <c r="F293" s="4">
        <v>10.91</v>
      </c>
      <c r="G293" s="4" t="s">
        <v>40</v>
      </c>
      <c r="H293" s="4" t="s">
        <v>96</v>
      </c>
      <c r="I293" s="4" t="s">
        <v>50</v>
      </c>
      <c r="J293" s="4" t="s">
        <v>74</v>
      </c>
      <c r="K293" s="4" t="s">
        <v>75</v>
      </c>
      <c r="L293" s="4" t="s">
        <v>765</v>
      </c>
      <c r="M293" s="4">
        <v>0.36</v>
      </c>
      <c r="N293" s="4" t="s">
        <v>34</v>
      </c>
      <c r="O293" s="4" t="s">
        <v>113</v>
      </c>
      <c r="P293" s="4" t="s">
        <v>250</v>
      </c>
      <c r="Q293" s="4" t="s">
        <v>766</v>
      </c>
      <c r="R293" s="4">
        <v>6824</v>
      </c>
      <c r="S293" s="5">
        <v>42028</v>
      </c>
      <c r="T293" s="5">
        <v>42029</v>
      </c>
      <c r="U293" s="4">
        <v>-51.75</v>
      </c>
      <c r="V293" s="4">
        <v>4</v>
      </c>
      <c r="W293" s="4">
        <v>61.52</v>
      </c>
      <c r="X293" s="4">
        <v>89292</v>
      </c>
      <c r="Y293" s="4">
        <f>DataSheet!$E293-DataSheet!$D293</f>
        <v>15.19</v>
      </c>
      <c r="Z293" s="4" t="str" cm="1">
        <f t="array" ref="Z293">_xlfn.IFS(DataSheet!$O293="Central","Chris",DataSheet!$O293="East","Erin",DataSheet!$O293="South","Sam",DataSheet!$O293="West","William")</f>
        <v>Erin</v>
      </c>
    </row>
    <row r="294" spans="1:26" ht="15.75" customHeight="1" x14ac:dyDescent="0.3">
      <c r="A294" s="4">
        <v>1653</v>
      </c>
      <c r="B294" s="4" t="s">
        <v>767</v>
      </c>
      <c r="C294" s="4" t="s">
        <v>72</v>
      </c>
      <c r="D294" s="4">
        <v>0</v>
      </c>
      <c r="E294" s="4">
        <v>101.41</v>
      </c>
      <c r="F294" s="4">
        <v>35</v>
      </c>
      <c r="G294" s="4" t="s">
        <v>89</v>
      </c>
      <c r="H294" s="4" t="s">
        <v>96</v>
      </c>
      <c r="I294" s="4" t="s">
        <v>50</v>
      </c>
      <c r="J294" s="4" t="s">
        <v>80</v>
      </c>
      <c r="K294" s="4" t="s">
        <v>66</v>
      </c>
      <c r="L294" s="4" t="s">
        <v>768</v>
      </c>
      <c r="M294" s="4">
        <v>0.82</v>
      </c>
      <c r="N294" s="4" t="s">
        <v>34</v>
      </c>
      <c r="O294" s="4" t="s">
        <v>61</v>
      </c>
      <c r="P294" s="4" t="s">
        <v>92</v>
      </c>
      <c r="Q294" s="4" t="s">
        <v>769</v>
      </c>
      <c r="R294" s="4">
        <v>91360</v>
      </c>
      <c r="S294" s="5">
        <v>42028</v>
      </c>
      <c r="T294" s="5">
        <v>42029</v>
      </c>
      <c r="U294" s="4">
        <v>-457.73</v>
      </c>
      <c r="V294" s="4">
        <v>10</v>
      </c>
      <c r="W294" s="4">
        <v>1104.32</v>
      </c>
      <c r="X294" s="4">
        <v>89885</v>
      </c>
      <c r="Y294" s="4">
        <f>DataSheet!$E294-DataSheet!$D294</f>
        <v>101.41</v>
      </c>
      <c r="Z294" s="4" t="str" cm="1">
        <f t="array" ref="Z294">_xlfn.IFS(DataSheet!$O294="Central","Chris",DataSheet!$O294="East","Erin",DataSheet!$O294="South","Sam",DataSheet!$O294="West","William")</f>
        <v>William</v>
      </c>
    </row>
    <row r="295" spans="1:26" ht="15.75" customHeight="1" x14ac:dyDescent="0.3">
      <c r="A295" s="4">
        <v>1653</v>
      </c>
      <c r="B295" s="4" t="s">
        <v>767</v>
      </c>
      <c r="C295" s="4" t="s">
        <v>72</v>
      </c>
      <c r="D295" s="4">
        <v>0.1</v>
      </c>
      <c r="E295" s="4">
        <v>95.99</v>
      </c>
      <c r="F295" s="4">
        <v>4.9000000000000004</v>
      </c>
      <c r="G295" s="4" t="s">
        <v>40</v>
      </c>
      <c r="H295" s="4" t="s">
        <v>96</v>
      </c>
      <c r="I295" s="4" t="s">
        <v>42</v>
      </c>
      <c r="J295" s="4" t="s">
        <v>137</v>
      </c>
      <c r="K295" s="4" t="s">
        <v>75</v>
      </c>
      <c r="L295" s="4" t="s">
        <v>770</v>
      </c>
      <c r="M295" s="4">
        <v>0.56000000000000005</v>
      </c>
      <c r="N295" s="4" t="s">
        <v>34</v>
      </c>
      <c r="O295" s="4" t="s">
        <v>61</v>
      </c>
      <c r="P295" s="4" t="s">
        <v>92</v>
      </c>
      <c r="Q295" s="4" t="s">
        <v>769</v>
      </c>
      <c r="R295" s="4">
        <v>91360</v>
      </c>
      <c r="S295" s="5">
        <v>42028</v>
      </c>
      <c r="T295" s="5">
        <v>42029</v>
      </c>
      <c r="U295" s="4">
        <v>-268.66399999999999</v>
      </c>
      <c r="V295" s="4">
        <v>2</v>
      </c>
      <c r="W295" s="4">
        <v>149.80000000000001</v>
      </c>
      <c r="X295" s="4">
        <v>89885</v>
      </c>
      <c r="Y295" s="4">
        <f>DataSheet!$E295-DataSheet!$D295</f>
        <v>95.89</v>
      </c>
      <c r="Z295" s="4" t="str" cm="1">
        <f t="array" ref="Z295">_xlfn.IFS(DataSheet!$O295="Central","Chris",DataSheet!$O295="East","Erin",DataSheet!$O295="South","Sam",DataSheet!$O295="West","William")</f>
        <v>William</v>
      </c>
    </row>
    <row r="296" spans="1:26" ht="15.75" customHeight="1" x14ac:dyDescent="0.3">
      <c r="A296" s="4">
        <v>1389</v>
      </c>
      <c r="B296" s="4" t="s">
        <v>771</v>
      </c>
      <c r="C296" s="4" t="s">
        <v>27</v>
      </c>
      <c r="D296" s="4">
        <v>0.06</v>
      </c>
      <c r="E296" s="4">
        <v>1.74</v>
      </c>
      <c r="F296" s="4">
        <v>4.08</v>
      </c>
      <c r="G296" s="4" t="s">
        <v>40</v>
      </c>
      <c r="H296" s="4" t="s">
        <v>96</v>
      </c>
      <c r="I296" s="4" t="s">
        <v>30</v>
      </c>
      <c r="J296" s="4" t="s">
        <v>128</v>
      </c>
      <c r="K296" s="4" t="s">
        <v>44</v>
      </c>
      <c r="L296" s="4" t="s">
        <v>772</v>
      </c>
      <c r="M296" s="4">
        <v>0.53</v>
      </c>
      <c r="N296" s="4" t="s">
        <v>34</v>
      </c>
      <c r="O296" s="4" t="s">
        <v>61</v>
      </c>
      <c r="P296" s="4" t="s">
        <v>92</v>
      </c>
      <c r="Q296" s="4" t="s">
        <v>773</v>
      </c>
      <c r="R296" s="4">
        <v>94025</v>
      </c>
      <c r="S296" s="5">
        <v>42029</v>
      </c>
      <c r="T296" s="5">
        <v>42030</v>
      </c>
      <c r="U296" s="4">
        <v>-11.0732</v>
      </c>
      <c r="V296" s="4">
        <v>1</v>
      </c>
      <c r="W296" s="4">
        <v>2.77</v>
      </c>
      <c r="X296" s="4">
        <v>88726</v>
      </c>
      <c r="Y296" s="4">
        <f>DataSheet!$E296-DataSheet!$D296</f>
        <v>1.68</v>
      </c>
      <c r="Z296" s="4" t="str" cm="1">
        <f t="array" ref="Z296">_xlfn.IFS(DataSheet!$O296="Central","Chris",DataSheet!$O296="East","Erin",DataSheet!$O296="South","Sam",DataSheet!$O296="West","William")</f>
        <v>William</v>
      </c>
    </row>
    <row r="297" spans="1:26" ht="15.75" customHeight="1" x14ac:dyDescent="0.3">
      <c r="A297" s="4">
        <v>156</v>
      </c>
      <c r="B297" s="4" t="s">
        <v>774</v>
      </c>
      <c r="C297" s="4" t="s">
        <v>39</v>
      </c>
      <c r="D297" s="4">
        <v>0.03</v>
      </c>
      <c r="E297" s="4">
        <v>10.89</v>
      </c>
      <c r="F297" s="4">
        <v>4.5</v>
      </c>
      <c r="G297" s="4" t="s">
        <v>40</v>
      </c>
      <c r="H297" s="4" t="s">
        <v>96</v>
      </c>
      <c r="I297" s="4" t="s">
        <v>50</v>
      </c>
      <c r="J297" s="4" t="s">
        <v>97</v>
      </c>
      <c r="K297" s="4" t="s">
        <v>75</v>
      </c>
      <c r="L297" s="4" t="s">
        <v>775</v>
      </c>
      <c r="M297" s="4">
        <v>0.59</v>
      </c>
      <c r="N297" s="4" t="s">
        <v>34</v>
      </c>
      <c r="O297" s="4" t="s">
        <v>61</v>
      </c>
      <c r="P297" s="4" t="s">
        <v>62</v>
      </c>
      <c r="Q297" s="4" t="s">
        <v>63</v>
      </c>
      <c r="R297" s="4">
        <v>80525</v>
      </c>
      <c r="S297" s="5">
        <v>42029</v>
      </c>
      <c r="T297" s="5">
        <v>42030</v>
      </c>
      <c r="U297" s="4">
        <v>-18.64</v>
      </c>
      <c r="V297" s="4">
        <v>3</v>
      </c>
      <c r="W297" s="4">
        <v>33.82</v>
      </c>
      <c r="X297" s="4">
        <v>87672</v>
      </c>
      <c r="Y297" s="4">
        <f>DataSheet!$E297-DataSheet!$D297</f>
        <v>10.860000000000001</v>
      </c>
      <c r="Z297" s="4" t="str" cm="1">
        <f t="array" ref="Z297">_xlfn.IFS(DataSheet!$O297="Central","Chris",DataSheet!$O297="East","Erin",DataSheet!$O297="South","Sam",DataSheet!$O297="West","William")</f>
        <v>William</v>
      </c>
    </row>
    <row r="298" spans="1:26" ht="15.75" customHeight="1" x14ac:dyDescent="0.3">
      <c r="A298" s="4">
        <v>1997</v>
      </c>
      <c r="B298" s="4" t="s">
        <v>776</v>
      </c>
      <c r="C298" s="4" t="s">
        <v>72</v>
      </c>
      <c r="D298" s="4">
        <v>0.1</v>
      </c>
      <c r="E298" s="4">
        <v>125.99</v>
      </c>
      <c r="F298" s="4">
        <v>8.99</v>
      </c>
      <c r="G298" s="4" t="s">
        <v>40</v>
      </c>
      <c r="H298" s="4" t="s">
        <v>41</v>
      </c>
      <c r="I298" s="4" t="s">
        <v>42</v>
      </c>
      <c r="J298" s="4" t="s">
        <v>137</v>
      </c>
      <c r="K298" s="4" t="s">
        <v>75</v>
      </c>
      <c r="L298" s="4" t="s">
        <v>777</v>
      </c>
      <c r="M298" s="4">
        <v>0.56999999999999995</v>
      </c>
      <c r="N298" s="4" t="s">
        <v>34</v>
      </c>
      <c r="O298" s="4" t="s">
        <v>35</v>
      </c>
      <c r="P298" s="4" t="s">
        <v>273</v>
      </c>
      <c r="Q298" s="4" t="s">
        <v>274</v>
      </c>
      <c r="R298" s="4">
        <v>29915</v>
      </c>
      <c r="S298" s="5">
        <v>42029</v>
      </c>
      <c r="T298" s="5">
        <v>42032</v>
      </c>
      <c r="U298" s="4">
        <v>17.652000000000001</v>
      </c>
      <c r="V298" s="4">
        <v>4</v>
      </c>
      <c r="W298" s="4">
        <v>408.66</v>
      </c>
      <c r="X298" s="4">
        <v>90333</v>
      </c>
      <c r="Y298" s="4">
        <f>DataSheet!$E298-DataSheet!$D298</f>
        <v>125.89</v>
      </c>
      <c r="Z298" s="4" t="str" cm="1">
        <f t="array" ref="Z298">_xlfn.IFS(DataSheet!$O298="Central","Chris",DataSheet!$O298="East","Erin",DataSheet!$O298="South","Sam",DataSheet!$O298="West","William")</f>
        <v>Sam</v>
      </c>
    </row>
    <row r="299" spans="1:26" ht="15.75" customHeight="1" x14ac:dyDescent="0.3">
      <c r="A299" s="4">
        <v>1360</v>
      </c>
      <c r="B299" s="4" t="s">
        <v>778</v>
      </c>
      <c r="C299" s="4" t="s">
        <v>39</v>
      </c>
      <c r="D299" s="4">
        <v>0.03</v>
      </c>
      <c r="E299" s="4">
        <v>14.34</v>
      </c>
      <c r="F299" s="4">
        <v>5</v>
      </c>
      <c r="G299" s="4" t="s">
        <v>40</v>
      </c>
      <c r="H299" s="4" t="s">
        <v>41</v>
      </c>
      <c r="I299" s="4" t="s">
        <v>30</v>
      </c>
      <c r="J299" s="4" t="s">
        <v>128</v>
      </c>
      <c r="K299" s="4" t="s">
        <v>44</v>
      </c>
      <c r="L299" s="4" t="s">
        <v>779</v>
      </c>
      <c r="M299" s="4">
        <v>0.49</v>
      </c>
      <c r="N299" s="4" t="s">
        <v>34</v>
      </c>
      <c r="O299" s="4" t="s">
        <v>54</v>
      </c>
      <c r="P299" s="4" t="s">
        <v>215</v>
      </c>
      <c r="Q299" s="4" t="s">
        <v>780</v>
      </c>
      <c r="R299" s="4">
        <v>52761</v>
      </c>
      <c r="S299" s="5">
        <v>42030</v>
      </c>
      <c r="T299" s="5">
        <v>42031</v>
      </c>
      <c r="U299" s="4">
        <v>82.310100000000006</v>
      </c>
      <c r="V299" s="4">
        <v>8</v>
      </c>
      <c r="W299" s="4">
        <v>119.29</v>
      </c>
      <c r="X299" s="4">
        <v>89595</v>
      </c>
      <c r="Y299" s="4">
        <f>DataSheet!$E299-DataSheet!$D299</f>
        <v>14.31</v>
      </c>
      <c r="Z299" s="4" t="str" cm="1">
        <f t="array" ref="Z299">_xlfn.IFS(DataSheet!$O299="Central","Chris",DataSheet!$O299="East","Erin",DataSheet!$O299="South","Sam",DataSheet!$O299="West","William")</f>
        <v>Chris</v>
      </c>
    </row>
    <row r="300" spans="1:26" ht="15.75" customHeight="1" x14ac:dyDescent="0.3">
      <c r="A300" s="4">
        <v>1361</v>
      </c>
      <c r="B300" s="4" t="s">
        <v>781</v>
      </c>
      <c r="C300" s="4" t="s">
        <v>39</v>
      </c>
      <c r="D300" s="4">
        <v>0.01</v>
      </c>
      <c r="E300" s="4">
        <v>2.89</v>
      </c>
      <c r="F300" s="4">
        <v>0.5</v>
      </c>
      <c r="G300" s="4" t="s">
        <v>40</v>
      </c>
      <c r="H300" s="4" t="s">
        <v>41</v>
      </c>
      <c r="I300" s="4" t="s">
        <v>50</v>
      </c>
      <c r="J300" s="4" t="s">
        <v>154</v>
      </c>
      <c r="K300" s="4" t="s">
        <v>75</v>
      </c>
      <c r="L300" s="4" t="s">
        <v>731</v>
      </c>
      <c r="M300" s="4">
        <v>0.38</v>
      </c>
      <c r="N300" s="4" t="s">
        <v>34</v>
      </c>
      <c r="O300" s="4" t="s">
        <v>54</v>
      </c>
      <c r="P300" s="4" t="s">
        <v>291</v>
      </c>
      <c r="Q300" s="4" t="s">
        <v>782</v>
      </c>
      <c r="R300" s="4">
        <v>48101</v>
      </c>
      <c r="S300" s="5">
        <v>42030</v>
      </c>
      <c r="T300" s="5">
        <v>42032</v>
      </c>
      <c r="U300" s="4">
        <v>1.2236</v>
      </c>
      <c r="V300" s="4">
        <v>1</v>
      </c>
      <c r="W300" s="4">
        <v>3.08</v>
      </c>
      <c r="X300" s="4">
        <v>89595</v>
      </c>
      <c r="Y300" s="4">
        <f>DataSheet!$E300-DataSheet!$D300</f>
        <v>2.8800000000000003</v>
      </c>
      <c r="Z300" s="4" t="str" cm="1">
        <f t="array" ref="Z300">_xlfn.IFS(DataSheet!$O300="Central","Chris",DataSheet!$O300="East","Erin",DataSheet!$O300="South","Sam",DataSheet!$O300="West","William")</f>
        <v>Chris</v>
      </c>
    </row>
    <row r="301" spans="1:26" ht="15.75" customHeight="1" x14ac:dyDescent="0.3">
      <c r="A301" s="4">
        <v>3154</v>
      </c>
      <c r="B301" s="4" t="s">
        <v>783</v>
      </c>
      <c r="C301" s="4" t="s">
        <v>39</v>
      </c>
      <c r="D301" s="4">
        <v>0.08</v>
      </c>
      <c r="E301" s="4">
        <v>150.97999999999999</v>
      </c>
      <c r="F301" s="4">
        <v>13.99</v>
      </c>
      <c r="G301" s="4" t="s">
        <v>89</v>
      </c>
      <c r="H301" s="4" t="s">
        <v>96</v>
      </c>
      <c r="I301" s="4" t="s">
        <v>42</v>
      </c>
      <c r="J301" s="4" t="s">
        <v>58</v>
      </c>
      <c r="K301" s="4" t="s">
        <v>146</v>
      </c>
      <c r="L301" s="4" t="s">
        <v>784</v>
      </c>
      <c r="M301" s="4">
        <v>0.38</v>
      </c>
      <c r="N301" s="4" t="s">
        <v>34</v>
      </c>
      <c r="O301" s="4" t="s">
        <v>35</v>
      </c>
      <c r="P301" s="4" t="s">
        <v>125</v>
      </c>
      <c r="Q301" s="4" t="s">
        <v>785</v>
      </c>
      <c r="R301" s="4">
        <v>33710</v>
      </c>
      <c r="S301" s="5">
        <v>42030</v>
      </c>
      <c r="T301" s="5">
        <v>42031</v>
      </c>
      <c r="U301" s="4">
        <v>-3.948</v>
      </c>
      <c r="V301" s="4">
        <v>8</v>
      </c>
      <c r="W301" s="4">
        <v>1183.82</v>
      </c>
      <c r="X301" s="4">
        <v>86899</v>
      </c>
      <c r="Y301" s="4">
        <f>DataSheet!$E301-DataSheet!$D301</f>
        <v>150.89999999999998</v>
      </c>
      <c r="Z301" s="4" t="str" cm="1">
        <f t="array" ref="Z301">_xlfn.IFS(DataSheet!$O301="Central","Chris",DataSheet!$O301="East","Erin",DataSheet!$O301="South","Sam",DataSheet!$O301="West","William")</f>
        <v>Sam</v>
      </c>
    </row>
    <row r="302" spans="1:26" ht="15.75" customHeight="1" x14ac:dyDescent="0.3">
      <c r="A302" s="4">
        <v>3155</v>
      </c>
      <c r="B302" s="4" t="s">
        <v>644</v>
      </c>
      <c r="C302" s="4" t="s">
        <v>39</v>
      </c>
      <c r="D302" s="4">
        <v>0.03</v>
      </c>
      <c r="E302" s="4">
        <v>25.98</v>
      </c>
      <c r="F302" s="4">
        <v>14.36</v>
      </c>
      <c r="G302" s="4" t="s">
        <v>28</v>
      </c>
      <c r="H302" s="4" t="s">
        <v>96</v>
      </c>
      <c r="I302" s="4" t="s">
        <v>30</v>
      </c>
      <c r="J302" s="4" t="s">
        <v>111</v>
      </c>
      <c r="K302" s="4" t="s">
        <v>59</v>
      </c>
      <c r="L302" s="4" t="s">
        <v>786</v>
      </c>
      <c r="M302" s="4">
        <v>0.6</v>
      </c>
      <c r="N302" s="4" t="s">
        <v>34</v>
      </c>
      <c r="O302" s="4" t="s">
        <v>35</v>
      </c>
      <c r="P302" s="4" t="s">
        <v>125</v>
      </c>
      <c r="Q302" s="4" t="s">
        <v>334</v>
      </c>
      <c r="R302" s="4">
        <v>32771</v>
      </c>
      <c r="S302" s="5">
        <v>42030</v>
      </c>
      <c r="T302" s="5">
        <v>42031</v>
      </c>
      <c r="U302" s="4">
        <v>57.545999999999999</v>
      </c>
      <c r="V302" s="4">
        <v>4</v>
      </c>
      <c r="W302" s="4">
        <v>107.66</v>
      </c>
      <c r="X302" s="4">
        <v>86899</v>
      </c>
      <c r="Y302" s="4">
        <f>DataSheet!$E302-DataSheet!$D302</f>
        <v>25.95</v>
      </c>
      <c r="Z302" s="4" t="str" cm="1">
        <f t="array" ref="Z302">_xlfn.IFS(DataSheet!$O302="Central","Chris",DataSheet!$O302="East","Erin",DataSheet!$O302="South","Sam",DataSheet!$O302="West","William")</f>
        <v>Sam</v>
      </c>
    </row>
    <row r="303" spans="1:26" ht="15.75" customHeight="1" x14ac:dyDescent="0.3">
      <c r="A303" s="4">
        <v>3155</v>
      </c>
      <c r="B303" s="4" t="s">
        <v>644</v>
      </c>
      <c r="C303" s="4" t="s">
        <v>39</v>
      </c>
      <c r="D303" s="4">
        <v>0.1</v>
      </c>
      <c r="E303" s="4">
        <v>32.479999999999997</v>
      </c>
      <c r="F303" s="4">
        <v>35</v>
      </c>
      <c r="G303" s="4" t="s">
        <v>40</v>
      </c>
      <c r="H303" s="4" t="s">
        <v>96</v>
      </c>
      <c r="I303" s="4" t="s">
        <v>50</v>
      </c>
      <c r="J303" s="4" t="s">
        <v>80</v>
      </c>
      <c r="K303" s="4" t="s">
        <v>66</v>
      </c>
      <c r="L303" s="4" t="s">
        <v>787</v>
      </c>
      <c r="M303" s="4">
        <v>0.81</v>
      </c>
      <c r="N303" s="4" t="s">
        <v>34</v>
      </c>
      <c r="O303" s="4" t="s">
        <v>35</v>
      </c>
      <c r="P303" s="4" t="s">
        <v>125</v>
      </c>
      <c r="Q303" s="4" t="s">
        <v>334</v>
      </c>
      <c r="R303" s="4">
        <v>32771</v>
      </c>
      <c r="S303" s="5">
        <v>42030</v>
      </c>
      <c r="T303" s="5">
        <v>42031</v>
      </c>
      <c r="U303" s="4">
        <v>-333.42540000000002</v>
      </c>
      <c r="V303" s="4">
        <v>10</v>
      </c>
      <c r="W303" s="4">
        <v>318.83</v>
      </c>
      <c r="X303" s="4">
        <v>86899</v>
      </c>
      <c r="Y303" s="4">
        <f>DataSheet!$E303-DataSheet!$D303</f>
        <v>32.379999999999995</v>
      </c>
      <c r="Z303" s="4" t="str" cm="1">
        <f t="array" ref="Z303">_xlfn.IFS(DataSheet!$O303="Central","Chris",DataSheet!$O303="East","Erin",DataSheet!$O303="South","Sam",DataSheet!$O303="West","William")</f>
        <v>Sam</v>
      </c>
    </row>
    <row r="304" spans="1:26" ht="15.75" customHeight="1" x14ac:dyDescent="0.3">
      <c r="A304" s="4">
        <v>1129</v>
      </c>
      <c r="B304" s="4" t="s">
        <v>788</v>
      </c>
      <c r="C304" s="4" t="s">
        <v>49</v>
      </c>
      <c r="D304" s="4">
        <v>0.02</v>
      </c>
      <c r="E304" s="4">
        <v>4.9800000000000004</v>
      </c>
      <c r="F304" s="4">
        <v>6.07</v>
      </c>
      <c r="G304" s="4" t="s">
        <v>40</v>
      </c>
      <c r="H304" s="4" t="s">
        <v>73</v>
      </c>
      <c r="I304" s="4" t="s">
        <v>50</v>
      </c>
      <c r="J304" s="4" t="s">
        <v>90</v>
      </c>
      <c r="K304" s="4" t="s">
        <v>75</v>
      </c>
      <c r="L304" s="4" t="s">
        <v>789</v>
      </c>
      <c r="M304" s="4">
        <v>0.36</v>
      </c>
      <c r="N304" s="4" t="s">
        <v>34</v>
      </c>
      <c r="O304" s="4" t="s">
        <v>113</v>
      </c>
      <c r="P304" s="4" t="s">
        <v>405</v>
      </c>
      <c r="Q304" s="4" t="s">
        <v>790</v>
      </c>
      <c r="R304" s="4">
        <v>2118</v>
      </c>
      <c r="S304" s="5">
        <v>42030</v>
      </c>
      <c r="T304" s="5">
        <v>42032</v>
      </c>
      <c r="U304" s="4">
        <v>-46.92</v>
      </c>
      <c r="V304" s="4">
        <v>19</v>
      </c>
      <c r="W304" s="4">
        <v>105.5</v>
      </c>
      <c r="X304" s="4">
        <v>57794</v>
      </c>
      <c r="Y304" s="4">
        <f>DataSheet!$E304-DataSheet!$D304</f>
        <v>4.9600000000000009</v>
      </c>
      <c r="Z304" s="4" t="str" cm="1">
        <f t="array" ref="Z304">_xlfn.IFS(DataSheet!$O304="Central","Chris",DataSheet!$O304="East","Erin",DataSheet!$O304="South","Sam",DataSheet!$O304="West","William")</f>
        <v>Erin</v>
      </c>
    </row>
    <row r="305" spans="1:26" ht="15.75" customHeight="1" x14ac:dyDescent="0.3">
      <c r="A305" s="4">
        <v>1133</v>
      </c>
      <c r="B305" s="4" t="s">
        <v>791</v>
      </c>
      <c r="C305" s="4" t="s">
        <v>49</v>
      </c>
      <c r="D305" s="4">
        <v>0.02</v>
      </c>
      <c r="E305" s="4">
        <v>4.9800000000000004</v>
      </c>
      <c r="F305" s="4">
        <v>6.07</v>
      </c>
      <c r="G305" s="4" t="s">
        <v>40</v>
      </c>
      <c r="H305" s="4" t="s">
        <v>73</v>
      </c>
      <c r="I305" s="4" t="s">
        <v>50</v>
      </c>
      <c r="J305" s="4" t="s">
        <v>90</v>
      </c>
      <c r="K305" s="4" t="s">
        <v>75</v>
      </c>
      <c r="L305" s="4" t="s">
        <v>789</v>
      </c>
      <c r="M305" s="4">
        <v>0.36</v>
      </c>
      <c r="N305" s="4" t="s">
        <v>34</v>
      </c>
      <c r="O305" s="4" t="s">
        <v>54</v>
      </c>
      <c r="P305" s="4" t="s">
        <v>189</v>
      </c>
      <c r="Q305" s="4" t="s">
        <v>792</v>
      </c>
      <c r="R305" s="4">
        <v>75234</v>
      </c>
      <c r="S305" s="5">
        <v>42030</v>
      </c>
      <c r="T305" s="5">
        <v>42032</v>
      </c>
      <c r="U305" s="4">
        <v>-46.92</v>
      </c>
      <c r="V305" s="4">
        <v>5</v>
      </c>
      <c r="W305" s="4">
        <v>27.76</v>
      </c>
      <c r="X305" s="4">
        <v>88105</v>
      </c>
      <c r="Y305" s="4">
        <f>DataSheet!$E305-DataSheet!$D305</f>
        <v>4.9600000000000009</v>
      </c>
      <c r="Z305" s="4" t="str" cm="1">
        <f t="array" ref="Z305">_xlfn.IFS(DataSheet!$O305="Central","Chris",DataSheet!$O305="East","Erin",DataSheet!$O305="South","Sam",DataSheet!$O305="West","William")</f>
        <v>Chris</v>
      </c>
    </row>
    <row r="306" spans="1:26" ht="15.75" customHeight="1" x14ac:dyDescent="0.3">
      <c r="A306" s="4">
        <v>2795</v>
      </c>
      <c r="B306" s="4" t="s">
        <v>793</v>
      </c>
      <c r="C306" s="4" t="s">
        <v>49</v>
      </c>
      <c r="D306" s="4">
        <v>0.04</v>
      </c>
      <c r="E306" s="4">
        <v>3.57</v>
      </c>
      <c r="F306" s="4">
        <v>4.17</v>
      </c>
      <c r="G306" s="4" t="s">
        <v>40</v>
      </c>
      <c r="H306" s="4" t="s">
        <v>96</v>
      </c>
      <c r="I306" s="4" t="s">
        <v>50</v>
      </c>
      <c r="J306" s="4" t="s">
        <v>51</v>
      </c>
      <c r="K306" s="4" t="s">
        <v>44</v>
      </c>
      <c r="L306" s="4" t="s">
        <v>794</v>
      </c>
      <c r="M306" s="4">
        <v>0.59</v>
      </c>
      <c r="N306" s="4" t="s">
        <v>34</v>
      </c>
      <c r="O306" s="4" t="s">
        <v>54</v>
      </c>
      <c r="P306" s="4" t="s">
        <v>215</v>
      </c>
      <c r="Q306" s="4" t="s">
        <v>795</v>
      </c>
      <c r="R306" s="4">
        <v>50401</v>
      </c>
      <c r="S306" s="5">
        <v>42030</v>
      </c>
      <c r="T306" s="5">
        <v>42032</v>
      </c>
      <c r="U306" s="4">
        <v>-69.91</v>
      </c>
      <c r="V306" s="4">
        <v>8</v>
      </c>
      <c r="W306" s="4">
        <v>30.9</v>
      </c>
      <c r="X306" s="4">
        <v>87556</v>
      </c>
      <c r="Y306" s="4">
        <f>DataSheet!$E306-DataSheet!$D306</f>
        <v>3.53</v>
      </c>
      <c r="Z306" s="4" t="str" cm="1">
        <f t="array" ref="Z306">_xlfn.IFS(DataSheet!$O306="Central","Chris",DataSheet!$O306="East","Erin",DataSheet!$O306="South","Sam",DataSheet!$O306="West","William")</f>
        <v>Chris</v>
      </c>
    </row>
    <row r="307" spans="1:26" ht="15.75" customHeight="1" x14ac:dyDescent="0.3">
      <c r="A307" s="4">
        <v>2795</v>
      </c>
      <c r="B307" s="4" t="s">
        <v>793</v>
      </c>
      <c r="C307" s="4" t="s">
        <v>49</v>
      </c>
      <c r="D307" s="4">
        <v>0.05</v>
      </c>
      <c r="E307" s="4">
        <v>200.99</v>
      </c>
      <c r="F307" s="4">
        <v>4.2</v>
      </c>
      <c r="G307" s="4" t="s">
        <v>40</v>
      </c>
      <c r="H307" s="4" t="s">
        <v>96</v>
      </c>
      <c r="I307" s="4" t="s">
        <v>42</v>
      </c>
      <c r="J307" s="4" t="s">
        <v>137</v>
      </c>
      <c r="K307" s="4" t="s">
        <v>75</v>
      </c>
      <c r="L307" s="4" t="s">
        <v>796</v>
      </c>
      <c r="M307" s="4">
        <v>0.59</v>
      </c>
      <c r="N307" s="4" t="s">
        <v>34</v>
      </c>
      <c r="O307" s="4" t="s">
        <v>54</v>
      </c>
      <c r="P307" s="4" t="s">
        <v>215</v>
      </c>
      <c r="Q307" s="4" t="s">
        <v>795</v>
      </c>
      <c r="R307" s="4">
        <v>50401</v>
      </c>
      <c r="S307" s="5">
        <v>42030</v>
      </c>
      <c r="T307" s="5">
        <v>42034</v>
      </c>
      <c r="U307" s="4">
        <v>1630.5252</v>
      </c>
      <c r="V307" s="4">
        <v>14</v>
      </c>
      <c r="W307" s="4">
        <v>2363.08</v>
      </c>
      <c r="X307" s="4">
        <v>87556</v>
      </c>
      <c r="Y307" s="4">
        <f>DataSheet!$E307-DataSheet!$D307</f>
        <v>200.94</v>
      </c>
      <c r="Z307" s="4" t="str" cm="1">
        <f t="array" ref="Z307">_xlfn.IFS(DataSheet!$O307="Central","Chris",DataSheet!$O307="East","Erin",DataSheet!$O307="South","Sam",DataSheet!$O307="West","William")</f>
        <v>Chris</v>
      </c>
    </row>
    <row r="308" spans="1:26" ht="15.75" customHeight="1" x14ac:dyDescent="0.3">
      <c r="A308" s="4">
        <v>2795</v>
      </c>
      <c r="B308" s="4" t="s">
        <v>793</v>
      </c>
      <c r="C308" s="4" t="s">
        <v>49</v>
      </c>
      <c r="D308" s="4">
        <v>7.0000000000000007E-2</v>
      </c>
      <c r="E308" s="4">
        <v>195.99</v>
      </c>
      <c r="F308" s="4">
        <v>8.99</v>
      </c>
      <c r="G308" s="4" t="s">
        <v>40</v>
      </c>
      <c r="H308" s="4" t="s">
        <v>96</v>
      </c>
      <c r="I308" s="4" t="s">
        <v>42</v>
      </c>
      <c r="J308" s="4" t="s">
        <v>137</v>
      </c>
      <c r="K308" s="4" t="s">
        <v>75</v>
      </c>
      <c r="L308" s="4" t="s">
        <v>797</v>
      </c>
      <c r="M308" s="4">
        <v>0.57999999999999996</v>
      </c>
      <c r="N308" s="4" t="s">
        <v>34</v>
      </c>
      <c r="O308" s="4" t="s">
        <v>54</v>
      </c>
      <c r="P308" s="4" t="s">
        <v>215</v>
      </c>
      <c r="Q308" s="4" t="s">
        <v>795</v>
      </c>
      <c r="R308" s="4">
        <v>50401</v>
      </c>
      <c r="S308" s="5">
        <v>42030</v>
      </c>
      <c r="T308" s="5">
        <v>42030</v>
      </c>
      <c r="U308" s="4">
        <v>-457.16</v>
      </c>
      <c r="V308" s="4">
        <v>2</v>
      </c>
      <c r="W308" s="4">
        <v>328.45</v>
      </c>
      <c r="X308" s="4">
        <v>87556</v>
      </c>
      <c r="Y308" s="4">
        <f>DataSheet!$E308-DataSheet!$D308</f>
        <v>195.92000000000002</v>
      </c>
      <c r="Z308" s="4" t="str" cm="1">
        <f t="array" ref="Z308">_xlfn.IFS(DataSheet!$O308="Central","Chris",DataSheet!$O308="East","Erin",DataSheet!$O308="South","Sam",DataSheet!$O308="West","William")</f>
        <v>Chris</v>
      </c>
    </row>
    <row r="309" spans="1:26" ht="15.75" customHeight="1" x14ac:dyDescent="0.3">
      <c r="A309" s="4">
        <v>3000</v>
      </c>
      <c r="B309" s="4" t="s">
        <v>798</v>
      </c>
      <c r="C309" s="4" t="s">
        <v>49</v>
      </c>
      <c r="D309" s="4">
        <v>0.01</v>
      </c>
      <c r="E309" s="4">
        <v>10.14</v>
      </c>
      <c r="F309" s="4">
        <v>2.27</v>
      </c>
      <c r="G309" s="4" t="s">
        <v>40</v>
      </c>
      <c r="H309" s="4" t="s">
        <v>41</v>
      </c>
      <c r="I309" s="4" t="s">
        <v>50</v>
      </c>
      <c r="J309" s="4" t="s">
        <v>90</v>
      </c>
      <c r="K309" s="4" t="s">
        <v>52</v>
      </c>
      <c r="L309" s="4" t="s">
        <v>173</v>
      </c>
      <c r="M309" s="4">
        <v>0.36</v>
      </c>
      <c r="N309" s="4" t="s">
        <v>34</v>
      </c>
      <c r="O309" s="4" t="s">
        <v>54</v>
      </c>
      <c r="P309" s="4" t="s">
        <v>291</v>
      </c>
      <c r="Q309" s="4" t="s">
        <v>799</v>
      </c>
      <c r="R309" s="4">
        <v>48342</v>
      </c>
      <c r="S309" s="5">
        <v>42030</v>
      </c>
      <c r="T309" s="5">
        <v>42032</v>
      </c>
      <c r="U309" s="4">
        <v>28.152000000000001</v>
      </c>
      <c r="V309" s="4">
        <v>4</v>
      </c>
      <c r="W309" s="4">
        <v>40.799999999999997</v>
      </c>
      <c r="X309" s="4">
        <v>87042</v>
      </c>
      <c r="Y309" s="4">
        <f>DataSheet!$E309-DataSheet!$D309</f>
        <v>10.130000000000001</v>
      </c>
      <c r="Z309" s="4" t="str" cm="1">
        <f t="array" ref="Z309">_xlfn.IFS(DataSheet!$O309="Central","Chris",DataSheet!$O309="East","Erin",DataSheet!$O309="South","Sam",DataSheet!$O309="West","William")</f>
        <v>Chris</v>
      </c>
    </row>
    <row r="310" spans="1:26" ht="15.75" customHeight="1" x14ac:dyDescent="0.3">
      <c r="A310" s="4">
        <v>3307</v>
      </c>
      <c r="B310" s="4" t="s">
        <v>800</v>
      </c>
      <c r="C310" s="4" t="s">
        <v>49</v>
      </c>
      <c r="D310" s="4">
        <v>7.0000000000000007E-2</v>
      </c>
      <c r="E310" s="4">
        <v>16.739999999999998</v>
      </c>
      <c r="F310" s="4">
        <v>7.04</v>
      </c>
      <c r="G310" s="4" t="s">
        <v>40</v>
      </c>
      <c r="H310" s="4" t="s">
        <v>29</v>
      </c>
      <c r="I310" s="4" t="s">
        <v>50</v>
      </c>
      <c r="J310" s="4" t="s">
        <v>80</v>
      </c>
      <c r="K310" s="4" t="s">
        <v>75</v>
      </c>
      <c r="L310" s="4" t="s">
        <v>801</v>
      </c>
      <c r="M310" s="4">
        <v>0.81</v>
      </c>
      <c r="N310" s="4" t="s">
        <v>34</v>
      </c>
      <c r="O310" s="4" t="s">
        <v>113</v>
      </c>
      <c r="P310" s="4" t="s">
        <v>405</v>
      </c>
      <c r="Q310" s="4" t="s">
        <v>802</v>
      </c>
      <c r="R310" s="4">
        <v>1001</v>
      </c>
      <c r="S310" s="5">
        <v>42030</v>
      </c>
      <c r="T310" s="5">
        <v>42037</v>
      </c>
      <c r="U310" s="4">
        <v>-114.2</v>
      </c>
      <c r="V310" s="4">
        <v>5</v>
      </c>
      <c r="W310" s="4">
        <v>80.58</v>
      </c>
      <c r="X310" s="4">
        <v>90462</v>
      </c>
      <c r="Y310" s="4">
        <f>DataSheet!$E310-DataSheet!$D310</f>
        <v>16.669999999999998</v>
      </c>
      <c r="Z310" s="4" t="str" cm="1">
        <f t="array" ref="Z310">_xlfn.IFS(DataSheet!$O310="Central","Chris",DataSheet!$O310="East","Erin",DataSheet!$O310="South","Sam",DataSheet!$O310="West","William")</f>
        <v>Erin</v>
      </c>
    </row>
    <row r="311" spans="1:26" ht="15.75" customHeight="1" x14ac:dyDescent="0.3">
      <c r="A311" s="4">
        <v>3311</v>
      </c>
      <c r="B311" s="4" t="s">
        <v>803</v>
      </c>
      <c r="C311" s="4" t="s">
        <v>49</v>
      </c>
      <c r="D311" s="4">
        <v>0.06</v>
      </c>
      <c r="E311" s="4">
        <v>6.45</v>
      </c>
      <c r="F311" s="4">
        <v>1.34</v>
      </c>
      <c r="G311" s="4" t="s">
        <v>40</v>
      </c>
      <c r="H311" s="4" t="s">
        <v>29</v>
      </c>
      <c r="I311" s="4" t="s">
        <v>50</v>
      </c>
      <c r="J311" s="4" t="s">
        <v>90</v>
      </c>
      <c r="K311" s="4" t="s">
        <v>52</v>
      </c>
      <c r="L311" s="4" t="s">
        <v>488</v>
      </c>
      <c r="M311" s="4">
        <v>0.36</v>
      </c>
      <c r="N311" s="4" t="s">
        <v>34</v>
      </c>
      <c r="O311" s="4" t="s">
        <v>113</v>
      </c>
      <c r="P311" s="4" t="s">
        <v>405</v>
      </c>
      <c r="Q311" s="4" t="s">
        <v>804</v>
      </c>
      <c r="R311" s="4">
        <v>1890</v>
      </c>
      <c r="S311" s="5">
        <v>42030</v>
      </c>
      <c r="T311" s="5">
        <v>42035</v>
      </c>
      <c r="U311" s="4">
        <v>39.426600000000001</v>
      </c>
      <c r="V311" s="4">
        <v>9</v>
      </c>
      <c r="W311" s="4">
        <v>57.14</v>
      </c>
      <c r="X311" s="4">
        <v>90462</v>
      </c>
      <c r="Y311" s="4">
        <f>DataSheet!$E311-DataSheet!$D311</f>
        <v>6.3900000000000006</v>
      </c>
      <c r="Z311" s="4" t="str" cm="1">
        <f t="array" ref="Z311">_xlfn.IFS(DataSheet!$O311="Central","Chris",DataSheet!$O311="East","Erin",DataSheet!$O311="South","Sam",DataSheet!$O311="West","William")</f>
        <v>Erin</v>
      </c>
    </row>
    <row r="312" spans="1:26" ht="15.75" customHeight="1" x14ac:dyDescent="0.3">
      <c r="A312" s="4">
        <v>3314</v>
      </c>
      <c r="B312" s="4" t="s">
        <v>805</v>
      </c>
      <c r="C312" s="4" t="s">
        <v>49</v>
      </c>
      <c r="D312" s="4">
        <v>0.05</v>
      </c>
      <c r="E312" s="4">
        <v>122.99</v>
      </c>
      <c r="F312" s="4">
        <v>70.2</v>
      </c>
      <c r="G312" s="4" t="s">
        <v>28</v>
      </c>
      <c r="H312" s="4" t="s">
        <v>29</v>
      </c>
      <c r="I312" s="4" t="s">
        <v>30</v>
      </c>
      <c r="J312" s="4" t="s">
        <v>111</v>
      </c>
      <c r="K312" s="4" t="s">
        <v>59</v>
      </c>
      <c r="L312" s="4" t="s">
        <v>806</v>
      </c>
      <c r="M312" s="4">
        <v>0.74</v>
      </c>
      <c r="N312" s="4" t="s">
        <v>34</v>
      </c>
      <c r="O312" s="4" t="s">
        <v>113</v>
      </c>
      <c r="P312" s="4" t="s">
        <v>399</v>
      </c>
      <c r="Q312" s="4" t="s">
        <v>807</v>
      </c>
      <c r="R312" s="4">
        <v>7024</v>
      </c>
      <c r="S312" s="5">
        <v>42030</v>
      </c>
      <c r="T312" s="5">
        <v>42034</v>
      </c>
      <c r="U312" s="4">
        <v>-722.23</v>
      </c>
      <c r="V312" s="4">
        <v>4</v>
      </c>
      <c r="W312" s="4">
        <v>498.31</v>
      </c>
      <c r="X312" s="4">
        <v>90462</v>
      </c>
      <c r="Y312" s="4">
        <f>DataSheet!$E312-DataSheet!$D312</f>
        <v>122.94</v>
      </c>
      <c r="Z312" s="4" t="str" cm="1">
        <f t="array" ref="Z312">_xlfn.IFS(DataSheet!$O312="Central","Chris",DataSheet!$O312="East","Erin",DataSheet!$O312="South","Sam",DataSheet!$O312="West","William")</f>
        <v>Erin</v>
      </c>
    </row>
    <row r="313" spans="1:26" ht="15.75" customHeight="1" x14ac:dyDescent="0.3">
      <c r="A313" s="4">
        <v>1946</v>
      </c>
      <c r="B313" s="4" t="s">
        <v>808</v>
      </c>
      <c r="C313" s="4" t="s">
        <v>118</v>
      </c>
      <c r="D313" s="4">
        <v>0.08</v>
      </c>
      <c r="E313" s="4">
        <v>90.98</v>
      </c>
      <c r="F313" s="4">
        <v>56.2</v>
      </c>
      <c r="G313" s="4" t="s">
        <v>40</v>
      </c>
      <c r="H313" s="4" t="s">
        <v>41</v>
      </c>
      <c r="I313" s="4" t="s">
        <v>30</v>
      </c>
      <c r="J313" s="4" t="s">
        <v>128</v>
      </c>
      <c r="K313" s="4" t="s">
        <v>146</v>
      </c>
      <c r="L313" s="4" t="s">
        <v>809</v>
      </c>
      <c r="M313" s="4">
        <v>0.74</v>
      </c>
      <c r="N313" s="4" t="s">
        <v>34</v>
      </c>
      <c r="O313" s="4" t="s">
        <v>113</v>
      </c>
      <c r="P313" s="4" t="s">
        <v>322</v>
      </c>
      <c r="Q313" s="4" t="s">
        <v>810</v>
      </c>
      <c r="R313" s="4">
        <v>15228</v>
      </c>
      <c r="S313" s="5">
        <v>42030</v>
      </c>
      <c r="T313" s="5">
        <v>42032</v>
      </c>
      <c r="U313" s="4">
        <v>-1920.9336000000001</v>
      </c>
      <c r="V313" s="4">
        <v>12</v>
      </c>
      <c r="W313" s="4">
        <v>1058.3599999999999</v>
      </c>
      <c r="X313" s="4">
        <v>86331</v>
      </c>
      <c r="Y313" s="4">
        <f>DataSheet!$E313-DataSheet!$D313</f>
        <v>90.9</v>
      </c>
      <c r="Z313" s="4" t="str" cm="1">
        <f t="array" ref="Z313">_xlfn.IFS(DataSheet!$O313="Central","Chris",DataSheet!$O313="East","Erin",DataSheet!$O313="South","Sam",DataSheet!$O313="West","William")</f>
        <v>Erin</v>
      </c>
    </row>
    <row r="314" spans="1:26" ht="15.75" customHeight="1" x14ac:dyDescent="0.3">
      <c r="A314" s="4">
        <v>1946</v>
      </c>
      <c r="B314" s="4" t="s">
        <v>808</v>
      </c>
      <c r="C314" s="4" t="s">
        <v>118</v>
      </c>
      <c r="D314" s="4">
        <v>7.0000000000000007E-2</v>
      </c>
      <c r="E314" s="4">
        <v>5.98</v>
      </c>
      <c r="F314" s="4">
        <v>5.35</v>
      </c>
      <c r="G314" s="4" t="s">
        <v>40</v>
      </c>
      <c r="H314" s="4" t="s">
        <v>41</v>
      </c>
      <c r="I314" s="4" t="s">
        <v>50</v>
      </c>
      <c r="J314" s="4" t="s">
        <v>90</v>
      </c>
      <c r="K314" s="4" t="s">
        <v>75</v>
      </c>
      <c r="L314" s="4" t="s">
        <v>811</v>
      </c>
      <c r="M314" s="4">
        <v>0.4</v>
      </c>
      <c r="N314" s="4" t="s">
        <v>34</v>
      </c>
      <c r="O314" s="4" t="s">
        <v>113</v>
      </c>
      <c r="P314" s="4" t="s">
        <v>322</v>
      </c>
      <c r="Q314" s="4" t="s">
        <v>810</v>
      </c>
      <c r="R314" s="4">
        <v>15228</v>
      </c>
      <c r="S314" s="5">
        <v>42030</v>
      </c>
      <c r="T314" s="5">
        <v>42032</v>
      </c>
      <c r="U314" s="4">
        <v>-37.175199999999997</v>
      </c>
      <c r="V314" s="4">
        <v>3</v>
      </c>
      <c r="W314" s="4">
        <v>18.309999999999999</v>
      </c>
      <c r="X314" s="4">
        <v>86331</v>
      </c>
      <c r="Y314" s="4">
        <f>DataSheet!$E314-DataSheet!$D314</f>
        <v>5.91</v>
      </c>
      <c r="Z314" s="4" t="str" cm="1">
        <f t="array" ref="Z314">_xlfn.IFS(DataSheet!$O314="Central","Chris",DataSheet!$O314="East","Erin",DataSheet!$O314="South","Sam",DataSheet!$O314="West","William")</f>
        <v>Erin</v>
      </c>
    </row>
    <row r="315" spans="1:26" ht="15.75" customHeight="1" x14ac:dyDescent="0.3">
      <c r="A315" s="4">
        <v>3361</v>
      </c>
      <c r="B315" s="4" t="s">
        <v>812</v>
      </c>
      <c r="C315" s="4" t="s">
        <v>118</v>
      </c>
      <c r="D315" s="4">
        <v>0.04</v>
      </c>
      <c r="E315" s="4">
        <v>7.96</v>
      </c>
      <c r="F315" s="4">
        <v>4.95</v>
      </c>
      <c r="G315" s="4" t="s">
        <v>40</v>
      </c>
      <c r="H315" s="4" t="s">
        <v>73</v>
      </c>
      <c r="I315" s="4" t="s">
        <v>30</v>
      </c>
      <c r="J315" s="4" t="s">
        <v>128</v>
      </c>
      <c r="K315" s="4" t="s">
        <v>75</v>
      </c>
      <c r="L315" s="4" t="s">
        <v>813</v>
      </c>
      <c r="M315" s="4">
        <v>0.41</v>
      </c>
      <c r="N315" s="4" t="s">
        <v>34</v>
      </c>
      <c r="O315" s="4" t="s">
        <v>54</v>
      </c>
      <c r="P315" s="4" t="s">
        <v>359</v>
      </c>
      <c r="Q315" s="4" t="s">
        <v>814</v>
      </c>
      <c r="R315" s="4">
        <v>53095</v>
      </c>
      <c r="S315" s="5">
        <v>42030</v>
      </c>
      <c r="T315" s="5">
        <v>42030</v>
      </c>
      <c r="U315" s="4">
        <v>-7.73</v>
      </c>
      <c r="V315" s="4">
        <v>15</v>
      </c>
      <c r="W315" s="4">
        <v>116.11</v>
      </c>
      <c r="X315" s="4">
        <v>91436</v>
      </c>
      <c r="Y315" s="4">
        <f>DataSheet!$E315-DataSheet!$D315</f>
        <v>7.92</v>
      </c>
      <c r="Z315" s="4" t="str" cm="1">
        <f t="array" ref="Z315">_xlfn.IFS(DataSheet!$O315="Central","Chris",DataSheet!$O315="East","Erin",DataSheet!$O315="South","Sam",DataSheet!$O315="West","William")</f>
        <v>Chris</v>
      </c>
    </row>
    <row r="316" spans="1:26" ht="15.75" customHeight="1" x14ac:dyDescent="0.3">
      <c r="A316" s="4">
        <v>2264</v>
      </c>
      <c r="B316" s="4" t="s">
        <v>815</v>
      </c>
      <c r="C316" s="4" t="s">
        <v>72</v>
      </c>
      <c r="D316" s="4">
        <v>0.09</v>
      </c>
      <c r="E316" s="4">
        <v>207.48</v>
      </c>
      <c r="F316" s="4">
        <v>0.99</v>
      </c>
      <c r="G316" s="4" t="s">
        <v>40</v>
      </c>
      <c r="H316" s="4" t="s">
        <v>96</v>
      </c>
      <c r="I316" s="4" t="s">
        <v>50</v>
      </c>
      <c r="J316" s="4" t="s">
        <v>97</v>
      </c>
      <c r="K316" s="4" t="s">
        <v>75</v>
      </c>
      <c r="L316" s="4" t="s">
        <v>638</v>
      </c>
      <c r="M316" s="4">
        <v>0.55000000000000004</v>
      </c>
      <c r="N316" s="4" t="s">
        <v>34</v>
      </c>
      <c r="O316" s="4" t="s">
        <v>54</v>
      </c>
      <c r="P316" s="4" t="s">
        <v>82</v>
      </c>
      <c r="Q316" s="4" t="s">
        <v>816</v>
      </c>
      <c r="R316" s="4">
        <v>64804</v>
      </c>
      <c r="S316" s="5">
        <v>42030</v>
      </c>
      <c r="T316" s="5">
        <v>42033</v>
      </c>
      <c r="U316" s="4">
        <v>359.83</v>
      </c>
      <c r="V316" s="4">
        <v>3</v>
      </c>
      <c r="W316" s="4">
        <v>577.75</v>
      </c>
      <c r="X316" s="4">
        <v>86611</v>
      </c>
      <c r="Y316" s="4">
        <f>DataSheet!$E316-DataSheet!$D316</f>
        <v>207.39</v>
      </c>
      <c r="Z316" s="4" t="str" cm="1">
        <f t="array" ref="Z316">_xlfn.IFS(DataSheet!$O316="Central","Chris",DataSheet!$O316="East","Erin",DataSheet!$O316="South","Sam",DataSheet!$O316="West","William")</f>
        <v>Chris</v>
      </c>
    </row>
    <row r="317" spans="1:26" ht="15.75" customHeight="1" x14ac:dyDescent="0.3">
      <c r="A317" s="4">
        <v>483</v>
      </c>
      <c r="B317" s="4" t="s">
        <v>817</v>
      </c>
      <c r="C317" s="4" t="s">
        <v>27</v>
      </c>
      <c r="D317" s="4">
        <v>0.03</v>
      </c>
      <c r="E317" s="4">
        <v>11.97</v>
      </c>
      <c r="F317" s="4">
        <v>4.9800000000000004</v>
      </c>
      <c r="G317" s="4" t="s">
        <v>40</v>
      </c>
      <c r="H317" s="4" t="s">
        <v>96</v>
      </c>
      <c r="I317" s="4" t="s">
        <v>50</v>
      </c>
      <c r="J317" s="4" t="s">
        <v>97</v>
      </c>
      <c r="K317" s="4" t="s">
        <v>75</v>
      </c>
      <c r="L317" s="4" t="s">
        <v>818</v>
      </c>
      <c r="M317" s="4">
        <v>0.57999999999999996</v>
      </c>
      <c r="N317" s="4" t="s">
        <v>34</v>
      </c>
      <c r="O317" s="4" t="s">
        <v>54</v>
      </c>
      <c r="P317" s="4" t="s">
        <v>105</v>
      </c>
      <c r="Q317" s="4" t="s">
        <v>819</v>
      </c>
      <c r="R317" s="4">
        <v>60543</v>
      </c>
      <c r="S317" s="5">
        <v>42031</v>
      </c>
      <c r="T317" s="5">
        <v>42032</v>
      </c>
      <c r="U317" s="4">
        <v>-18.190000000000001</v>
      </c>
      <c r="V317" s="4">
        <v>6</v>
      </c>
      <c r="W317" s="4">
        <v>73.180000000000007</v>
      </c>
      <c r="X317" s="4">
        <v>90353</v>
      </c>
      <c r="Y317" s="4">
        <f>DataSheet!$E317-DataSheet!$D317</f>
        <v>11.940000000000001</v>
      </c>
      <c r="Z317" s="4" t="str" cm="1">
        <f t="array" ref="Z317">_xlfn.IFS(DataSheet!$O317="Central","Chris",DataSheet!$O317="East","Erin",DataSheet!$O317="South","Sam",DataSheet!$O317="West","William")</f>
        <v>Chris</v>
      </c>
    </row>
    <row r="318" spans="1:26" ht="15.75" customHeight="1" x14ac:dyDescent="0.3">
      <c r="A318" s="4">
        <v>2979</v>
      </c>
      <c r="B318" s="4" t="s">
        <v>820</v>
      </c>
      <c r="C318" s="4" t="s">
        <v>27</v>
      </c>
      <c r="D318" s="4">
        <v>0.09</v>
      </c>
      <c r="E318" s="4">
        <v>2.94</v>
      </c>
      <c r="F318" s="4">
        <v>0.7</v>
      </c>
      <c r="G318" s="4" t="s">
        <v>40</v>
      </c>
      <c r="H318" s="4" t="s">
        <v>96</v>
      </c>
      <c r="I318" s="4" t="s">
        <v>50</v>
      </c>
      <c r="J318" s="4" t="s">
        <v>51</v>
      </c>
      <c r="K318" s="4" t="s">
        <v>52</v>
      </c>
      <c r="L318" s="4" t="s">
        <v>821</v>
      </c>
      <c r="M318" s="4">
        <v>0.57999999999999996</v>
      </c>
      <c r="N318" s="4" t="s">
        <v>34</v>
      </c>
      <c r="O318" s="4" t="s">
        <v>54</v>
      </c>
      <c r="P318" s="4" t="s">
        <v>567</v>
      </c>
      <c r="Q318" s="4" t="s">
        <v>822</v>
      </c>
      <c r="R318" s="4">
        <v>58601</v>
      </c>
      <c r="S318" s="5">
        <v>42031</v>
      </c>
      <c r="T318" s="5">
        <v>42032</v>
      </c>
      <c r="U318" s="4">
        <v>6.3840000000000003</v>
      </c>
      <c r="V318" s="4">
        <v>9</v>
      </c>
      <c r="W318" s="4">
        <v>25.22</v>
      </c>
      <c r="X318" s="4">
        <v>86544</v>
      </c>
      <c r="Y318" s="4">
        <f>DataSheet!$E318-DataSheet!$D318</f>
        <v>2.85</v>
      </c>
      <c r="Z318" s="4" t="str" cm="1">
        <f t="array" ref="Z318">_xlfn.IFS(DataSheet!$O318="Central","Chris",DataSheet!$O318="East","Erin",DataSheet!$O318="South","Sam",DataSheet!$O318="West","William")</f>
        <v>Chris</v>
      </c>
    </row>
    <row r="319" spans="1:26" ht="15.75" customHeight="1" x14ac:dyDescent="0.3">
      <c r="A319" s="4">
        <v>2980</v>
      </c>
      <c r="B319" s="4" t="s">
        <v>823</v>
      </c>
      <c r="C319" s="4" t="s">
        <v>27</v>
      </c>
      <c r="D319" s="4">
        <v>0.03</v>
      </c>
      <c r="E319" s="4">
        <v>43.98</v>
      </c>
      <c r="F319" s="4">
        <v>8.99</v>
      </c>
      <c r="G319" s="4" t="s">
        <v>40</v>
      </c>
      <c r="H319" s="4" t="s">
        <v>96</v>
      </c>
      <c r="I319" s="4" t="s">
        <v>50</v>
      </c>
      <c r="J319" s="4" t="s">
        <v>51</v>
      </c>
      <c r="K319" s="4" t="s">
        <v>44</v>
      </c>
      <c r="L319" s="4" t="s">
        <v>824</v>
      </c>
      <c r="M319" s="4">
        <v>0.57999999999999996</v>
      </c>
      <c r="N319" s="4" t="s">
        <v>34</v>
      </c>
      <c r="O319" s="4" t="s">
        <v>113</v>
      </c>
      <c r="P319" s="4" t="s">
        <v>319</v>
      </c>
      <c r="Q319" s="4" t="s">
        <v>825</v>
      </c>
      <c r="R319" s="4">
        <v>44870</v>
      </c>
      <c r="S319" s="5">
        <v>42031</v>
      </c>
      <c r="T319" s="5">
        <v>42033</v>
      </c>
      <c r="U319" s="4">
        <v>274.0788</v>
      </c>
      <c r="V319" s="4">
        <v>10</v>
      </c>
      <c r="W319" s="4">
        <v>454.4</v>
      </c>
      <c r="X319" s="4">
        <v>86544</v>
      </c>
      <c r="Y319" s="4">
        <f>DataSheet!$E319-DataSheet!$D319</f>
        <v>43.949999999999996</v>
      </c>
      <c r="Z319" s="4" t="str" cm="1">
        <f t="array" ref="Z319">_xlfn.IFS(DataSheet!$O319="Central","Chris",DataSheet!$O319="East","Erin",DataSheet!$O319="South","Sam",DataSheet!$O319="West","William")</f>
        <v>Erin</v>
      </c>
    </row>
    <row r="320" spans="1:26" ht="15.75" customHeight="1" x14ac:dyDescent="0.3">
      <c r="A320" s="4">
        <v>2980</v>
      </c>
      <c r="B320" s="4" t="s">
        <v>823</v>
      </c>
      <c r="C320" s="4" t="s">
        <v>27</v>
      </c>
      <c r="D320" s="4">
        <v>0.06</v>
      </c>
      <c r="E320" s="4">
        <v>1.1399999999999999</v>
      </c>
      <c r="F320" s="4">
        <v>0.7</v>
      </c>
      <c r="G320" s="4" t="s">
        <v>40</v>
      </c>
      <c r="H320" s="4" t="s">
        <v>96</v>
      </c>
      <c r="I320" s="4" t="s">
        <v>50</v>
      </c>
      <c r="J320" s="4" t="s">
        <v>178</v>
      </c>
      <c r="K320" s="4" t="s">
        <v>52</v>
      </c>
      <c r="L320" s="4" t="s">
        <v>826</v>
      </c>
      <c r="M320" s="4">
        <v>0.38</v>
      </c>
      <c r="N320" s="4" t="s">
        <v>34</v>
      </c>
      <c r="O320" s="4" t="s">
        <v>113</v>
      </c>
      <c r="P320" s="4" t="s">
        <v>319</v>
      </c>
      <c r="Q320" s="4" t="s">
        <v>825</v>
      </c>
      <c r="R320" s="4">
        <v>44870</v>
      </c>
      <c r="S320" s="5">
        <v>42031</v>
      </c>
      <c r="T320" s="5">
        <v>42034</v>
      </c>
      <c r="U320" s="4">
        <v>-3.782</v>
      </c>
      <c r="V320" s="4">
        <v>13</v>
      </c>
      <c r="W320" s="4">
        <v>14.53</v>
      </c>
      <c r="X320" s="4">
        <v>86544</v>
      </c>
      <c r="Y320" s="4">
        <f>DataSheet!$E320-DataSheet!$D320</f>
        <v>1.0799999999999998</v>
      </c>
      <c r="Z320" s="4" t="str" cm="1">
        <f t="array" ref="Z320">_xlfn.IFS(DataSheet!$O320="Central","Chris",DataSheet!$O320="East","Erin",DataSheet!$O320="South","Sam",DataSheet!$O320="West","William")</f>
        <v>Erin</v>
      </c>
    </row>
    <row r="321" spans="1:26" ht="15.75" customHeight="1" x14ac:dyDescent="0.3">
      <c r="A321" s="4">
        <v>2254</v>
      </c>
      <c r="B321" s="4" t="s">
        <v>827</v>
      </c>
      <c r="C321" s="4" t="s">
        <v>49</v>
      </c>
      <c r="D321" s="4">
        <v>0.1</v>
      </c>
      <c r="E321" s="4">
        <v>6.3</v>
      </c>
      <c r="F321" s="4">
        <v>0.5</v>
      </c>
      <c r="G321" s="4" t="s">
        <v>40</v>
      </c>
      <c r="H321" s="4" t="s">
        <v>96</v>
      </c>
      <c r="I321" s="4" t="s">
        <v>50</v>
      </c>
      <c r="J321" s="4" t="s">
        <v>154</v>
      </c>
      <c r="K321" s="4" t="s">
        <v>75</v>
      </c>
      <c r="L321" s="4" t="s">
        <v>828</v>
      </c>
      <c r="M321" s="4">
        <v>0.39</v>
      </c>
      <c r="N321" s="4" t="s">
        <v>34</v>
      </c>
      <c r="O321" s="4" t="s">
        <v>35</v>
      </c>
      <c r="P321" s="4" t="s">
        <v>390</v>
      </c>
      <c r="Q321" s="4" t="s">
        <v>829</v>
      </c>
      <c r="R321" s="4">
        <v>42003</v>
      </c>
      <c r="S321" s="5">
        <v>42031</v>
      </c>
      <c r="T321" s="5">
        <v>42036</v>
      </c>
      <c r="U321" s="4">
        <v>-464.28199999999998</v>
      </c>
      <c r="V321" s="4">
        <v>12</v>
      </c>
      <c r="W321" s="4">
        <v>68.72</v>
      </c>
      <c r="X321" s="4">
        <v>89278</v>
      </c>
      <c r="Y321" s="4">
        <f>DataSheet!$E321-DataSheet!$D321</f>
        <v>6.2</v>
      </c>
      <c r="Z321" s="4" t="str" cm="1">
        <f t="array" ref="Z321">_xlfn.IFS(DataSheet!$O321="Central","Chris",DataSheet!$O321="East","Erin",DataSheet!$O321="South","Sam",DataSheet!$O321="West","William")</f>
        <v>Sam</v>
      </c>
    </row>
    <row r="322" spans="1:26" ht="15.75" customHeight="1" x14ac:dyDescent="0.3">
      <c r="A322" s="4">
        <v>2178</v>
      </c>
      <c r="B322" s="4" t="s">
        <v>830</v>
      </c>
      <c r="C322" s="4" t="s">
        <v>118</v>
      </c>
      <c r="D322" s="4">
        <v>0.08</v>
      </c>
      <c r="E322" s="4">
        <v>2.94</v>
      </c>
      <c r="F322" s="4">
        <v>0.96</v>
      </c>
      <c r="G322" s="4" t="s">
        <v>40</v>
      </c>
      <c r="H322" s="4" t="s">
        <v>29</v>
      </c>
      <c r="I322" s="4" t="s">
        <v>50</v>
      </c>
      <c r="J322" s="4" t="s">
        <v>51</v>
      </c>
      <c r="K322" s="4" t="s">
        <v>52</v>
      </c>
      <c r="L322" s="4" t="s">
        <v>831</v>
      </c>
      <c r="M322" s="4">
        <v>0.57999999999999996</v>
      </c>
      <c r="N322" s="4" t="s">
        <v>34</v>
      </c>
      <c r="O322" s="4" t="s">
        <v>113</v>
      </c>
      <c r="P322" s="4" t="s">
        <v>405</v>
      </c>
      <c r="Q322" s="4" t="s">
        <v>832</v>
      </c>
      <c r="R322" s="4">
        <v>1610</v>
      </c>
      <c r="S322" s="5">
        <v>42031</v>
      </c>
      <c r="T322" s="5">
        <v>42033</v>
      </c>
      <c r="U322" s="4">
        <v>-1.18</v>
      </c>
      <c r="V322" s="4">
        <v>9</v>
      </c>
      <c r="W322" s="4">
        <v>25.35</v>
      </c>
      <c r="X322" s="4">
        <v>89465</v>
      </c>
      <c r="Y322" s="4">
        <f>DataSheet!$E322-DataSheet!$D322</f>
        <v>2.86</v>
      </c>
      <c r="Z322" s="4" t="str" cm="1">
        <f t="array" ref="Z322">_xlfn.IFS(DataSheet!$O322="Central","Chris",DataSheet!$O322="East","Erin",DataSheet!$O322="South","Sam",DataSheet!$O322="West","William")</f>
        <v>Erin</v>
      </c>
    </row>
    <row r="323" spans="1:26" ht="15.75" customHeight="1" x14ac:dyDescent="0.3">
      <c r="A323" s="4">
        <v>3347</v>
      </c>
      <c r="B323" s="4" t="s">
        <v>267</v>
      </c>
      <c r="C323" s="4" t="s">
        <v>118</v>
      </c>
      <c r="D323" s="4">
        <v>0.02</v>
      </c>
      <c r="E323" s="4">
        <v>110.99</v>
      </c>
      <c r="F323" s="4">
        <v>2.5</v>
      </c>
      <c r="G323" s="4" t="s">
        <v>40</v>
      </c>
      <c r="H323" s="4" t="s">
        <v>41</v>
      </c>
      <c r="I323" s="4" t="s">
        <v>42</v>
      </c>
      <c r="J323" s="4" t="s">
        <v>137</v>
      </c>
      <c r="K323" s="4" t="s">
        <v>75</v>
      </c>
      <c r="L323" s="4" t="s">
        <v>138</v>
      </c>
      <c r="M323" s="4">
        <v>0.56999999999999995</v>
      </c>
      <c r="N323" s="4" t="s">
        <v>34</v>
      </c>
      <c r="O323" s="4" t="s">
        <v>35</v>
      </c>
      <c r="P323" s="4" t="s">
        <v>125</v>
      </c>
      <c r="Q323" s="4" t="s">
        <v>269</v>
      </c>
      <c r="R323" s="4">
        <v>33411</v>
      </c>
      <c r="S323" s="5">
        <v>42031</v>
      </c>
      <c r="T323" s="5">
        <v>42033</v>
      </c>
      <c r="U323" s="4">
        <v>-39.808999999999997</v>
      </c>
      <c r="V323" s="4">
        <v>1</v>
      </c>
      <c r="W323" s="4">
        <v>94.3</v>
      </c>
      <c r="X323" s="4">
        <v>89356</v>
      </c>
      <c r="Y323" s="4">
        <f>DataSheet!$E323-DataSheet!$D323</f>
        <v>110.97</v>
      </c>
      <c r="Z323" s="4" t="str" cm="1">
        <f t="array" ref="Z323">_xlfn.IFS(DataSheet!$O323="Central","Chris",DataSheet!$O323="East","Erin",DataSheet!$O323="South","Sam",DataSheet!$O323="West","William")</f>
        <v>Sam</v>
      </c>
    </row>
    <row r="324" spans="1:26" ht="15.75" customHeight="1" x14ac:dyDescent="0.3">
      <c r="A324" s="4">
        <v>129</v>
      </c>
      <c r="B324" s="4" t="s">
        <v>833</v>
      </c>
      <c r="C324" s="4" t="s">
        <v>72</v>
      </c>
      <c r="D324" s="4">
        <v>0.02</v>
      </c>
      <c r="E324" s="4">
        <v>1.74</v>
      </c>
      <c r="F324" s="4">
        <v>4.08</v>
      </c>
      <c r="G324" s="4" t="s">
        <v>40</v>
      </c>
      <c r="H324" s="4" t="s">
        <v>29</v>
      </c>
      <c r="I324" s="4" t="s">
        <v>30</v>
      </c>
      <c r="J324" s="4" t="s">
        <v>128</v>
      </c>
      <c r="K324" s="4" t="s">
        <v>44</v>
      </c>
      <c r="L324" s="4" t="s">
        <v>772</v>
      </c>
      <c r="M324" s="4">
        <v>0.53</v>
      </c>
      <c r="N324" s="4" t="s">
        <v>34</v>
      </c>
      <c r="O324" s="4" t="s">
        <v>54</v>
      </c>
      <c r="P324" s="4" t="s">
        <v>105</v>
      </c>
      <c r="Q324" s="4" t="s">
        <v>834</v>
      </c>
      <c r="R324" s="4">
        <v>62002</v>
      </c>
      <c r="S324" s="5">
        <v>42031</v>
      </c>
      <c r="T324" s="5">
        <v>42032</v>
      </c>
      <c r="U324" s="4">
        <v>-37.39</v>
      </c>
      <c r="V324" s="4">
        <v>5</v>
      </c>
      <c r="W324" s="4">
        <v>10.23</v>
      </c>
      <c r="X324" s="4">
        <v>86693</v>
      </c>
      <c r="Y324" s="4">
        <f>DataSheet!$E324-DataSheet!$D324</f>
        <v>1.72</v>
      </c>
      <c r="Z324" s="4" t="str" cm="1">
        <f t="array" ref="Z324">_xlfn.IFS(DataSheet!$O324="Central","Chris",DataSheet!$O324="East","Erin",DataSheet!$O324="South","Sam",DataSheet!$O324="West","William")</f>
        <v>Chris</v>
      </c>
    </row>
    <row r="325" spans="1:26" ht="15.75" customHeight="1" x14ac:dyDescent="0.3">
      <c r="A325" s="4">
        <v>898</v>
      </c>
      <c r="B325" s="4" t="s">
        <v>426</v>
      </c>
      <c r="C325" s="4" t="s">
        <v>72</v>
      </c>
      <c r="D325" s="4">
        <v>0.02</v>
      </c>
      <c r="E325" s="4">
        <v>12.53</v>
      </c>
      <c r="F325" s="4">
        <v>0.49</v>
      </c>
      <c r="G325" s="4" t="s">
        <v>40</v>
      </c>
      <c r="H325" s="4" t="s">
        <v>29</v>
      </c>
      <c r="I325" s="4" t="s">
        <v>50</v>
      </c>
      <c r="J325" s="4" t="s">
        <v>154</v>
      </c>
      <c r="K325" s="4" t="s">
        <v>75</v>
      </c>
      <c r="L325" s="4" t="s">
        <v>155</v>
      </c>
      <c r="M325" s="4">
        <v>0.38</v>
      </c>
      <c r="N325" s="4" t="s">
        <v>34</v>
      </c>
      <c r="O325" s="4" t="s">
        <v>113</v>
      </c>
      <c r="P325" s="4" t="s">
        <v>114</v>
      </c>
      <c r="Q325" s="4" t="s">
        <v>115</v>
      </c>
      <c r="R325" s="4">
        <v>10039</v>
      </c>
      <c r="S325" s="5">
        <v>42031</v>
      </c>
      <c r="T325" s="5">
        <v>42031</v>
      </c>
      <c r="U325" s="4">
        <v>263.39999999999998</v>
      </c>
      <c r="V325" s="4">
        <v>47</v>
      </c>
      <c r="W325" s="4">
        <v>594.44000000000005</v>
      </c>
      <c r="X325" s="4">
        <v>9606</v>
      </c>
      <c r="Y325" s="4">
        <f>DataSheet!$E325-DataSheet!$D325</f>
        <v>12.51</v>
      </c>
      <c r="Z325" s="4" t="str" cm="1">
        <f t="array" ref="Z325">_xlfn.IFS(DataSheet!$O325="Central","Chris",DataSheet!$O325="East","Erin",DataSheet!$O325="South","Sam",DataSheet!$O325="West","William")</f>
        <v>Erin</v>
      </c>
    </row>
    <row r="326" spans="1:26" ht="15.75" customHeight="1" x14ac:dyDescent="0.3">
      <c r="A326" s="4">
        <v>898</v>
      </c>
      <c r="B326" s="4" t="s">
        <v>426</v>
      </c>
      <c r="C326" s="4" t="s">
        <v>72</v>
      </c>
      <c r="D326" s="4">
        <v>7.0000000000000007E-2</v>
      </c>
      <c r="E326" s="4">
        <v>5.18</v>
      </c>
      <c r="F326" s="4">
        <v>2.04</v>
      </c>
      <c r="G326" s="4" t="s">
        <v>89</v>
      </c>
      <c r="H326" s="4" t="s">
        <v>29</v>
      </c>
      <c r="I326" s="4" t="s">
        <v>50</v>
      </c>
      <c r="J326" s="4" t="s">
        <v>90</v>
      </c>
      <c r="K326" s="4" t="s">
        <v>52</v>
      </c>
      <c r="L326" s="4" t="s">
        <v>835</v>
      </c>
      <c r="M326" s="4">
        <v>0.36</v>
      </c>
      <c r="N326" s="4" t="s">
        <v>34</v>
      </c>
      <c r="O326" s="4" t="s">
        <v>113</v>
      </c>
      <c r="P326" s="4" t="s">
        <v>114</v>
      </c>
      <c r="Q326" s="4" t="s">
        <v>115</v>
      </c>
      <c r="R326" s="4">
        <v>10039</v>
      </c>
      <c r="S326" s="5">
        <v>42031</v>
      </c>
      <c r="T326" s="5">
        <v>42033</v>
      </c>
      <c r="U326" s="4">
        <v>37.31</v>
      </c>
      <c r="V326" s="4">
        <v>44</v>
      </c>
      <c r="W326" s="4">
        <v>228.5</v>
      </c>
      <c r="X326" s="4">
        <v>9606</v>
      </c>
      <c r="Y326" s="4">
        <f>DataSheet!$E326-DataSheet!$D326</f>
        <v>5.1099999999999994</v>
      </c>
      <c r="Z326" s="4" t="str" cm="1">
        <f t="array" ref="Z326">_xlfn.IFS(DataSheet!$O326="Central","Chris",DataSheet!$O326="East","Erin",DataSheet!$O326="South","Sam",DataSheet!$O326="West","William")</f>
        <v>Erin</v>
      </c>
    </row>
    <row r="327" spans="1:26" ht="15.75" customHeight="1" x14ac:dyDescent="0.3">
      <c r="A327" s="4">
        <v>899</v>
      </c>
      <c r="B327" s="4" t="s">
        <v>428</v>
      </c>
      <c r="C327" s="4" t="s">
        <v>72</v>
      </c>
      <c r="D327" s="4">
        <v>0.02</v>
      </c>
      <c r="E327" s="4">
        <v>12.53</v>
      </c>
      <c r="F327" s="4">
        <v>0.49</v>
      </c>
      <c r="G327" s="4" t="s">
        <v>40</v>
      </c>
      <c r="H327" s="4" t="s">
        <v>29</v>
      </c>
      <c r="I327" s="4" t="s">
        <v>50</v>
      </c>
      <c r="J327" s="4" t="s">
        <v>154</v>
      </c>
      <c r="K327" s="4" t="s">
        <v>75</v>
      </c>
      <c r="L327" s="4" t="s">
        <v>155</v>
      </c>
      <c r="M327" s="4">
        <v>0.38</v>
      </c>
      <c r="N327" s="4" t="s">
        <v>34</v>
      </c>
      <c r="O327" s="4" t="s">
        <v>113</v>
      </c>
      <c r="P327" s="4" t="s">
        <v>322</v>
      </c>
      <c r="Q327" s="4" t="s">
        <v>429</v>
      </c>
      <c r="R327" s="4">
        <v>16602</v>
      </c>
      <c r="S327" s="5">
        <v>42031</v>
      </c>
      <c r="T327" s="5">
        <v>42031</v>
      </c>
      <c r="U327" s="4">
        <v>104.7213</v>
      </c>
      <c r="V327" s="4">
        <v>12</v>
      </c>
      <c r="W327" s="4">
        <v>151.77000000000001</v>
      </c>
      <c r="X327" s="4">
        <v>86264</v>
      </c>
      <c r="Y327" s="4">
        <f>DataSheet!$E327-DataSheet!$D327</f>
        <v>12.51</v>
      </c>
      <c r="Z327" s="4" t="str" cm="1">
        <f t="array" ref="Z327">_xlfn.IFS(DataSheet!$O327="Central","Chris",DataSheet!$O327="East","Erin",DataSheet!$O327="South","Sam",DataSheet!$O327="West","William")</f>
        <v>Erin</v>
      </c>
    </row>
    <row r="328" spans="1:26" ht="15.75" customHeight="1" x14ac:dyDescent="0.3">
      <c r="A328" s="4">
        <v>899</v>
      </c>
      <c r="B328" s="4" t="s">
        <v>428</v>
      </c>
      <c r="C328" s="4" t="s">
        <v>72</v>
      </c>
      <c r="D328" s="4">
        <v>7.0000000000000007E-2</v>
      </c>
      <c r="E328" s="4">
        <v>5.18</v>
      </c>
      <c r="F328" s="4">
        <v>2.04</v>
      </c>
      <c r="G328" s="4" t="s">
        <v>89</v>
      </c>
      <c r="H328" s="4" t="s">
        <v>29</v>
      </c>
      <c r="I328" s="4" t="s">
        <v>50</v>
      </c>
      <c r="J328" s="4" t="s">
        <v>90</v>
      </c>
      <c r="K328" s="4" t="s">
        <v>52</v>
      </c>
      <c r="L328" s="4" t="s">
        <v>835</v>
      </c>
      <c r="M328" s="4">
        <v>0.36</v>
      </c>
      <c r="N328" s="4" t="s">
        <v>34</v>
      </c>
      <c r="O328" s="4" t="s">
        <v>113</v>
      </c>
      <c r="P328" s="4" t="s">
        <v>322</v>
      </c>
      <c r="Q328" s="4" t="s">
        <v>429</v>
      </c>
      <c r="R328" s="4">
        <v>16602</v>
      </c>
      <c r="S328" s="5">
        <v>42031</v>
      </c>
      <c r="T328" s="5">
        <v>42033</v>
      </c>
      <c r="U328" s="4">
        <v>37.31</v>
      </c>
      <c r="V328" s="4">
        <v>11</v>
      </c>
      <c r="W328" s="4">
        <v>57.13</v>
      </c>
      <c r="X328" s="4">
        <v>86264</v>
      </c>
      <c r="Y328" s="4">
        <f>DataSheet!$E328-DataSheet!$D328</f>
        <v>5.1099999999999994</v>
      </c>
      <c r="Z328" s="4" t="str" cm="1">
        <f t="array" ref="Z328">_xlfn.IFS(DataSheet!$O328="Central","Chris",DataSheet!$O328="East","Erin",DataSheet!$O328="South","Sam",DataSheet!$O328="West","William")</f>
        <v>Erin</v>
      </c>
    </row>
    <row r="329" spans="1:26" ht="15.75" customHeight="1" x14ac:dyDescent="0.3">
      <c r="A329" s="4">
        <v>1351</v>
      </c>
      <c r="B329" s="4" t="s">
        <v>836</v>
      </c>
      <c r="C329" s="4" t="s">
        <v>72</v>
      </c>
      <c r="D329" s="4">
        <v>0.1</v>
      </c>
      <c r="E329" s="4">
        <v>110.99</v>
      </c>
      <c r="F329" s="4">
        <v>8.99</v>
      </c>
      <c r="G329" s="4" t="s">
        <v>89</v>
      </c>
      <c r="H329" s="4" t="s">
        <v>73</v>
      </c>
      <c r="I329" s="4" t="s">
        <v>42</v>
      </c>
      <c r="J329" s="4" t="s">
        <v>137</v>
      </c>
      <c r="K329" s="4" t="s">
        <v>75</v>
      </c>
      <c r="L329" s="4" t="s">
        <v>837</v>
      </c>
      <c r="M329" s="4">
        <v>0.56999999999999995</v>
      </c>
      <c r="N329" s="4" t="s">
        <v>34</v>
      </c>
      <c r="O329" s="4" t="s">
        <v>35</v>
      </c>
      <c r="P329" s="4" t="s">
        <v>125</v>
      </c>
      <c r="Q329" s="4" t="s">
        <v>838</v>
      </c>
      <c r="R329" s="4">
        <v>33063</v>
      </c>
      <c r="S329" s="5">
        <v>42031</v>
      </c>
      <c r="T329" s="5">
        <v>42033</v>
      </c>
      <c r="U329" s="4">
        <v>3285.48</v>
      </c>
      <c r="V329" s="4">
        <v>7</v>
      </c>
      <c r="W329" s="4">
        <v>627.78</v>
      </c>
      <c r="X329" s="4">
        <v>88232</v>
      </c>
      <c r="Y329" s="4">
        <f>DataSheet!$E329-DataSheet!$D329</f>
        <v>110.89</v>
      </c>
      <c r="Z329" s="4" t="str" cm="1">
        <f t="array" ref="Z329">_xlfn.IFS(DataSheet!$O329="Central","Chris",DataSheet!$O329="East","Erin",DataSheet!$O329="South","Sam",DataSheet!$O329="West","William")</f>
        <v>Sam</v>
      </c>
    </row>
    <row r="330" spans="1:26" ht="15.75" customHeight="1" x14ac:dyDescent="0.3">
      <c r="A330" s="4">
        <v>2281</v>
      </c>
      <c r="B330" s="4" t="s">
        <v>839</v>
      </c>
      <c r="C330" s="4" t="s">
        <v>72</v>
      </c>
      <c r="D330" s="4">
        <v>0.08</v>
      </c>
      <c r="E330" s="4">
        <v>205.99</v>
      </c>
      <c r="F330" s="4">
        <v>2.5</v>
      </c>
      <c r="G330" s="4" t="s">
        <v>40</v>
      </c>
      <c r="H330" s="4" t="s">
        <v>73</v>
      </c>
      <c r="I330" s="4" t="s">
        <v>42</v>
      </c>
      <c r="J330" s="4" t="s">
        <v>137</v>
      </c>
      <c r="K330" s="4" t="s">
        <v>75</v>
      </c>
      <c r="L330" s="4" t="s">
        <v>840</v>
      </c>
      <c r="M330" s="4">
        <v>0.59</v>
      </c>
      <c r="N330" s="4" t="s">
        <v>34</v>
      </c>
      <c r="O330" s="4" t="s">
        <v>54</v>
      </c>
      <c r="P330" s="4" t="s">
        <v>359</v>
      </c>
      <c r="Q330" s="4" t="s">
        <v>841</v>
      </c>
      <c r="R330" s="4">
        <v>54703</v>
      </c>
      <c r="S330" s="5">
        <v>42031</v>
      </c>
      <c r="T330" s="5">
        <v>42032</v>
      </c>
      <c r="U330" s="4">
        <v>997.38144</v>
      </c>
      <c r="V330" s="4">
        <v>10</v>
      </c>
      <c r="W330" s="4">
        <v>1610.84</v>
      </c>
      <c r="X330" s="4">
        <v>85948</v>
      </c>
      <c r="Y330" s="4">
        <f>DataSheet!$E330-DataSheet!$D330</f>
        <v>205.91</v>
      </c>
      <c r="Z330" s="4" t="str" cm="1">
        <f t="array" ref="Z330">_xlfn.IFS(DataSheet!$O330="Central","Chris",DataSheet!$O330="East","Erin",DataSheet!$O330="South","Sam",DataSheet!$O330="West","William")</f>
        <v>Chris</v>
      </c>
    </row>
    <row r="331" spans="1:26" ht="15.75" customHeight="1" x14ac:dyDescent="0.3">
      <c r="A331" s="4">
        <v>53</v>
      </c>
      <c r="B331" s="4" t="s">
        <v>842</v>
      </c>
      <c r="C331" s="4" t="s">
        <v>27</v>
      </c>
      <c r="D331" s="4">
        <v>7.0000000000000007E-2</v>
      </c>
      <c r="E331" s="4">
        <v>3502.14</v>
      </c>
      <c r="F331" s="4">
        <v>8.73</v>
      </c>
      <c r="G331" s="4" t="s">
        <v>28</v>
      </c>
      <c r="H331" s="4" t="s">
        <v>96</v>
      </c>
      <c r="I331" s="4" t="s">
        <v>42</v>
      </c>
      <c r="J331" s="4" t="s">
        <v>58</v>
      </c>
      <c r="K331" s="4" t="s">
        <v>32</v>
      </c>
      <c r="L331" s="4" t="s">
        <v>843</v>
      </c>
      <c r="M331" s="4">
        <v>0.56999999999999995</v>
      </c>
      <c r="N331" s="4" t="s">
        <v>34</v>
      </c>
      <c r="O331" s="4" t="s">
        <v>61</v>
      </c>
      <c r="P331" s="4" t="s">
        <v>68</v>
      </c>
      <c r="Q331" s="4" t="s">
        <v>844</v>
      </c>
      <c r="R331" s="4">
        <v>98052</v>
      </c>
      <c r="S331" s="5">
        <v>42032</v>
      </c>
      <c r="T331" s="5">
        <v>42034</v>
      </c>
      <c r="U331" s="4">
        <v>-6923.5991999999997</v>
      </c>
      <c r="V331" s="4">
        <v>1</v>
      </c>
      <c r="W331" s="4">
        <v>3267.55</v>
      </c>
      <c r="X331" s="4">
        <v>88425</v>
      </c>
      <c r="Y331" s="4">
        <f>DataSheet!$E331-DataSheet!$D331</f>
        <v>3502.0699999999997</v>
      </c>
      <c r="Z331" s="4" t="str" cm="1">
        <f t="array" ref="Z331">_xlfn.IFS(DataSheet!$O331="Central","Chris",DataSheet!$O331="East","Erin",DataSheet!$O331="South","Sam",DataSheet!$O331="West","William")</f>
        <v>William</v>
      </c>
    </row>
    <row r="332" spans="1:26" ht="15.75" customHeight="1" x14ac:dyDescent="0.3">
      <c r="A332" s="4">
        <v>3266</v>
      </c>
      <c r="B332" s="4" t="s">
        <v>845</v>
      </c>
      <c r="C332" s="4" t="s">
        <v>27</v>
      </c>
      <c r="D332" s="4">
        <v>0</v>
      </c>
      <c r="E332" s="4">
        <v>122.99</v>
      </c>
      <c r="F332" s="4">
        <v>70.2</v>
      </c>
      <c r="G332" s="4" t="s">
        <v>28</v>
      </c>
      <c r="H332" s="4" t="s">
        <v>96</v>
      </c>
      <c r="I332" s="4" t="s">
        <v>30</v>
      </c>
      <c r="J332" s="4" t="s">
        <v>111</v>
      </c>
      <c r="K332" s="4" t="s">
        <v>59</v>
      </c>
      <c r="L332" s="4" t="s">
        <v>806</v>
      </c>
      <c r="M332" s="4">
        <v>0.74</v>
      </c>
      <c r="N332" s="4" t="s">
        <v>34</v>
      </c>
      <c r="O332" s="4" t="s">
        <v>113</v>
      </c>
      <c r="P332" s="4" t="s">
        <v>333</v>
      </c>
      <c r="Q332" s="4" t="s">
        <v>334</v>
      </c>
      <c r="R332" s="4">
        <v>4073</v>
      </c>
      <c r="S332" s="5">
        <v>42032</v>
      </c>
      <c r="T332" s="5">
        <v>42033</v>
      </c>
      <c r="U332" s="4">
        <v>-1764.29</v>
      </c>
      <c r="V332" s="4">
        <v>14</v>
      </c>
      <c r="W332" s="4">
        <v>1794.88</v>
      </c>
      <c r="X332" s="4">
        <v>89836</v>
      </c>
      <c r="Y332" s="4">
        <f>DataSheet!$E332-DataSheet!$D332</f>
        <v>122.99</v>
      </c>
      <c r="Z332" s="4" t="str" cm="1">
        <f t="array" ref="Z332">_xlfn.IFS(DataSheet!$O332="Central","Chris",DataSheet!$O332="East","Erin",DataSheet!$O332="South","Sam",DataSheet!$O332="West","William")</f>
        <v>Erin</v>
      </c>
    </row>
    <row r="333" spans="1:26" ht="15.75" customHeight="1" x14ac:dyDescent="0.3">
      <c r="A333" s="4">
        <v>3269</v>
      </c>
      <c r="B333" s="4" t="s">
        <v>846</v>
      </c>
      <c r="C333" s="4" t="s">
        <v>27</v>
      </c>
      <c r="D333" s="4">
        <v>0.01</v>
      </c>
      <c r="E333" s="4">
        <v>60.97</v>
      </c>
      <c r="F333" s="4">
        <v>4.5</v>
      </c>
      <c r="G333" s="4" t="s">
        <v>89</v>
      </c>
      <c r="H333" s="4" t="s">
        <v>96</v>
      </c>
      <c r="I333" s="4" t="s">
        <v>50</v>
      </c>
      <c r="J333" s="4" t="s">
        <v>97</v>
      </c>
      <c r="K333" s="4" t="s">
        <v>75</v>
      </c>
      <c r="L333" s="4" t="s">
        <v>98</v>
      </c>
      <c r="M333" s="4">
        <v>0.56000000000000005</v>
      </c>
      <c r="N333" s="4" t="s">
        <v>34</v>
      </c>
      <c r="O333" s="4" t="s">
        <v>113</v>
      </c>
      <c r="P333" s="4" t="s">
        <v>399</v>
      </c>
      <c r="Q333" s="4" t="s">
        <v>847</v>
      </c>
      <c r="R333" s="4">
        <v>7060</v>
      </c>
      <c r="S333" s="5">
        <v>42032</v>
      </c>
      <c r="T333" s="5">
        <v>42034</v>
      </c>
      <c r="U333" s="4">
        <v>527.87760000000003</v>
      </c>
      <c r="V333" s="4">
        <v>12</v>
      </c>
      <c r="W333" s="4">
        <v>765.04</v>
      </c>
      <c r="X333" s="4">
        <v>89836</v>
      </c>
      <c r="Y333" s="4">
        <f>DataSheet!$E333-DataSheet!$D333</f>
        <v>60.96</v>
      </c>
      <c r="Z333" s="4" t="str" cm="1">
        <f t="array" ref="Z333">_xlfn.IFS(DataSheet!$O333="Central","Chris",DataSheet!$O333="East","Erin",DataSheet!$O333="South","Sam",DataSheet!$O333="West","William")</f>
        <v>Erin</v>
      </c>
    </row>
    <row r="334" spans="1:26" ht="15.75" customHeight="1" x14ac:dyDescent="0.3">
      <c r="A334" s="4">
        <v>24</v>
      </c>
      <c r="B334" s="4" t="s">
        <v>848</v>
      </c>
      <c r="C334" s="4" t="s">
        <v>39</v>
      </c>
      <c r="D334" s="4">
        <v>0.06</v>
      </c>
      <c r="E334" s="4">
        <v>55.48</v>
      </c>
      <c r="F334" s="4">
        <v>14.3</v>
      </c>
      <c r="G334" s="4" t="s">
        <v>40</v>
      </c>
      <c r="H334" s="4" t="s">
        <v>96</v>
      </c>
      <c r="I334" s="4" t="s">
        <v>50</v>
      </c>
      <c r="J334" s="4" t="s">
        <v>90</v>
      </c>
      <c r="K334" s="4" t="s">
        <v>75</v>
      </c>
      <c r="L334" s="4" t="s">
        <v>849</v>
      </c>
      <c r="M334" s="4">
        <v>0.37</v>
      </c>
      <c r="N334" s="4" t="s">
        <v>34</v>
      </c>
      <c r="O334" s="4" t="s">
        <v>61</v>
      </c>
      <c r="P334" s="4" t="s">
        <v>92</v>
      </c>
      <c r="Q334" s="4" t="s">
        <v>850</v>
      </c>
      <c r="R334" s="4">
        <v>92677</v>
      </c>
      <c r="S334" s="5">
        <v>42032</v>
      </c>
      <c r="T334" s="5">
        <v>42033</v>
      </c>
      <c r="U334" s="4">
        <v>-28.296800000000001</v>
      </c>
      <c r="V334" s="4">
        <v>1</v>
      </c>
      <c r="W334" s="4">
        <v>67.489999999999995</v>
      </c>
      <c r="X334" s="4">
        <v>87651</v>
      </c>
      <c r="Y334" s="4">
        <f>DataSheet!$E334-DataSheet!$D334</f>
        <v>55.419999999999995</v>
      </c>
      <c r="Z334" s="4" t="str" cm="1">
        <f t="array" ref="Z334">_xlfn.IFS(DataSheet!$O334="Central","Chris",DataSheet!$O334="East","Erin",DataSheet!$O334="South","Sam",DataSheet!$O334="West","William")</f>
        <v>William</v>
      </c>
    </row>
    <row r="335" spans="1:26" ht="15.75" customHeight="1" x14ac:dyDescent="0.3">
      <c r="A335" s="4">
        <v>24</v>
      </c>
      <c r="B335" s="4" t="s">
        <v>848</v>
      </c>
      <c r="C335" s="4" t="s">
        <v>39</v>
      </c>
      <c r="D335" s="4">
        <v>0.02</v>
      </c>
      <c r="E335" s="4">
        <v>1.68</v>
      </c>
      <c r="F335" s="4">
        <v>1.57</v>
      </c>
      <c r="G335" s="4" t="s">
        <v>40</v>
      </c>
      <c r="H335" s="4" t="s">
        <v>96</v>
      </c>
      <c r="I335" s="4" t="s">
        <v>50</v>
      </c>
      <c r="J335" s="4" t="s">
        <v>51</v>
      </c>
      <c r="K335" s="4" t="s">
        <v>52</v>
      </c>
      <c r="L335" s="4" t="s">
        <v>576</v>
      </c>
      <c r="M335" s="4">
        <v>0.59</v>
      </c>
      <c r="N335" s="4" t="s">
        <v>34</v>
      </c>
      <c r="O335" s="4" t="s">
        <v>61</v>
      </c>
      <c r="P335" s="4" t="s">
        <v>92</v>
      </c>
      <c r="Q335" s="4" t="s">
        <v>850</v>
      </c>
      <c r="R335" s="4">
        <v>92677</v>
      </c>
      <c r="S335" s="5">
        <v>42032</v>
      </c>
      <c r="T335" s="5">
        <v>42034</v>
      </c>
      <c r="U335" s="4">
        <v>-5.3071999999999999</v>
      </c>
      <c r="V335" s="4">
        <v>1</v>
      </c>
      <c r="W335" s="4">
        <v>2.25</v>
      </c>
      <c r="X335" s="4">
        <v>87651</v>
      </c>
      <c r="Y335" s="4">
        <f>DataSheet!$E335-DataSheet!$D335</f>
        <v>1.66</v>
      </c>
      <c r="Z335" s="4" t="str" cm="1">
        <f t="array" ref="Z335">_xlfn.IFS(DataSheet!$O335="Central","Chris",DataSheet!$O335="East","Erin",DataSheet!$O335="South","Sam",DataSheet!$O335="West","William")</f>
        <v>William</v>
      </c>
    </row>
    <row r="336" spans="1:26" ht="15.75" customHeight="1" x14ac:dyDescent="0.3">
      <c r="A336" s="4">
        <v>744</v>
      </c>
      <c r="B336" s="4" t="s">
        <v>588</v>
      </c>
      <c r="C336" s="4" t="s">
        <v>49</v>
      </c>
      <c r="D336" s="4">
        <v>0.02</v>
      </c>
      <c r="E336" s="4">
        <v>59.98</v>
      </c>
      <c r="F336" s="4">
        <v>3.99</v>
      </c>
      <c r="G336" s="4" t="s">
        <v>40</v>
      </c>
      <c r="H336" s="4" t="s">
        <v>96</v>
      </c>
      <c r="I336" s="4" t="s">
        <v>50</v>
      </c>
      <c r="J336" s="4" t="s">
        <v>97</v>
      </c>
      <c r="K336" s="4" t="s">
        <v>75</v>
      </c>
      <c r="L336" s="4" t="s">
        <v>851</v>
      </c>
      <c r="M336" s="4">
        <v>0.56999999999999995</v>
      </c>
      <c r="N336" s="4" t="s">
        <v>34</v>
      </c>
      <c r="O336" s="4" t="s">
        <v>61</v>
      </c>
      <c r="P336" s="4" t="s">
        <v>590</v>
      </c>
      <c r="Q336" s="4" t="s">
        <v>591</v>
      </c>
      <c r="R336" s="4">
        <v>85737</v>
      </c>
      <c r="S336" s="5">
        <v>42032</v>
      </c>
      <c r="T336" s="5">
        <v>42041</v>
      </c>
      <c r="U336" s="4">
        <v>-54.622</v>
      </c>
      <c r="V336" s="4">
        <v>1</v>
      </c>
      <c r="W336" s="4">
        <v>63.48</v>
      </c>
      <c r="X336" s="4">
        <v>87725</v>
      </c>
      <c r="Y336" s="4">
        <f>DataSheet!$E336-DataSheet!$D336</f>
        <v>59.959999999999994</v>
      </c>
      <c r="Z336" s="4" t="str" cm="1">
        <f t="array" ref="Z336">_xlfn.IFS(DataSheet!$O336="Central","Chris",DataSheet!$O336="East","Erin",DataSheet!$O336="South","Sam",DataSheet!$O336="West","William")</f>
        <v>William</v>
      </c>
    </row>
    <row r="337" spans="1:26" ht="15.75" customHeight="1" x14ac:dyDescent="0.3">
      <c r="A337" s="4">
        <v>744</v>
      </c>
      <c r="B337" s="4" t="s">
        <v>588</v>
      </c>
      <c r="C337" s="4" t="s">
        <v>49</v>
      </c>
      <c r="D337" s="4">
        <v>0.03</v>
      </c>
      <c r="E337" s="4">
        <v>5.18</v>
      </c>
      <c r="F337" s="4">
        <v>5.74</v>
      </c>
      <c r="G337" s="4" t="s">
        <v>40</v>
      </c>
      <c r="H337" s="4" t="s">
        <v>96</v>
      </c>
      <c r="I337" s="4" t="s">
        <v>50</v>
      </c>
      <c r="J337" s="4" t="s">
        <v>74</v>
      </c>
      <c r="K337" s="4" t="s">
        <v>75</v>
      </c>
      <c r="L337" s="4" t="s">
        <v>852</v>
      </c>
      <c r="M337" s="4">
        <v>0.36</v>
      </c>
      <c r="N337" s="4" t="s">
        <v>34</v>
      </c>
      <c r="O337" s="4" t="s">
        <v>61</v>
      </c>
      <c r="P337" s="4" t="s">
        <v>590</v>
      </c>
      <c r="Q337" s="4" t="s">
        <v>591</v>
      </c>
      <c r="R337" s="4">
        <v>85737</v>
      </c>
      <c r="S337" s="5">
        <v>42032</v>
      </c>
      <c r="T337" s="5">
        <v>42036</v>
      </c>
      <c r="U337" s="4">
        <v>-126.81417999999999</v>
      </c>
      <c r="V337" s="4">
        <v>9</v>
      </c>
      <c r="W337" s="4">
        <v>47.64</v>
      </c>
      <c r="X337" s="4">
        <v>87725</v>
      </c>
      <c r="Y337" s="4">
        <f>DataSheet!$E337-DataSheet!$D337</f>
        <v>5.1499999999999995</v>
      </c>
      <c r="Z337" s="4" t="str" cm="1">
        <f t="array" ref="Z337">_xlfn.IFS(DataSheet!$O337="Central","Chris",DataSheet!$O337="East","Erin",DataSheet!$O337="South","Sam",DataSheet!$O337="West","William")</f>
        <v>William</v>
      </c>
    </row>
    <row r="338" spans="1:26" ht="15.75" customHeight="1" x14ac:dyDescent="0.3">
      <c r="A338" s="4">
        <v>553</v>
      </c>
      <c r="B338" s="4" t="s">
        <v>853</v>
      </c>
      <c r="C338" s="4" t="s">
        <v>118</v>
      </c>
      <c r="D338" s="4">
        <v>0</v>
      </c>
      <c r="E338" s="4">
        <v>6.88</v>
      </c>
      <c r="F338" s="4">
        <v>2</v>
      </c>
      <c r="G338" s="4" t="s">
        <v>89</v>
      </c>
      <c r="H338" s="4" t="s">
        <v>73</v>
      </c>
      <c r="I338" s="4" t="s">
        <v>50</v>
      </c>
      <c r="J338" s="4" t="s">
        <v>90</v>
      </c>
      <c r="K338" s="4" t="s">
        <v>52</v>
      </c>
      <c r="L338" s="4" t="s">
        <v>854</v>
      </c>
      <c r="M338" s="4">
        <v>0.39</v>
      </c>
      <c r="N338" s="4" t="s">
        <v>34</v>
      </c>
      <c r="O338" s="4" t="s">
        <v>61</v>
      </c>
      <c r="P338" s="4" t="s">
        <v>92</v>
      </c>
      <c r="Q338" s="4" t="s">
        <v>102</v>
      </c>
      <c r="R338" s="4">
        <v>90008</v>
      </c>
      <c r="S338" s="5">
        <v>42032</v>
      </c>
      <c r="T338" s="5">
        <v>42033</v>
      </c>
      <c r="U338" s="4">
        <v>34.067999999999998</v>
      </c>
      <c r="V338" s="4">
        <v>36</v>
      </c>
      <c r="W338" s="4">
        <v>267.52999999999997</v>
      </c>
      <c r="X338" s="4">
        <v>17155</v>
      </c>
      <c r="Y338" s="4">
        <f>DataSheet!$E338-DataSheet!$D338</f>
        <v>6.88</v>
      </c>
      <c r="Z338" s="4" t="str" cm="1">
        <f t="array" ref="Z338">_xlfn.IFS(DataSheet!$O338="Central","Chris",DataSheet!$O338="East","Erin",DataSheet!$O338="South","Sam",DataSheet!$O338="West","William")</f>
        <v>William</v>
      </c>
    </row>
    <row r="339" spans="1:26" ht="15.75" customHeight="1" x14ac:dyDescent="0.3">
      <c r="A339" s="4">
        <v>556</v>
      </c>
      <c r="B339" s="4" t="s">
        <v>855</v>
      </c>
      <c r="C339" s="4" t="s">
        <v>118</v>
      </c>
      <c r="D339" s="4">
        <v>0</v>
      </c>
      <c r="E339" s="4">
        <v>6.88</v>
      </c>
      <c r="F339" s="4">
        <v>2</v>
      </c>
      <c r="G339" s="4" t="s">
        <v>89</v>
      </c>
      <c r="H339" s="4" t="s">
        <v>73</v>
      </c>
      <c r="I339" s="4" t="s">
        <v>50</v>
      </c>
      <c r="J339" s="4" t="s">
        <v>90</v>
      </c>
      <c r="K339" s="4" t="s">
        <v>52</v>
      </c>
      <c r="L339" s="4" t="s">
        <v>854</v>
      </c>
      <c r="M339" s="4">
        <v>0.39</v>
      </c>
      <c r="N339" s="4" t="s">
        <v>34</v>
      </c>
      <c r="O339" s="4" t="s">
        <v>61</v>
      </c>
      <c r="P339" s="4" t="s">
        <v>148</v>
      </c>
      <c r="Q339" s="4" t="s">
        <v>856</v>
      </c>
      <c r="R339" s="4">
        <v>84604</v>
      </c>
      <c r="S339" s="5">
        <v>42032</v>
      </c>
      <c r="T339" s="5">
        <v>42033</v>
      </c>
      <c r="U339" s="4">
        <v>46.147199999999998</v>
      </c>
      <c r="V339" s="4">
        <v>9</v>
      </c>
      <c r="W339" s="4">
        <v>66.88</v>
      </c>
      <c r="X339" s="4">
        <v>86189</v>
      </c>
      <c r="Y339" s="4">
        <f>DataSheet!$E339-DataSheet!$D339</f>
        <v>6.88</v>
      </c>
      <c r="Z339" s="4" t="str" cm="1">
        <f t="array" ref="Z339">_xlfn.IFS(DataSheet!$O339="Central","Chris",DataSheet!$O339="East","Erin",DataSheet!$O339="South","Sam",DataSheet!$O339="West","William")</f>
        <v>William</v>
      </c>
    </row>
    <row r="340" spans="1:26" ht="15.75" customHeight="1" x14ac:dyDescent="0.3">
      <c r="A340" s="4">
        <v>556</v>
      </c>
      <c r="B340" s="4" t="s">
        <v>855</v>
      </c>
      <c r="C340" s="4" t="s">
        <v>118</v>
      </c>
      <c r="D340" s="4">
        <v>0.03</v>
      </c>
      <c r="E340" s="4">
        <v>32.479999999999997</v>
      </c>
      <c r="F340" s="4">
        <v>35</v>
      </c>
      <c r="G340" s="4" t="s">
        <v>89</v>
      </c>
      <c r="H340" s="4" t="s">
        <v>73</v>
      </c>
      <c r="I340" s="4" t="s">
        <v>50</v>
      </c>
      <c r="J340" s="4" t="s">
        <v>80</v>
      </c>
      <c r="K340" s="4" t="s">
        <v>66</v>
      </c>
      <c r="L340" s="4" t="s">
        <v>787</v>
      </c>
      <c r="M340" s="4">
        <v>0.81</v>
      </c>
      <c r="N340" s="4" t="s">
        <v>34</v>
      </c>
      <c r="O340" s="4" t="s">
        <v>61</v>
      </c>
      <c r="P340" s="4" t="s">
        <v>148</v>
      </c>
      <c r="Q340" s="4" t="s">
        <v>856</v>
      </c>
      <c r="R340" s="4">
        <v>84604</v>
      </c>
      <c r="S340" s="5">
        <v>42032</v>
      </c>
      <c r="T340" s="5">
        <v>42032</v>
      </c>
      <c r="U340" s="4">
        <v>-1116.3348000000001</v>
      </c>
      <c r="V340" s="4">
        <v>8</v>
      </c>
      <c r="W340" s="4">
        <v>274.91000000000003</v>
      </c>
      <c r="X340" s="4">
        <v>86189</v>
      </c>
      <c r="Y340" s="4">
        <f>DataSheet!$E340-DataSheet!$D340</f>
        <v>32.449999999999996</v>
      </c>
      <c r="Z340" s="4" t="str" cm="1">
        <f t="array" ref="Z340">_xlfn.IFS(DataSheet!$O340="Central","Chris",DataSheet!$O340="East","Erin",DataSheet!$O340="South","Sam",DataSheet!$O340="West","William")</f>
        <v>William</v>
      </c>
    </row>
    <row r="341" spans="1:26" ht="15.75" customHeight="1" x14ac:dyDescent="0.3">
      <c r="A341" s="4">
        <v>1875</v>
      </c>
      <c r="B341" s="4" t="s">
        <v>857</v>
      </c>
      <c r="C341" s="4" t="s">
        <v>27</v>
      </c>
      <c r="D341" s="4">
        <v>0.09</v>
      </c>
      <c r="E341" s="4">
        <v>95.99</v>
      </c>
      <c r="F341" s="4">
        <v>4.9000000000000004</v>
      </c>
      <c r="G341" s="4" t="s">
        <v>40</v>
      </c>
      <c r="H341" s="4" t="s">
        <v>41</v>
      </c>
      <c r="I341" s="4" t="s">
        <v>42</v>
      </c>
      <c r="J341" s="4" t="s">
        <v>137</v>
      </c>
      <c r="K341" s="4" t="s">
        <v>75</v>
      </c>
      <c r="L341" s="4" t="s">
        <v>770</v>
      </c>
      <c r="M341" s="4">
        <v>0.56000000000000005</v>
      </c>
      <c r="N341" s="4" t="s">
        <v>34</v>
      </c>
      <c r="O341" s="4" t="s">
        <v>35</v>
      </c>
      <c r="P341" s="4" t="s">
        <v>244</v>
      </c>
      <c r="Q341" s="4" t="s">
        <v>858</v>
      </c>
      <c r="R341" s="4">
        <v>23320</v>
      </c>
      <c r="S341" s="5">
        <v>42033</v>
      </c>
      <c r="T341" s="5">
        <v>42035</v>
      </c>
      <c r="U341" s="4">
        <v>34.302</v>
      </c>
      <c r="V341" s="4">
        <v>4</v>
      </c>
      <c r="W341" s="4">
        <v>320.75</v>
      </c>
      <c r="X341" s="4">
        <v>90899</v>
      </c>
      <c r="Y341" s="4">
        <f>DataSheet!$E341-DataSheet!$D341</f>
        <v>95.899999999999991</v>
      </c>
      <c r="Z341" s="4" t="str" cm="1">
        <f t="array" ref="Z341">_xlfn.IFS(DataSheet!$O341="Central","Chris",DataSheet!$O341="East","Erin",DataSheet!$O341="South","Sam",DataSheet!$O341="West","William")</f>
        <v>Sam</v>
      </c>
    </row>
    <row r="342" spans="1:26" ht="15.75" customHeight="1" x14ac:dyDescent="0.3">
      <c r="A342" s="4">
        <v>2265</v>
      </c>
      <c r="B342" s="4" t="s">
        <v>859</v>
      </c>
      <c r="C342" s="4" t="s">
        <v>27</v>
      </c>
      <c r="D342" s="4">
        <v>0.1</v>
      </c>
      <c r="E342" s="4">
        <v>7.45</v>
      </c>
      <c r="F342" s="4">
        <v>6.28</v>
      </c>
      <c r="G342" s="4" t="s">
        <v>40</v>
      </c>
      <c r="H342" s="4" t="s">
        <v>96</v>
      </c>
      <c r="I342" s="4" t="s">
        <v>50</v>
      </c>
      <c r="J342" s="4" t="s">
        <v>74</v>
      </c>
      <c r="K342" s="4" t="s">
        <v>75</v>
      </c>
      <c r="L342" s="4" t="s">
        <v>860</v>
      </c>
      <c r="M342" s="4">
        <v>0.4</v>
      </c>
      <c r="N342" s="4" t="s">
        <v>34</v>
      </c>
      <c r="O342" s="4" t="s">
        <v>54</v>
      </c>
      <c r="P342" s="4" t="s">
        <v>82</v>
      </c>
      <c r="Q342" s="4" t="s">
        <v>861</v>
      </c>
      <c r="R342" s="4">
        <v>64130</v>
      </c>
      <c r="S342" s="5">
        <v>42033</v>
      </c>
      <c r="T342" s="5">
        <v>42036</v>
      </c>
      <c r="U342" s="4">
        <v>-69.873999999999995</v>
      </c>
      <c r="V342" s="4">
        <v>8</v>
      </c>
      <c r="W342" s="4">
        <v>59.4</v>
      </c>
      <c r="X342" s="4">
        <v>86612</v>
      </c>
      <c r="Y342" s="4">
        <f>DataSheet!$E342-DataSheet!$D342</f>
        <v>7.3500000000000005</v>
      </c>
      <c r="Z342" s="4" t="str" cm="1">
        <f t="array" ref="Z342">_xlfn.IFS(DataSheet!$O342="Central","Chris",DataSheet!$O342="East","Erin",DataSheet!$O342="South","Sam",DataSheet!$O342="West","William")</f>
        <v>Chris</v>
      </c>
    </row>
    <row r="343" spans="1:26" ht="15.75" customHeight="1" x14ac:dyDescent="0.3">
      <c r="A343" s="4">
        <v>2265</v>
      </c>
      <c r="B343" s="4" t="s">
        <v>859</v>
      </c>
      <c r="C343" s="4" t="s">
        <v>27</v>
      </c>
      <c r="D343" s="4">
        <v>0.01</v>
      </c>
      <c r="E343" s="4">
        <v>6.48</v>
      </c>
      <c r="F343" s="4">
        <v>7.86</v>
      </c>
      <c r="G343" s="4" t="s">
        <v>40</v>
      </c>
      <c r="H343" s="4" t="s">
        <v>96</v>
      </c>
      <c r="I343" s="4" t="s">
        <v>50</v>
      </c>
      <c r="J343" s="4" t="s">
        <v>90</v>
      </c>
      <c r="K343" s="4" t="s">
        <v>75</v>
      </c>
      <c r="L343" s="4" t="s">
        <v>862</v>
      </c>
      <c r="M343" s="4">
        <v>0.37</v>
      </c>
      <c r="N343" s="4" t="s">
        <v>34</v>
      </c>
      <c r="O343" s="4" t="s">
        <v>54</v>
      </c>
      <c r="P343" s="4" t="s">
        <v>82</v>
      </c>
      <c r="Q343" s="4" t="s">
        <v>861</v>
      </c>
      <c r="R343" s="4">
        <v>64130</v>
      </c>
      <c r="S343" s="5">
        <v>42033</v>
      </c>
      <c r="T343" s="5">
        <v>42035</v>
      </c>
      <c r="U343" s="4">
        <v>-135.74</v>
      </c>
      <c r="V343" s="4">
        <v>10</v>
      </c>
      <c r="W343" s="4">
        <v>66.459999999999994</v>
      </c>
      <c r="X343" s="4">
        <v>86612</v>
      </c>
      <c r="Y343" s="4">
        <f>DataSheet!$E343-DataSheet!$D343</f>
        <v>6.4700000000000006</v>
      </c>
      <c r="Z343" s="4" t="str" cm="1">
        <f t="array" ref="Z343">_xlfn.IFS(DataSheet!$O343="Central","Chris",DataSheet!$O343="East","Erin",DataSheet!$O343="South","Sam",DataSheet!$O343="West","William")</f>
        <v>Chris</v>
      </c>
    </row>
    <row r="344" spans="1:26" ht="15.75" customHeight="1" x14ac:dyDescent="0.3">
      <c r="A344" s="4">
        <v>699</v>
      </c>
      <c r="B344" s="4" t="s">
        <v>863</v>
      </c>
      <c r="C344" s="4" t="s">
        <v>118</v>
      </c>
      <c r="D344" s="4">
        <v>7.0000000000000007E-2</v>
      </c>
      <c r="E344" s="4">
        <v>5.0199999999999996</v>
      </c>
      <c r="F344" s="4">
        <v>5.14</v>
      </c>
      <c r="G344" s="4" t="s">
        <v>40</v>
      </c>
      <c r="H344" s="4" t="s">
        <v>41</v>
      </c>
      <c r="I344" s="4" t="s">
        <v>42</v>
      </c>
      <c r="J344" s="4" t="s">
        <v>43</v>
      </c>
      <c r="K344" s="4" t="s">
        <v>44</v>
      </c>
      <c r="L344" s="4" t="s">
        <v>393</v>
      </c>
      <c r="M344" s="4">
        <v>0.79</v>
      </c>
      <c r="N344" s="4" t="s">
        <v>34</v>
      </c>
      <c r="O344" s="4" t="s">
        <v>61</v>
      </c>
      <c r="P344" s="4" t="s">
        <v>92</v>
      </c>
      <c r="Q344" s="4" t="s">
        <v>102</v>
      </c>
      <c r="R344" s="4">
        <v>90041</v>
      </c>
      <c r="S344" s="5">
        <v>42033</v>
      </c>
      <c r="T344" s="5">
        <v>42035</v>
      </c>
      <c r="U344" s="4">
        <v>-168.72</v>
      </c>
      <c r="V344" s="4">
        <v>42</v>
      </c>
      <c r="W344" s="4">
        <v>210.1</v>
      </c>
      <c r="X344" s="4">
        <v>32420</v>
      </c>
      <c r="Y344" s="4">
        <f>DataSheet!$E344-DataSheet!$D344</f>
        <v>4.9499999999999993</v>
      </c>
      <c r="Z344" s="4" t="str" cm="1">
        <f t="array" ref="Z344">_xlfn.IFS(DataSheet!$O344="Central","Chris",DataSheet!$O344="East","Erin",DataSheet!$O344="South","Sam",DataSheet!$O344="West","William")</f>
        <v>William</v>
      </c>
    </row>
    <row r="345" spans="1:26" ht="15.75" customHeight="1" x14ac:dyDescent="0.3">
      <c r="A345" s="4">
        <v>699</v>
      </c>
      <c r="B345" s="4" t="s">
        <v>863</v>
      </c>
      <c r="C345" s="4" t="s">
        <v>118</v>
      </c>
      <c r="D345" s="4">
        <v>7.0000000000000007E-2</v>
      </c>
      <c r="E345" s="4">
        <v>280.98</v>
      </c>
      <c r="F345" s="4">
        <v>57</v>
      </c>
      <c r="G345" s="4" t="s">
        <v>28</v>
      </c>
      <c r="H345" s="4" t="s">
        <v>41</v>
      </c>
      <c r="I345" s="4" t="s">
        <v>30</v>
      </c>
      <c r="J345" s="4" t="s">
        <v>111</v>
      </c>
      <c r="K345" s="4" t="s">
        <v>59</v>
      </c>
      <c r="L345" s="4" t="s">
        <v>864</v>
      </c>
      <c r="M345" s="4">
        <v>0.78</v>
      </c>
      <c r="N345" s="4" t="s">
        <v>34</v>
      </c>
      <c r="O345" s="4" t="s">
        <v>61</v>
      </c>
      <c r="P345" s="4" t="s">
        <v>92</v>
      </c>
      <c r="Q345" s="4" t="s">
        <v>102</v>
      </c>
      <c r="R345" s="4">
        <v>90041</v>
      </c>
      <c r="S345" s="5">
        <v>42033</v>
      </c>
      <c r="T345" s="5">
        <v>42035</v>
      </c>
      <c r="U345" s="4">
        <v>-439.62</v>
      </c>
      <c r="V345" s="4">
        <v>23</v>
      </c>
      <c r="W345" s="4">
        <v>6499.87</v>
      </c>
      <c r="X345" s="4">
        <v>32420</v>
      </c>
      <c r="Y345" s="4">
        <f>DataSheet!$E345-DataSheet!$D345</f>
        <v>280.91000000000003</v>
      </c>
      <c r="Z345" s="4" t="str" cm="1">
        <f t="array" ref="Z345">_xlfn.IFS(DataSheet!$O345="Central","Chris",DataSheet!$O345="East","Erin",DataSheet!$O345="South","Sam",DataSheet!$O345="West","William")</f>
        <v>William</v>
      </c>
    </row>
    <row r="346" spans="1:26" ht="15.75" customHeight="1" x14ac:dyDescent="0.3">
      <c r="A346" s="4">
        <v>2061</v>
      </c>
      <c r="B346" s="4" t="s">
        <v>865</v>
      </c>
      <c r="C346" s="4" t="s">
        <v>118</v>
      </c>
      <c r="D346" s="4">
        <v>0.02</v>
      </c>
      <c r="E346" s="4">
        <v>240.98</v>
      </c>
      <c r="F346" s="4">
        <v>60.2</v>
      </c>
      <c r="G346" s="4" t="s">
        <v>28</v>
      </c>
      <c r="H346" s="4" t="s">
        <v>96</v>
      </c>
      <c r="I346" s="4" t="s">
        <v>30</v>
      </c>
      <c r="J346" s="4" t="s">
        <v>119</v>
      </c>
      <c r="K346" s="4" t="s">
        <v>32</v>
      </c>
      <c r="L346" s="4" t="s">
        <v>866</v>
      </c>
      <c r="M346" s="4">
        <v>0.56000000000000005</v>
      </c>
      <c r="N346" s="4" t="s">
        <v>34</v>
      </c>
      <c r="O346" s="4" t="s">
        <v>54</v>
      </c>
      <c r="P346" s="4" t="s">
        <v>135</v>
      </c>
      <c r="Q346" s="4" t="s">
        <v>867</v>
      </c>
      <c r="R346" s="4">
        <v>69101</v>
      </c>
      <c r="S346" s="5">
        <v>42033</v>
      </c>
      <c r="T346" s="5">
        <v>42035</v>
      </c>
      <c r="U346" s="4">
        <v>-272.71319999999997</v>
      </c>
      <c r="V346" s="4">
        <v>1</v>
      </c>
      <c r="W346" s="4">
        <v>260.66000000000003</v>
      </c>
      <c r="X346" s="4">
        <v>87146</v>
      </c>
      <c r="Y346" s="4">
        <f>DataSheet!$E346-DataSheet!$D346</f>
        <v>240.95999999999998</v>
      </c>
      <c r="Z346" s="4" t="str" cm="1">
        <f t="array" ref="Z346">_xlfn.IFS(DataSheet!$O346="Central","Chris",DataSheet!$O346="East","Erin",DataSheet!$O346="South","Sam",DataSheet!$O346="West","William")</f>
        <v>Chris</v>
      </c>
    </row>
    <row r="347" spans="1:26" ht="15.75" customHeight="1" x14ac:dyDescent="0.3">
      <c r="A347" s="4">
        <v>2062</v>
      </c>
      <c r="B347" s="4" t="s">
        <v>868</v>
      </c>
      <c r="C347" s="4" t="s">
        <v>118</v>
      </c>
      <c r="D347" s="4">
        <v>0.02</v>
      </c>
      <c r="E347" s="4">
        <v>420.98</v>
      </c>
      <c r="F347" s="4">
        <v>19.989999999999998</v>
      </c>
      <c r="G347" s="4" t="s">
        <v>40</v>
      </c>
      <c r="H347" s="4" t="s">
        <v>96</v>
      </c>
      <c r="I347" s="4" t="s">
        <v>50</v>
      </c>
      <c r="J347" s="4" t="s">
        <v>74</v>
      </c>
      <c r="K347" s="4" t="s">
        <v>75</v>
      </c>
      <c r="L347" s="4" t="s">
        <v>869</v>
      </c>
      <c r="M347" s="4">
        <v>0.35</v>
      </c>
      <c r="N347" s="4" t="s">
        <v>34</v>
      </c>
      <c r="O347" s="4" t="s">
        <v>35</v>
      </c>
      <c r="P347" s="4" t="s">
        <v>244</v>
      </c>
      <c r="Q347" s="4" t="s">
        <v>870</v>
      </c>
      <c r="R347" s="4">
        <v>23111</v>
      </c>
      <c r="S347" s="5">
        <v>42033</v>
      </c>
      <c r="T347" s="5">
        <v>42036</v>
      </c>
      <c r="U347" s="4">
        <v>-162.69399999999999</v>
      </c>
      <c r="V347" s="4">
        <v>10</v>
      </c>
      <c r="W347" s="4">
        <v>4249.37</v>
      </c>
      <c r="X347" s="4">
        <v>87146</v>
      </c>
      <c r="Y347" s="4">
        <f>DataSheet!$E347-DataSheet!$D347</f>
        <v>420.96000000000004</v>
      </c>
      <c r="Z347" s="4" t="str" cm="1">
        <f t="array" ref="Z347">_xlfn.IFS(DataSheet!$O347="Central","Chris",DataSheet!$O347="East","Erin",DataSheet!$O347="South","Sam",DataSheet!$O347="West","William")</f>
        <v>Sam</v>
      </c>
    </row>
    <row r="348" spans="1:26" ht="15.75" customHeight="1" x14ac:dyDescent="0.3">
      <c r="A348" s="4">
        <v>767</v>
      </c>
      <c r="B348" s="4" t="s">
        <v>871</v>
      </c>
      <c r="C348" s="4" t="s">
        <v>27</v>
      </c>
      <c r="D348" s="4">
        <v>0.1</v>
      </c>
      <c r="E348" s="4">
        <v>31.78</v>
      </c>
      <c r="F348" s="4">
        <v>1.99</v>
      </c>
      <c r="G348" s="4" t="s">
        <v>40</v>
      </c>
      <c r="H348" s="4" t="s">
        <v>96</v>
      </c>
      <c r="I348" s="4" t="s">
        <v>42</v>
      </c>
      <c r="J348" s="4" t="s">
        <v>43</v>
      </c>
      <c r="K348" s="4" t="s">
        <v>44</v>
      </c>
      <c r="L348" s="4" t="s">
        <v>872</v>
      </c>
      <c r="M348" s="4">
        <v>0.42</v>
      </c>
      <c r="N348" s="4" t="s">
        <v>34</v>
      </c>
      <c r="O348" s="4" t="s">
        <v>54</v>
      </c>
      <c r="P348" s="4" t="s">
        <v>105</v>
      </c>
      <c r="Q348" s="4" t="s">
        <v>873</v>
      </c>
      <c r="R348" s="4">
        <v>61201</v>
      </c>
      <c r="S348" s="5">
        <v>42034</v>
      </c>
      <c r="T348" s="5">
        <v>42036</v>
      </c>
      <c r="U348" s="4">
        <v>232.2816</v>
      </c>
      <c r="V348" s="4">
        <v>11</v>
      </c>
      <c r="W348" s="4">
        <v>336.64</v>
      </c>
      <c r="X348" s="4">
        <v>86279</v>
      </c>
      <c r="Y348" s="4">
        <f>DataSheet!$E348-DataSheet!$D348</f>
        <v>31.68</v>
      </c>
      <c r="Z348" s="4" t="str" cm="1">
        <f t="array" ref="Z348">_xlfn.IFS(DataSheet!$O348="Central","Chris",DataSheet!$O348="East","Erin",DataSheet!$O348="South","Sam",DataSheet!$O348="West","William")</f>
        <v>Chris</v>
      </c>
    </row>
    <row r="349" spans="1:26" ht="15.75" customHeight="1" x14ac:dyDescent="0.3">
      <c r="A349" s="4">
        <v>550</v>
      </c>
      <c r="B349" s="4" t="s">
        <v>874</v>
      </c>
      <c r="C349" s="4" t="s">
        <v>39</v>
      </c>
      <c r="D349" s="4">
        <v>0.05</v>
      </c>
      <c r="E349" s="4">
        <v>1.68</v>
      </c>
      <c r="F349" s="4">
        <v>1.57</v>
      </c>
      <c r="G349" s="4" t="s">
        <v>40</v>
      </c>
      <c r="H349" s="4" t="s">
        <v>96</v>
      </c>
      <c r="I349" s="4" t="s">
        <v>50</v>
      </c>
      <c r="J349" s="4" t="s">
        <v>51</v>
      </c>
      <c r="K349" s="4" t="s">
        <v>52</v>
      </c>
      <c r="L349" s="4" t="s">
        <v>576</v>
      </c>
      <c r="M349" s="4">
        <v>0.59</v>
      </c>
      <c r="N349" s="4" t="s">
        <v>34</v>
      </c>
      <c r="O349" s="4" t="s">
        <v>54</v>
      </c>
      <c r="P349" s="4" t="s">
        <v>189</v>
      </c>
      <c r="Q349" s="4" t="s">
        <v>875</v>
      </c>
      <c r="R349" s="4">
        <v>78155</v>
      </c>
      <c r="S349" s="5">
        <v>42034</v>
      </c>
      <c r="T349" s="5">
        <v>42035</v>
      </c>
      <c r="U349" s="4">
        <v>-33.340000000000003</v>
      </c>
      <c r="V349" s="4">
        <v>11</v>
      </c>
      <c r="W349" s="4">
        <v>18.75</v>
      </c>
      <c r="X349" s="4">
        <v>90909</v>
      </c>
      <c r="Y349" s="4">
        <f>DataSheet!$E349-DataSheet!$D349</f>
        <v>1.63</v>
      </c>
      <c r="Z349" s="4" t="str" cm="1">
        <f t="array" ref="Z349">_xlfn.IFS(DataSheet!$O349="Central","Chris",DataSheet!$O349="East","Erin",DataSheet!$O349="South","Sam",DataSheet!$O349="West","William")</f>
        <v>Chris</v>
      </c>
    </row>
    <row r="350" spans="1:26" ht="15.75" customHeight="1" x14ac:dyDescent="0.3">
      <c r="A350" s="4">
        <v>550</v>
      </c>
      <c r="B350" s="4" t="s">
        <v>874</v>
      </c>
      <c r="C350" s="4" t="s">
        <v>39</v>
      </c>
      <c r="D350" s="4">
        <v>0.1</v>
      </c>
      <c r="E350" s="4">
        <v>218.75</v>
      </c>
      <c r="F350" s="4">
        <v>69.64</v>
      </c>
      <c r="G350" s="4" t="s">
        <v>28</v>
      </c>
      <c r="H350" s="4" t="s">
        <v>96</v>
      </c>
      <c r="I350" s="4" t="s">
        <v>30</v>
      </c>
      <c r="J350" s="4" t="s">
        <v>31</v>
      </c>
      <c r="K350" s="4" t="s">
        <v>32</v>
      </c>
      <c r="L350" s="4" t="s">
        <v>876</v>
      </c>
      <c r="M350" s="4">
        <v>0.77</v>
      </c>
      <c r="N350" s="4" t="s">
        <v>34</v>
      </c>
      <c r="O350" s="4" t="s">
        <v>54</v>
      </c>
      <c r="P350" s="4" t="s">
        <v>189</v>
      </c>
      <c r="Q350" s="4" t="s">
        <v>875</v>
      </c>
      <c r="R350" s="4">
        <v>78155</v>
      </c>
      <c r="S350" s="5">
        <v>42034</v>
      </c>
      <c r="T350" s="5">
        <v>42036</v>
      </c>
      <c r="U350" s="4">
        <v>-201.27600000000001</v>
      </c>
      <c r="V350" s="4">
        <v>1</v>
      </c>
      <c r="W350" s="4">
        <v>188.51</v>
      </c>
      <c r="X350" s="4">
        <v>90909</v>
      </c>
      <c r="Y350" s="4">
        <f>DataSheet!$E350-DataSheet!$D350</f>
        <v>218.65</v>
      </c>
      <c r="Z350" s="4" t="str" cm="1">
        <f t="array" ref="Z350">_xlfn.IFS(DataSheet!$O350="Central","Chris",DataSheet!$O350="East","Erin",DataSheet!$O350="South","Sam",DataSheet!$O350="West","William")</f>
        <v>Chris</v>
      </c>
    </row>
    <row r="351" spans="1:26" ht="15.75" customHeight="1" x14ac:dyDescent="0.3">
      <c r="A351" s="4">
        <v>551</v>
      </c>
      <c r="B351" s="4" t="s">
        <v>877</v>
      </c>
      <c r="C351" s="4" t="s">
        <v>39</v>
      </c>
      <c r="D351" s="4">
        <v>0</v>
      </c>
      <c r="E351" s="4">
        <v>15.04</v>
      </c>
      <c r="F351" s="4">
        <v>1.97</v>
      </c>
      <c r="G351" s="4" t="s">
        <v>40</v>
      </c>
      <c r="H351" s="4" t="s">
        <v>96</v>
      </c>
      <c r="I351" s="4" t="s">
        <v>50</v>
      </c>
      <c r="J351" s="4" t="s">
        <v>90</v>
      </c>
      <c r="K351" s="4" t="s">
        <v>52</v>
      </c>
      <c r="L351" s="4" t="s">
        <v>94</v>
      </c>
      <c r="M351" s="4">
        <v>0.39</v>
      </c>
      <c r="N351" s="4" t="s">
        <v>34</v>
      </c>
      <c r="O351" s="4" t="s">
        <v>54</v>
      </c>
      <c r="P351" s="4" t="s">
        <v>189</v>
      </c>
      <c r="Q351" s="4" t="s">
        <v>878</v>
      </c>
      <c r="R351" s="4">
        <v>75090</v>
      </c>
      <c r="S351" s="5">
        <v>42034</v>
      </c>
      <c r="T351" s="5">
        <v>42036</v>
      </c>
      <c r="U351" s="4">
        <v>21.514199999999999</v>
      </c>
      <c r="V351" s="4">
        <v>2</v>
      </c>
      <c r="W351" s="4">
        <v>31.18</v>
      </c>
      <c r="X351" s="4">
        <v>90909</v>
      </c>
      <c r="Y351" s="4">
        <f>DataSheet!$E351-DataSheet!$D351</f>
        <v>15.04</v>
      </c>
      <c r="Z351" s="4" t="str" cm="1">
        <f t="array" ref="Z351">_xlfn.IFS(DataSheet!$O351="Central","Chris",DataSheet!$O351="East","Erin",DataSheet!$O351="South","Sam",DataSheet!$O351="West","William")</f>
        <v>Chris</v>
      </c>
    </row>
    <row r="352" spans="1:26" ht="15.75" customHeight="1" x14ac:dyDescent="0.3">
      <c r="A352" s="4">
        <v>1442</v>
      </c>
      <c r="B352" s="4" t="s">
        <v>879</v>
      </c>
      <c r="C352" s="4" t="s">
        <v>49</v>
      </c>
      <c r="D352" s="4">
        <v>0.02</v>
      </c>
      <c r="E352" s="4">
        <v>15.99</v>
      </c>
      <c r="F352" s="4">
        <v>13.18</v>
      </c>
      <c r="G352" s="4" t="s">
        <v>89</v>
      </c>
      <c r="H352" s="4" t="s">
        <v>96</v>
      </c>
      <c r="I352" s="4" t="s">
        <v>50</v>
      </c>
      <c r="J352" s="4" t="s">
        <v>74</v>
      </c>
      <c r="K352" s="4" t="s">
        <v>75</v>
      </c>
      <c r="L352" s="4" t="s">
        <v>297</v>
      </c>
      <c r="M352" s="4">
        <v>0.37</v>
      </c>
      <c r="N352" s="4" t="s">
        <v>34</v>
      </c>
      <c r="O352" s="4" t="s">
        <v>54</v>
      </c>
      <c r="P352" s="4" t="s">
        <v>82</v>
      </c>
      <c r="Q352" s="4" t="s">
        <v>880</v>
      </c>
      <c r="R352" s="4">
        <v>65807</v>
      </c>
      <c r="S352" s="5">
        <v>42034</v>
      </c>
      <c r="T352" s="5">
        <v>42038</v>
      </c>
      <c r="U352" s="4">
        <v>-76.992500000000007</v>
      </c>
      <c r="V352" s="4">
        <v>7</v>
      </c>
      <c r="W352" s="4">
        <v>123.03</v>
      </c>
      <c r="X352" s="4">
        <v>89077</v>
      </c>
      <c r="Y352" s="4">
        <f>DataSheet!$E352-DataSheet!$D352</f>
        <v>15.97</v>
      </c>
      <c r="Z352" s="4" t="str" cm="1">
        <f t="array" ref="Z352">_xlfn.IFS(DataSheet!$O352="Central","Chris",DataSheet!$O352="East","Erin",DataSheet!$O352="South","Sam",DataSheet!$O352="West","William")</f>
        <v>Chris</v>
      </c>
    </row>
    <row r="353" spans="1:26" ht="15.75" customHeight="1" x14ac:dyDescent="0.3">
      <c r="A353" s="4">
        <v>1442</v>
      </c>
      <c r="B353" s="4" t="s">
        <v>879</v>
      </c>
      <c r="C353" s="4" t="s">
        <v>49</v>
      </c>
      <c r="D353" s="4">
        <v>0.09</v>
      </c>
      <c r="E353" s="4">
        <v>46.94</v>
      </c>
      <c r="F353" s="4">
        <v>6.77</v>
      </c>
      <c r="G353" s="4" t="s">
        <v>89</v>
      </c>
      <c r="H353" s="4" t="s">
        <v>96</v>
      </c>
      <c r="I353" s="4" t="s">
        <v>30</v>
      </c>
      <c r="J353" s="4" t="s">
        <v>128</v>
      </c>
      <c r="K353" s="4" t="s">
        <v>75</v>
      </c>
      <c r="L353" s="4" t="s">
        <v>881</v>
      </c>
      <c r="M353" s="4">
        <v>0.44</v>
      </c>
      <c r="N353" s="4" t="s">
        <v>34</v>
      </c>
      <c r="O353" s="4" t="s">
        <v>54</v>
      </c>
      <c r="P353" s="4" t="s">
        <v>82</v>
      </c>
      <c r="Q353" s="4" t="s">
        <v>880</v>
      </c>
      <c r="R353" s="4">
        <v>65807</v>
      </c>
      <c r="S353" s="5">
        <v>42034</v>
      </c>
      <c r="T353" s="5">
        <v>42034</v>
      </c>
      <c r="U353" s="4">
        <v>297.96960000000001</v>
      </c>
      <c r="V353" s="4">
        <v>10</v>
      </c>
      <c r="W353" s="4">
        <v>431.84</v>
      </c>
      <c r="X353" s="4">
        <v>89077</v>
      </c>
      <c r="Y353" s="4">
        <f>DataSheet!$E353-DataSheet!$D353</f>
        <v>46.849999999999994</v>
      </c>
      <c r="Z353" s="4" t="str" cm="1">
        <f t="array" ref="Z353">_xlfn.IFS(DataSheet!$O353="Central","Chris",DataSheet!$O353="East","Erin",DataSheet!$O353="South","Sam",DataSheet!$O353="West","William")</f>
        <v>Chris</v>
      </c>
    </row>
    <row r="354" spans="1:26" ht="15.75" customHeight="1" x14ac:dyDescent="0.3">
      <c r="A354" s="4">
        <v>2775</v>
      </c>
      <c r="B354" s="4" t="s">
        <v>882</v>
      </c>
      <c r="C354" s="4" t="s">
        <v>49</v>
      </c>
      <c r="D354" s="4">
        <v>7.0000000000000007E-2</v>
      </c>
      <c r="E354" s="4">
        <v>574.74</v>
      </c>
      <c r="F354" s="4">
        <v>24.49</v>
      </c>
      <c r="G354" s="4" t="s">
        <v>40</v>
      </c>
      <c r="H354" s="4" t="s">
        <v>41</v>
      </c>
      <c r="I354" s="4" t="s">
        <v>42</v>
      </c>
      <c r="J354" s="4" t="s">
        <v>58</v>
      </c>
      <c r="K354" s="4" t="s">
        <v>66</v>
      </c>
      <c r="L354" s="4" t="s">
        <v>172</v>
      </c>
      <c r="M354" s="4">
        <v>0.37</v>
      </c>
      <c r="N354" s="4" t="s">
        <v>34</v>
      </c>
      <c r="O354" s="4" t="s">
        <v>54</v>
      </c>
      <c r="P354" s="4" t="s">
        <v>105</v>
      </c>
      <c r="Q354" s="4" t="s">
        <v>883</v>
      </c>
      <c r="R354" s="4">
        <v>60131</v>
      </c>
      <c r="S354" s="5">
        <v>42034</v>
      </c>
      <c r="T354" s="5">
        <v>42039</v>
      </c>
      <c r="U354" s="4">
        <v>2860.9331999999999</v>
      </c>
      <c r="V354" s="4">
        <v>8</v>
      </c>
      <c r="W354" s="4">
        <v>4146.28</v>
      </c>
      <c r="X354" s="4">
        <v>91229</v>
      </c>
      <c r="Y354" s="4">
        <f>DataSheet!$E354-DataSheet!$D354</f>
        <v>574.66999999999996</v>
      </c>
      <c r="Z354" s="4" t="str" cm="1">
        <f t="array" ref="Z354">_xlfn.IFS(DataSheet!$O354="Central","Chris",DataSheet!$O354="East","Erin",DataSheet!$O354="South","Sam",DataSheet!$O354="West","William")</f>
        <v>Chris</v>
      </c>
    </row>
    <row r="355" spans="1:26" ht="15.75" customHeight="1" x14ac:dyDescent="0.3">
      <c r="A355" s="4">
        <v>256</v>
      </c>
      <c r="B355" s="4" t="s">
        <v>884</v>
      </c>
      <c r="C355" s="4" t="s">
        <v>27</v>
      </c>
      <c r="D355" s="4">
        <v>0.03</v>
      </c>
      <c r="E355" s="4">
        <v>8.34</v>
      </c>
      <c r="F355" s="4">
        <v>2.64</v>
      </c>
      <c r="G355" s="4" t="s">
        <v>40</v>
      </c>
      <c r="H355" s="4" t="s">
        <v>73</v>
      </c>
      <c r="I355" s="4" t="s">
        <v>50</v>
      </c>
      <c r="J355" s="4" t="s">
        <v>570</v>
      </c>
      <c r="K355" s="4" t="s">
        <v>44</v>
      </c>
      <c r="L355" s="4" t="s">
        <v>885</v>
      </c>
      <c r="M355" s="4">
        <v>0.59</v>
      </c>
      <c r="N355" s="4" t="s">
        <v>34</v>
      </c>
      <c r="O355" s="4" t="s">
        <v>113</v>
      </c>
      <c r="P355" s="4" t="s">
        <v>322</v>
      </c>
      <c r="Q355" s="4" t="s">
        <v>886</v>
      </c>
      <c r="R355" s="4">
        <v>17331</v>
      </c>
      <c r="S355" s="5">
        <v>42035</v>
      </c>
      <c r="T355" s="5">
        <v>42037</v>
      </c>
      <c r="U355" s="4">
        <v>0.68400000000000005</v>
      </c>
      <c r="V355" s="4">
        <v>4</v>
      </c>
      <c r="W355" s="4">
        <v>34.64</v>
      </c>
      <c r="X355" s="4">
        <v>86267</v>
      </c>
      <c r="Y355" s="4">
        <f>DataSheet!$E355-DataSheet!$D355</f>
        <v>8.31</v>
      </c>
      <c r="Z355" s="4" t="str" cm="1">
        <f t="array" ref="Z355">_xlfn.IFS(DataSheet!$O355="Central","Chris",DataSheet!$O355="East","Erin",DataSheet!$O355="South","Sam",DataSheet!$O355="West","William")</f>
        <v>Erin</v>
      </c>
    </row>
    <row r="356" spans="1:26" ht="15.75" customHeight="1" x14ac:dyDescent="0.3">
      <c r="A356" s="4">
        <v>343</v>
      </c>
      <c r="B356" s="4" t="s">
        <v>887</v>
      </c>
      <c r="C356" s="4" t="s">
        <v>27</v>
      </c>
      <c r="D356" s="4">
        <v>0.03</v>
      </c>
      <c r="E356" s="4">
        <v>15.23</v>
      </c>
      <c r="F356" s="4">
        <v>27.75</v>
      </c>
      <c r="G356" s="4" t="s">
        <v>28</v>
      </c>
      <c r="H356" s="4" t="s">
        <v>96</v>
      </c>
      <c r="I356" s="4" t="s">
        <v>30</v>
      </c>
      <c r="J356" s="4" t="s">
        <v>31</v>
      </c>
      <c r="K356" s="4" t="s">
        <v>32</v>
      </c>
      <c r="L356" s="4" t="s">
        <v>888</v>
      </c>
      <c r="M356" s="4">
        <v>0.76</v>
      </c>
      <c r="N356" s="4" t="s">
        <v>34</v>
      </c>
      <c r="O356" s="4" t="s">
        <v>113</v>
      </c>
      <c r="P356" s="4" t="s">
        <v>333</v>
      </c>
      <c r="Q356" s="4" t="s">
        <v>889</v>
      </c>
      <c r="R356" s="4">
        <v>4401</v>
      </c>
      <c r="S356" s="5">
        <v>42035</v>
      </c>
      <c r="T356" s="5">
        <v>42036</v>
      </c>
      <c r="U356" s="4">
        <v>11.65095</v>
      </c>
      <c r="V356" s="4">
        <v>7</v>
      </c>
      <c r="W356" s="4">
        <v>111.86</v>
      </c>
      <c r="X356" s="4">
        <v>88151</v>
      </c>
      <c r="Y356" s="4">
        <f>DataSheet!$E356-DataSheet!$D356</f>
        <v>15.200000000000001</v>
      </c>
      <c r="Z356" s="4" t="str" cm="1">
        <f t="array" ref="Z356">_xlfn.IFS(DataSheet!$O356="Central","Chris",DataSheet!$O356="East","Erin",DataSheet!$O356="South","Sam",DataSheet!$O356="West","William")</f>
        <v>Erin</v>
      </c>
    </row>
    <row r="357" spans="1:26" ht="15.75" customHeight="1" x14ac:dyDescent="0.3">
      <c r="A357" s="4">
        <v>1723</v>
      </c>
      <c r="B357" s="4" t="s">
        <v>890</v>
      </c>
      <c r="C357" s="4" t="s">
        <v>49</v>
      </c>
      <c r="D357" s="4">
        <v>0.1</v>
      </c>
      <c r="E357" s="4">
        <v>49.99</v>
      </c>
      <c r="F357" s="4">
        <v>19.989999999999998</v>
      </c>
      <c r="G357" s="4" t="s">
        <v>89</v>
      </c>
      <c r="H357" s="4" t="s">
        <v>96</v>
      </c>
      <c r="I357" s="4" t="s">
        <v>42</v>
      </c>
      <c r="J357" s="4" t="s">
        <v>43</v>
      </c>
      <c r="K357" s="4" t="s">
        <v>75</v>
      </c>
      <c r="L357" s="4" t="s">
        <v>891</v>
      </c>
      <c r="M357" s="4">
        <v>0.45</v>
      </c>
      <c r="N357" s="4" t="s">
        <v>34</v>
      </c>
      <c r="O357" s="4" t="s">
        <v>61</v>
      </c>
      <c r="P357" s="4" t="s">
        <v>92</v>
      </c>
      <c r="Q357" s="4" t="s">
        <v>892</v>
      </c>
      <c r="R357" s="4">
        <v>92037</v>
      </c>
      <c r="S357" s="5">
        <v>42035</v>
      </c>
      <c r="T357" s="5">
        <v>42040</v>
      </c>
      <c r="U357" s="4">
        <v>13.507999999999999</v>
      </c>
      <c r="V357" s="4">
        <v>46</v>
      </c>
      <c r="W357" s="4">
        <v>2188.06</v>
      </c>
      <c r="X357" s="4">
        <v>40101</v>
      </c>
      <c r="Y357" s="4">
        <f>DataSheet!$E357-DataSheet!$D357</f>
        <v>49.89</v>
      </c>
      <c r="Z357" s="4" t="str" cm="1">
        <f t="array" ref="Z357">_xlfn.IFS(DataSheet!$O357="Central","Chris",DataSheet!$O357="East","Erin",DataSheet!$O357="South","Sam",DataSheet!$O357="West","William")</f>
        <v>William</v>
      </c>
    </row>
    <row r="358" spans="1:26" ht="15.75" customHeight="1" x14ac:dyDescent="0.3">
      <c r="A358" s="4">
        <v>2202</v>
      </c>
      <c r="B358" s="4" t="s">
        <v>893</v>
      </c>
      <c r="C358" s="4" t="s">
        <v>49</v>
      </c>
      <c r="D358" s="4">
        <v>0.09</v>
      </c>
      <c r="E358" s="4">
        <v>160.97999999999999</v>
      </c>
      <c r="F358" s="4">
        <v>30</v>
      </c>
      <c r="G358" s="4" t="s">
        <v>28</v>
      </c>
      <c r="H358" s="4" t="s">
        <v>73</v>
      </c>
      <c r="I358" s="4" t="s">
        <v>30</v>
      </c>
      <c r="J358" s="4" t="s">
        <v>111</v>
      </c>
      <c r="K358" s="4" t="s">
        <v>59</v>
      </c>
      <c r="L358" s="4" t="s">
        <v>894</v>
      </c>
      <c r="M358" s="4">
        <v>0.62</v>
      </c>
      <c r="N358" s="4" t="s">
        <v>34</v>
      </c>
      <c r="O358" s="4" t="s">
        <v>54</v>
      </c>
      <c r="P358" s="4" t="s">
        <v>86</v>
      </c>
      <c r="Q358" s="4" t="s">
        <v>895</v>
      </c>
      <c r="R358" s="4">
        <v>55429</v>
      </c>
      <c r="S358" s="5">
        <v>42035</v>
      </c>
      <c r="T358" s="5">
        <v>42035</v>
      </c>
      <c r="U358" s="4">
        <v>357.428</v>
      </c>
      <c r="V358" s="4">
        <v>11</v>
      </c>
      <c r="W358" s="4">
        <v>1635.38</v>
      </c>
      <c r="X358" s="4">
        <v>86050</v>
      </c>
      <c r="Y358" s="4">
        <f>DataSheet!$E358-DataSheet!$D358</f>
        <v>160.88999999999999</v>
      </c>
      <c r="Z358" s="4" t="str" cm="1">
        <f t="array" ref="Z358">_xlfn.IFS(DataSheet!$O358="Central","Chris",DataSheet!$O358="East","Erin",DataSheet!$O358="South","Sam",DataSheet!$O358="West","William")</f>
        <v>Chris</v>
      </c>
    </row>
    <row r="359" spans="1:26" ht="15.75" customHeight="1" x14ac:dyDescent="0.3">
      <c r="A359" s="4">
        <v>2202</v>
      </c>
      <c r="B359" s="4" t="s">
        <v>893</v>
      </c>
      <c r="C359" s="4" t="s">
        <v>49</v>
      </c>
      <c r="D359" s="4">
        <v>0.09</v>
      </c>
      <c r="E359" s="4">
        <v>6.3</v>
      </c>
      <c r="F359" s="4">
        <v>0.5</v>
      </c>
      <c r="G359" s="4" t="s">
        <v>40</v>
      </c>
      <c r="H359" s="4" t="s">
        <v>73</v>
      </c>
      <c r="I359" s="4" t="s">
        <v>50</v>
      </c>
      <c r="J359" s="4" t="s">
        <v>154</v>
      </c>
      <c r="K359" s="4" t="s">
        <v>75</v>
      </c>
      <c r="L359" s="4" t="s">
        <v>424</v>
      </c>
      <c r="M359" s="4">
        <v>0.39</v>
      </c>
      <c r="N359" s="4" t="s">
        <v>34</v>
      </c>
      <c r="O359" s="4" t="s">
        <v>54</v>
      </c>
      <c r="P359" s="4" t="s">
        <v>86</v>
      </c>
      <c r="Q359" s="4" t="s">
        <v>895</v>
      </c>
      <c r="R359" s="4">
        <v>55429</v>
      </c>
      <c r="S359" s="5">
        <v>42035</v>
      </c>
      <c r="T359" s="5">
        <v>42035</v>
      </c>
      <c r="U359" s="4">
        <v>40.351199999999999</v>
      </c>
      <c r="V359" s="4">
        <v>10</v>
      </c>
      <c r="W359" s="4">
        <v>58.48</v>
      </c>
      <c r="X359" s="4">
        <v>86050</v>
      </c>
      <c r="Y359" s="4">
        <f>DataSheet!$E359-DataSheet!$D359</f>
        <v>6.21</v>
      </c>
      <c r="Z359" s="4" t="str" cm="1">
        <f t="array" ref="Z359">_xlfn.IFS(DataSheet!$O359="Central","Chris",DataSheet!$O359="East","Erin",DataSheet!$O359="South","Sam",DataSheet!$O359="West","William")</f>
        <v>Chris</v>
      </c>
    </row>
    <row r="360" spans="1:26" ht="15.75" customHeight="1" x14ac:dyDescent="0.3">
      <c r="A360" s="4">
        <v>2202</v>
      </c>
      <c r="B360" s="4" t="s">
        <v>893</v>
      </c>
      <c r="C360" s="4" t="s">
        <v>49</v>
      </c>
      <c r="D360" s="4">
        <v>0</v>
      </c>
      <c r="E360" s="4">
        <v>4.9800000000000004</v>
      </c>
      <c r="F360" s="4">
        <v>0.8</v>
      </c>
      <c r="G360" s="4" t="s">
        <v>40</v>
      </c>
      <c r="H360" s="4" t="s">
        <v>73</v>
      </c>
      <c r="I360" s="4" t="s">
        <v>50</v>
      </c>
      <c r="J360" s="4" t="s">
        <v>90</v>
      </c>
      <c r="K360" s="4" t="s">
        <v>52</v>
      </c>
      <c r="L360" s="4" t="s">
        <v>896</v>
      </c>
      <c r="M360" s="4">
        <v>0.36</v>
      </c>
      <c r="N360" s="4" t="s">
        <v>34</v>
      </c>
      <c r="O360" s="4" t="s">
        <v>54</v>
      </c>
      <c r="P360" s="4" t="s">
        <v>86</v>
      </c>
      <c r="Q360" s="4" t="s">
        <v>895</v>
      </c>
      <c r="R360" s="4">
        <v>55429</v>
      </c>
      <c r="S360" s="5">
        <v>42035</v>
      </c>
      <c r="T360" s="5">
        <v>42042</v>
      </c>
      <c r="U360" s="4">
        <v>27.634499999999999</v>
      </c>
      <c r="V360" s="4">
        <v>8</v>
      </c>
      <c r="W360" s="4">
        <v>40.049999999999997</v>
      </c>
      <c r="X360" s="4">
        <v>86050</v>
      </c>
      <c r="Y360" s="4">
        <f>DataSheet!$E360-DataSheet!$D360</f>
        <v>4.9800000000000004</v>
      </c>
      <c r="Z360" s="4" t="str" cm="1">
        <f t="array" ref="Z360">_xlfn.IFS(DataSheet!$O360="Central","Chris",DataSheet!$O360="East","Erin",DataSheet!$O360="South","Sam",DataSheet!$O360="West","William")</f>
        <v>Chris</v>
      </c>
    </row>
    <row r="361" spans="1:26" ht="15.75" customHeight="1" x14ac:dyDescent="0.3">
      <c r="A361" s="4">
        <v>2781</v>
      </c>
      <c r="B361" s="4" t="s">
        <v>897</v>
      </c>
      <c r="C361" s="4" t="s">
        <v>49</v>
      </c>
      <c r="D361" s="4">
        <v>0.09</v>
      </c>
      <c r="E361" s="4">
        <v>2.16</v>
      </c>
      <c r="F361" s="4">
        <v>6.05</v>
      </c>
      <c r="G361" s="4" t="s">
        <v>40</v>
      </c>
      <c r="H361" s="4" t="s">
        <v>41</v>
      </c>
      <c r="I361" s="4" t="s">
        <v>50</v>
      </c>
      <c r="J361" s="4" t="s">
        <v>74</v>
      </c>
      <c r="K361" s="4" t="s">
        <v>75</v>
      </c>
      <c r="L361" s="4" t="s">
        <v>898</v>
      </c>
      <c r="M361" s="4">
        <v>0.37</v>
      </c>
      <c r="N361" s="4" t="s">
        <v>34</v>
      </c>
      <c r="O361" s="4" t="s">
        <v>61</v>
      </c>
      <c r="P361" s="4" t="s">
        <v>141</v>
      </c>
      <c r="Q361" s="4" t="s">
        <v>899</v>
      </c>
      <c r="R361" s="4">
        <v>97071</v>
      </c>
      <c r="S361" s="5">
        <v>42035</v>
      </c>
      <c r="T361" s="5">
        <v>42039</v>
      </c>
      <c r="U361" s="4">
        <v>-37.789000000000001</v>
      </c>
      <c r="V361" s="4">
        <v>2</v>
      </c>
      <c r="W361" s="4">
        <v>5.48</v>
      </c>
      <c r="X361" s="4">
        <v>87162</v>
      </c>
      <c r="Y361" s="4">
        <f>DataSheet!$E361-DataSheet!$D361</f>
        <v>2.0700000000000003</v>
      </c>
      <c r="Z361" s="4" t="str" cm="1">
        <f t="array" ref="Z361">_xlfn.IFS(DataSheet!$O361="Central","Chris",DataSheet!$O361="East","Erin",DataSheet!$O361="South","Sam",DataSheet!$O361="West","William")</f>
        <v>William</v>
      </c>
    </row>
    <row r="362" spans="1:26" ht="15.75" customHeight="1" x14ac:dyDescent="0.3">
      <c r="A362" s="4">
        <v>2781</v>
      </c>
      <c r="B362" s="4" t="s">
        <v>897</v>
      </c>
      <c r="C362" s="4" t="s">
        <v>49</v>
      </c>
      <c r="D362" s="4">
        <v>0.03</v>
      </c>
      <c r="E362" s="4">
        <v>808.49</v>
      </c>
      <c r="F362" s="4">
        <v>55.3</v>
      </c>
      <c r="G362" s="4" t="s">
        <v>28</v>
      </c>
      <c r="H362" s="4" t="s">
        <v>41</v>
      </c>
      <c r="I362" s="4" t="s">
        <v>42</v>
      </c>
      <c r="J362" s="4" t="s">
        <v>58</v>
      </c>
      <c r="K362" s="4" t="s">
        <v>59</v>
      </c>
      <c r="L362" s="4" t="s">
        <v>900</v>
      </c>
      <c r="M362" s="4">
        <v>0.4</v>
      </c>
      <c r="N362" s="4" t="s">
        <v>34</v>
      </c>
      <c r="O362" s="4" t="s">
        <v>61</v>
      </c>
      <c r="P362" s="4" t="s">
        <v>141</v>
      </c>
      <c r="Q362" s="4" t="s">
        <v>899</v>
      </c>
      <c r="R362" s="4">
        <v>97071</v>
      </c>
      <c r="S362" s="5">
        <v>42035</v>
      </c>
      <c r="T362" s="5">
        <v>42042</v>
      </c>
      <c r="U362" s="4">
        <v>7576.11</v>
      </c>
      <c r="V362" s="4">
        <v>11</v>
      </c>
      <c r="W362" s="4">
        <v>8201.33</v>
      </c>
      <c r="X362" s="4">
        <v>87162</v>
      </c>
      <c r="Y362" s="4">
        <f>DataSheet!$E362-DataSheet!$D362</f>
        <v>808.46</v>
      </c>
      <c r="Z362" s="4" t="str" cm="1">
        <f t="array" ref="Z362">_xlfn.IFS(DataSheet!$O362="Central","Chris",DataSheet!$O362="East","Erin",DataSheet!$O362="South","Sam",DataSheet!$O362="West","William")</f>
        <v>William</v>
      </c>
    </row>
    <row r="363" spans="1:26" ht="15.75" customHeight="1" x14ac:dyDescent="0.3">
      <c r="A363" s="4">
        <v>2781</v>
      </c>
      <c r="B363" s="4" t="s">
        <v>897</v>
      </c>
      <c r="C363" s="4" t="s">
        <v>49</v>
      </c>
      <c r="D363" s="4">
        <v>0</v>
      </c>
      <c r="E363" s="4">
        <v>6.48</v>
      </c>
      <c r="F363" s="4">
        <v>8.19</v>
      </c>
      <c r="G363" s="4" t="s">
        <v>40</v>
      </c>
      <c r="H363" s="4" t="s">
        <v>41</v>
      </c>
      <c r="I363" s="4" t="s">
        <v>50</v>
      </c>
      <c r="J363" s="4" t="s">
        <v>90</v>
      </c>
      <c r="K363" s="4" t="s">
        <v>75</v>
      </c>
      <c r="L363" s="4" t="s">
        <v>901</v>
      </c>
      <c r="M363" s="4">
        <v>0.37</v>
      </c>
      <c r="N363" s="4" t="s">
        <v>34</v>
      </c>
      <c r="O363" s="4" t="s">
        <v>61</v>
      </c>
      <c r="P363" s="4" t="s">
        <v>141</v>
      </c>
      <c r="Q363" s="4" t="s">
        <v>899</v>
      </c>
      <c r="R363" s="4">
        <v>97071</v>
      </c>
      <c r="S363" s="5">
        <v>42035</v>
      </c>
      <c r="T363" s="5">
        <v>42042</v>
      </c>
      <c r="U363" s="4">
        <v>-43.26</v>
      </c>
      <c r="V363" s="4">
        <v>3</v>
      </c>
      <c r="W363" s="4">
        <v>22.67</v>
      </c>
      <c r="X363" s="4">
        <v>87162</v>
      </c>
      <c r="Y363" s="4">
        <f>DataSheet!$E363-DataSheet!$D363</f>
        <v>6.48</v>
      </c>
      <c r="Z363" s="4" t="str" cm="1">
        <f t="array" ref="Z363">_xlfn.IFS(DataSheet!$O363="Central","Chris",DataSheet!$O363="East","Erin",DataSheet!$O363="South","Sam",DataSheet!$O363="West","William")</f>
        <v>William</v>
      </c>
    </row>
    <row r="364" spans="1:26" ht="15.75" customHeight="1" x14ac:dyDescent="0.3">
      <c r="A364" s="4">
        <v>1238</v>
      </c>
      <c r="B364" s="4" t="s">
        <v>902</v>
      </c>
      <c r="C364" s="4" t="s">
        <v>118</v>
      </c>
      <c r="D364" s="4">
        <v>0.01</v>
      </c>
      <c r="E364" s="4">
        <v>160.97999999999999</v>
      </c>
      <c r="F364" s="4">
        <v>30</v>
      </c>
      <c r="G364" s="4" t="s">
        <v>28</v>
      </c>
      <c r="H364" s="4" t="s">
        <v>96</v>
      </c>
      <c r="I364" s="4" t="s">
        <v>30</v>
      </c>
      <c r="J364" s="4" t="s">
        <v>111</v>
      </c>
      <c r="K364" s="4" t="s">
        <v>59</v>
      </c>
      <c r="L364" s="4" t="s">
        <v>894</v>
      </c>
      <c r="M364" s="4">
        <v>0.62</v>
      </c>
      <c r="N364" s="4" t="s">
        <v>34</v>
      </c>
      <c r="O364" s="4" t="s">
        <v>54</v>
      </c>
      <c r="P364" s="4" t="s">
        <v>189</v>
      </c>
      <c r="Q364" s="4" t="s">
        <v>903</v>
      </c>
      <c r="R364" s="4">
        <v>75104</v>
      </c>
      <c r="S364" s="5">
        <v>42035</v>
      </c>
      <c r="T364" s="5">
        <v>42037</v>
      </c>
      <c r="U364" s="4">
        <v>788.79</v>
      </c>
      <c r="V364" s="4">
        <v>10</v>
      </c>
      <c r="W364" s="4">
        <v>1634.67</v>
      </c>
      <c r="X364" s="4">
        <v>86075</v>
      </c>
      <c r="Y364" s="4">
        <f>DataSheet!$E364-DataSheet!$D364</f>
        <v>160.97</v>
      </c>
      <c r="Z364" s="4" t="str" cm="1">
        <f t="array" ref="Z364">_xlfn.IFS(DataSheet!$O364="Central","Chris",DataSheet!$O364="East","Erin",DataSheet!$O364="South","Sam",DataSheet!$O364="West","William")</f>
        <v>Chris</v>
      </c>
    </row>
    <row r="365" spans="1:26" ht="15.75" customHeight="1" x14ac:dyDescent="0.3">
      <c r="A365" s="4">
        <v>911</v>
      </c>
      <c r="B365" s="4" t="s">
        <v>904</v>
      </c>
      <c r="C365" s="4" t="s">
        <v>72</v>
      </c>
      <c r="D365" s="4">
        <v>0.05</v>
      </c>
      <c r="E365" s="4">
        <v>7.64</v>
      </c>
      <c r="F365" s="4">
        <v>5.83</v>
      </c>
      <c r="G365" s="4" t="s">
        <v>40</v>
      </c>
      <c r="H365" s="4" t="s">
        <v>96</v>
      </c>
      <c r="I365" s="4" t="s">
        <v>50</v>
      </c>
      <c r="J365" s="4" t="s">
        <v>90</v>
      </c>
      <c r="K365" s="4" t="s">
        <v>52</v>
      </c>
      <c r="L365" s="4" t="s">
        <v>234</v>
      </c>
      <c r="M365" s="4">
        <v>0.36</v>
      </c>
      <c r="N365" s="4" t="s">
        <v>34</v>
      </c>
      <c r="O365" s="4" t="s">
        <v>113</v>
      </c>
      <c r="P365" s="4" t="s">
        <v>905</v>
      </c>
      <c r="Q365" s="4" t="s">
        <v>906</v>
      </c>
      <c r="R365" s="4">
        <v>26003</v>
      </c>
      <c r="S365" s="5">
        <v>42035</v>
      </c>
      <c r="T365" s="5">
        <v>42037</v>
      </c>
      <c r="U365" s="4">
        <v>-21.018000000000001</v>
      </c>
      <c r="V365" s="4">
        <v>2</v>
      </c>
      <c r="W365" s="4">
        <v>16.600000000000001</v>
      </c>
      <c r="X365" s="4">
        <v>90185</v>
      </c>
      <c r="Y365" s="4">
        <f>DataSheet!$E365-DataSheet!$D365</f>
        <v>7.59</v>
      </c>
      <c r="Z365" s="4" t="str" cm="1">
        <f t="array" ref="Z365">_xlfn.IFS(DataSheet!$O365="Central","Chris",DataSheet!$O365="East","Erin",DataSheet!$O365="South","Sam",DataSheet!$O365="West","William")</f>
        <v>Erin</v>
      </c>
    </row>
    <row r="366" spans="1:26" ht="15.75" customHeight="1" x14ac:dyDescent="0.3">
      <c r="A366" s="4">
        <v>911</v>
      </c>
      <c r="B366" s="4" t="s">
        <v>904</v>
      </c>
      <c r="C366" s="4" t="s">
        <v>72</v>
      </c>
      <c r="D366" s="4">
        <v>0.04</v>
      </c>
      <c r="E366" s="4">
        <v>218.75</v>
      </c>
      <c r="F366" s="4">
        <v>69.64</v>
      </c>
      <c r="G366" s="4" t="s">
        <v>28</v>
      </c>
      <c r="H366" s="4" t="s">
        <v>96</v>
      </c>
      <c r="I366" s="4" t="s">
        <v>30</v>
      </c>
      <c r="J366" s="4" t="s">
        <v>31</v>
      </c>
      <c r="K366" s="4" t="s">
        <v>32</v>
      </c>
      <c r="L366" s="4" t="s">
        <v>876</v>
      </c>
      <c r="M366" s="4">
        <v>0.72</v>
      </c>
      <c r="N366" s="4" t="s">
        <v>34</v>
      </c>
      <c r="O366" s="4" t="s">
        <v>113</v>
      </c>
      <c r="P366" s="4" t="s">
        <v>905</v>
      </c>
      <c r="Q366" s="4" t="s">
        <v>906</v>
      </c>
      <c r="R366" s="4">
        <v>26003</v>
      </c>
      <c r="S366" s="5">
        <v>42035</v>
      </c>
      <c r="T366" s="5">
        <v>42036</v>
      </c>
      <c r="U366" s="4">
        <v>-655.52987499999995</v>
      </c>
      <c r="V366" s="4">
        <v>10</v>
      </c>
      <c r="W366" s="4">
        <v>2285.41</v>
      </c>
      <c r="X366" s="4">
        <v>90185</v>
      </c>
      <c r="Y366" s="4">
        <f>DataSheet!$E366-DataSheet!$D366</f>
        <v>218.71</v>
      </c>
      <c r="Z366" s="4" t="str" cm="1">
        <f t="array" ref="Z366">_xlfn.IFS(DataSheet!$O366="Central","Chris",DataSheet!$O366="East","Erin",DataSheet!$O366="South","Sam",DataSheet!$O366="West","William")</f>
        <v>Erin</v>
      </c>
    </row>
    <row r="367" spans="1:26" ht="15.75" customHeight="1" x14ac:dyDescent="0.3">
      <c r="A367" s="4">
        <v>2137</v>
      </c>
      <c r="B367" s="4" t="s">
        <v>907</v>
      </c>
      <c r="C367" s="4" t="s">
        <v>72</v>
      </c>
      <c r="D367" s="4">
        <v>0</v>
      </c>
      <c r="E367" s="4">
        <v>6.98</v>
      </c>
      <c r="F367" s="4">
        <v>1.6</v>
      </c>
      <c r="G367" s="4" t="s">
        <v>40</v>
      </c>
      <c r="H367" s="4" t="s">
        <v>96</v>
      </c>
      <c r="I367" s="4" t="s">
        <v>50</v>
      </c>
      <c r="J367" s="4" t="s">
        <v>90</v>
      </c>
      <c r="K367" s="4" t="s">
        <v>52</v>
      </c>
      <c r="L367" s="4" t="s">
        <v>724</v>
      </c>
      <c r="M367" s="4">
        <v>0.38</v>
      </c>
      <c r="N367" s="4" t="s">
        <v>34</v>
      </c>
      <c r="O367" s="4" t="s">
        <v>35</v>
      </c>
      <c r="P367" s="4" t="s">
        <v>125</v>
      </c>
      <c r="Q367" s="4" t="s">
        <v>908</v>
      </c>
      <c r="R367" s="4">
        <v>33407</v>
      </c>
      <c r="S367" s="5">
        <v>42035</v>
      </c>
      <c r="T367" s="5">
        <v>42037</v>
      </c>
      <c r="U367" s="4">
        <v>-343.86799999999999</v>
      </c>
      <c r="V367" s="4">
        <v>9</v>
      </c>
      <c r="W367" s="4">
        <v>64.48</v>
      </c>
      <c r="X367" s="4">
        <v>86002</v>
      </c>
      <c r="Y367" s="4">
        <f>DataSheet!$E367-DataSheet!$D367</f>
        <v>6.98</v>
      </c>
      <c r="Z367" s="4" t="str" cm="1">
        <f t="array" ref="Z367">_xlfn.IFS(DataSheet!$O367="Central","Chris",DataSheet!$O367="East","Erin",DataSheet!$O367="South","Sam",DataSheet!$O367="West","William")</f>
        <v>Sam</v>
      </c>
    </row>
    <row r="368" spans="1:26" ht="15.75" customHeight="1" x14ac:dyDescent="0.3">
      <c r="A368" s="4">
        <v>510</v>
      </c>
      <c r="B368" s="4" t="s">
        <v>463</v>
      </c>
      <c r="C368" s="4" t="s">
        <v>27</v>
      </c>
      <c r="D368" s="4">
        <v>0.03</v>
      </c>
      <c r="E368" s="4">
        <v>6.37</v>
      </c>
      <c r="F368" s="4">
        <v>5.19</v>
      </c>
      <c r="G368" s="4" t="s">
        <v>40</v>
      </c>
      <c r="H368" s="4" t="s">
        <v>96</v>
      </c>
      <c r="I368" s="4" t="s">
        <v>50</v>
      </c>
      <c r="J368" s="4" t="s">
        <v>74</v>
      </c>
      <c r="K368" s="4" t="s">
        <v>75</v>
      </c>
      <c r="L368" s="4" t="s">
        <v>909</v>
      </c>
      <c r="M368" s="4">
        <v>0.38</v>
      </c>
      <c r="N368" s="4" t="s">
        <v>34</v>
      </c>
      <c r="O368" s="4" t="s">
        <v>61</v>
      </c>
      <c r="P368" s="4" t="s">
        <v>92</v>
      </c>
      <c r="Q368" s="4" t="s">
        <v>465</v>
      </c>
      <c r="R368" s="4">
        <v>95336</v>
      </c>
      <c r="S368" s="5">
        <v>42036</v>
      </c>
      <c r="T368" s="5">
        <v>42037</v>
      </c>
      <c r="U368" s="4">
        <v>-29.092700000000001</v>
      </c>
      <c r="V368" s="4">
        <v>14</v>
      </c>
      <c r="W368" s="4">
        <v>89.79</v>
      </c>
      <c r="X368" s="4">
        <v>90059</v>
      </c>
      <c r="Y368" s="4">
        <f>DataSheet!$E368-DataSheet!$D368</f>
        <v>6.34</v>
      </c>
      <c r="Z368" s="4" t="str" cm="1">
        <f t="array" ref="Z368">_xlfn.IFS(DataSheet!$O368="Central","Chris",DataSheet!$O368="East","Erin",DataSheet!$O368="South","Sam",DataSheet!$O368="West","William")</f>
        <v>William</v>
      </c>
    </row>
    <row r="369" spans="1:26" ht="15.75" customHeight="1" x14ac:dyDescent="0.3">
      <c r="A369" s="4">
        <v>2122</v>
      </c>
      <c r="B369" s="4" t="s">
        <v>910</v>
      </c>
      <c r="C369" s="4" t="s">
        <v>27</v>
      </c>
      <c r="D369" s="4">
        <v>0.06</v>
      </c>
      <c r="E369" s="4">
        <v>80.97</v>
      </c>
      <c r="F369" s="4">
        <v>33.6</v>
      </c>
      <c r="G369" s="4" t="s">
        <v>28</v>
      </c>
      <c r="H369" s="4" t="s">
        <v>41</v>
      </c>
      <c r="I369" s="4" t="s">
        <v>42</v>
      </c>
      <c r="J369" s="4" t="s">
        <v>58</v>
      </c>
      <c r="K369" s="4" t="s">
        <v>59</v>
      </c>
      <c r="L369" s="4" t="s">
        <v>911</v>
      </c>
      <c r="M369" s="4">
        <v>0.37</v>
      </c>
      <c r="N369" s="4" t="s">
        <v>34</v>
      </c>
      <c r="O369" s="4" t="s">
        <v>35</v>
      </c>
      <c r="P369" s="4" t="s">
        <v>46</v>
      </c>
      <c r="Q369" s="4" t="s">
        <v>912</v>
      </c>
      <c r="R369" s="4">
        <v>72116</v>
      </c>
      <c r="S369" s="5">
        <v>42036</v>
      </c>
      <c r="T369" s="5">
        <v>42038</v>
      </c>
      <c r="U369" s="4">
        <v>-15.1844</v>
      </c>
      <c r="V369" s="4">
        <v>10</v>
      </c>
      <c r="W369" s="4">
        <v>799.76</v>
      </c>
      <c r="X369" s="4">
        <v>89664</v>
      </c>
      <c r="Y369" s="4">
        <f>DataSheet!$E369-DataSheet!$D369</f>
        <v>80.91</v>
      </c>
      <c r="Z369" s="4" t="str" cm="1">
        <f t="array" ref="Z369">_xlfn.IFS(DataSheet!$O369="Central","Chris",DataSheet!$O369="East","Erin",DataSheet!$O369="South","Sam",DataSheet!$O369="West","William")</f>
        <v>Sam</v>
      </c>
    </row>
    <row r="370" spans="1:26" ht="15.75" customHeight="1" x14ac:dyDescent="0.3">
      <c r="A370" s="4">
        <v>1211</v>
      </c>
      <c r="B370" s="4" t="s">
        <v>913</v>
      </c>
      <c r="C370" s="4" t="s">
        <v>49</v>
      </c>
      <c r="D370" s="4">
        <v>0.01</v>
      </c>
      <c r="E370" s="4">
        <v>3.08</v>
      </c>
      <c r="F370" s="4">
        <v>0.5</v>
      </c>
      <c r="G370" s="4" t="s">
        <v>40</v>
      </c>
      <c r="H370" s="4" t="s">
        <v>96</v>
      </c>
      <c r="I370" s="4" t="s">
        <v>50</v>
      </c>
      <c r="J370" s="4" t="s">
        <v>154</v>
      </c>
      <c r="K370" s="4" t="s">
        <v>75</v>
      </c>
      <c r="L370" s="4" t="s">
        <v>914</v>
      </c>
      <c r="M370" s="4">
        <v>0.37</v>
      </c>
      <c r="N370" s="4" t="s">
        <v>34</v>
      </c>
      <c r="O370" s="4" t="s">
        <v>54</v>
      </c>
      <c r="P370" s="4" t="s">
        <v>55</v>
      </c>
      <c r="Q370" s="4" t="s">
        <v>915</v>
      </c>
      <c r="R370" s="4">
        <v>46806</v>
      </c>
      <c r="S370" s="5">
        <v>42036</v>
      </c>
      <c r="T370" s="5">
        <v>42041</v>
      </c>
      <c r="U370" s="4">
        <v>9.0045000000000002</v>
      </c>
      <c r="V370" s="4">
        <v>4</v>
      </c>
      <c r="W370" s="4">
        <v>13.05</v>
      </c>
      <c r="X370" s="4">
        <v>88598</v>
      </c>
      <c r="Y370" s="4">
        <f>DataSheet!$E370-DataSheet!$D370</f>
        <v>3.0700000000000003</v>
      </c>
      <c r="Z370" s="4" t="str" cm="1">
        <f t="array" ref="Z370">_xlfn.IFS(DataSheet!$O370="Central","Chris",DataSheet!$O370="East","Erin",DataSheet!$O370="South","Sam",DataSheet!$O370="West","William")</f>
        <v>Chris</v>
      </c>
    </row>
    <row r="371" spans="1:26" ht="15.75" customHeight="1" x14ac:dyDescent="0.3">
      <c r="A371" s="4">
        <v>1949</v>
      </c>
      <c r="B371" s="4" t="s">
        <v>916</v>
      </c>
      <c r="C371" s="4" t="s">
        <v>49</v>
      </c>
      <c r="D371" s="4">
        <v>0.05</v>
      </c>
      <c r="E371" s="4">
        <v>424.21</v>
      </c>
      <c r="F371" s="4">
        <v>110.2</v>
      </c>
      <c r="G371" s="4" t="s">
        <v>28</v>
      </c>
      <c r="H371" s="4" t="s">
        <v>29</v>
      </c>
      <c r="I371" s="4" t="s">
        <v>30</v>
      </c>
      <c r="J371" s="4" t="s">
        <v>31</v>
      </c>
      <c r="K371" s="4" t="s">
        <v>32</v>
      </c>
      <c r="L371" s="4" t="s">
        <v>917</v>
      </c>
      <c r="M371" s="4">
        <v>0.67</v>
      </c>
      <c r="N371" s="4" t="s">
        <v>34</v>
      </c>
      <c r="O371" s="4" t="s">
        <v>61</v>
      </c>
      <c r="P371" s="4" t="s">
        <v>279</v>
      </c>
      <c r="Q371" s="4" t="s">
        <v>918</v>
      </c>
      <c r="R371" s="4">
        <v>59715</v>
      </c>
      <c r="S371" s="5">
        <v>42036</v>
      </c>
      <c r="T371" s="5">
        <v>42040</v>
      </c>
      <c r="U371" s="4">
        <v>-213.40280000000001</v>
      </c>
      <c r="V371" s="4">
        <v>12</v>
      </c>
      <c r="W371" s="4">
        <v>4935.22</v>
      </c>
      <c r="X371" s="4">
        <v>90415</v>
      </c>
      <c r="Y371" s="4">
        <f>DataSheet!$E371-DataSheet!$D371</f>
        <v>424.15999999999997</v>
      </c>
      <c r="Z371" s="4" t="str" cm="1">
        <f t="array" ref="Z371">_xlfn.IFS(DataSheet!$O371="Central","Chris",DataSheet!$O371="East","Erin",DataSheet!$O371="South","Sam",DataSheet!$O371="West","William")</f>
        <v>William</v>
      </c>
    </row>
    <row r="372" spans="1:26" ht="15.75" customHeight="1" x14ac:dyDescent="0.3">
      <c r="A372" s="4">
        <v>2071</v>
      </c>
      <c r="B372" s="4" t="s">
        <v>919</v>
      </c>
      <c r="C372" s="4" t="s">
        <v>72</v>
      </c>
      <c r="D372" s="4">
        <v>0.03</v>
      </c>
      <c r="E372" s="4">
        <v>60.98</v>
      </c>
      <c r="F372" s="4">
        <v>1.99</v>
      </c>
      <c r="G372" s="4" t="s">
        <v>40</v>
      </c>
      <c r="H372" s="4" t="s">
        <v>96</v>
      </c>
      <c r="I372" s="4" t="s">
        <v>42</v>
      </c>
      <c r="J372" s="4" t="s">
        <v>43</v>
      </c>
      <c r="K372" s="4" t="s">
        <v>44</v>
      </c>
      <c r="L372" s="4" t="s">
        <v>920</v>
      </c>
      <c r="M372" s="4">
        <v>0.5</v>
      </c>
      <c r="N372" s="4" t="s">
        <v>34</v>
      </c>
      <c r="O372" s="4" t="s">
        <v>54</v>
      </c>
      <c r="P372" s="4" t="s">
        <v>291</v>
      </c>
      <c r="Q372" s="4" t="s">
        <v>921</v>
      </c>
      <c r="R372" s="4">
        <v>48336</v>
      </c>
      <c r="S372" s="5">
        <v>42036</v>
      </c>
      <c r="T372" s="5">
        <v>42036</v>
      </c>
      <c r="U372" s="4">
        <v>976.2672</v>
      </c>
      <c r="V372" s="4">
        <v>23</v>
      </c>
      <c r="W372" s="4">
        <v>1414.88</v>
      </c>
      <c r="X372" s="4">
        <v>88555</v>
      </c>
      <c r="Y372" s="4">
        <f>DataSheet!$E372-DataSheet!$D372</f>
        <v>60.949999999999996</v>
      </c>
      <c r="Z372" s="4" t="str" cm="1">
        <f t="array" ref="Z372">_xlfn.IFS(DataSheet!$O372="Central","Chris",DataSheet!$O372="East","Erin",DataSheet!$O372="South","Sam",DataSheet!$O372="West","William")</f>
        <v>Chris</v>
      </c>
    </row>
    <row r="373" spans="1:26" ht="15.75" customHeight="1" x14ac:dyDescent="0.3">
      <c r="A373" s="4">
        <v>2071</v>
      </c>
      <c r="B373" s="4" t="s">
        <v>919</v>
      </c>
      <c r="C373" s="4" t="s">
        <v>72</v>
      </c>
      <c r="D373" s="4">
        <v>0.04</v>
      </c>
      <c r="E373" s="4">
        <v>3.08</v>
      </c>
      <c r="F373" s="4">
        <v>0.99</v>
      </c>
      <c r="G373" s="4" t="s">
        <v>40</v>
      </c>
      <c r="H373" s="4" t="s">
        <v>96</v>
      </c>
      <c r="I373" s="4" t="s">
        <v>50</v>
      </c>
      <c r="J373" s="4" t="s">
        <v>154</v>
      </c>
      <c r="K373" s="4" t="s">
        <v>75</v>
      </c>
      <c r="L373" s="4" t="s">
        <v>660</v>
      </c>
      <c r="M373" s="4">
        <v>0.37</v>
      </c>
      <c r="N373" s="4" t="s">
        <v>34</v>
      </c>
      <c r="O373" s="4" t="s">
        <v>54</v>
      </c>
      <c r="P373" s="4" t="s">
        <v>291</v>
      </c>
      <c r="Q373" s="4" t="s">
        <v>921</v>
      </c>
      <c r="R373" s="4">
        <v>48336</v>
      </c>
      <c r="S373" s="5">
        <v>42036</v>
      </c>
      <c r="T373" s="5">
        <v>42037</v>
      </c>
      <c r="U373" s="4">
        <v>23.204699999999999</v>
      </c>
      <c r="V373" s="4">
        <v>11</v>
      </c>
      <c r="W373" s="4">
        <v>33.630000000000003</v>
      </c>
      <c r="X373" s="4">
        <v>88555</v>
      </c>
      <c r="Y373" s="4">
        <f>DataSheet!$E373-DataSheet!$D373</f>
        <v>3.04</v>
      </c>
      <c r="Z373" s="4" t="str" cm="1">
        <f t="array" ref="Z373">_xlfn.IFS(DataSheet!$O373="Central","Chris",DataSheet!$O373="East","Erin",DataSheet!$O373="South","Sam",DataSheet!$O373="West","William")</f>
        <v>Chris</v>
      </c>
    </row>
    <row r="374" spans="1:26" ht="15.75" customHeight="1" x14ac:dyDescent="0.3">
      <c r="A374" s="4">
        <v>2072</v>
      </c>
      <c r="B374" s="4" t="s">
        <v>922</v>
      </c>
      <c r="C374" s="4" t="s">
        <v>72</v>
      </c>
      <c r="D374" s="4">
        <v>0</v>
      </c>
      <c r="E374" s="4">
        <v>10.31</v>
      </c>
      <c r="F374" s="4">
        <v>1.79</v>
      </c>
      <c r="G374" s="4" t="s">
        <v>40</v>
      </c>
      <c r="H374" s="4" t="s">
        <v>96</v>
      </c>
      <c r="I374" s="4" t="s">
        <v>50</v>
      </c>
      <c r="J374" s="4" t="s">
        <v>90</v>
      </c>
      <c r="K374" s="4" t="s">
        <v>52</v>
      </c>
      <c r="L374" s="4" t="s">
        <v>923</v>
      </c>
      <c r="M374" s="4">
        <v>0.38</v>
      </c>
      <c r="N374" s="4" t="s">
        <v>34</v>
      </c>
      <c r="O374" s="4" t="s">
        <v>54</v>
      </c>
      <c r="P374" s="4" t="s">
        <v>291</v>
      </c>
      <c r="Q374" s="4" t="s">
        <v>924</v>
      </c>
      <c r="R374" s="4">
        <v>48505</v>
      </c>
      <c r="S374" s="5">
        <v>42036</v>
      </c>
      <c r="T374" s="5">
        <v>42038</v>
      </c>
      <c r="U374" s="4">
        <v>167.46299999999999</v>
      </c>
      <c r="V374" s="4">
        <v>23</v>
      </c>
      <c r="W374" s="4">
        <v>242.7</v>
      </c>
      <c r="X374" s="4">
        <v>88555</v>
      </c>
      <c r="Y374" s="4">
        <f>DataSheet!$E374-DataSheet!$D374</f>
        <v>10.31</v>
      </c>
      <c r="Z374" s="4" t="str" cm="1">
        <f t="array" ref="Z374">_xlfn.IFS(DataSheet!$O374="Central","Chris",DataSheet!$O374="East","Erin",DataSheet!$O374="South","Sam",DataSheet!$O374="West","William")</f>
        <v>Chris</v>
      </c>
    </row>
    <row r="375" spans="1:26" ht="15.75" customHeight="1" x14ac:dyDescent="0.3">
      <c r="A375" s="4">
        <v>397</v>
      </c>
      <c r="B375" s="4" t="s">
        <v>925</v>
      </c>
      <c r="C375" s="4" t="s">
        <v>27</v>
      </c>
      <c r="D375" s="4">
        <v>0.1</v>
      </c>
      <c r="E375" s="4">
        <v>154.13</v>
      </c>
      <c r="F375" s="4">
        <v>69</v>
      </c>
      <c r="G375" s="4" t="s">
        <v>40</v>
      </c>
      <c r="H375" s="4" t="s">
        <v>96</v>
      </c>
      <c r="I375" s="4" t="s">
        <v>30</v>
      </c>
      <c r="J375" s="4" t="s">
        <v>31</v>
      </c>
      <c r="K375" s="4" t="s">
        <v>66</v>
      </c>
      <c r="L375" s="4" t="s">
        <v>926</v>
      </c>
      <c r="M375" s="4">
        <v>0.68</v>
      </c>
      <c r="N375" s="4" t="s">
        <v>34</v>
      </c>
      <c r="O375" s="4" t="s">
        <v>113</v>
      </c>
      <c r="P375" s="4" t="s">
        <v>319</v>
      </c>
      <c r="Q375" s="4" t="s">
        <v>927</v>
      </c>
      <c r="R375" s="4">
        <v>44221</v>
      </c>
      <c r="S375" s="5">
        <v>42037</v>
      </c>
      <c r="T375" s="5">
        <v>42038</v>
      </c>
      <c r="U375" s="4">
        <v>-372.48597100000001</v>
      </c>
      <c r="V375" s="4">
        <v>8</v>
      </c>
      <c r="W375" s="4">
        <v>1216.32</v>
      </c>
      <c r="X375" s="4">
        <v>89319</v>
      </c>
      <c r="Y375" s="4">
        <f>DataSheet!$E375-DataSheet!$D375</f>
        <v>154.03</v>
      </c>
      <c r="Z375" s="4" t="str" cm="1">
        <f t="array" ref="Z375">_xlfn.IFS(DataSheet!$O375="Central","Chris",DataSheet!$O375="East","Erin",DataSheet!$O375="South","Sam",DataSheet!$O375="West","William")</f>
        <v>Erin</v>
      </c>
    </row>
    <row r="376" spans="1:26" ht="15.75" customHeight="1" x14ac:dyDescent="0.3">
      <c r="A376" s="4">
        <v>2555</v>
      </c>
      <c r="B376" s="4" t="s">
        <v>357</v>
      </c>
      <c r="C376" s="4" t="s">
        <v>27</v>
      </c>
      <c r="D376" s="4">
        <v>0</v>
      </c>
      <c r="E376" s="4">
        <v>12.97</v>
      </c>
      <c r="F376" s="4">
        <v>1.49</v>
      </c>
      <c r="G376" s="4" t="s">
        <v>40</v>
      </c>
      <c r="H376" s="4" t="s">
        <v>73</v>
      </c>
      <c r="I376" s="4" t="s">
        <v>50</v>
      </c>
      <c r="J376" s="4" t="s">
        <v>74</v>
      </c>
      <c r="K376" s="4" t="s">
        <v>75</v>
      </c>
      <c r="L376" s="4" t="s">
        <v>928</v>
      </c>
      <c r="M376" s="4">
        <v>0.35</v>
      </c>
      <c r="N376" s="4" t="s">
        <v>34</v>
      </c>
      <c r="O376" s="4" t="s">
        <v>54</v>
      </c>
      <c r="P376" s="4" t="s">
        <v>359</v>
      </c>
      <c r="Q376" s="4" t="s">
        <v>360</v>
      </c>
      <c r="R376" s="4">
        <v>53711</v>
      </c>
      <c r="S376" s="5">
        <v>42037</v>
      </c>
      <c r="T376" s="5">
        <v>42038</v>
      </c>
      <c r="U376" s="4">
        <v>180.23490000000001</v>
      </c>
      <c r="V376" s="4">
        <v>19</v>
      </c>
      <c r="W376" s="4">
        <v>261.20999999999998</v>
      </c>
      <c r="X376" s="4">
        <v>86529</v>
      </c>
      <c r="Y376" s="4">
        <f>DataSheet!$E376-DataSheet!$D376</f>
        <v>12.97</v>
      </c>
      <c r="Z376" s="4" t="str" cm="1">
        <f t="array" ref="Z376">_xlfn.IFS(DataSheet!$O376="Central","Chris",DataSheet!$O376="East","Erin",DataSheet!$O376="South","Sam",DataSheet!$O376="West","William")</f>
        <v>Chris</v>
      </c>
    </row>
    <row r="377" spans="1:26" ht="15.75" customHeight="1" x14ac:dyDescent="0.3">
      <c r="A377" s="4">
        <v>2555</v>
      </c>
      <c r="B377" s="4" t="s">
        <v>357</v>
      </c>
      <c r="C377" s="4" t="s">
        <v>27</v>
      </c>
      <c r="D377" s="4">
        <v>0.06</v>
      </c>
      <c r="E377" s="4">
        <v>4.91</v>
      </c>
      <c r="F377" s="4">
        <v>0.5</v>
      </c>
      <c r="G377" s="4" t="s">
        <v>40</v>
      </c>
      <c r="H377" s="4" t="s">
        <v>73</v>
      </c>
      <c r="I377" s="4" t="s">
        <v>50</v>
      </c>
      <c r="J377" s="4" t="s">
        <v>154</v>
      </c>
      <c r="K377" s="4" t="s">
        <v>75</v>
      </c>
      <c r="L377" s="4" t="s">
        <v>579</v>
      </c>
      <c r="M377" s="4">
        <v>0.36</v>
      </c>
      <c r="N377" s="4" t="s">
        <v>34</v>
      </c>
      <c r="O377" s="4" t="s">
        <v>54</v>
      </c>
      <c r="P377" s="4" t="s">
        <v>359</v>
      </c>
      <c r="Q377" s="4" t="s">
        <v>360</v>
      </c>
      <c r="R377" s="4">
        <v>53711</v>
      </c>
      <c r="S377" s="5">
        <v>42037</v>
      </c>
      <c r="T377" s="5">
        <v>42037</v>
      </c>
      <c r="U377" s="4">
        <v>29.525099999999998</v>
      </c>
      <c r="V377" s="4">
        <v>9</v>
      </c>
      <c r="W377" s="4">
        <v>42.79</v>
      </c>
      <c r="X377" s="4">
        <v>86529</v>
      </c>
      <c r="Y377" s="4">
        <f>DataSheet!$E377-DataSheet!$D377</f>
        <v>4.8500000000000005</v>
      </c>
      <c r="Z377" s="4" t="str" cm="1">
        <f t="array" ref="Z377">_xlfn.IFS(DataSheet!$O377="Central","Chris",DataSheet!$O377="East","Erin",DataSheet!$O377="South","Sam",DataSheet!$O377="West","William")</f>
        <v>Chris</v>
      </c>
    </row>
    <row r="378" spans="1:26" ht="15.75" customHeight="1" x14ac:dyDescent="0.3">
      <c r="A378" s="4">
        <v>68</v>
      </c>
      <c r="B378" s="4" t="s">
        <v>110</v>
      </c>
      <c r="C378" s="4" t="s">
        <v>39</v>
      </c>
      <c r="D378" s="4">
        <v>0.09</v>
      </c>
      <c r="E378" s="4">
        <v>122.99</v>
      </c>
      <c r="F378" s="4">
        <v>70.2</v>
      </c>
      <c r="G378" s="4" t="s">
        <v>28</v>
      </c>
      <c r="H378" s="4" t="s">
        <v>96</v>
      </c>
      <c r="I378" s="4" t="s">
        <v>30</v>
      </c>
      <c r="J378" s="4" t="s">
        <v>111</v>
      </c>
      <c r="K378" s="4" t="s">
        <v>59</v>
      </c>
      <c r="L378" s="4" t="s">
        <v>806</v>
      </c>
      <c r="M378" s="4">
        <v>0.74</v>
      </c>
      <c r="N378" s="4" t="s">
        <v>34</v>
      </c>
      <c r="O378" s="4" t="s">
        <v>113</v>
      </c>
      <c r="P378" s="4" t="s">
        <v>114</v>
      </c>
      <c r="Q378" s="4" t="s">
        <v>115</v>
      </c>
      <c r="R378" s="4">
        <v>10177</v>
      </c>
      <c r="S378" s="5">
        <v>42037</v>
      </c>
      <c r="T378" s="5">
        <v>42039</v>
      </c>
      <c r="U378" s="4">
        <v>-2426.5500000000002</v>
      </c>
      <c r="V378" s="4">
        <v>49</v>
      </c>
      <c r="W378" s="4">
        <v>5718.85</v>
      </c>
      <c r="X378" s="4">
        <v>55713</v>
      </c>
      <c r="Y378" s="4">
        <f>DataSheet!$E378-DataSheet!$D378</f>
        <v>122.89999999999999</v>
      </c>
      <c r="Z378" s="4" t="str" cm="1">
        <f t="array" ref="Z378">_xlfn.IFS(DataSheet!$O378="Central","Chris",DataSheet!$O378="East","Erin",DataSheet!$O378="South","Sam",DataSheet!$O378="West","William")</f>
        <v>Erin</v>
      </c>
    </row>
    <row r="379" spans="1:26" ht="15.75" customHeight="1" x14ac:dyDescent="0.3">
      <c r="A379" s="4">
        <v>70</v>
      </c>
      <c r="B379" s="4" t="s">
        <v>929</v>
      </c>
      <c r="C379" s="4" t="s">
        <v>39</v>
      </c>
      <c r="D379" s="4">
        <v>0.09</v>
      </c>
      <c r="E379" s="4">
        <v>122.99</v>
      </c>
      <c r="F379" s="4">
        <v>70.2</v>
      </c>
      <c r="G379" s="4" t="s">
        <v>28</v>
      </c>
      <c r="H379" s="4" t="s">
        <v>96</v>
      </c>
      <c r="I379" s="4" t="s">
        <v>30</v>
      </c>
      <c r="J379" s="4" t="s">
        <v>111</v>
      </c>
      <c r="K379" s="4" t="s">
        <v>59</v>
      </c>
      <c r="L379" s="4" t="s">
        <v>806</v>
      </c>
      <c r="M379" s="4">
        <v>0.74</v>
      </c>
      <c r="N379" s="4" t="s">
        <v>34</v>
      </c>
      <c r="O379" s="4" t="s">
        <v>113</v>
      </c>
      <c r="P379" s="4" t="s">
        <v>635</v>
      </c>
      <c r="Q379" s="4" t="s">
        <v>930</v>
      </c>
      <c r="R379" s="4">
        <v>5401</v>
      </c>
      <c r="S379" s="5">
        <v>42037</v>
      </c>
      <c r="T379" s="5">
        <v>42039</v>
      </c>
      <c r="U379" s="4">
        <v>-2426.5500000000002</v>
      </c>
      <c r="V379" s="4">
        <v>12</v>
      </c>
      <c r="W379" s="4">
        <v>1400.53</v>
      </c>
      <c r="X379" s="4">
        <v>87947</v>
      </c>
      <c r="Y379" s="4">
        <f>DataSheet!$E379-DataSheet!$D379</f>
        <v>122.89999999999999</v>
      </c>
      <c r="Z379" s="4" t="str" cm="1">
        <f t="array" ref="Z379">_xlfn.IFS(DataSheet!$O379="Central","Chris",DataSheet!$O379="East","Erin",DataSheet!$O379="South","Sam",DataSheet!$O379="West","William")</f>
        <v>Erin</v>
      </c>
    </row>
    <row r="380" spans="1:26" ht="15.75" customHeight="1" x14ac:dyDescent="0.3">
      <c r="A380" s="4">
        <v>894</v>
      </c>
      <c r="B380" s="4" t="s">
        <v>374</v>
      </c>
      <c r="C380" s="4" t="s">
        <v>49</v>
      </c>
      <c r="D380" s="4">
        <v>0.02</v>
      </c>
      <c r="E380" s="4">
        <v>1.1399999999999999</v>
      </c>
      <c r="F380" s="4">
        <v>0.7</v>
      </c>
      <c r="G380" s="4" t="s">
        <v>40</v>
      </c>
      <c r="H380" s="4" t="s">
        <v>96</v>
      </c>
      <c r="I380" s="4" t="s">
        <v>50</v>
      </c>
      <c r="J380" s="4" t="s">
        <v>178</v>
      </c>
      <c r="K380" s="4" t="s">
        <v>52</v>
      </c>
      <c r="L380" s="4" t="s">
        <v>826</v>
      </c>
      <c r="M380" s="4">
        <v>0.38</v>
      </c>
      <c r="N380" s="4" t="s">
        <v>34</v>
      </c>
      <c r="O380" s="4" t="s">
        <v>113</v>
      </c>
      <c r="P380" s="4" t="s">
        <v>376</v>
      </c>
      <c r="Q380" s="4" t="s">
        <v>68</v>
      </c>
      <c r="R380" s="4">
        <v>20024</v>
      </c>
      <c r="S380" s="5">
        <v>42037</v>
      </c>
      <c r="T380" s="5">
        <v>42037</v>
      </c>
      <c r="U380" s="4">
        <v>-0.49</v>
      </c>
      <c r="V380" s="4">
        <v>38</v>
      </c>
      <c r="W380" s="4">
        <v>44.85</v>
      </c>
      <c r="X380" s="4">
        <v>38529</v>
      </c>
      <c r="Y380" s="4">
        <f>DataSheet!$E380-DataSheet!$D380</f>
        <v>1.1199999999999999</v>
      </c>
      <c r="Z380" s="4" t="str" cm="1">
        <f t="array" ref="Z380">_xlfn.IFS(DataSheet!$O380="Central","Chris",DataSheet!$O380="East","Erin",DataSheet!$O380="South","Sam",DataSheet!$O380="West","William")</f>
        <v>Erin</v>
      </c>
    </row>
    <row r="381" spans="1:26" ht="15.75" customHeight="1" x14ac:dyDescent="0.3">
      <c r="A381" s="4">
        <v>2498</v>
      </c>
      <c r="B381" s="4" t="s">
        <v>931</v>
      </c>
      <c r="C381" s="4" t="s">
        <v>118</v>
      </c>
      <c r="D381" s="4">
        <v>0.09</v>
      </c>
      <c r="E381" s="4">
        <v>6.28</v>
      </c>
      <c r="F381" s="4">
        <v>5.41</v>
      </c>
      <c r="G381" s="4" t="s">
        <v>40</v>
      </c>
      <c r="H381" s="4" t="s">
        <v>29</v>
      </c>
      <c r="I381" s="4" t="s">
        <v>30</v>
      </c>
      <c r="J381" s="4" t="s">
        <v>128</v>
      </c>
      <c r="K381" s="4" t="s">
        <v>75</v>
      </c>
      <c r="L381" s="4" t="s">
        <v>932</v>
      </c>
      <c r="M381" s="4">
        <v>0.53</v>
      </c>
      <c r="N381" s="4" t="s">
        <v>34</v>
      </c>
      <c r="O381" s="4" t="s">
        <v>61</v>
      </c>
      <c r="P381" s="4" t="s">
        <v>92</v>
      </c>
      <c r="Q381" s="4" t="s">
        <v>892</v>
      </c>
      <c r="R381" s="4">
        <v>92024</v>
      </c>
      <c r="S381" s="5">
        <v>42037</v>
      </c>
      <c r="T381" s="5">
        <v>42039</v>
      </c>
      <c r="U381" s="4">
        <v>-61.59</v>
      </c>
      <c r="V381" s="4">
        <v>56</v>
      </c>
      <c r="W381" s="4">
        <v>355.4</v>
      </c>
      <c r="X381" s="4">
        <v>54567</v>
      </c>
      <c r="Y381" s="4">
        <f>DataSheet!$E381-DataSheet!$D381</f>
        <v>6.19</v>
      </c>
      <c r="Z381" s="4" t="str" cm="1">
        <f t="array" ref="Z381">_xlfn.IFS(DataSheet!$O381="Central","Chris",DataSheet!$O381="East","Erin",DataSheet!$O381="South","Sam",DataSheet!$O381="West","William")</f>
        <v>William</v>
      </c>
    </row>
    <row r="382" spans="1:26" ht="15.75" customHeight="1" x14ac:dyDescent="0.3">
      <c r="A382" s="4">
        <v>2500</v>
      </c>
      <c r="B382" s="4" t="s">
        <v>933</v>
      </c>
      <c r="C382" s="4" t="s">
        <v>118</v>
      </c>
      <c r="D382" s="4">
        <v>0.09</v>
      </c>
      <c r="E382" s="4">
        <v>6.28</v>
      </c>
      <c r="F382" s="4">
        <v>5.41</v>
      </c>
      <c r="G382" s="4" t="s">
        <v>40</v>
      </c>
      <c r="H382" s="4" t="s">
        <v>29</v>
      </c>
      <c r="I382" s="4" t="s">
        <v>30</v>
      </c>
      <c r="J382" s="4" t="s">
        <v>128</v>
      </c>
      <c r="K382" s="4" t="s">
        <v>75</v>
      </c>
      <c r="L382" s="4" t="s">
        <v>932</v>
      </c>
      <c r="M382" s="4">
        <v>0.53</v>
      </c>
      <c r="N382" s="4" t="s">
        <v>34</v>
      </c>
      <c r="O382" s="4" t="s">
        <v>54</v>
      </c>
      <c r="P382" s="4" t="s">
        <v>105</v>
      </c>
      <c r="Q382" s="4" t="s">
        <v>934</v>
      </c>
      <c r="R382" s="4">
        <v>60102</v>
      </c>
      <c r="S382" s="5">
        <v>42037</v>
      </c>
      <c r="T382" s="5">
        <v>42039</v>
      </c>
      <c r="U382" s="4">
        <v>-32.026800000000001</v>
      </c>
      <c r="V382" s="4">
        <v>14</v>
      </c>
      <c r="W382" s="4">
        <v>88.85</v>
      </c>
      <c r="X382" s="4">
        <v>88320</v>
      </c>
      <c r="Y382" s="4">
        <f>DataSheet!$E382-DataSheet!$D382</f>
        <v>6.19</v>
      </c>
      <c r="Z382" s="4" t="str" cm="1">
        <f t="array" ref="Z382">_xlfn.IFS(DataSheet!$O382="Central","Chris",DataSheet!$O382="East","Erin",DataSheet!$O382="South","Sam",DataSheet!$O382="West","William")</f>
        <v>Chris</v>
      </c>
    </row>
    <row r="383" spans="1:26" ht="15.75" customHeight="1" x14ac:dyDescent="0.3">
      <c r="A383" s="4">
        <v>84</v>
      </c>
      <c r="B383" s="4" t="s">
        <v>935</v>
      </c>
      <c r="C383" s="4" t="s">
        <v>72</v>
      </c>
      <c r="D383" s="4">
        <v>0</v>
      </c>
      <c r="E383" s="4">
        <v>8.09</v>
      </c>
      <c r="F383" s="4">
        <v>7.96</v>
      </c>
      <c r="G383" s="4" t="s">
        <v>40</v>
      </c>
      <c r="H383" s="4" t="s">
        <v>41</v>
      </c>
      <c r="I383" s="4" t="s">
        <v>30</v>
      </c>
      <c r="J383" s="4" t="s">
        <v>128</v>
      </c>
      <c r="K383" s="4" t="s">
        <v>75</v>
      </c>
      <c r="L383" s="4" t="s">
        <v>524</v>
      </c>
      <c r="M383" s="4">
        <v>0.49</v>
      </c>
      <c r="N383" s="4" t="s">
        <v>34</v>
      </c>
      <c r="O383" s="4" t="s">
        <v>113</v>
      </c>
      <c r="P383" s="4" t="s">
        <v>319</v>
      </c>
      <c r="Q383" s="4" t="s">
        <v>936</v>
      </c>
      <c r="R383" s="4">
        <v>45231</v>
      </c>
      <c r="S383" s="5">
        <v>42037</v>
      </c>
      <c r="T383" s="5">
        <v>42038</v>
      </c>
      <c r="U383" s="4">
        <v>-144.56</v>
      </c>
      <c r="V383" s="4">
        <v>11</v>
      </c>
      <c r="W383" s="4">
        <v>90.98</v>
      </c>
      <c r="X383" s="4">
        <v>87364</v>
      </c>
      <c r="Y383" s="4">
        <f>DataSheet!$E383-DataSheet!$D383</f>
        <v>8.09</v>
      </c>
      <c r="Z383" s="4" t="str" cm="1">
        <f t="array" ref="Z383">_xlfn.IFS(DataSheet!$O383="Central","Chris",DataSheet!$O383="East","Erin",DataSheet!$O383="South","Sam",DataSheet!$O383="West","William")</f>
        <v>Erin</v>
      </c>
    </row>
    <row r="384" spans="1:26" ht="15.75" customHeight="1" x14ac:dyDescent="0.3">
      <c r="A384" s="4">
        <v>1412</v>
      </c>
      <c r="B384" s="4" t="s">
        <v>937</v>
      </c>
      <c r="C384" s="4" t="s">
        <v>72</v>
      </c>
      <c r="D384" s="4">
        <v>0.08</v>
      </c>
      <c r="E384" s="4">
        <v>3.38</v>
      </c>
      <c r="F384" s="4">
        <v>0.85</v>
      </c>
      <c r="G384" s="4" t="s">
        <v>40</v>
      </c>
      <c r="H384" s="4" t="s">
        <v>96</v>
      </c>
      <c r="I384" s="4" t="s">
        <v>50</v>
      </c>
      <c r="J384" s="4" t="s">
        <v>51</v>
      </c>
      <c r="K384" s="4" t="s">
        <v>52</v>
      </c>
      <c r="L384" s="4" t="s">
        <v>938</v>
      </c>
      <c r="M384" s="4">
        <v>0.48</v>
      </c>
      <c r="N384" s="4" t="s">
        <v>34</v>
      </c>
      <c r="O384" s="4" t="s">
        <v>61</v>
      </c>
      <c r="P384" s="4" t="s">
        <v>92</v>
      </c>
      <c r="Q384" s="4" t="s">
        <v>939</v>
      </c>
      <c r="R384" s="4">
        <v>94043</v>
      </c>
      <c r="S384" s="5">
        <v>42037</v>
      </c>
      <c r="T384" s="5">
        <v>42039</v>
      </c>
      <c r="U384" s="4">
        <v>20.453600000000002</v>
      </c>
      <c r="V384" s="4">
        <v>12</v>
      </c>
      <c r="W384" s="4">
        <v>38.81</v>
      </c>
      <c r="X384" s="4">
        <v>87087</v>
      </c>
      <c r="Y384" s="4">
        <f>DataSheet!$E384-DataSheet!$D384</f>
        <v>3.3</v>
      </c>
      <c r="Z384" s="4" t="str" cm="1">
        <f t="array" ref="Z384">_xlfn.IFS(DataSheet!$O384="Central","Chris",DataSheet!$O384="East","Erin",DataSheet!$O384="South","Sam",DataSheet!$O384="West","William")</f>
        <v>William</v>
      </c>
    </row>
    <row r="385" spans="1:26" ht="15.75" customHeight="1" x14ac:dyDescent="0.3">
      <c r="A385" s="4">
        <v>1413</v>
      </c>
      <c r="B385" s="4" t="s">
        <v>940</v>
      </c>
      <c r="C385" s="4" t="s">
        <v>72</v>
      </c>
      <c r="D385" s="4">
        <v>0.02</v>
      </c>
      <c r="E385" s="4">
        <v>16.48</v>
      </c>
      <c r="F385" s="4">
        <v>1.99</v>
      </c>
      <c r="G385" s="4" t="s">
        <v>89</v>
      </c>
      <c r="H385" s="4" t="s">
        <v>96</v>
      </c>
      <c r="I385" s="4" t="s">
        <v>42</v>
      </c>
      <c r="J385" s="4" t="s">
        <v>43</v>
      </c>
      <c r="K385" s="4" t="s">
        <v>44</v>
      </c>
      <c r="L385" s="4" t="s">
        <v>603</v>
      </c>
      <c r="M385" s="4">
        <v>0.42</v>
      </c>
      <c r="N385" s="4" t="s">
        <v>34</v>
      </c>
      <c r="O385" s="4" t="s">
        <v>113</v>
      </c>
      <c r="P385" s="4" t="s">
        <v>405</v>
      </c>
      <c r="Q385" s="4" t="s">
        <v>790</v>
      </c>
      <c r="R385" s="4">
        <v>2113</v>
      </c>
      <c r="S385" s="5">
        <v>42037</v>
      </c>
      <c r="T385" s="5">
        <v>42039</v>
      </c>
      <c r="U385" s="4">
        <v>69.61</v>
      </c>
      <c r="V385" s="4">
        <v>27</v>
      </c>
      <c r="W385" s="4">
        <v>484.56</v>
      </c>
      <c r="X385" s="4">
        <v>45539</v>
      </c>
      <c r="Y385" s="4">
        <f>DataSheet!$E385-DataSheet!$D385</f>
        <v>16.46</v>
      </c>
      <c r="Z385" s="4" t="str" cm="1">
        <f t="array" ref="Z385">_xlfn.IFS(DataSheet!$O385="Central","Chris",DataSheet!$O385="East","Erin",DataSheet!$O385="South","Sam",DataSheet!$O385="West","William")</f>
        <v>Erin</v>
      </c>
    </row>
    <row r="386" spans="1:26" ht="15.75" customHeight="1" x14ac:dyDescent="0.3">
      <c r="A386" s="4">
        <v>3196</v>
      </c>
      <c r="B386" s="4" t="s">
        <v>941</v>
      </c>
      <c r="C386" s="4" t="s">
        <v>72</v>
      </c>
      <c r="D386" s="4">
        <v>0.03</v>
      </c>
      <c r="E386" s="4">
        <v>200.97</v>
      </c>
      <c r="F386" s="4">
        <v>15.59</v>
      </c>
      <c r="G386" s="4" t="s">
        <v>28</v>
      </c>
      <c r="H386" s="4" t="s">
        <v>73</v>
      </c>
      <c r="I386" s="4" t="s">
        <v>42</v>
      </c>
      <c r="J386" s="4" t="s">
        <v>58</v>
      </c>
      <c r="K386" s="4" t="s">
        <v>59</v>
      </c>
      <c r="L386" s="4" t="s">
        <v>942</v>
      </c>
      <c r="M386" s="4">
        <v>0.36</v>
      </c>
      <c r="N386" s="4" t="s">
        <v>34</v>
      </c>
      <c r="O386" s="4" t="s">
        <v>61</v>
      </c>
      <c r="P386" s="4" t="s">
        <v>92</v>
      </c>
      <c r="Q386" s="4" t="s">
        <v>943</v>
      </c>
      <c r="R386" s="4">
        <v>94109</v>
      </c>
      <c r="S386" s="5">
        <v>42037</v>
      </c>
      <c r="T386" s="5">
        <v>42038</v>
      </c>
      <c r="U386" s="4">
        <v>1951.3</v>
      </c>
      <c r="V386" s="4">
        <v>43</v>
      </c>
      <c r="W386" s="4">
        <v>8717.75</v>
      </c>
      <c r="X386" s="4">
        <v>24294</v>
      </c>
      <c r="Y386" s="4">
        <f>DataSheet!$E386-DataSheet!$D386</f>
        <v>200.94</v>
      </c>
      <c r="Z386" s="4" t="str" cm="1">
        <f t="array" ref="Z386">_xlfn.IFS(DataSheet!$O386="Central","Chris",DataSheet!$O386="East","Erin",DataSheet!$O386="South","Sam",DataSheet!$O386="West","William")</f>
        <v>William</v>
      </c>
    </row>
    <row r="387" spans="1:26" ht="15.75" customHeight="1" x14ac:dyDescent="0.3">
      <c r="A387" s="4">
        <v>3197</v>
      </c>
      <c r="B387" s="4" t="s">
        <v>944</v>
      </c>
      <c r="C387" s="4" t="s">
        <v>72</v>
      </c>
      <c r="D387" s="4">
        <v>0.03</v>
      </c>
      <c r="E387" s="4">
        <v>200.97</v>
      </c>
      <c r="F387" s="4">
        <v>15.59</v>
      </c>
      <c r="G387" s="4" t="s">
        <v>28</v>
      </c>
      <c r="H387" s="4" t="s">
        <v>73</v>
      </c>
      <c r="I387" s="4" t="s">
        <v>42</v>
      </c>
      <c r="J387" s="4" t="s">
        <v>58</v>
      </c>
      <c r="K387" s="4" t="s">
        <v>59</v>
      </c>
      <c r="L387" s="4" t="s">
        <v>942</v>
      </c>
      <c r="M387" s="4">
        <v>0.36</v>
      </c>
      <c r="N387" s="4" t="s">
        <v>34</v>
      </c>
      <c r="O387" s="4" t="s">
        <v>54</v>
      </c>
      <c r="P387" s="4" t="s">
        <v>105</v>
      </c>
      <c r="Q387" s="4" t="s">
        <v>945</v>
      </c>
      <c r="R387" s="4">
        <v>60062</v>
      </c>
      <c r="S387" s="5">
        <v>42037</v>
      </c>
      <c r="T387" s="5">
        <v>42038</v>
      </c>
      <c r="U387" s="4">
        <v>1538.7828</v>
      </c>
      <c r="V387" s="4">
        <v>11</v>
      </c>
      <c r="W387" s="4">
        <v>2230.12</v>
      </c>
      <c r="X387" s="4">
        <v>90850</v>
      </c>
      <c r="Y387" s="4">
        <f>DataSheet!$E387-DataSheet!$D387</f>
        <v>200.94</v>
      </c>
      <c r="Z387" s="4" t="str" cm="1">
        <f t="array" ref="Z387">_xlfn.IFS(DataSheet!$O387="Central","Chris",DataSheet!$O387="East","Erin",DataSheet!$O387="South","Sam",DataSheet!$O387="West","William")</f>
        <v>Chris</v>
      </c>
    </row>
    <row r="388" spans="1:26" ht="15.75" customHeight="1" x14ac:dyDescent="0.3">
      <c r="A388" s="4">
        <v>2486</v>
      </c>
      <c r="B388" s="4" t="s">
        <v>946</v>
      </c>
      <c r="C388" s="4" t="s">
        <v>49</v>
      </c>
      <c r="D388" s="4">
        <v>0</v>
      </c>
      <c r="E388" s="4">
        <v>180.98</v>
      </c>
      <c r="F388" s="4">
        <v>30</v>
      </c>
      <c r="G388" s="4" t="s">
        <v>28</v>
      </c>
      <c r="H388" s="4" t="s">
        <v>29</v>
      </c>
      <c r="I388" s="4" t="s">
        <v>30</v>
      </c>
      <c r="J388" s="4" t="s">
        <v>111</v>
      </c>
      <c r="K388" s="4" t="s">
        <v>59</v>
      </c>
      <c r="L388" s="4" t="s">
        <v>947</v>
      </c>
      <c r="M388" s="4">
        <v>0.69</v>
      </c>
      <c r="N388" s="4" t="s">
        <v>34</v>
      </c>
      <c r="O388" s="4" t="s">
        <v>35</v>
      </c>
      <c r="P388" s="4" t="s">
        <v>77</v>
      </c>
      <c r="Q388" s="4" t="s">
        <v>948</v>
      </c>
      <c r="R388" s="4">
        <v>30458</v>
      </c>
      <c r="S388" s="5">
        <v>42038</v>
      </c>
      <c r="T388" s="5">
        <v>42040</v>
      </c>
      <c r="U388" s="4">
        <v>9.2040000000000006</v>
      </c>
      <c r="V388" s="4">
        <v>11</v>
      </c>
      <c r="W388" s="4">
        <v>2084.16</v>
      </c>
      <c r="X388" s="4">
        <v>91416</v>
      </c>
      <c r="Y388" s="4">
        <f>DataSheet!$E388-DataSheet!$D388</f>
        <v>180.98</v>
      </c>
      <c r="Z388" s="4" t="str" cm="1">
        <f t="array" ref="Z388">_xlfn.IFS(DataSheet!$O388="Central","Chris",DataSheet!$O388="East","Erin",DataSheet!$O388="South","Sam",DataSheet!$O388="West","William")</f>
        <v>Sam</v>
      </c>
    </row>
    <row r="389" spans="1:26" ht="15.75" customHeight="1" x14ac:dyDescent="0.3">
      <c r="A389" s="4">
        <v>3053</v>
      </c>
      <c r="B389" s="4" t="s">
        <v>949</v>
      </c>
      <c r="C389" s="4" t="s">
        <v>118</v>
      </c>
      <c r="D389" s="4">
        <v>0.06</v>
      </c>
      <c r="E389" s="4">
        <v>125.99</v>
      </c>
      <c r="F389" s="4">
        <v>2.5</v>
      </c>
      <c r="G389" s="4" t="s">
        <v>40</v>
      </c>
      <c r="H389" s="4" t="s">
        <v>96</v>
      </c>
      <c r="I389" s="4" t="s">
        <v>42</v>
      </c>
      <c r="J389" s="4" t="s">
        <v>137</v>
      </c>
      <c r="K389" s="4" t="s">
        <v>75</v>
      </c>
      <c r="L389" s="4" t="s">
        <v>950</v>
      </c>
      <c r="M389" s="4">
        <v>0.6</v>
      </c>
      <c r="N389" s="4" t="s">
        <v>34</v>
      </c>
      <c r="O389" s="4" t="s">
        <v>35</v>
      </c>
      <c r="P389" s="4" t="s">
        <v>390</v>
      </c>
      <c r="Q389" s="4" t="s">
        <v>951</v>
      </c>
      <c r="R389" s="4">
        <v>42071</v>
      </c>
      <c r="S389" s="5">
        <v>42038</v>
      </c>
      <c r="T389" s="5">
        <v>42040</v>
      </c>
      <c r="U389" s="4">
        <v>402.06599999999997</v>
      </c>
      <c r="V389" s="4">
        <v>11</v>
      </c>
      <c r="W389" s="4">
        <v>1173.76</v>
      </c>
      <c r="X389" s="4">
        <v>86662</v>
      </c>
      <c r="Y389" s="4">
        <f>DataSheet!$E389-DataSheet!$D389</f>
        <v>125.92999999999999</v>
      </c>
      <c r="Z389" s="4" t="str" cm="1">
        <f t="array" ref="Z389">_xlfn.IFS(DataSheet!$O389="Central","Chris",DataSheet!$O389="East","Erin",DataSheet!$O389="South","Sam",DataSheet!$O389="West","William")</f>
        <v>Sam</v>
      </c>
    </row>
    <row r="390" spans="1:26" ht="15.75" customHeight="1" x14ac:dyDescent="0.3">
      <c r="A390" s="4">
        <v>603</v>
      </c>
      <c r="B390" s="4" t="s">
        <v>952</v>
      </c>
      <c r="C390" s="4" t="s">
        <v>72</v>
      </c>
      <c r="D390" s="4">
        <v>0.02</v>
      </c>
      <c r="E390" s="4">
        <v>35.99</v>
      </c>
      <c r="F390" s="4">
        <v>5</v>
      </c>
      <c r="G390" s="4" t="s">
        <v>40</v>
      </c>
      <c r="H390" s="4" t="s">
        <v>73</v>
      </c>
      <c r="I390" s="4" t="s">
        <v>42</v>
      </c>
      <c r="J390" s="4" t="s">
        <v>137</v>
      </c>
      <c r="K390" s="4" t="s">
        <v>75</v>
      </c>
      <c r="L390" s="4" t="s">
        <v>953</v>
      </c>
      <c r="M390" s="4">
        <v>0.85</v>
      </c>
      <c r="N390" s="4" t="s">
        <v>34</v>
      </c>
      <c r="O390" s="4" t="s">
        <v>61</v>
      </c>
      <c r="P390" s="4" t="s">
        <v>62</v>
      </c>
      <c r="Q390" s="4" t="s">
        <v>954</v>
      </c>
      <c r="R390" s="4">
        <v>81001</v>
      </c>
      <c r="S390" s="5">
        <v>42038</v>
      </c>
      <c r="T390" s="5">
        <v>42040</v>
      </c>
      <c r="U390" s="4">
        <v>-120.934</v>
      </c>
      <c r="V390" s="4">
        <v>7</v>
      </c>
      <c r="W390" s="4">
        <v>227.79</v>
      </c>
      <c r="X390" s="4">
        <v>87020</v>
      </c>
      <c r="Y390" s="4">
        <f>DataSheet!$E390-DataSheet!$D390</f>
        <v>35.97</v>
      </c>
      <c r="Z390" s="4" t="str" cm="1">
        <f t="array" ref="Z390">_xlfn.IFS(DataSheet!$O390="Central","Chris",DataSheet!$O390="East","Erin",DataSheet!$O390="South","Sam",DataSheet!$O390="West","William")</f>
        <v>William</v>
      </c>
    </row>
    <row r="391" spans="1:26" ht="15.75" customHeight="1" x14ac:dyDescent="0.3">
      <c r="A391" s="4">
        <v>3151</v>
      </c>
      <c r="B391" s="4" t="s">
        <v>955</v>
      </c>
      <c r="C391" s="4" t="s">
        <v>27</v>
      </c>
      <c r="D391" s="4">
        <v>0.01</v>
      </c>
      <c r="E391" s="4">
        <v>3502.14</v>
      </c>
      <c r="F391" s="4">
        <v>8.73</v>
      </c>
      <c r="G391" s="4" t="s">
        <v>28</v>
      </c>
      <c r="H391" s="4" t="s">
        <v>96</v>
      </c>
      <c r="I391" s="4" t="s">
        <v>42</v>
      </c>
      <c r="J391" s="4" t="s">
        <v>58</v>
      </c>
      <c r="K391" s="4" t="s">
        <v>32</v>
      </c>
      <c r="L391" s="4" t="s">
        <v>843</v>
      </c>
      <c r="M391" s="4">
        <v>0.56999999999999995</v>
      </c>
      <c r="N391" s="4" t="s">
        <v>34</v>
      </c>
      <c r="O391" s="4" t="s">
        <v>61</v>
      </c>
      <c r="P391" s="4" t="s">
        <v>92</v>
      </c>
      <c r="Q391" s="4" t="s">
        <v>956</v>
      </c>
      <c r="R391" s="4">
        <v>92277</v>
      </c>
      <c r="S391" s="5">
        <v>42039</v>
      </c>
      <c r="T391" s="5">
        <v>42040</v>
      </c>
      <c r="U391" s="4">
        <v>-4075.9339920000002</v>
      </c>
      <c r="V391" s="4">
        <v>1</v>
      </c>
      <c r="W391" s="4">
        <v>3501.79</v>
      </c>
      <c r="X391" s="4">
        <v>88544</v>
      </c>
      <c r="Y391" s="4">
        <f>DataSheet!$E391-DataSheet!$D391</f>
        <v>3502.1299999999997</v>
      </c>
      <c r="Z391" s="4" t="str" cm="1">
        <f t="array" ref="Z391">_xlfn.IFS(DataSheet!$O391="Central","Chris",DataSheet!$O391="East","Erin",DataSheet!$O391="South","Sam",DataSheet!$O391="West","William")</f>
        <v>William</v>
      </c>
    </row>
    <row r="392" spans="1:26" ht="15.75" customHeight="1" x14ac:dyDescent="0.3">
      <c r="A392" s="4">
        <v>3151</v>
      </c>
      <c r="B392" s="4" t="s">
        <v>955</v>
      </c>
      <c r="C392" s="4" t="s">
        <v>27</v>
      </c>
      <c r="D392" s="4">
        <v>0.06</v>
      </c>
      <c r="E392" s="4">
        <v>15.73</v>
      </c>
      <c r="F392" s="4">
        <v>7.42</v>
      </c>
      <c r="G392" s="4" t="s">
        <v>40</v>
      </c>
      <c r="H392" s="4" t="s">
        <v>96</v>
      </c>
      <c r="I392" s="4" t="s">
        <v>50</v>
      </c>
      <c r="J392" s="4" t="s">
        <v>570</v>
      </c>
      <c r="K392" s="4" t="s">
        <v>44</v>
      </c>
      <c r="L392" s="4" t="s">
        <v>957</v>
      </c>
      <c r="M392" s="4">
        <v>0.56000000000000005</v>
      </c>
      <c r="N392" s="4" t="s">
        <v>34</v>
      </c>
      <c r="O392" s="4" t="s">
        <v>61</v>
      </c>
      <c r="P392" s="4" t="s">
        <v>92</v>
      </c>
      <c r="Q392" s="4" t="s">
        <v>956</v>
      </c>
      <c r="R392" s="4">
        <v>92277</v>
      </c>
      <c r="S392" s="5">
        <v>42039</v>
      </c>
      <c r="T392" s="5">
        <v>42040</v>
      </c>
      <c r="U392" s="4">
        <v>-18.558800000000002</v>
      </c>
      <c r="V392" s="4">
        <v>4</v>
      </c>
      <c r="W392" s="4">
        <v>63.04</v>
      </c>
      <c r="X392" s="4">
        <v>88544</v>
      </c>
      <c r="Y392" s="4">
        <f>DataSheet!$E392-DataSheet!$D392</f>
        <v>15.67</v>
      </c>
      <c r="Z392" s="4" t="str" cm="1">
        <f t="array" ref="Z392">_xlfn.IFS(DataSheet!$O392="Central","Chris",DataSheet!$O392="East","Erin",DataSheet!$O392="South","Sam",DataSheet!$O392="West","William")</f>
        <v>William</v>
      </c>
    </row>
    <row r="393" spans="1:26" ht="15.75" customHeight="1" x14ac:dyDescent="0.3">
      <c r="A393" s="4">
        <v>3351</v>
      </c>
      <c r="B393" s="4" t="s">
        <v>958</v>
      </c>
      <c r="C393" s="4" t="s">
        <v>27</v>
      </c>
      <c r="D393" s="4">
        <v>0.1</v>
      </c>
      <c r="E393" s="4">
        <v>10.89</v>
      </c>
      <c r="F393" s="4">
        <v>4.5</v>
      </c>
      <c r="G393" s="4" t="s">
        <v>40</v>
      </c>
      <c r="H393" s="4" t="s">
        <v>29</v>
      </c>
      <c r="I393" s="4" t="s">
        <v>50</v>
      </c>
      <c r="J393" s="4" t="s">
        <v>97</v>
      </c>
      <c r="K393" s="4" t="s">
        <v>75</v>
      </c>
      <c r="L393" s="4" t="s">
        <v>775</v>
      </c>
      <c r="M393" s="4">
        <v>0.59</v>
      </c>
      <c r="N393" s="4" t="s">
        <v>34</v>
      </c>
      <c r="O393" s="4" t="s">
        <v>61</v>
      </c>
      <c r="P393" s="4" t="s">
        <v>68</v>
      </c>
      <c r="Q393" s="4" t="s">
        <v>959</v>
      </c>
      <c r="R393" s="4">
        <v>99301</v>
      </c>
      <c r="S393" s="5">
        <v>42039</v>
      </c>
      <c r="T393" s="5">
        <v>42041</v>
      </c>
      <c r="U393" s="4">
        <v>-19.2972</v>
      </c>
      <c r="V393" s="4">
        <v>17</v>
      </c>
      <c r="W393" s="4">
        <v>178.68</v>
      </c>
      <c r="X393" s="4">
        <v>91297</v>
      </c>
      <c r="Y393" s="4">
        <f>DataSheet!$E393-DataSheet!$D393</f>
        <v>10.790000000000001</v>
      </c>
      <c r="Z393" s="4" t="str" cm="1">
        <f t="array" ref="Z393">_xlfn.IFS(DataSheet!$O393="Central","Chris",DataSheet!$O393="East","Erin",DataSheet!$O393="South","Sam",DataSheet!$O393="West","William")</f>
        <v>William</v>
      </c>
    </row>
    <row r="394" spans="1:26" ht="15.75" customHeight="1" x14ac:dyDescent="0.3">
      <c r="A394" s="4">
        <v>960</v>
      </c>
      <c r="B394" s="4" t="s">
        <v>960</v>
      </c>
      <c r="C394" s="4" t="s">
        <v>49</v>
      </c>
      <c r="D394" s="4">
        <v>0.03</v>
      </c>
      <c r="E394" s="4">
        <v>2.94</v>
      </c>
      <c r="F394" s="4">
        <v>0.96</v>
      </c>
      <c r="G394" s="4" t="s">
        <v>40</v>
      </c>
      <c r="H394" s="4" t="s">
        <v>73</v>
      </c>
      <c r="I394" s="4" t="s">
        <v>50</v>
      </c>
      <c r="J394" s="4" t="s">
        <v>51</v>
      </c>
      <c r="K394" s="4" t="s">
        <v>52</v>
      </c>
      <c r="L394" s="4" t="s">
        <v>831</v>
      </c>
      <c r="M394" s="4">
        <v>0.57999999999999996</v>
      </c>
      <c r="N394" s="4" t="s">
        <v>34</v>
      </c>
      <c r="O394" s="4" t="s">
        <v>61</v>
      </c>
      <c r="P394" s="4" t="s">
        <v>92</v>
      </c>
      <c r="Q394" s="4" t="s">
        <v>961</v>
      </c>
      <c r="R394" s="4">
        <v>90278</v>
      </c>
      <c r="S394" s="5">
        <v>42039</v>
      </c>
      <c r="T394" s="5">
        <v>42043</v>
      </c>
      <c r="U394" s="4">
        <v>-4.2</v>
      </c>
      <c r="V394" s="4">
        <v>1</v>
      </c>
      <c r="W394" s="4">
        <v>3.51</v>
      </c>
      <c r="X394" s="4">
        <v>89401</v>
      </c>
      <c r="Y394" s="4">
        <f>DataSheet!$E394-DataSheet!$D394</f>
        <v>2.91</v>
      </c>
      <c r="Z394" s="4" t="str" cm="1">
        <f t="array" ref="Z394">_xlfn.IFS(DataSheet!$O394="Central","Chris",DataSheet!$O394="East","Erin",DataSheet!$O394="South","Sam",DataSheet!$O394="West","William")</f>
        <v>William</v>
      </c>
    </row>
    <row r="395" spans="1:26" ht="15.75" customHeight="1" x14ac:dyDescent="0.3">
      <c r="A395" s="4">
        <v>962</v>
      </c>
      <c r="B395" s="4" t="s">
        <v>962</v>
      </c>
      <c r="C395" s="4" t="s">
        <v>49</v>
      </c>
      <c r="D395" s="4">
        <v>0.03</v>
      </c>
      <c r="E395" s="4">
        <v>2.94</v>
      </c>
      <c r="F395" s="4">
        <v>0.96</v>
      </c>
      <c r="G395" s="4" t="s">
        <v>40</v>
      </c>
      <c r="H395" s="4" t="s">
        <v>73</v>
      </c>
      <c r="I395" s="4" t="s">
        <v>50</v>
      </c>
      <c r="J395" s="4" t="s">
        <v>51</v>
      </c>
      <c r="K395" s="4" t="s">
        <v>52</v>
      </c>
      <c r="L395" s="4" t="s">
        <v>831</v>
      </c>
      <c r="M395" s="4">
        <v>0.57999999999999996</v>
      </c>
      <c r="N395" s="4" t="s">
        <v>34</v>
      </c>
      <c r="O395" s="4" t="s">
        <v>54</v>
      </c>
      <c r="P395" s="4" t="s">
        <v>105</v>
      </c>
      <c r="Q395" s="4" t="s">
        <v>535</v>
      </c>
      <c r="R395" s="4">
        <v>60610</v>
      </c>
      <c r="S395" s="5">
        <v>42039</v>
      </c>
      <c r="T395" s="5">
        <v>42043</v>
      </c>
      <c r="U395" s="4">
        <v>-4.2</v>
      </c>
      <c r="V395" s="4">
        <v>2</v>
      </c>
      <c r="W395" s="4">
        <v>7.01</v>
      </c>
      <c r="X395" s="4">
        <v>17636</v>
      </c>
      <c r="Y395" s="4">
        <f>DataSheet!$E395-DataSheet!$D395</f>
        <v>2.91</v>
      </c>
      <c r="Z395" s="4" t="str" cm="1">
        <f t="array" ref="Z395">_xlfn.IFS(DataSheet!$O395="Central","Chris",DataSheet!$O395="East","Erin",DataSheet!$O395="South","Sam",DataSheet!$O395="West","William")</f>
        <v>Chris</v>
      </c>
    </row>
    <row r="396" spans="1:26" ht="15.75" customHeight="1" x14ac:dyDescent="0.3">
      <c r="A396" s="4">
        <v>1213</v>
      </c>
      <c r="B396" s="4" t="s">
        <v>521</v>
      </c>
      <c r="C396" s="4" t="s">
        <v>49</v>
      </c>
      <c r="D396" s="4">
        <v>7.0000000000000007E-2</v>
      </c>
      <c r="E396" s="4">
        <v>29.89</v>
      </c>
      <c r="F396" s="4">
        <v>1.99</v>
      </c>
      <c r="G396" s="4" t="s">
        <v>89</v>
      </c>
      <c r="H396" s="4" t="s">
        <v>96</v>
      </c>
      <c r="I396" s="4" t="s">
        <v>42</v>
      </c>
      <c r="J396" s="4" t="s">
        <v>43</v>
      </c>
      <c r="K396" s="4" t="s">
        <v>44</v>
      </c>
      <c r="L396" s="4" t="s">
        <v>445</v>
      </c>
      <c r="M396" s="4">
        <v>0.5</v>
      </c>
      <c r="N396" s="4" t="s">
        <v>34</v>
      </c>
      <c r="O396" s="4" t="s">
        <v>54</v>
      </c>
      <c r="P396" s="4" t="s">
        <v>55</v>
      </c>
      <c r="Q396" s="4" t="s">
        <v>522</v>
      </c>
      <c r="R396" s="4">
        <v>46530</v>
      </c>
      <c r="S396" s="5">
        <v>42039</v>
      </c>
      <c r="T396" s="5">
        <v>42044</v>
      </c>
      <c r="U396" s="4">
        <v>258.6189</v>
      </c>
      <c r="V396" s="4">
        <v>13</v>
      </c>
      <c r="W396" s="4">
        <v>374.81</v>
      </c>
      <c r="X396" s="4">
        <v>88599</v>
      </c>
      <c r="Y396" s="4">
        <f>DataSheet!$E396-DataSheet!$D396</f>
        <v>29.82</v>
      </c>
      <c r="Z396" s="4" t="str" cm="1">
        <f t="array" ref="Z396">_xlfn.IFS(DataSheet!$O396="Central","Chris",DataSheet!$O396="East","Erin",DataSheet!$O396="South","Sam",DataSheet!$O396="West","William")</f>
        <v>Chris</v>
      </c>
    </row>
    <row r="397" spans="1:26" ht="15.75" customHeight="1" x14ac:dyDescent="0.3">
      <c r="A397" s="4">
        <v>1213</v>
      </c>
      <c r="B397" s="4" t="s">
        <v>521</v>
      </c>
      <c r="C397" s="4" t="s">
        <v>49</v>
      </c>
      <c r="D397" s="4">
        <v>0.03</v>
      </c>
      <c r="E397" s="4">
        <v>8.34</v>
      </c>
      <c r="F397" s="4">
        <v>4.82</v>
      </c>
      <c r="G397" s="4" t="s">
        <v>40</v>
      </c>
      <c r="H397" s="4" t="s">
        <v>96</v>
      </c>
      <c r="I397" s="4" t="s">
        <v>50</v>
      </c>
      <c r="J397" s="4" t="s">
        <v>90</v>
      </c>
      <c r="K397" s="4" t="s">
        <v>75</v>
      </c>
      <c r="L397" s="4" t="s">
        <v>963</v>
      </c>
      <c r="M397" s="4">
        <v>0.4</v>
      </c>
      <c r="N397" s="4" t="s">
        <v>34</v>
      </c>
      <c r="O397" s="4" t="s">
        <v>54</v>
      </c>
      <c r="P397" s="4" t="s">
        <v>55</v>
      </c>
      <c r="Q397" s="4" t="s">
        <v>522</v>
      </c>
      <c r="R397" s="4">
        <v>46530</v>
      </c>
      <c r="S397" s="5">
        <v>42039</v>
      </c>
      <c r="T397" s="5">
        <v>42043</v>
      </c>
      <c r="U397" s="4">
        <v>-6.71</v>
      </c>
      <c r="V397" s="4">
        <v>5</v>
      </c>
      <c r="W397" s="4">
        <v>43.27</v>
      </c>
      <c r="X397" s="4">
        <v>88599</v>
      </c>
      <c r="Y397" s="4">
        <f>DataSheet!$E397-DataSheet!$D397</f>
        <v>8.31</v>
      </c>
      <c r="Z397" s="4" t="str" cm="1">
        <f t="array" ref="Z397">_xlfn.IFS(DataSheet!$O397="Central","Chris",DataSheet!$O397="East","Erin",DataSheet!$O397="South","Sam",DataSheet!$O397="West","William")</f>
        <v>Chris</v>
      </c>
    </row>
    <row r="398" spans="1:26" ht="15.75" customHeight="1" x14ac:dyDescent="0.3">
      <c r="A398" s="4">
        <v>2203</v>
      </c>
      <c r="B398" s="4" t="s">
        <v>184</v>
      </c>
      <c r="C398" s="4" t="s">
        <v>49</v>
      </c>
      <c r="D398" s="4">
        <v>0.08</v>
      </c>
      <c r="E398" s="4">
        <v>145.44999999999999</v>
      </c>
      <c r="F398" s="4">
        <v>17.850000000000001</v>
      </c>
      <c r="G398" s="4" t="s">
        <v>28</v>
      </c>
      <c r="H398" s="4" t="s">
        <v>73</v>
      </c>
      <c r="I398" s="4" t="s">
        <v>42</v>
      </c>
      <c r="J398" s="4" t="s">
        <v>58</v>
      </c>
      <c r="K398" s="4" t="s">
        <v>59</v>
      </c>
      <c r="L398" s="4" t="s">
        <v>212</v>
      </c>
      <c r="M398" s="4">
        <v>0.56000000000000005</v>
      </c>
      <c r="N398" s="4" t="s">
        <v>34</v>
      </c>
      <c r="O398" s="4" t="s">
        <v>54</v>
      </c>
      <c r="P398" s="4" t="s">
        <v>86</v>
      </c>
      <c r="Q398" s="4" t="s">
        <v>186</v>
      </c>
      <c r="R398" s="4">
        <v>55445</v>
      </c>
      <c r="S398" s="5">
        <v>42039</v>
      </c>
      <c r="T398" s="5">
        <v>42039</v>
      </c>
      <c r="U398" s="4">
        <v>751.58</v>
      </c>
      <c r="V398" s="4">
        <v>8</v>
      </c>
      <c r="W398" s="4">
        <v>1117.6600000000001</v>
      </c>
      <c r="X398" s="4">
        <v>86051</v>
      </c>
      <c r="Y398" s="4">
        <f>DataSheet!$E398-DataSheet!$D398</f>
        <v>145.36999999999998</v>
      </c>
      <c r="Z398" s="4" t="str" cm="1">
        <f t="array" ref="Z398">_xlfn.IFS(DataSheet!$O398="Central","Chris",DataSheet!$O398="East","Erin",DataSheet!$O398="South","Sam",DataSheet!$O398="West","William")</f>
        <v>Chris</v>
      </c>
    </row>
    <row r="399" spans="1:26" ht="15.75" customHeight="1" x14ac:dyDescent="0.3">
      <c r="A399" s="4">
        <v>2204</v>
      </c>
      <c r="B399" s="4" t="s">
        <v>964</v>
      </c>
      <c r="C399" s="4" t="s">
        <v>49</v>
      </c>
      <c r="D399" s="4">
        <v>7.0000000000000007E-2</v>
      </c>
      <c r="E399" s="4">
        <v>33.94</v>
      </c>
      <c r="F399" s="4">
        <v>19.190000000000001</v>
      </c>
      <c r="G399" s="4" t="s">
        <v>28</v>
      </c>
      <c r="H399" s="4" t="s">
        <v>73</v>
      </c>
      <c r="I399" s="4" t="s">
        <v>30</v>
      </c>
      <c r="J399" s="4" t="s">
        <v>111</v>
      </c>
      <c r="K399" s="4" t="s">
        <v>59</v>
      </c>
      <c r="L399" s="4" t="s">
        <v>204</v>
      </c>
      <c r="M399" s="4">
        <v>0.57999999999999996</v>
      </c>
      <c r="N399" s="4" t="s">
        <v>34</v>
      </c>
      <c r="O399" s="4" t="s">
        <v>54</v>
      </c>
      <c r="P399" s="4" t="s">
        <v>86</v>
      </c>
      <c r="Q399" s="4" t="s">
        <v>965</v>
      </c>
      <c r="R399" s="4">
        <v>55337</v>
      </c>
      <c r="S399" s="5">
        <v>42039</v>
      </c>
      <c r="T399" s="5">
        <v>42043</v>
      </c>
      <c r="U399" s="4">
        <v>-157.56</v>
      </c>
      <c r="V399" s="4">
        <v>5</v>
      </c>
      <c r="W399" s="4">
        <v>169.46</v>
      </c>
      <c r="X399" s="4">
        <v>86051</v>
      </c>
      <c r="Y399" s="4">
        <f>DataSheet!$E399-DataSheet!$D399</f>
        <v>33.869999999999997</v>
      </c>
      <c r="Z399" s="4" t="str" cm="1">
        <f t="array" ref="Z399">_xlfn.IFS(DataSheet!$O399="Central","Chris",DataSheet!$O399="East","Erin",DataSheet!$O399="South","Sam",DataSheet!$O399="West","William")</f>
        <v>Chris</v>
      </c>
    </row>
    <row r="400" spans="1:26" ht="15.75" customHeight="1" x14ac:dyDescent="0.3">
      <c r="A400" s="4">
        <v>689</v>
      </c>
      <c r="B400" s="4" t="s">
        <v>966</v>
      </c>
      <c r="C400" s="4" t="s">
        <v>118</v>
      </c>
      <c r="D400" s="4">
        <v>7.0000000000000007E-2</v>
      </c>
      <c r="E400" s="4">
        <v>1.7</v>
      </c>
      <c r="F400" s="4">
        <v>1.99</v>
      </c>
      <c r="G400" s="4" t="s">
        <v>40</v>
      </c>
      <c r="H400" s="4" t="s">
        <v>29</v>
      </c>
      <c r="I400" s="4" t="s">
        <v>42</v>
      </c>
      <c r="J400" s="4" t="s">
        <v>43</v>
      </c>
      <c r="K400" s="4" t="s">
        <v>44</v>
      </c>
      <c r="L400" s="4" t="s">
        <v>286</v>
      </c>
      <c r="M400" s="4">
        <v>0.51</v>
      </c>
      <c r="N400" s="4" t="s">
        <v>34</v>
      </c>
      <c r="O400" s="4" t="s">
        <v>54</v>
      </c>
      <c r="P400" s="4" t="s">
        <v>82</v>
      </c>
      <c r="Q400" s="4" t="s">
        <v>967</v>
      </c>
      <c r="R400" s="4">
        <v>63376</v>
      </c>
      <c r="S400" s="5">
        <v>42039</v>
      </c>
      <c r="T400" s="5">
        <v>42040</v>
      </c>
      <c r="U400" s="4">
        <v>-51.42</v>
      </c>
      <c r="V400" s="4">
        <v>10</v>
      </c>
      <c r="W400" s="4">
        <v>17.420000000000002</v>
      </c>
      <c r="X400" s="4">
        <v>88502</v>
      </c>
      <c r="Y400" s="4">
        <f>DataSheet!$E400-DataSheet!$D400</f>
        <v>1.63</v>
      </c>
      <c r="Z400" s="4" t="str" cm="1">
        <f t="array" ref="Z400">_xlfn.IFS(DataSheet!$O400="Central","Chris",DataSheet!$O400="East","Erin",DataSheet!$O400="South","Sam",DataSheet!$O400="West","William")</f>
        <v>Chris</v>
      </c>
    </row>
    <row r="401" spans="1:26" ht="15.75" customHeight="1" x14ac:dyDescent="0.3">
      <c r="A401" s="4">
        <v>1363</v>
      </c>
      <c r="B401" s="4" t="s">
        <v>968</v>
      </c>
      <c r="C401" s="4" t="s">
        <v>118</v>
      </c>
      <c r="D401" s="4">
        <v>0.05</v>
      </c>
      <c r="E401" s="4">
        <v>12.97</v>
      </c>
      <c r="F401" s="4">
        <v>1.49</v>
      </c>
      <c r="G401" s="4" t="s">
        <v>40</v>
      </c>
      <c r="H401" s="4" t="s">
        <v>41</v>
      </c>
      <c r="I401" s="4" t="s">
        <v>50</v>
      </c>
      <c r="J401" s="4" t="s">
        <v>74</v>
      </c>
      <c r="K401" s="4" t="s">
        <v>75</v>
      </c>
      <c r="L401" s="4" t="s">
        <v>928</v>
      </c>
      <c r="M401" s="4">
        <v>0.35</v>
      </c>
      <c r="N401" s="4" t="s">
        <v>34</v>
      </c>
      <c r="O401" s="4" t="s">
        <v>35</v>
      </c>
      <c r="P401" s="4" t="s">
        <v>125</v>
      </c>
      <c r="Q401" s="4" t="s">
        <v>969</v>
      </c>
      <c r="R401" s="4">
        <v>32707</v>
      </c>
      <c r="S401" s="5">
        <v>42039</v>
      </c>
      <c r="T401" s="5">
        <v>42041</v>
      </c>
      <c r="U401" s="4">
        <v>5.4660000000000002</v>
      </c>
      <c r="V401" s="4">
        <v>2</v>
      </c>
      <c r="W401" s="4">
        <v>26.37</v>
      </c>
      <c r="X401" s="4">
        <v>89993</v>
      </c>
      <c r="Y401" s="4">
        <f>DataSheet!$E401-DataSheet!$D401</f>
        <v>12.92</v>
      </c>
      <c r="Z401" s="4" t="str" cm="1">
        <f t="array" ref="Z401">_xlfn.IFS(DataSheet!$O401="Central","Chris",DataSheet!$O401="East","Erin",DataSheet!$O401="South","Sam",DataSheet!$O401="West","William")</f>
        <v>Sam</v>
      </c>
    </row>
    <row r="402" spans="1:26" ht="15.75" customHeight="1" x14ac:dyDescent="0.3">
      <c r="A402" s="4">
        <v>1363</v>
      </c>
      <c r="B402" s="4" t="s">
        <v>968</v>
      </c>
      <c r="C402" s="4" t="s">
        <v>118</v>
      </c>
      <c r="D402" s="4">
        <v>0.06</v>
      </c>
      <c r="E402" s="4">
        <v>5.81</v>
      </c>
      <c r="F402" s="4">
        <v>3.37</v>
      </c>
      <c r="G402" s="4" t="s">
        <v>40</v>
      </c>
      <c r="H402" s="4" t="s">
        <v>41</v>
      </c>
      <c r="I402" s="4" t="s">
        <v>50</v>
      </c>
      <c r="J402" s="4" t="s">
        <v>178</v>
      </c>
      <c r="K402" s="4" t="s">
        <v>52</v>
      </c>
      <c r="L402" s="4" t="s">
        <v>970</v>
      </c>
      <c r="M402" s="4">
        <v>0.54</v>
      </c>
      <c r="N402" s="4" t="s">
        <v>34</v>
      </c>
      <c r="O402" s="4" t="s">
        <v>35</v>
      </c>
      <c r="P402" s="4" t="s">
        <v>125</v>
      </c>
      <c r="Q402" s="4" t="s">
        <v>969</v>
      </c>
      <c r="R402" s="4">
        <v>32707</v>
      </c>
      <c r="S402" s="5">
        <v>42039</v>
      </c>
      <c r="T402" s="5">
        <v>42041</v>
      </c>
      <c r="U402" s="4">
        <v>-149.1182</v>
      </c>
      <c r="V402" s="4">
        <v>9</v>
      </c>
      <c r="W402" s="4">
        <v>53.44</v>
      </c>
      <c r="X402" s="4">
        <v>89993</v>
      </c>
      <c r="Y402" s="4">
        <f>DataSheet!$E402-DataSheet!$D402</f>
        <v>5.75</v>
      </c>
      <c r="Z402" s="4" t="str" cm="1">
        <f t="array" ref="Z402">_xlfn.IFS(DataSheet!$O402="Central","Chris",DataSheet!$O402="East","Erin",DataSheet!$O402="South","Sam",DataSheet!$O402="West","William")</f>
        <v>Sam</v>
      </c>
    </row>
    <row r="403" spans="1:26" ht="15.75" customHeight="1" x14ac:dyDescent="0.3">
      <c r="A403" s="4">
        <v>1499</v>
      </c>
      <c r="B403" s="4" t="s">
        <v>971</v>
      </c>
      <c r="C403" s="4" t="s">
        <v>118</v>
      </c>
      <c r="D403" s="4">
        <v>0.05</v>
      </c>
      <c r="E403" s="4">
        <v>2.16</v>
      </c>
      <c r="F403" s="4">
        <v>6.05</v>
      </c>
      <c r="G403" s="4" t="s">
        <v>40</v>
      </c>
      <c r="H403" s="4" t="s">
        <v>73</v>
      </c>
      <c r="I403" s="4" t="s">
        <v>50</v>
      </c>
      <c r="J403" s="4" t="s">
        <v>74</v>
      </c>
      <c r="K403" s="4" t="s">
        <v>75</v>
      </c>
      <c r="L403" s="4" t="s">
        <v>898</v>
      </c>
      <c r="M403" s="4">
        <v>0.37</v>
      </c>
      <c r="N403" s="4" t="s">
        <v>34</v>
      </c>
      <c r="O403" s="4" t="s">
        <v>35</v>
      </c>
      <c r="P403" s="4" t="s">
        <v>125</v>
      </c>
      <c r="Q403" s="4" t="s">
        <v>972</v>
      </c>
      <c r="R403" s="4">
        <v>33134</v>
      </c>
      <c r="S403" s="5">
        <v>42039</v>
      </c>
      <c r="T403" s="5">
        <v>42040</v>
      </c>
      <c r="U403" s="4">
        <v>-298.88600000000002</v>
      </c>
      <c r="V403" s="4">
        <v>8</v>
      </c>
      <c r="W403" s="4">
        <v>18.59</v>
      </c>
      <c r="X403" s="4">
        <v>90731</v>
      </c>
      <c r="Y403" s="4">
        <f>DataSheet!$E403-DataSheet!$D403</f>
        <v>2.1100000000000003</v>
      </c>
      <c r="Z403" s="4" t="str" cm="1">
        <f t="array" ref="Z403">_xlfn.IFS(DataSheet!$O403="Central","Chris",DataSheet!$O403="East","Erin",DataSheet!$O403="South","Sam",DataSheet!$O403="West","William")</f>
        <v>Sam</v>
      </c>
    </row>
    <row r="404" spans="1:26" ht="15.75" customHeight="1" x14ac:dyDescent="0.3">
      <c r="A404" s="4">
        <v>1499</v>
      </c>
      <c r="B404" s="4" t="s">
        <v>971</v>
      </c>
      <c r="C404" s="4" t="s">
        <v>118</v>
      </c>
      <c r="D404" s="4">
        <v>0.03</v>
      </c>
      <c r="E404" s="4">
        <v>6.48</v>
      </c>
      <c r="F404" s="4">
        <v>6.6</v>
      </c>
      <c r="G404" s="4" t="s">
        <v>40</v>
      </c>
      <c r="H404" s="4" t="s">
        <v>73</v>
      </c>
      <c r="I404" s="4" t="s">
        <v>50</v>
      </c>
      <c r="J404" s="4" t="s">
        <v>90</v>
      </c>
      <c r="K404" s="4" t="s">
        <v>75</v>
      </c>
      <c r="L404" s="4" t="s">
        <v>650</v>
      </c>
      <c r="M404" s="4">
        <v>0.37</v>
      </c>
      <c r="N404" s="4" t="s">
        <v>34</v>
      </c>
      <c r="O404" s="4" t="s">
        <v>35</v>
      </c>
      <c r="P404" s="4" t="s">
        <v>125</v>
      </c>
      <c r="Q404" s="4" t="s">
        <v>972</v>
      </c>
      <c r="R404" s="4">
        <v>33134</v>
      </c>
      <c r="S404" s="5">
        <v>42039</v>
      </c>
      <c r="T404" s="5">
        <v>42040</v>
      </c>
      <c r="U404" s="4">
        <v>-145.852</v>
      </c>
      <c r="V404" s="4">
        <v>9</v>
      </c>
      <c r="W404" s="4">
        <v>58.83</v>
      </c>
      <c r="X404" s="4">
        <v>90731</v>
      </c>
      <c r="Y404" s="4">
        <f>DataSheet!$E404-DataSheet!$D404</f>
        <v>6.45</v>
      </c>
      <c r="Z404" s="4" t="str" cm="1">
        <f t="array" ref="Z404">_xlfn.IFS(DataSheet!$O404="Central","Chris",DataSheet!$O404="East","Erin",DataSheet!$O404="South","Sam",DataSheet!$O404="West","William")</f>
        <v>Sam</v>
      </c>
    </row>
    <row r="405" spans="1:26" ht="15.75" customHeight="1" x14ac:dyDescent="0.3">
      <c r="A405" s="4">
        <v>1499</v>
      </c>
      <c r="B405" s="4" t="s">
        <v>971</v>
      </c>
      <c r="C405" s="4" t="s">
        <v>118</v>
      </c>
      <c r="D405" s="4">
        <v>0.08</v>
      </c>
      <c r="E405" s="4">
        <v>146.05000000000001</v>
      </c>
      <c r="F405" s="4">
        <v>80.2</v>
      </c>
      <c r="G405" s="4" t="s">
        <v>28</v>
      </c>
      <c r="H405" s="4" t="s">
        <v>73</v>
      </c>
      <c r="I405" s="4" t="s">
        <v>30</v>
      </c>
      <c r="J405" s="4" t="s">
        <v>31</v>
      </c>
      <c r="K405" s="4" t="s">
        <v>32</v>
      </c>
      <c r="L405" s="4" t="s">
        <v>973</v>
      </c>
      <c r="M405" s="4">
        <v>0.71</v>
      </c>
      <c r="N405" s="4" t="s">
        <v>34</v>
      </c>
      <c r="O405" s="4" t="s">
        <v>35</v>
      </c>
      <c r="P405" s="4" t="s">
        <v>125</v>
      </c>
      <c r="Q405" s="4" t="s">
        <v>972</v>
      </c>
      <c r="R405" s="4">
        <v>33134</v>
      </c>
      <c r="S405" s="5">
        <v>42039</v>
      </c>
      <c r="T405" s="5">
        <v>42040</v>
      </c>
      <c r="U405" s="4">
        <v>-27.951000000000001</v>
      </c>
      <c r="V405" s="4">
        <v>11</v>
      </c>
      <c r="W405" s="4">
        <v>1557.66</v>
      </c>
      <c r="X405" s="4">
        <v>90731</v>
      </c>
      <c r="Y405" s="4">
        <f>DataSheet!$E405-DataSheet!$D405</f>
        <v>145.97</v>
      </c>
      <c r="Z405" s="4" t="str" cm="1">
        <f t="array" ref="Z405">_xlfn.IFS(DataSheet!$O405="Central","Chris",DataSheet!$O405="East","Erin",DataSheet!$O405="South","Sam",DataSheet!$O405="West","William")</f>
        <v>Sam</v>
      </c>
    </row>
    <row r="406" spans="1:26" ht="15.75" customHeight="1" x14ac:dyDescent="0.3">
      <c r="A406" s="4">
        <v>2286</v>
      </c>
      <c r="B406" s="4" t="s">
        <v>974</v>
      </c>
      <c r="C406" s="4" t="s">
        <v>118</v>
      </c>
      <c r="D406" s="4">
        <v>0</v>
      </c>
      <c r="E406" s="4">
        <v>4.91</v>
      </c>
      <c r="F406" s="4">
        <v>0.5</v>
      </c>
      <c r="G406" s="4" t="s">
        <v>40</v>
      </c>
      <c r="H406" s="4" t="s">
        <v>96</v>
      </c>
      <c r="I406" s="4" t="s">
        <v>50</v>
      </c>
      <c r="J406" s="4" t="s">
        <v>154</v>
      </c>
      <c r="K406" s="4" t="s">
        <v>75</v>
      </c>
      <c r="L406" s="4" t="s">
        <v>975</v>
      </c>
      <c r="M406" s="4">
        <v>0.36</v>
      </c>
      <c r="N406" s="4" t="s">
        <v>34</v>
      </c>
      <c r="O406" s="4" t="s">
        <v>35</v>
      </c>
      <c r="P406" s="4" t="s">
        <v>273</v>
      </c>
      <c r="Q406" s="4" t="s">
        <v>976</v>
      </c>
      <c r="R406" s="4">
        <v>29301</v>
      </c>
      <c r="S406" s="5">
        <v>42039</v>
      </c>
      <c r="T406" s="5">
        <v>42041</v>
      </c>
      <c r="U406" s="4">
        <v>99.197999999999993</v>
      </c>
      <c r="V406" s="4">
        <v>12</v>
      </c>
      <c r="W406" s="4">
        <v>61.87</v>
      </c>
      <c r="X406" s="4">
        <v>90145</v>
      </c>
      <c r="Y406" s="4">
        <f>DataSheet!$E406-DataSheet!$D406</f>
        <v>4.91</v>
      </c>
      <c r="Z406" s="4" t="str" cm="1">
        <f t="array" ref="Z406">_xlfn.IFS(DataSheet!$O406="Central","Chris",DataSheet!$O406="East","Erin",DataSheet!$O406="South","Sam",DataSheet!$O406="West","William")</f>
        <v>Sam</v>
      </c>
    </row>
    <row r="407" spans="1:26" ht="15.75" customHeight="1" x14ac:dyDescent="0.3">
      <c r="A407" s="4">
        <v>2286</v>
      </c>
      <c r="B407" s="4" t="s">
        <v>974</v>
      </c>
      <c r="C407" s="4" t="s">
        <v>118</v>
      </c>
      <c r="D407" s="4">
        <v>0.01</v>
      </c>
      <c r="E407" s="4">
        <v>7.28</v>
      </c>
      <c r="F407" s="4">
        <v>11.15</v>
      </c>
      <c r="G407" s="4" t="s">
        <v>40</v>
      </c>
      <c r="H407" s="4" t="s">
        <v>96</v>
      </c>
      <c r="I407" s="4" t="s">
        <v>50</v>
      </c>
      <c r="J407" s="4" t="s">
        <v>90</v>
      </c>
      <c r="K407" s="4" t="s">
        <v>75</v>
      </c>
      <c r="L407" s="4" t="s">
        <v>977</v>
      </c>
      <c r="M407" s="4">
        <v>0.37</v>
      </c>
      <c r="N407" s="4" t="s">
        <v>34</v>
      </c>
      <c r="O407" s="4" t="s">
        <v>35</v>
      </c>
      <c r="P407" s="4" t="s">
        <v>273</v>
      </c>
      <c r="Q407" s="4" t="s">
        <v>976</v>
      </c>
      <c r="R407" s="4">
        <v>29301</v>
      </c>
      <c r="S407" s="5">
        <v>42039</v>
      </c>
      <c r="T407" s="5">
        <v>42040</v>
      </c>
      <c r="U407" s="4">
        <v>136.03139999999999</v>
      </c>
      <c r="V407" s="4">
        <v>6</v>
      </c>
      <c r="W407" s="4">
        <v>48.88</v>
      </c>
      <c r="X407" s="4">
        <v>90145</v>
      </c>
      <c r="Y407" s="4">
        <f>DataSheet!$E407-DataSheet!$D407</f>
        <v>7.2700000000000005</v>
      </c>
      <c r="Z407" s="4" t="str" cm="1">
        <f t="array" ref="Z407">_xlfn.IFS(DataSheet!$O407="Central","Chris",DataSheet!$O407="East","Erin",DataSheet!$O407="South","Sam",DataSheet!$O407="West","William")</f>
        <v>Sam</v>
      </c>
    </row>
    <row r="408" spans="1:26" ht="15.75" customHeight="1" x14ac:dyDescent="0.3">
      <c r="A408" s="4">
        <v>2286</v>
      </c>
      <c r="B408" s="4" t="s">
        <v>974</v>
      </c>
      <c r="C408" s="4" t="s">
        <v>118</v>
      </c>
      <c r="D408" s="4">
        <v>0.1</v>
      </c>
      <c r="E408" s="4">
        <v>6.68</v>
      </c>
      <c r="F408" s="4">
        <v>6.93</v>
      </c>
      <c r="G408" s="4" t="s">
        <v>40</v>
      </c>
      <c r="H408" s="4" t="s">
        <v>96</v>
      </c>
      <c r="I408" s="4" t="s">
        <v>50</v>
      </c>
      <c r="J408" s="4" t="s">
        <v>90</v>
      </c>
      <c r="K408" s="4" t="s">
        <v>75</v>
      </c>
      <c r="L408" s="4" t="s">
        <v>978</v>
      </c>
      <c r="M408" s="4">
        <v>0.37</v>
      </c>
      <c r="N408" s="4" t="s">
        <v>34</v>
      </c>
      <c r="O408" s="4" t="s">
        <v>35</v>
      </c>
      <c r="P408" s="4" t="s">
        <v>273</v>
      </c>
      <c r="Q408" s="4" t="s">
        <v>976</v>
      </c>
      <c r="R408" s="4">
        <v>29301</v>
      </c>
      <c r="S408" s="5">
        <v>42039</v>
      </c>
      <c r="T408" s="5">
        <v>42042</v>
      </c>
      <c r="U408" s="4">
        <v>-100.072</v>
      </c>
      <c r="V408" s="4">
        <v>3</v>
      </c>
      <c r="W408" s="4">
        <v>21.56</v>
      </c>
      <c r="X408" s="4">
        <v>90145</v>
      </c>
      <c r="Y408" s="4">
        <f>DataSheet!$E408-DataSheet!$D408</f>
        <v>6.58</v>
      </c>
      <c r="Z408" s="4" t="str" cm="1">
        <f t="array" ref="Z408">_xlfn.IFS(DataSheet!$O408="Central","Chris",DataSheet!$O408="East","Erin",DataSheet!$O408="South","Sam",DataSheet!$O408="West","William")</f>
        <v>Sam</v>
      </c>
    </row>
    <row r="409" spans="1:26" ht="15.75" customHeight="1" x14ac:dyDescent="0.3">
      <c r="A409" s="4">
        <v>2290</v>
      </c>
      <c r="B409" s="4" t="s">
        <v>281</v>
      </c>
      <c r="C409" s="4" t="s">
        <v>118</v>
      </c>
      <c r="D409" s="4">
        <v>7.0000000000000007E-2</v>
      </c>
      <c r="E409" s="4">
        <v>80.98</v>
      </c>
      <c r="F409" s="4">
        <v>7.18</v>
      </c>
      <c r="G409" s="4" t="s">
        <v>40</v>
      </c>
      <c r="H409" s="4" t="s">
        <v>96</v>
      </c>
      <c r="I409" s="4" t="s">
        <v>42</v>
      </c>
      <c r="J409" s="4" t="s">
        <v>43</v>
      </c>
      <c r="K409" s="4" t="s">
        <v>75</v>
      </c>
      <c r="L409" s="4" t="s">
        <v>979</v>
      </c>
      <c r="M409" s="4">
        <v>0.48</v>
      </c>
      <c r="N409" s="4" t="s">
        <v>34</v>
      </c>
      <c r="O409" s="4" t="s">
        <v>54</v>
      </c>
      <c r="P409" s="4" t="s">
        <v>86</v>
      </c>
      <c r="Q409" s="4" t="s">
        <v>283</v>
      </c>
      <c r="R409" s="4">
        <v>55433</v>
      </c>
      <c r="S409" s="5">
        <v>42039</v>
      </c>
      <c r="T409" s="5">
        <v>42041</v>
      </c>
      <c r="U409" s="4">
        <v>779.47230000000002</v>
      </c>
      <c r="V409" s="4">
        <v>15</v>
      </c>
      <c r="W409" s="4">
        <v>1129.67</v>
      </c>
      <c r="X409" s="4">
        <v>88164</v>
      </c>
      <c r="Y409" s="4">
        <f>DataSheet!$E409-DataSheet!$D409</f>
        <v>80.910000000000011</v>
      </c>
      <c r="Z409" s="4" t="str" cm="1">
        <f t="array" ref="Z409">_xlfn.IFS(DataSheet!$O409="Central","Chris",DataSheet!$O409="East","Erin",DataSheet!$O409="South","Sam",DataSheet!$O409="West","William")</f>
        <v>Chris</v>
      </c>
    </row>
    <row r="410" spans="1:26" ht="15.75" customHeight="1" x14ac:dyDescent="0.3">
      <c r="A410" s="4">
        <v>3042</v>
      </c>
      <c r="B410" s="4" t="s">
        <v>980</v>
      </c>
      <c r="C410" s="4" t="s">
        <v>118</v>
      </c>
      <c r="D410" s="4">
        <v>7.0000000000000007E-2</v>
      </c>
      <c r="E410" s="4">
        <v>14.48</v>
      </c>
      <c r="F410" s="4">
        <v>6.46</v>
      </c>
      <c r="G410" s="4" t="s">
        <v>40</v>
      </c>
      <c r="H410" s="4" t="s">
        <v>29</v>
      </c>
      <c r="I410" s="4" t="s">
        <v>50</v>
      </c>
      <c r="J410" s="4" t="s">
        <v>74</v>
      </c>
      <c r="K410" s="4" t="s">
        <v>75</v>
      </c>
      <c r="L410" s="4" t="s">
        <v>981</v>
      </c>
      <c r="M410" s="4">
        <v>0.38</v>
      </c>
      <c r="N410" s="4" t="s">
        <v>34</v>
      </c>
      <c r="O410" s="4" t="s">
        <v>54</v>
      </c>
      <c r="P410" s="4" t="s">
        <v>539</v>
      </c>
      <c r="Q410" s="4" t="s">
        <v>982</v>
      </c>
      <c r="R410" s="4">
        <v>67501</v>
      </c>
      <c r="S410" s="5">
        <v>42039</v>
      </c>
      <c r="T410" s="5">
        <v>42040</v>
      </c>
      <c r="U410" s="4">
        <v>67.864000000000004</v>
      </c>
      <c r="V410" s="4">
        <v>12</v>
      </c>
      <c r="W410" s="4">
        <v>171.33</v>
      </c>
      <c r="X410" s="4">
        <v>86101</v>
      </c>
      <c r="Y410" s="4">
        <f>DataSheet!$E410-DataSheet!$D410</f>
        <v>14.41</v>
      </c>
      <c r="Z410" s="4" t="str" cm="1">
        <f t="array" ref="Z410">_xlfn.IFS(DataSheet!$O410="Central","Chris",DataSheet!$O410="East","Erin",DataSheet!$O410="South","Sam",DataSheet!$O410="West","William")</f>
        <v>Chris</v>
      </c>
    </row>
    <row r="411" spans="1:26" ht="15.75" customHeight="1" x14ac:dyDescent="0.3">
      <c r="A411" s="4">
        <v>1776</v>
      </c>
      <c r="B411" s="4" t="s">
        <v>983</v>
      </c>
      <c r="C411" s="4" t="s">
        <v>72</v>
      </c>
      <c r="D411" s="4">
        <v>0.08</v>
      </c>
      <c r="E411" s="4">
        <v>5.78</v>
      </c>
      <c r="F411" s="4">
        <v>5.67</v>
      </c>
      <c r="G411" s="4" t="s">
        <v>40</v>
      </c>
      <c r="H411" s="4" t="s">
        <v>41</v>
      </c>
      <c r="I411" s="4" t="s">
        <v>50</v>
      </c>
      <c r="J411" s="4" t="s">
        <v>90</v>
      </c>
      <c r="K411" s="4" t="s">
        <v>75</v>
      </c>
      <c r="L411" s="4" t="s">
        <v>617</v>
      </c>
      <c r="M411" s="4">
        <v>0.36</v>
      </c>
      <c r="N411" s="4" t="s">
        <v>34</v>
      </c>
      <c r="O411" s="4" t="s">
        <v>54</v>
      </c>
      <c r="P411" s="4" t="s">
        <v>55</v>
      </c>
      <c r="Q411" s="4" t="s">
        <v>984</v>
      </c>
      <c r="R411" s="4">
        <v>47802</v>
      </c>
      <c r="S411" s="5">
        <v>42039</v>
      </c>
      <c r="T411" s="5">
        <v>42040</v>
      </c>
      <c r="U411" s="4">
        <v>-53.898000000000003</v>
      </c>
      <c r="V411" s="4">
        <v>19</v>
      </c>
      <c r="W411" s="4">
        <v>106.57</v>
      </c>
      <c r="X411" s="4">
        <v>89941</v>
      </c>
      <c r="Y411" s="4">
        <f>DataSheet!$E411-DataSheet!$D411</f>
        <v>5.7</v>
      </c>
      <c r="Z411" s="4" t="str" cm="1">
        <f t="array" ref="Z411">_xlfn.IFS(DataSheet!$O411="Central","Chris",DataSheet!$O411="East","Erin",DataSheet!$O411="South","Sam",DataSheet!$O411="West","William")</f>
        <v>Chris</v>
      </c>
    </row>
    <row r="412" spans="1:26" ht="15.75" customHeight="1" x14ac:dyDescent="0.3">
      <c r="A412" s="4">
        <v>2947</v>
      </c>
      <c r="B412" s="4" t="s">
        <v>985</v>
      </c>
      <c r="C412" s="4" t="s">
        <v>72</v>
      </c>
      <c r="D412" s="4">
        <v>0.01</v>
      </c>
      <c r="E412" s="4">
        <v>7.64</v>
      </c>
      <c r="F412" s="4">
        <v>1.39</v>
      </c>
      <c r="G412" s="4" t="s">
        <v>40</v>
      </c>
      <c r="H412" s="4" t="s">
        <v>41</v>
      </c>
      <c r="I412" s="4" t="s">
        <v>50</v>
      </c>
      <c r="J412" s="4" t="s">
        <v>347</v>
      </c>
      <c r="K412" s="4" t="s">
        <v>75</v>
      </c>
      <c r="L412" s="4" t="s">
        <v>610</v>
      </c>
      <c r="M412" s="4">
        <v>0.36</v>
      </c>
      <c r="N412" s="4" t="s">
        <v>34</v>
      </c>
      <c r="O412" s="4" t="s">
        <v>113</v>
      </c>
      <c r="P412" s="4" t="s">
        <v>114</v>
      </c>
      <c r="Q412" s="4" t="s">
        <v>986</v>
      </c>
      <c r="R412" s="4">
        <v>14043</v>
      </c>
      <c r="S412" s="5">
        <v>42039</v>
      </c>
      <c r="T412" s="5">
        <v>42042</v>
      </c>
      <c r="U412" s="4">
        <v>112.1181</v>
      </c>
      <c r="V412" s="4">
        <v>20</v>
      </c>
      <c r="W412" s="4">
        <v>162.49</v>
      </c>
      <c r="X412" s="4">
        <v>87511</v>
      </c>
      <c r="Y412" s="4">
        <f>DataSheet!$E412-DataSheet!$D412</f>
        <v>7.63</v>
      </c>
      <c r="Z412" s="4" t="str" cm="1">
        <f t="array" ref="Z412">_xlfn.IFS(DataSheet!$O412="Central","Chris",DataSheet!$O412="East","Erin",DataSheet!$O412="South","Sam",DataSheet!$O412="West","William")</f>
        <v>Erin</v>
      </c>
    </row>
    <row r="413" spans="1:26" ht="15.75" customHeight="1" x14ac:dyDescent="0.3">
      <c r="A413" s="4">
        <v>234</v>
      </c>
      <c r="B413" s="4" t="s">
        <v>987</v>
      </c>
      <c r="C413" s="4" t="s">
        <v>27</v>
      </c>
      <c r="D413" s="4">
        <v>0.06</v>
      </c>
      <c r="E413" s="4">
        <v>279.81</v>
      </c>
      <c r="F413" s="4">
        <v>23.19</v>
      </c>
      <c r="G413" s="4" t="s">
        <v>28</v>
      </c>
      <c r="H413" s="4" t="s">
        <v>29</v>
      </c>
      <c r="I413" s="4" t="s">
        <v>50</v>
      </c>
      <c r="J413" s="4" t="s">
        <v>97</v>
      </c>
      <c r="K413" s="4" t="s">
        <v>59</v>
      </c>
      <c r="L413" s="4" t="s">
        <v>988</v>
      </c>
      <c r="M413" s="4">
        <v>0.59</v>
      </c>
      <c r="N413" s="4" t="s">
        <v>34</v>
      </c>
      <c r="O413" s="4" t="s">
        <v>54</v>
      </c>
      <c r="P413" s="4" t="s">
        <v>215</v>
      </c>
      <c r="Q413" s="4" t="s">
        <v>739</v>
      </c>
      <c r="R413" s="4">
        <v>50208</v>
      </c>
      <c r="S413" s="5">
        <v>42040</v>
      </c>
      <c r="T413" s="5">
        <v>42041</v>
      </c>
      <c r="U413" s="4">
        <v>1103.9724000000001</v>
      </c>
      <c r="V413" s="4">
        <v>6</v>
      </c>
      <c r="W413" s="4">
        <v>1599.96</v>
      </c>
      <c r="X413" s="4">
        <v>90236</v>
      </c>
      <c r="Y413" s="4">
        <f>DataSheet!$E413-DataSheet!$D413</f>
        <v>279.75</v>
      </c>
      <c r="Z413" s="4" t="str" cm="1">
        <f t="array" ref="Z413">_xlfn.IFS(DataSheet!$O413="Central","Chris",DataSheet!$O413="East","Erin",DataSheet!$O413="South","Sam",DataSheet!$O413="West","William")</f>
        <v>Chris</v>
      </c>
    </row>
    <row r="414" spans="1:26" ht="15.75" customHeight="1" x14ac:dyDescent="0.3">
      <c r="A414" s="4">
        <v>2359</v>
      </c>
      <c r="B414" s="4" t="s">
        <v>989</v>
      </c>
      <c r="C414" s="4" t="s">
        <v>27</v>
      </c>
      <c r="D414" s="4">
        <v>0</v>
      </c>
      <c r="E414" s="4">
        <v>7.28</v>
      </c>
      <c r="F414" s="4">
        <v>1.77</v>
      </c>
      <c r="G414" s="4" t="s">
        <v>40</v>
      </c>
      <c r="H414" s="4" t="s">
        <v>73</v>
      </c>
      <c r="I414" s="4" t="s">
        <v>50</v>
      </c>
      <c r="J414" s="4" t="s">
        <v>90</v>
      </c>
      <c r="K414" s="4" t="s">
        <v>52</v>
      </c>
      <c r="L414" s="4" t="s">
        <v>990</v>
      </c>
      <c r="M414" s="4">
        <v>0.37</v>
      </c>
      <c r="N414" s="4" t="s">
        <v>34</v>
      </c>
      <c r="O414" s="4" t="s">
        <v>35</v>
      </c>
      <c r="P414" s="4" t="s">
        <v>125</v>
      </c>
      <c r="Q414" s="4" t="s">
        <v>991</v>
      </c>
      <c r="R414" s="4">
        <v>33917</v>
      </c>
      <c r="S414" s="5">
        <v>42040</v>
      </c>
      <c r="T414" s="5">
        <v>42040</v>
      </c>
      <c r="U414" s="4">
        <v>167.16</v>
      </c>
      <c r="V414" s="4">
        <v>7</v>
      </c>
      <c r="W414" s="4">
        <v>53.42</v>
      </c>
      <c r="X414" s="4">
        <v>88265</v>
      </c>
      <c r="Y414" s="4">
        <f>DataSheet!$E414-DataSheet!$D414</f>
        <v>7.28</v>
      </c>
      <c r="Z414" s="4" t="str" cm="1">
        <f t="array" ref="Z414">_xlfn.IFS(DataSheet!$O414="Central","Chris",DataSheet!$O414="East","Erin",DataSheet!$O414="South","Sam",DataSheet!$O414="West","William")</f>
        <v>Sam</v>
      </c>
    </row>
    <row r="415" spans="1:26" ht="15.75" customHeight="1" x14ac:dyDescent="0.3">
      <c r="A415" s="4">
        <v>672</v>
      </c>
      <c r="B415" s="4" t="s">
        <v>992</v>
      </c>
      <c r="C415" s="4" t="s">
        <v>49</v>
      </c>
      <c r="D415" s="4">
        <v>7.0000000000000007E-2</v>
      </c>
      <c r="E415" s="4">
        <v>2.88</v>
      </c>
      <c r="F415" s="4">
        <v>1.01</v>
      </c>
      <c r="G415" s="4" t="s">
        <v>40</v>
      </c>
      <c r="H415" s="4" t="s">
        <v>29</v>
      </c>
      <c r="I415" s="4" t="s">
        <v>50</v>
      </c>
      <c r="J415" s="4" t="s">
        <v>51</v>
      </c>
      <c r="K415" s="4" t="s">
        <v>52</v>
      </c>
      <c r="L415" s="4" t="s">
        <v>993</v>
      </c>
      <c r="M415" s="4">
        <v>0.55000000000000004</v>
      </c>
      <c r="N415" s="4" t="s">
        <v>34</v>
      </c>
      <c r="O415" s="4" t="s">
        <v>54</v>
      </c>
      <c r="P415" s="4" t="s">
        <v>215</v>
      </c>
      <c r="Q415" s="4" t="s">
        <v>739</v>
      </c>
      <c r="R415" s="4">
        <v>50208</v>
      </c>
      <c r="S415" s="5">
        <v>42040</v>
      </c>
      <c r="T415" s="5">
        <v>42044</v>
      </c>
      <c r="U415" s="4">
        <v>9.59</v>
      </c>
      <c r="V415" s="4">
        <v>12</v>
      </c>
      <c r="W415" s="4">
        <v>34.97</v>
      </c>
      <c r="X415" s="4">
        <v>88173</v>
      </c>
      <c r="Y415" s="4">
        <f>DataSheet!$E415-DataSheet!$D415</f>
        <v>2.81</v>
      </c>
      <c r="Z415" s="4" t="str" cm="1">
        <f t="array" ref="Z415">_xlfn.IFS(DataSheet!$O415="Central","Chris",DataSheet!$O415="East","Erin",DataSheet!$O415="South","Sam",DataSheet!$O415="West","William")</f>
        <v>Chris</v>
      </c>
    </row>
    <row r="416" spans="1:26" ht="15.75" customHeight="1" x14ac:dyDescent="0.3">
      <c r="A416" s="4">
        <v>672</v>
      </c>
      <c r="B416" s="4" t="s">
        <v>992</v>
      </c>
      <c r="C416" s="4" t="s">
        <v>49</v>
      </c>
      <c r="D416" s="4">
        <v>0.1</v>
      </c>
      <c r="E416" s="4">
        <v>195.99</v>
      </c>
      <c r="F416" s="4">
        <v>3.99</v>
      </c>
      <c r="G416" s="4" t="s">
        <v>40</v>
      </c>
      <c r="H416" s="4" t="s">
        <v>29</v>
      </c>
      <c r="I416" s="4" t="s">
        <v>42</v>
      </c>
      <c r="J416" s="4" t="s">
        <v>137</v>
      </c>
      <c r="K416" s="4" t="s">
        <v>75</v>
      </c>
      <c r="L416" s="4" t="s">
        <v>994</v>
      </c>
      <c r="M416" s="4">
        <v>0.57999999999999996</v>
      </c>
      <c r="N416" s="4" t="s">
        <v>34</v>
      </c>
      <c r="O416" s="4" t="s">
        <v>54</v>
      </c>
      <c r="P416" s="4" t="s">
        <v>215</v>
      </c>
      <c r="Q416" s="4" t="s">
        <v>739</v>
      </c>
      <c r="R416" s="4">
        <v>50208</v>
      </c>
      <c r="S416" s="5">
        <v>42040</v>
      </c>
      <c r="T416" s="5">
        <v>42047</v>
      </c>
      <c r="U416" s="4">
        <v>-655.42399999999998</v>
      </c>
      <c r="V416" s="4">
        <v>2</v>
      </c>
      <c r="W416" s="4">
        <v>308.86</v>
      </c>
      <c r="X416" s="4">
        <v>88173</v>
      </c>
      <c r="Y416" s="4">
        <f>DataSheet!$E416-DataSheet!$D416</f>
        <v>195.89000000000001</v>
      </c>
      <c r="Z416" s="4" t="str" cm="1">
        <f t="array" ref="Z416">_xlfn.IFS(DataSheet!$O416="Central","Chris",DataSheet!$O416="East","Erin",DataSheet!$O416="South","Sam",DataSheet!$O416="West","William")</f>
        <v>Chris</v>
      </c>
    </row>
    <row r="417" spans="1:26" ht="15.75" customHeight="1" x14ac:dyDescent="0.3">
      <c r="A417" s="4">
        <v>1427</v>
      </c>
      <c r="B417" s="4" t="s">
        <v>995</v>
      </c>
      <c r="C417" s="4" t="s">
        <v>49</v>
      </c>
      <c r="D417" s="4">
        <v>0.09</v>
      </c>
      <c r="E417" s="4">
        <v>125.99</v>
      </c>
      <c r="F417" s="4">
        <v>2.5</v>
      </c>
      <c r="G417" s="4" t="s">
        <v>40</v>
      </c>
      <c r="H417" s="4" t="s">
        <v>73</v>
      </c>
      <c r="I417" s="4" t="s">
        <v>42</v>
      </c>
      <c r="J417" s="4" t="s">
        <v>137</v>
      </c>
      <c r="K417" s="4" t="s">
        <v>75</v>
      </c>
      <c r="L417" s="4" t="s">
        <v>950</v>
      </c>
      <c r="M417" s="4">
        <v>0.6</v>
      </c>
      <c r="N417" s="4" t="s">
        <v>34</v>
      </c>
      <c r="O417" s="4" t="s">
        <v>54</v>
      </c>
      <c r="P417" s="4" t="s">
        <v>291</v>
      </c>
      <c r="Q417" s="4" t="s">
        <v>996</v>
      </c>
      <c r="R417" s="4">
        <v>48708</v>
      </c>
      <c r="S417" s="5">
        <v>42040</v>
      </c>
      <c r="T417" s="5">
        <v>42044</v>
      </c>
      <c r="U417" s="4">
        <v>1258.7877000000001</v>
      </c>
      <c r="V417" s="4">
        <v>18</v>
      </c>
      <c r="W417" s="4">
        <v>1824.33</v>
      </c>
      <c r="X417" s="4">
        <v>90905</v>
      </c>
      <c r="Y417" s="4">
        <f>DataSheet!$E417-DataSheet!$D417</f>
        <v>125.89999999999999</v>
      </c>
      <c r="Z417" s="4" t="str" cm="1">
        <f t="array" ref="Z417">_xlfn.IFS(DataSheet!$O417="Central","Chris",DataSheet!$O417="East","Erin",DataSheet!$O417="South","Sam",DataSheet!$O417="West","William")</f>
        <v>Chris</v>
      </c>
    </row>
    <row r="418" spans="1:26" ht="15.75" customHeight="1" x14ac:dyDescent="0.3">
      <c r="A418" s="4">
        <v>1816</v>
      </c>
      <c r="B418" s="4" t="s">
        <v>997</v>
      </c>
      <c r="C418" s="4" t="s">
        <v>49</v>
      </c>
      <c r="D418" s="4">
        <v>0.01</v>
      </c>
      <c r="E418" s="4">
        <v>10.48</v>
      </c>
      <c r="F418" s="4">
        <v>2.89</v>
      </c>
      <c r="G418" s="4" t="s">
        <v>40</v>
      </c>
      <c r="H418" s="4" t="s">
        <v>41</v>
      </c>
      <c r="I418" s="4" t="s">
        <v>50</v>
      </c>
      <c r="J418" s="4" t="s">
        <v>51</v>
      </c>
      <c r="K418" s="4" t="s">
        <v>44</v>
      </c>
      <c r="L418" s="4" t="s">
        <v>998</v>
      </c>
      <c r="M418" s="4">
        <v>0.6</v>
      </c>
      <c r="N418" s="4" t="s">
        <v>34</v>
      </c>
      <c r="O418" s="4" t="s">
        <v>54</v>
      </c>
      <c r="P418" s="4" t="s">
        <v>291</v>
      </c>
      <c r="Q418" s="4" t="s">
        <v>999</v>
      </c>
      <c r="R418" s="4">
        <v>48187</v>
      </c>
      <c r="S418" s="5">
        <v>42040</v>
      </c>
      <c r="T418" s="5">
        <v>42042</v>
      </c>
      <c r="U418" s="4">
        <v>60.561599999999999</v>
      </c>
      <c r="V418" s="4">
        <v>19</v>
      </c>
      <c r="W418" s="4">
        <v>202.38</v>
      </c>
      <c r="X418" s="4">
        <v>85990</v>
      </c>
      <c r="Y418" s="4">
        <f>DataSheet!$E418-DataSheet!$D418</f>
        <v>10.47</v>
      </c>
      <c r="Z418" s="4" t="str" cm="1">
        <f t="array" ref="Z418">_xlfn.IFS(DataSheet!$O418="Central","Chris",DataSheet!$O418="East","Erin",DataSheet!$O418="South","Sam",DataSheet!$O418="West","William")</f>
        <v>Chris</v>
      </c>
    </row>
    <row r="419" spans="1:26" ht="15.75" customHeight="1" x14ac:dyDescent="0.3">
      <c r="A419" s="4">
        <v>1821</v>
      </c>
      <c r="B419" s="4" t="s">
        <v>1000</v>
      </c>
      <c r="C419" s="4" t="s">
        <v>49</v>
      </c>
      <c r="D419" s="4">
        <v>0.01</v>
      </c>
      <c r="E419" s="4">
        <v>10.48</v>
      </c>
      <c r="F419" s="4">
        <v>2.89</v>
      </c>
      <c r="G419" s="4" t="s">
        <v>40</v>
      </c>
      <c r="H419" s="4" t="s">
        <v>41</v>
      </c>
      <c r="I419" s="4" t="s">
        <v>50</v>
      </c>
      <c r="J419" s="4" t="s">
        <v>51</v>
      </c>
      <c r="K419" s="4" t="s">
        <v>44</v>
      </c>
      <c r="L419" s="4" t="s">
        <v>998</v>
      </c>
      <c r="M419" s="4">
        <v>0.6</v>
      </c>
      <c r="N419" s="4" t="s">
        <v>34</v>
      </c>
      <c r="O419" s="4" t="s">
        <v>113</v>
      </c>
      <c r="P419" s="4" t="s">
        <v>114</v>
      </c>
      <c r="Q419" s="4" t="s">
        <v>115</v>
      </c>
      <c r="R419" s="4">
        <v>10177</v>
      </c>
      <c r="S419" s="5">
        <v>42040</v>
      </c>
      <c r="T419" s="5">
        <v>42042</v>
      </c>
      <c r="U419" s="4">
        <v>40.92</v>
      </c>
      <c r="V419" s="4">
        <v>76</v>
      </c>
      <c r="W419" s="4">
        <v>809.51</v>
      </c>
      <c r="X419" s="4">
        <v>34435</v>
      </c>
      <c r="Y419" s="4">
        <f>DataSheet!$E419-DataSheet!$D419</f>
        <v>10.47</v>
      </c>
      <c r="Z419" s="4" t="str" cm="1">
        <f t="array" ref="Z419">_xlfn.IFS(DataSheet!$O419="Central","Chris",DataSheet!$O419="East","Erin",DataSheet!$O419="South","Sam",DataSheet!$O419="West","William")</f>
        <v>Erin</v>
      </c>
    </row>
    <row r="420" spans="1:26" ht="15.75" customHeight="1" x14ac:dyDescent="0.3">
      <c r="A420" s="4">
        <v>980</v>
      </c>
      <c r="B420" s="4" t="s">
        <v>1001</v>
      </c>
      <c r="C420" s="4" t="s">
        <v>118</v>
      </c>
      <c r="D420" s="4">
        <v>0</v>
      </c>
      <c r="E420" s="4">
        <v>37.76</v>
      </c>
      <c r="F420" s="4">
        <v>12.9</v>
      </c>
      <c r="G420" s="4" t="s">
        <v>40</v>
      </c>
      <c r="H420" s="4" t="s">
        <v>96</v>
      </c>
      <c r="I420" s="4" t="s">
        <v>50</v>
      </c>
      <c r="J420" s="4" t="s">
        <v>80</v>
      </c>
      <c r="K420" s="4" t="s">
        <v>75</v>
      </c>
      <c r="L420" s="4" t="s">
        <v>1002</v>
      </c>
      <c r="M420" s="4">
        <v>0.56999999999999995</v>
      </c>
      <c r="N420" s="4" t="s">
        <v>34</v>
      </c>
      <c r="O420" s="4" t="s">
        <v>113</v>
      </c>
      <c r="P420" s="4" t="s">
        <v>635</v>
      </c>
      <c r="Q420" s="4" t="s">
        <v>636</v>
      </c>
      <c r="R420" s="4">
        <v>5403</v>
      </c>
      <c r="S420" s="5">
        <v>42040</v>
      </c>
      <c r="T420" s="5">
        <v>42041</v>
      </c>
      <c r="U420" s="4">
        <v>93.846800000000002</v>
      </c>
      <c r="V420" s="4">
        <v>12</v>
      </c>
      <c r="W420" s="4">
        <v>477.2</v>
      </c>
      <c r="X420" s="4">
        <v>87258</v>
      </c>
      <c r="Y420" s="4">
        <f>DataSheet!$E420-DataSheet!$D420</f>
        <v>37.76</v>
      </c>
      <c r="Z420" s="4" t="str" cm="1">
        <f t="array" ref="Z420">_xlfn.IFS(DataSheet!$O420="Central","Chris",DataSheet!$O420="East","Erin",DataSheet!$O420="South","Sam",DataSheet!$O420="West","William")</f>
        <v>Erin</v>
      </c>
    </row>
    <row r="421" spans="1:26" ht="15.75" customHeight="1" x14ac:dyDescent="0.3">
      <c r="A421" s="4">
        <v>2094</v>
      </c>
      <c r="B421" s="4" t="s">
        <v>1003</v>
      </c>
      <c r="C421" s="4" t="s">
        <v>118</v>
      </c>
      <c r="D421" s="4">
        <v>0.08</v>
      </c>
      <c r="E421" s="4">
        <v>400.98</v>
      </c>
      <c r="F421" s="4">
        <v>42.52</v>
      </c>
      <c r="G421" s="4" t="s">
        <v>28</v>
      </c>
      <c r="H421" s="4" t="s">
        <v>96</v>
      </c>
      <c r="I421" s="4" t="s">
        <v>30</v>
      </c>
      <c r="J421" s="4" t="s">
        <v>31</v>
      </c>
      <c r="K421" s="4" t="s">
        <v>32</v>
      </c>
      <c r="L421" s="4" t="s">
        <v>1004</v>
      </c>
      <c r="M421" s="4">
        <v>0.71</v>
      </c>
      <c r="N421" s="4" t="s">
        <v>34</v>
      </c>
      <c r="O421" s="4" t="s">
        <v>61</v>
      </c>
      <c r="P421" s="4" t="s">
        <v>92</v>
      </c>
      <c r="Q421" s="4" t="s">
        <v>1005</v>
      </c>
      <c r="R421" s="4">
        <v>95928</v>
      </c>
      <c r="S421" s="5">
        <v>42040</v>
      </c>
      <c r="T421" s="5">
        <v>42041</v>
      </c>
      <c r="U421" s="4">
        <v>3031.9724000000001</v>
      </c>
      <c r="V421" s="4">
        <v>20</v>
      </c>
      <c r="W421" s="4">
        <v>7840.04</v>
      </c>
      <c r="X421" s="4">
        <v>86629</v>
      </c>
      <c r="Y421" s="4">
        <f>DataSheet!$E421-DataSheet!$D421</f>
        <v>400.90000000000003</v>
      </c>
      <c r="Z421" s="4" t="str" cm="1">
        <f t="array" ref="Z421">_xlfn.IFS(DataSheet!$O421="Central","Chris",DataSheet!$O421="East","Erin",DataSheet!$O421="South","Sam",DataSheet!$O421="West","William")</f>
        <v>William</v>
      </c>
    </row>
    <row r="422" spans="1:26" ht="15.75" customHeight="1" x14ac:dyDescent="0.3">
      <c r="A422" s="4">
        <v>2282</v>
      </c>
      <c r="B422" s="4" t="s">
        <v>1006</v>
      </c>
      <c r="C422" s="4" t="s">
        <v>118</v>
      </c>
      <c r="D422" s="4">
        <v>0.04</v>
      </c>
      <c r="E422" s="4">
        <v>5.98</v>
      </c>
      <c r="F422" s="4">
        <v>5.79</v>
      </c>
      <c r="G422" s="4" t="s">
        <v>40</v>
      </c>
      <c r="H422" s="4" t="s">
        <v>73</v>
      </c>
      <c r="I422" s="4" t="s">
        <v>50</v>
      </c>
      <c r="J422" s="4" t="s">
        <v>90</v>
      </c>
      <c r="K422" s="4" t="s">
        <v>75</v>
      </c>
      <c r="L422" s="4" t="s">
        <v>473</v>
      </c>
      <c r="M422" s="4">
        <v>0.36</v>
      </c>
      <c r="N422" s="4" t="s">
        <v>34</v>
      </c>
      <c r="O422" s="4" t="s">
        <v>54</v>
      </c>
      <c r="P422" s="4" t="s">
        <v>359</v>
      </c>
      <c r="Q422" s="4" t="s">
        <v>1007</v>
      </c>
      <c r="R422" s="4">
        <v>53713</v>
      </c>
      <c r="S422" s="5">
        <v>42040</v>
      </c>
      <c r="T422" s="5">
        <v>42042</v>
      </c>
      <c r="U422" s="4">
        <v>-36.030799999999999</v>
      </c>
      <c r="V422" s="4">
        <v>14</v>
      </c>
      <c r="W422" s="4">
        <v>86.12</v>
      </c>
      <c r="X422" s="4">
        <v>85950</v>
      </c>
      <c r="Y422" s="4">
        <f>DataSheet!$E422-DataSheet!$D422</f>
        <v>5.94</v>
      </c>
      <c r="Z422" s="4" t="str" cm="1">
        <f t="array" ref="Z422">_xlfn.IFS(DataSheet!$O422="Central","Chris",DataSheet!$O422="East","Erin",DataSheet!$O422="South","Sam",DataSheet!$O422="West","William")</f>
        <v>Chris</v>
      </c>
    </row>
    <row r="423" spans="1:26" ht="15.75" customHeight="1" x14ac:dyDescent="0.3">
      <c r="A423" s="4">
        <v>2747</v>
      </c>
      <c r="B423" s="4" t="s">
        <v>1008</v>
      </c>
      <c r="C423" s="4" t="s">
        <v>118</v>
      </c>
      <c r="D423" s="4">
        <v>0.08</v>
      </c>
      <c r="E423" s="4">
        <v>9.98</v>
      </c>
      <c r="F423" s="4">
        <v>12.52</v>
      </c>
      <c r="G423" s="4" t="s">
        <v>40</v>
      </c>
      <c r="H423" s="4" t="s">
        <v>96</v>
      </c>
      <c r="I423" s="4" t="s">
        <v>30</v>
      </c>
      <c r="J423" s="4" t="s">
        <v>128</v>
      </c>
      <c r="K423" s="4" t="s">
        <v>75</v>
      </c>
      <c r="L423" s="4" t="s">
        <v>1009</v>
      </c>
      <c r="M423" s="4">
        <v>0.56999999999999995</v>
      </c>
      <c r="N423" s="4" t="s">
        <v>34</v>
      </c>
      <c r="O423" s="4" t="s">
        <v>113</v>
      </c>
      <c r="P423" s="4" t="s">
        <v>114</v>
      </c>
      <c r="Q423" s="4" t="s">
        <v>115</v>
      </c>
      <c r="R423" s="4">
        <v>10115</v>
      </c>
      <c r="S423" s="5">
        <v>42040</v>
      </c>
      <c r="T423" s="5">
        <v>42042</v>
      </c>
      <c r="U423" s="4">
        <v>-102.93</v>
      </c>
      <c r="V423" s="4">
        <v>15</v>
      </c>
      <c r="W423" s="4">
        <v>150.24</v>
      </c>
      <c r="X423" s="4">
        <v>35200</v>
      </c>
      <c r="Y423" s="4">
        <f>DataSheet!$E423-DataSheet!$D423</f>
        <v>9.9</v>
      </c>
      <c r="Z423" s="4" t="str" cm="1">
        <f t="array" ref="Z423">_xlfn.IFS(DataSheet!$O423="Central","Chris",DataSheet!$O423="East","Erin",DataSheet!$O423="South","Sam",DataSheet!$O423="West","William")</f>
        <v>Erin</v>
      </c>
    </row>
    <row r="424" spans="1:26" ht="15.75" customHeight="1" x14ac:dyDescent="0.3">
      <c r="A424" s="4">
        <v>2803</v>
      </c>
      <c r="B424" s="4" t="s">
        <v>1010</v>
      </c>
      <c r="C424" s="4" t="s">
        <v>118</v>
      </c>
      <c r="D424" s="4">
        <v>7.0000000000000007E-2</v>
      </c>
      <c r="E424" s="4">
        <v>500.98</v>
      </c>
      <c r="F424" s="4">
        <v>28.14</v>
      </c>
      <c r="G424" s="4" t="s">
        <v>28</v>
      </c>
      <c r="H424" s="4" t="s">
        <v>29</v>
      </c>
      <c r="I424" s="4" t="s">
        <v>42</v>
      </c>
      <c r="J424" s="4" t="s">
        <v>58</v>
      </c>
      <c r="K424" s="4" t="s">
        <v>59</v>
      </c>
      <c r="L424" s="4" t="s">
        <v>1011</v>
      </c>
      <c r="M424" s="4">
        <v>0.38</v>
      </c>
      <c r="N424" s="4" t="s">
        <v>34</v>
      </c>
      <c r="O424" s="4" t="s">
        <v>61</v>
      </c>
      <c r="P424" s="4" t="s">
        <v>92</v>
      </c>
      <c r="Q424" s="4" t="s">
        <v>1012</v>
      </c>
      <c r="R424" s="4">
        <v>90022</v>
      </c>
      <c r="S424" s="5">
        <v>42040</v>
      </c>
      <c r="T424" s="5">
        <v>42041</v>
      </c>
      <c r="U424" s="4">
        <v>2699.9838</v>
      </c>
      <c r="V424" s="4">
        <v>10</v>
      </c>
      <c r="W424" s="4">
        <v>3913.02</v>
      </c>
      <c r="X424" s="4">
        <v>86227</v>
      </c>
      <c r="Y424" s="4">
        <f>DataSheet!$E424-DataSheet!$D424</f>
        <v>500.91</v>
      </c>
      <c r="Z424" s="4" t="str" cm="1">
        <f t="array" ref="Z424">_xlfn.IFS(DataSheet!$O424="Central","Chris",DataSheet!$O424="East","Erin",DataSheet!$O424="South","Sam",DataSheet!$O424="West","William")</f>
        <v>William</v>
      </c>
    </row>
    <row r="425" spans="1:26" ht="15.75" customHeight="1" x14ac:dyDescent="0.3">
      <c r="A425" s="4">
        <v>2803</v>
      </c>
      <c r="B425" s="4" t="s">
        <v>1010</v>
      </c>
      <c r="C425" s="4" t="s">
        <v>118</v>
      </c>
      <c r="D425" s="4">
        <v>0.1</v>
      </c>
      <c r="E425" s="4">
        <v>178.47</v>
      </c>
      <c r="F425" s="4">
        <v>19.989999999999998</v>
      </c>
      <c r="G425" s="4" t="s">
        <v>40</v>
      </c>
      <c r="H425" s="4" t="s">
        <v>29</v>
      </c>
      <c r="I425" s="4" t="s">
        <v>50</v>
      </c>
      <c r="J425" s="4" t="s">
        <v>80</v>
      </c>
      <c r="K425" s="4" t="s">
        <v>75</v>
      </c>
      <c r="L425" s="4" t="s">
        <v>1013</v>
      </c>
      <c r="M425" s="4">
        <v>0.55000000000000004</v>
      </c>
      <c r="N425" s="4" t="s">
        <v>34</v>
      </c>
      <c r="O425" s="4" t="s">
        <v>61</v>
      </c>
      <c r="P425" s="4" t="s">
        <v>92</v>
      </c>
      <c r="Q425" s="4" t="s">
        <v>1012</v>
      </c>
      <c r="R425" s="4">
        <v>90022</v>
      </c>
      <c r="S425" s="5">
        <v>42040</v>
      </c>
      <c r="T425" s="5">
        <v>42042</v>
      </c>
      <c r="U425" s="4">
        <v>-170.98</v>
      </c>
      <c r="V425" s="4">
        <v>1</v>
      </c>
      <c r="W425" s="4">
        <v>180.14</v>
      </c>
      <c r="X425" s="4">
        <v>86227</v>
      </c>
      <c r="Y425" s="4">
        <f>DataSheet!$E425-DataSheet!$D425</f>
        <v>178.37</v>
      </c>
      <c r="Z425" s="4" t="str" cm="1">
        <f t="array" ref="Z425">_xlfn.IFS(DataSheet!$O425="Central","Chris",DataSheet!$O425="East","Erin",DataSheet!$O425="South","Sam",DataSheet!$O425="West","William")</f>
        <v>William</v>
      </c>
    </row>
    <row r="426" spans="1:26" ht="15.75" customHeight="1" x14ac:dyDescent="0.3">
      <c r="A426" s="4">
        <v>1117</v>
      </c>
      <c r="B426" s="4" t="s">
        <v>1014</v>
      </c>
      <c r="C426" s="4" t="s">
        <v>72</v>
      </c>
      <c r="D426" s="4">
        <v>0.06</v>
      </c>
      <c r="E426" s="4">
        <v>64.650000000000006</v>
      </c>
      <c r="F426" s="4">
        <v>35</v>
      </c>
      <c r="G426" s="4" t="s">
        <v>40</v>
      </c>
      <c r="H426" s="4" t="s">
        <v>73</v>
      </c>
      <c r="I426" s="4" t="s">
        <v>50</v>
      </c>
      <c r="J426" s="4" t="s">
        <v>80</v>
      </c>
      <c r="K426" s="4" t="s">
        <v>66</v>
      </c>
      <c r="L426" s="4" t="s">
        <v>1015</v>
      </c>
      <c r="M426" s="4">
        <v>0.8</v>
      </c>
      <c r="N426" s="4" t="s">
        <v>34</v>
      </c>
      <c r="O426" s="4" t="s">
        <v>61</v>
      </c>
      <c r="P426" s="4" t="s">
        <v>590</v>
      </c>
      <c r="Q426" s="4" t="s">
        <v>1016</v>
      </c>
      <c r="R426" s="4">
        <v>85705</v>
      </c>
      <c r="S426" s="5">
        <v>42040</v>
      </c>
      <c r="T426" s="5">
        <v>42041</v>
      </c>
      <c r="U426" s="4">
        <v>-139.28720000000001</v>
      </c>
      <c r="V426" s="4">
        <v>4</v>
      </c>
      <c r="W426" s="4">
        <v>277.60000000000002</v>
      </c>
      <c r="X426" s="4">
        <v>86768</v>
      </c>
      <c r="Y426" s="4">
        <f>DataSheet!$E426-DataSheet!$D426</f>
        <v>64.59</v>
      </c>
      <c r="Z426" s="4" t="str" cm="1">
        <f t="array" ref="Z426">_xlfn.IFS(DataSheet!$O426="Central","Chris",DataSheet!$O426="East","Erin",DataSheet!$O426="South","Sam",DataSheet!$O426="West","William")</f>
        <v>William</v>
      </c>
    </row>
    <row r="427" spans="1:26" ht="15.75" customHeight="1" x14ac:dyDescent="0.3">
      <c r="A427" s="4">
        <v>2498</v>
      </c>
      <c r="B427" s="4" t="s">
        <v>931</v>
      </c>
      <c r="C427" s="4" t="s">
        <v>72</v>
      </c>
      <c r="D427" s="4">
        <v>0.08</v>
      </c>
      <c r="E427" s="4">
        <v>1.68</v>
      </c>
      <c r="F427" s="4">
        <v>1.57</v>
      </c>
      <c r="G427" s="4" t="s">
        <v>40</v>
      </c>
      <c r="H427" s="4" t="s">
        <v>29</v>
      </c>
      <c r="I427" s="4" t="s">
        <v>50</v>
      </c>
      <c r="J427" s="4" t="s">
        <v>51</v>
      </c>
      <c r="K427" s="4" t="s">
        <v>52</v>
      </c>
      <c r="L427" s="4" t="s">
        <v>576</v>
      </c>
      <c r="M427" s="4">
        <v>0.59</v>
      </c>
      <c r="N427" s="4" t="s">
        <v>34</v>
      </c>
      <c r="O427" s="4" t="s">
        <v>61</v>
      </c>
      <c r="P427" s="4" t="s">
        <v>92</v>
      </c>
      <c r="Q427" s="4" t="s">
        <v>892</v>
      </c>
      <c r="R427" s="4">
        <v>92024</v>
      </c>
      <c r="S427" s="5">
        <v>42040</v>
      </c>
      <c r="T427" s="5">
        <v>42041</v>
      </c>
      <c r="U427" s="4">
        <v>-46.25</v>
      </c>
      <c r="V427" s="4">
        <v>88</v>
      </c>
      <c r="W427" s="4">
        <v>148.36000000000001</v>
      </c>
      <c r="X427" s="4">
        <v>20007</v>
      </c>
      <c r="Y427" s="4">
        <f>DataSheet!$E427-DataSheet!$D427</f>
        <v>1.5999999999999999</v>
      </c>
      <c r="Z427" s="4" t="str" cm="1">
        <f t="array" ref="Z427">_xlfn.IFS(DataSheet!$O427="Central","Chris",DataSheet!$O427="East","Erin",DataSheet!$O427="South","Sam",DataSheet!$O427="West","William")</f>
        <v>William</v>
      </c>
    </row>
    <row r="428" spans="1:26" ht="15.75" customHeight="1" x14ac:dyDescent="0.3">
      <c r="A428" s="4">
        <v>421</v>
      </c>
      <c r="B428" s="4" t="s">
        <v>1017</v>
      </c>
      <c r="C428" s="4" t="s">
        <v>27</v>
      </c>
      <c r="D428" s="4">
        <v>0.09</v>
      </c>
      <c r="E428" s="4">
        <v>999.99</v>
      </c>
      <c r="F428" s="4">
        <v>13.99</v>
      </c>
      <c r="G428" s="4" t="s">
        <v>40</v>
      </c>
      <c r="H428" s="4" t="s">
        <v>29</v>
      </c>
      <c r="I428" s="4" t="s">
        <v>42</v>
      </c>
      <c r="J428" s="4" t="s">
        <v>58</v>
      </c>
      <c r="K428" s="4" t="s">
        <v>146</v>
      </c>
      <c r="L428" s="4" t="s">
        <v>1018</v>
      </c>
      <c r="M428" s="4">
        <v>0.36</v>
      </c>
      <c r="N428" s="4" t="s">
        <v>34</v>
      </c>
      <c r="O428" s="4" t="s">
        <v>113</v>
      </c>
      <c r="P428" s="4" t="s">
        <v>399</v>
      </c>
      <c r="Q428" s="4" t="s">
        <v>1019</v>
      </c>
      <c r="R428" s="4">
        <v>7201</v>
      </c>
      <c r="S428" s="5">
        <v>42041</v>
      </c>
      <c r="T428" s="5">
        <v>42043</v>
      </c>
      <c r="U428" s="4">
        <v>-2531.4825000000001</v>
      </c>
      <c r="V428" s="4">
        <v>1</v>
      </c>
      <c r="W428" s="4">
        <v>919.09</v>
      </c>
      <c r="X428" s="4">
        <v>87700</v>
      </c>
      <c r="Y428" s="4">
        <f>DataSheet!$E428-DataSheet!$D428</f>
        <v>999.9</v>
      </c>
      <c r="Z428" s="4" t="str" cm="1">
        <f t="array" ref="Z428">_xlfn.IFS(DataSheet!$O428="Central","Chris",DataSheet!$O428="East","Erin",DataSheet!$O428="South","Sam",DataSheet!$O428="West","William")</f>
        <v>Erin</v>
      </c>
    </row>
    <row r="429" spans="1:26" ht="15.75" customHeight="1" x14ac:dyDescent="0.3">
      <c r="A429" s="4">
        <v>1020</v>
      </c>
      <c r="B429" s="4" t="s">
        <v>1020</v>
      </c>
      <c r="C429" s="4" t="s">
        <v>27</v>
      </c>
      <c r="D429" s="4">
        <v>7.0000000000000007E-2</v>
      </c>
      <c r="E429" s="4">
        <v>4.13</v>
      </c>
      <c r="F429" s="4">
        <v>5.04</v>
      </c>
      <c r="G429" s="4" t="s">
        <v>40</v>
      </c>
      <c r="H429" s="4" t="s">
        <v>29</v>
      </c>
      <c r="I429" s="4" t="s">
        <v>50</v>
      </c>
      <c r="J429" s="4" t="s">
        <v>74</v>
      </c>
      <c r="K429" s="4" t="s">
        <v>75</v>
      </c>
      <c r="L429" s="4" t="s">
        <v>1021</v>
      </c>
      <c r="M429" s="4">
        <v>0.38</v>
      </c>
      <c r="N429" s="4" t="s">
        <v>34</v>
      </c>
      <c r="O429" s="4" t="s">
        <v>54</v>
      </c>
      <c r="P429" s="4" t="s">
        <v>539</v>
      </c>
      <c r="Q429" s="4" t="s">
        <v>1022</v>
      </c>
      <c r="R429" s="4">
        <v>66762</v>
      </c>
      <c r="S429" s="5">
        <v>42041</v>
      </c>
      <c r="T429" s="5">
        <v>42042</v>
      </c>
      <c r="U429" s="4">
        <v>-76.424400000000006</v>
      </c>
      <c r="V429" s="4">
        <v>20</v>
      </c>
      <c r="W429" s="4">
        <v>79.06</v>
      </c>
      <c r="X429" s="4">
        <v>88634</v>
      </c>
      <c r="Y429" s="4">
        <f>DataSheet!$E429-DataSheet!$D429</f>
        <v>4.0599999999999996</v>
      </c>
      <c r="Z429" s="4" t="str" cm="1">
        <f t="array" ref="Z429">_xlfn.IFS(DataSheet!$O429="Central","Chris",DataSheet!$O429="East","Erin",DataSheet!$O429="South","Sam",DataSheet!$O429="West","William")</f>
        <v>Chris</v>
      </c>
    </row>
    <row r="430" spans="1:26" ht="15.75" customHeight="1" x14ac:dyDescent="0.3">
      <c r="A430" s="4">
        <v>1020</v>
      </c>
      <c r="B430" s="4" t="s">
        <v>1020</v>
      </c>
      <c r="C430" s="4" t="s">
        <v>27</v>
      </c>
      <c r="D430" s="4">
        <v>0</v>
      </c>
      <c r="E430" s="4">
        <v>4.4800000000000004</v>
      </c>
      <c r="F430" s="4">
        <v>2.5</v>
      </c>
      <c r="G430" s="4" t="s">
        <v>40</v>
      </c>
      <c r="H430" s="4" t="s">
        <v>29</v>
      </c>
      <c r="I430" s="4" t="s">
        <v>50</v>
      </c>
      <c r="J430" s="4" t="s">
        <v>347</v>
      </c>
      <c r="K430" s="4" t="s">
        <v>75</v>
      </c>
      <c r="L430" s="4" t="s">
        <v>1023</v>
      </c>
      <c r="M430" s="4">
        <v>0.37</v>
      </c>
      <c r="N430" s="4" t="s">
        <v>34</v>
      </c>
      <c r="O430" s="4" t="s">
        <v>54</v>
      </c>
      <c r="P430" s="4" t="s">
        <v>539</v>
      </c>
      <c r="Q430" s="4" t="s">
        <v>1022</v>
      </c>
      <c r="R430" s="4">
        <v>66762</v>
      </c>
      <c r="S430" s="5">
        <v>42041</v>
      </c>
      <c r="T430" s="5">
        <v>42043</v>
      </c>
      <c r="U430" s="4">
        <v>8.7319999999999993</v>
      </c>
      <c r="V430" s="4">
        <v>14</v>
      </c>
      <c r="W430" s="4">
        <v>65.14</v>
      </c>
      <c r="X430" s="4">
        <v>88634</v>
      </c>
      <c r="Y430" s="4">
        <f>DataSheet!$E430-DataSheet!$D430</f>
        <v>4.4800000000000004</v>
      </c>
      <c r="Z430" s="4" t="str" cm="1">
        <f t="array" ref="Z430">_xlfn.IFS(DataSheet!$O430="Central","Chris",DataSheet!$O430="East","Erin",DataSheet!$O430="South","Sam",DataSheet!$O430="West","William")</f>
        <v>Chris</v>
      </c>
    </row>
    <row r="431" spans="1:26" ht="15.75" customHeight="1" x14ac:dyDescent="0.3">
      <c r="A431" s="4">
        <v>1533</v>
      </c>
      <c r="B431" s="4" t="s">
        <v>1024</v>
      </c>
      <c r="C431" s="4" t="s">
        <v>39</v>
      </c>
      <c r="D431" s="4">
        <v>0.02</v>
      </c>
      <c r="E431" s="4">
        <v>4.8899999999999997</v>
      </c>
      <c r="F431" s="4">
        <v>4.93</v>
      </c>
      <c r="G431" s="4" t="s">
        <v>40</v>
      </c>
      <c r="H431" s="4" t="s">
        <v>96</v>
      </c>
      <c r="I431" s="4" t="s">
        <v>42</v>
      </c>
      <c r="J431" s="4" t="s">
        <v>43</v>
      </c>
      <c r="K431" s="4" t="s">
        <v>44</v>
      </c>
      <c r="L431" s="4" t="s">
        <v>1025</v>
      </c>
      <c r="M431" s="4">
        <v>0.66</v>
      </c>
      <c r="N431" s="4" t="s">
        <v>34</v>
      </c>
      <c r="O431" s="4" t="s">
        <v>54</v>
      </c>
      <c r="P431" s="4" t="s">
        <v>82</v>
      </c>
      <c r="Q431" s="4" t="s">
        <v>1026</v>
      </c>
      <c r="R431" s="4">
        <v>63130</v>
      </c>
      <c r="S431" s="5">
        <v>42041</v>
      </c>
      <c r="T431" s="5">
        <v>42042</v>
      </c>
      <c r="U431" s="4">
        <v>-56.445999999999998</v>
      </c>
      <c r="V431" s="4">
        <v>14</v>
      </c>
      <c r="W431" s="4">
        <v>74.010000000000005</v>
      </c>
      <c r="X431" s="4">
        <v>91328</v>
      </c>
      <c r="Y431" s="4">
        <f>DataSheet!$E431-DataSheet!$D431</f>
        <v>4.87</v>
      </c>
      <c r="Z431" s="4" t="str" cm="1">
        <f t="array" ref="Z431">_xlfn.IFS(DataSheet!$O431="Central","Chris",DataSheet!$O431="East","Erin",DataSheet!$O431="South","Sam",DataSheet!$O431="West","William")</f>
        <v>Chris</v>
      </c>
    </row>
    <row r="432" spans="1:26" ht="15.75" customHeight="1" x14ac:dyDescent="0.3">
      <c r="A432" s="4">
        <v>1533</v>
      </c>
      <c r="B432" s="4" t="s">
        <v>1024</v>
      </c>
      <c r="C432" s="4" t="s">
        <v>39</v>
      </c>
      <c r="D432" s="4">
        <v>7.0000000000000007E-2</v>
      </c>
      <c r="E432" s="4">
        <v>10.06</v>
      </c>
      <c r="F432" s="4">
        <v>2.06</v>
      </c>
      <c r="G432" s="4" t="s">
        <v>40</v>
      </c>
      <c r="H432" s="4" t="s">
        <v>96</v>
      </c>
      <c r="I432" s="4" t="s">
        <v>50</v>
      </c>
      <c r="J432" s="4" t="s">
        <v>90</v>
      </c>
      <c r="K432" s="4" t="s">
        <v>52</v>
      </c>
      <c r="L432" s="4" t="s">
        <v>175</v>
      </c>
      <c r="M432" s="4">
        <v>0.39</v>
      </c>
      <c r="N432" s="4" t="s">
        <v>34</v>
      </c>
      <c r="O432" s="4" t="s">
        <v>54</v>
      </c>
      <c r="P432" s="4" t="s">
        <v>82</v>
      </c>
      <c r="Q432" s="4" t="s">
        <v>1026</v>
      </c>
      <c r="R432" s="4">
        <v>63130</v>
      </c>
      <c r="S432" s="5">
        <v>42041</v>
      </c>
      <c r="T432" s="5">
        <v>42042</v>
      </c>
      <c r="U432" s="4">
        <v>33.189</v>
      </c>
      <c r="V432" s="4">
        <v>5</v>
      </c>
      <c r="W432" s="4">
        <v>48.1</v>
      </c>
      <c r="X432" s="4">
        <v>91328</v>
      </c>
      <c r="Y432" s="4">
        <f>DataSheet!$E432-DataSheet!$D432</f>
        <v>9.99</v>
      </c>
      <c r="Z432" s="4" t="str" cm="1">
        <f t="array" ref="Z432">_xlfn.IFS(DataSheet!$O432="Central","Chris",DataSheet!$O432="East","Erin",DataSheet!$O432="South","Sam",DataSheet!$O432="West","William")</f>
        <v>Chris</v>
      </c>
    </row>
    <row r="433" spans="1:26" ht="15.75" customHeight="1" x14ac:dyDescent="0.3">
      <c r="A433" s="4">
        <v>1927</v>
      </c>
      <c r="B433" s="4" t="s">
        <v>1027</v>
      </c>
      <c r="C433" s="4" t="s">
        <v>39</v>
      </c>
      <c r="D433" s="4">
        <v>0.02</v>
      </c>
      <c r="E433" s="4">
        <v>259.70999999999998</v>
      </c>
      <c r="F433" s="4">
        <v>66.67</v>
      </c>
      <c r="G433" s="4" t="s">
        <v>28</v>
      </c>
      <c r="H433" s="4" t="s">
        <v>73</v>
      </c>
      <c r="I433" s="4" t="s">
        <v>30</v>
      </c>
      <c r="J433" s="4" t="s">
        <v>31</v>
      </c>
      <c r="K433" s="4" t="s">
        <v>32</v>
      </c>
      <c r="L433" s="4" t="s">
        <v>1028</v>
      </c>
      <c r="M433" s="4">
        <v>0.65</v>
      </c>
      <c r="N433" s="4" t="s">
        <v>34</v>
      </c>
      <c r="O433" s="4" t="s">
        <v>35</v>
      </c>
      <c r="P433" s="4" t="s">
        <v>273</v>
      </c>
      <c r="Q433" s="4" t="s">
        <v>1029</v>
      </c>
      <c r="R433" s="4">
        <v>29611</v>
      </c>
      <c r="S433" s="5">
        <v>42041</v>
      </c>
      <c r="T433" s="5">
        <v>42041</v>
      </c>
      <c r="U433" s="4">
        <v>-14.448</v>
      </c>
      <c r="V433" s="4">
        <v>8</v>
      </c>
      <c r="W433" s="4">
        <v>1757.15</v>
      </c>
      <c r="X433" s="4">
        <v>88579</v>
      </c>
      <c r="Y433" s="4">
        <f>DataSheet!$E433-DataSheet!$D433</f>
        <v>259.69</v>
      </c>
      <c r="Z433" s="4" t="str" cm="1">
        <f t="array" ref="Z433">_xlfn.IFS(DataSheet!$O433="Central","Chris",DataSheet!$O433="East","Erin",DataSheet!$O433="South","Sam",DataSheet!$O433="West","William")</f>
        <v>Sam</v>
      </c>
    </row>
    <row r="434" spans="1:26" ht="15.75" customHeight="1" x14ac:dyDescent="0.3">
      <c r="A434" s="4">
        <v>2135</v>
      </c>
      <c r="B434" s="4" t="s">
        <v>1030</v>
      </c>
      <c r="C434" s="4" t="s">
        <v>39</v>
      </c>
      <c r="D434" s="4">
        <v>0.01</v>
      </c>
      <c r="E434" s="4">
        <v>28.99</v>
      </c>
      <c r="F434" s="4">
        <v>8.59</v>
      </c>
      <c r="G434" s="4" t="s">
        <v>40</v>
      </c>
      <c r="H434" s="4" t="s">
        <v>73</v>
      </c>
      <c r="I434" s="4" t="s">
        <v>42</v>
      </c>
      <c r="J434" s="4" t="s">
        <v>137</v>
      </c>
      <c r="K434" s="4" t="s">
        <v>146</v>
      </c>
      <c r="L434" s="4" t="s">
        <v>1031</v>
      </c>
      <c r="M434" s="4">
        <v>0.56000000000000005</v>
      </c>
      <c r="N434" s="4" t="s">
        <v>34</v>
      </c>
      <c r="O434" s="4" t="s">
        <v>61</v>
      </c>
      <c r="P434" s="4" t="s">
        <v>642</v>
      </c>
      <c r="Q434" s="4" t="s">
        <v>1032</v>
      </c>
      <c r="R434" s="4">
        <v>88101</v>
      </c>
      <c r="S434" s="5">
        <v>42041</v>
      </c>
      <c r="T434" s="5">
        <v>42042</v>
      </c>
      <c r="U434" s="4">
        <v>196.52328</v>
      </c>
      <c r="V434" s="4">
        <v>21</v>
      </c>
      <c r="W434" s="4">
        <v>556.61</v>
      </c>
      <c r="X434" s="4">
        <v>91583</v>
      </c>
      <c r="Y434" s="4">
        <f>DataSheet!$E434-DataSheet!$D434</f>
        <v>28.979999999999997</v>
      </c>
      <c r="Z434" s="4" t="str" cm="1">
        <f t="array" ref="Z434">_xlfn.IFS(DataSheet!$O434="Central","Chris",DataSheet!$O434="East","Erin",DataSheet!$O434="South","Sam",DataSheet!$O434="West","William")</f>
        <v>William</v>
      </c>
    </row>
    <row r="435" spans="1:26" ht="15.75" customHeight="1" x14ac:dyDescent="0.3">
      <c r="A435" s="4">
        <v>2486</v>
      </c>
      <c r="B435" s="4" t="s">
        <v>946</v>
      </c>
      <c r="C435" s="4" t="s">
        <v>39</v>
      </c>
      <c r="D435" s="4">
        <v>0.02</v>
      </c>
      <c r="E435" s="4">
        <v>71.37</v>
      </c>
      <c r="F435" s="4">
        <v>69</v>
      </c>
      <c r="G435" s="4" t="s">
        <v>40</v>
      </c>
      <c r="H435" s="4" t="s">
        <v>29</v>
      </c>
      <c r="I435" s="4" t="s">
        <v>30</v>
      </c>
      <c r="J435" s="4" t="s">
        <v>31</v>
      </c>
      <c r="K435" s="4" t="s">
        <v>66</v>
      </c>
      <c r="L435" s="4" t="s">
        <v>1033</v>
      </c>
      <c r="M435" s="4">
        <v>0.68</v>
      </c>
      <c r="N435" s="4" t="s">
        <v>34</v>
      </c>
      <c r="O435" s="4" t="s">
        <v>35</v>
      </c>
      <c r="P435" s="4" t="s">
        <v>77</v>
      </c>
      <c r="Q435" s="4" t="s">
        <v>948</v>
      </c>
      <c r="R435" s="4">
        <v>30458</v>
      </c>
      <c r="S435" s="5">
        <v>42041</v>
      </c>
      <c r="T435" s="5">
        <v>42042</v>
      </c>
      <c r="U435" s="4">
        <v>-439.90800000000002</v>
      </c>
      <c r="V435" s="4">
        <v>4</v>
      </c>
      <c r="W435" s="4">
        <v>237.62</v>
      </c>
      <c r="X435" s="4">
        <v>91414</v>
      </c>
      <c r="Y435" s="4">
        <f>DataSheet!$E435-DataSheet!$D435</f>
        <v>71.350000000000009</v>
      </c>
      <c r="Z435" s="4" t="str" cm="1">
        <f t="array" ref="Z435">_xlfn.IFS(DataSheet!$O435="Central","Chris",DataSheet!$O435="East","Erin",DataSheet!$O435="South","Sam",DataSheet!$O435="West","William")</f>
        <v>Sam</v>
      </c>
    </row>
    <row r="436" spans="1:26" ht="15.75" customHeight="1" x14ac:dyDescent="0.3">
      <c r="A436" s="4">
        <v>2486</v>
      </c>
      <c r="B436" s="4" t="s">
        <v>946</v>
      </c>
      <c r="C436" s="4" t="s">
        <v>39</v>
      </c>
      <c r="D436" s="4">
        <v>0.03</v>
      </c>
      <c r="E436" s="4">
        <v>205.99</v>
      </c>
      <c r="F436" s="4">
        <v>8.99</v>
      </c>
      <c r="G436" s="4" t="s">
        <v>89</v>
      </c>
      <c r="H436" s="4" t="s">
        <v>29</v>
      </c>
      <c r="I436" s="4" t="s">
        <v>42</v>
      </c>
      <c r="J436" s="4" t="s">
        <v>137</v>
      </c>
      <c r="K436" s="4" t="s">
        <v>75</v>
      </c>
      <c r="L436" s="4" t="s">
        <v>1034</v>
      </c>
      <c r="M436" s="4">
        <v>0.6</v>
      </c>
      <c r="N436" s="4" t="s">
        <v>34</v>
      </c>
      <c r="O436" s="4" t="s">
        <v>35</v>
      </c>
      <c r="P436" s="4" t="s">
        <v>77</v>
      </c>
      <c r="Q436" s="4" t="s">
        <v>948</v>
      </c>
      <c r="R436" s="4">
        <v>30458</v>
      </c>
      <c r="S436" s="5">
        <v>42041</v>
      </c>
      <c r="T436" s="5">
        <v>42043</v>
      </c>
      <c r="U436" s="4">
        <v>1087.7159999999999</v>
      </c>
      <c r="V436" s="4">
        <v>1</v>
      </c>
      <c r="W436" s="4">
        <v>176.42</v>
      </c>
      <c r="X436" s="4">
        <v>91414</v>
      </c>
      <c r="Y436" s="4">
        <f>DataSheet!$E436-DataSheet!$D436</f>
        <v>205.96</v>
      </c>
      <c r="Z436" s="4" t="str" cm="1">
        <f t="array" ref="Z436">_xlfn.IFS(DataSheet!$O436="Central","Chris",DataSheet!$O436="East","Erin",DataSheet!$O436="South","Sam",DataSheet!$O436="West","William")</f>
        <v>Sam</v>
      </c>
    </row>
    <row r="437" spans="1:26" ht="15.75" customHeight="1" x14ac:dyDescent="0.3">
      <c r="A437" s="4">
        <v>389</v>
      </c>
      <c r="B437" s="4" t="s">
        <v>1035</v>
      </c>
      <c r="C437" s="4" t="s">
        <v>49</v>
      </c>
      <c r="D437" s="4">
        <v>0.03</v>
      </c>
      <c r="E437" s="4">
        <v>160.97999999999999</v>
      </c>
      <c r="F437" s="4">
        <v>30</v>
      </c>
      <c r="G437" s="4" t="s">
        <v>28</v>
      </c>
      <c r="H437" s="4" t="s">
        <v>96</v>
      </c>
      <c r="I437" s="4" t="s">
        <v>30</v>
      </c>
      <c r="J437" s="4" t="s">
        <v>111</v>
      </c>
      <c r="K437" s="4" t="s">
        <v>59</v>
      </c>
      <c r="L437" s="4" t="s">
        <v>894</v>
      </c>
      <c r="M437" s="4">
        <v>0.62</v>
      </c>
      <c r="N437" s="4" t="s">
        <v>34</v>
      </c>
      <c r="O437" s="4" t="s">
        <v>54</v>
      </c>
      <c r="P437" s="4" t="s">
        <v>135</v>
      </c>
      <c r="Q437" s="4" t="s">
        <v>1036</v>
      </c>
      <c r="R437" s="4">
        <v>68502</v>
      </c>
      <c r="S437" s="5">
        <v>42041</v>
      </c>
      <c r="T437" s="5">
        <v>42045</v>
      </c>
      <c r="U437" s="4">
        <v>1273.2086999999999</v>
      </c>
      <c r="V437" s="4">
        <v>11</v>
      </c>
      <c r="W437" s="4">
        <v>1845.23</v>
      </c>
      <c r="X437" s="4">
        <v>90338</v>
      </c>
      <c r="Y437" s="4">
        <f>DataSheet!$E437-DataSheet!$D437</f>
        <v>160.94999999999999</v>
      </c>
      <c r="Z437" s="4" t="str" cm="1">
        <f t="array" ref="Z437">_xlfn.IFS(DataSheet!$O437="Central","Chris",DataSheet!$O437="East","Erin",DataSheet!$O437="South","Sam",DataSheet!$O437="West","William")</f>
        <v>Chris</v>
      </c>
    </row>
    <row r="438" spans="1:26" ht="15.75" customHeight="1" x14ac:dyDescent="0.3">
      <c r="A438" s="4">
        <v>1607</v>
      </c>
      <c r="B438" s="4" t="s">
        <v>1037</v>
      </c>
      <c r="C438" s="4" t="s">
        <v>49</v>
      </c>
      <c r="D438" s="4">
        <v>0.1</v>
      </c>
      <c r="E438" s="4">
        <v>5.68</v>
      </c>
      <c r="F438" s="4">
        <v>3.6</v>
      </c>
      <c r="G438" s="4" t="s">
        <v>89</v>
      </c>
      <c r="H438" s="4" t="s">
        <v>73</v>
      </c>
      <c r="I438" s="4" t="s">
        <v>50</v>
      </c>
      <c r="J438" s="4" t="s">
        <v>570</v>
      </c>
      <c r="K438" s="4" t="s">
        <v>44</v>
      </c>
      <c r="L438" s="4" t="s">
        <v>1038</v>
      </c>
      <c r="M438" s="4">
        <v>0.56000000000000005</v>
      </c>
      <c r="N438" s="4" t="s">
        <v>34</v>
      </c>
      <c r="O438" s="4" t="s">
        <v>113</v>
      </c>
      <c r="P438" s="4" t="s">
        <v>114</v>
      </c>
      <c r="Q438" s="4" t="s">
        <v>1039</v>
      </c>
      <c r="R438" s="4">
        <v>11520</v>
      </c>
      <c r="S438" s="5">
        <v>42041</v>
      </c>
      <c r="T438" s="5">
        <v>42045</v>
      </c>
      <c r="U438" s="4">
        <v>-33.2956</v>
      </c>
      <c r="V438" s="4">
        <v>21</v>
      </c>
      <c r="W438" s="4">
        <v>118.35</v>
      </c>
      <c r="X438" s="4">
        <v>87995</v>
      </c>
      <c r="Y438" s="4">
        <f>DataSheet!$E438-DataSheet!$D438</f>
        <v>5.58</v>
      </c>
      <c r="Z438" s="4" t="str" cm="1">
        <f t="array" ref="Z438">_xlfn.IFS(DataSheet!$O438="Central","Chris",DataSheet!$O438="East","Erin",DataSheet!$O438="South","Sam",DataSheet!$O438="West","William")</f>
        <v>Erin</v>
      </c>
    </row>
    <row r="439" spans="1:26" ht="15.75" customHeight="1" x14ac:dyDescent="0.3">
      <c r="A439" s="4">
        <v>2270</v>
      </c>
      <c r="B439" s="4" t="s">
        <v>1040</v>
      </c>
      <c r="C439" s="4" t="s">
        <v>49</v>
      </c>
      <c r="D439" s="4">
        <v>0.01</v>
      </c>
      <c r="E439" s="4">
        <v>20.48</v>
      </c>
      <c r="F439" s="4">
        <v>6.32</v>
      </c>
      <c r="G439" s="4" t="s">
        <v>40</v>
      </c>
      <c r="H439" s="4" t="s">
        <v>29</v>
      </c>
      <c r="I439" s="4" t="s">
        <v>50</v>
      </c>
      <c r="J439" s="4" t="s">
        <v>97</v>
      </c>
      <c r="K439" s="4" t="s">
        <v>75</v>
      </c>
      <c r="L439" s="4" t="s">
        <v>1041</v>
      </c>
      <c r="M439" s="4">
        <v>0.57999999999999996</v>
      </c>
      <c r="N439" s="4" t="s">
        <v>34</v>
      </c>
      <c r="O439" s="4" t="s">
        <v>35</v>
      </c>
      <c r="P439" s="4" t="s">
        <v>273</v>
      </c>
      <c r="Q439" s="4" t="s">
        <v>1042</v>
      </c>
      <c r="R439" s="4">
        <v>29662</v>
      </c>
      <c r="S439" s="5">
        <v>42041</v>
      </c>
      <c r="T439" s="5">
        <v>42043</v>
      </c>
      <c r="U439" s="4">
        <v>711.24480000000005</v>
      </c>
      <c r="V439" s="4">
        <v>18</v>
      </c>
      <c r="W439" s="4">
        <v>375.03</v>
      </c>
      <c r="X439" s="4">
        <v>89572</v>
      </c>
      <c r="Y439" s="4">
        <f>DataSheet!$E439-DataSheet!$D439</f>
        <v>20.47</v>
      </c>
      <c r="Z439" s="4" t="str" cm="1">
        <f t="array" ref="Z439">_xlfn.IFS(DataSheet!$O439="Central","Chris",DataSheet!$O439="East","Erin",DataSheet!$O439="South","Sam",DataSheet!$O439="West","William")</f>
        <v>Sam</v>
      </c>
    </row>
    <row r="440" spans="1:26" ht="15.75" customHeight="1" x14ac:dyDescent="0.3">
      <c r="A440" s="4">
        <v>2270</v>
      </c>
      <c r="B440" s="4" t="s">
        <v>1040</v>
      </c>
      <c r="C440" s="4" t="s">
        <v>49</v>
      </c>
      <c r="D440" s="4">
        <v>0.09</v>
      </c>
      <c r="E440" s="4">
        <v>1.86</v>
      </c>
      <c r="F440" s="4">
        <v>2.58</v>
      </c>
      <c r="G440" s="4" t="s">
        <v>40</v>
      </c>
      <c r="H440" s="4" t="s">
        <v>29</v>
      </c>
      <c r="I440" s="4" t="s">
        <v>50</v>
      </c>
      <c r="J440" s="4" t="s">
        <v>178</v>
      </c>
      <c r="K440" s="4" t="s">
        <v>52</v>
      </c>
      <c r="L440" s="4" t="s">
        <v>582</v>
      </c>
      <c r="M440" s="4">
        <v>0.82</v>
      </c>
      <c r="N440" s="4" t="s">
        <v>34</v>
      </c>
      <c r="O440" s="4" t="s">
        <v>35</v>
      </c>
      <c r="P440" s="4" t="s">
        <v>273</v>
      </c>
      <c r="Q440" s="4" t="s">
        <v>1042</v>
      </c>
      <c r="R440" s="4">
        <v>29662</v>
      </c>
      <c r="S440" s="5">
        <v>42041</v>
      </c>
      <c r="T440" s="5">
        <v>42046</v>
      </c>
      <c r="U440" s="4">
        <v>-1084.8469631999999</v>
      </c>
      <c r="V440" s="4">
        <v>12</v>
      </c>
      <c r="W440" s="4">
        <v>22.11</v>
      </c>
      <c r="X440" s="4">
        <v>89572</v>
      </c>
      <c r="Y440" s="4">
        <f>DataSheet!$E440-DataSheet!$D440</f>
        <v>1.77</v>
      </c>
      <c r="Z440" s="4" t="str" cm="1">
        <f t="array" ref="Z440">_xlfn.IFS(DataSheet!$O440="Central","Chris",DataSheet!$O440="East","Erin",DataSheet!$O440="South","Sam",DataSheet!$O440="West","William")</f>
        <v>Sam</v>
      </c>
    </row>
    <row r="441" spans="1:26" ht="15.75" customHeight="1" x14ac:dyDescent="0.3">
      <c r="A441" s="4">
        <v>2270</v>
      </c>
      <c r="B441" s="4" t="s">
        <v>1040</v>
      </c>
      <c r="C441" s="4" t="s">
        <v>49</v>
      </c>
      <c r="D441" s="4">
        <v>0.08</v>
      </c>
      <c r="E441" s="4">
        <v>205.99</v>
      </c>
      <c r="F441" s="4">
        <v>2.5</v>
      </c>
      <c r="G441" s="4" t="s">
        <v>40</v>
      </c>
      <c r="H441" s="4" t="s">
        <v>29</v>
      </c>
      <c r="I441" s="4" t="s">
        <v>42</v>
      </c>
      <c r="J441" s="4" t="s">
        <v>137</v>
      </c>
      <c r="K441" s="4" t="s">
        <v>75</v>
      </c>
      <c r="L441" s="4" t="s">
        <v>840</v>
      </c>
      <c r="M441" s="4">
        <v>0.59</v>
      </c>
      <c r="N441" s="4" t="s">
        <v>34</v>
      </c>
      <c r="O441" s="4" t="s">
        <v>35</v>
      </c>
      <c r="P441" s="4" t="s">
        <v>273</v>
      </c>
      <c r="Q441" s="4" t="s">
        <v>1042</v>
      </c>
      <c r="R441" s="4">
        <v>29662</v>
      </c>
      <c r="S441" s="5">
        <v>42041</v>
      </c>
      <c r="T441" s="5">
        <v>42046</v>
      </c>
      <c r="U441" s="4">
        <v>-156.77199999999999</v>
      </c>
      <c r="V441" s="4">
        <v>17</v>
      </c>
      <c r="W441" s="4">
        <v>2875.35</v>
      </c>
      <c r="X441" s="4">
        <v>89572</v>
      </c>
      <c r="Y441" s="4">
        <f>DataSheet!$E441-DataSheet!$D441</f>
        <v>205.91</v>
      </c>
      <c r="Z441" s="4" t="str" cm="1">
        <f t="array" ref="Z441">_xlfn.IFS(DataSheet!$O441="Central","Chris",DataSheet!$O441="East","Erin",DataSheet!$O441="South","Sam",DataSheet!$O441="West","William")</f>
        <v>Sam</v>
      </c>
    </row>
    <row r="442" spans="1:26" ht="15.75" customHeight="1" x14ac:dyDescent="0.3">
      <c r="A442" s="4">
        <v>697</v>
      </c>
      <c r="B442" s="4" t="s">
        <v>1043</v>
      </c>
      <c r="C442" s="4" t="s">
        <v>27</v>
      </c>
      <c r="D442" s="4">
        <v>0.08</v>
      </c>
      <c r="E442" s="4">
        <v>14.81</v>
      </c>
      <c r="F442" s="4">
        <v>13.32</v>
      </c>
      <c r="G442" s="4" t="s">
        <v>40</v>
      </c>
      <c r="H442" s="4" t="s">
        <v>96</v>
      </c>
      <c r="I442" s="4" t="s">
        <v>50</v>
      </c>
      <c r="J442" s="4" t="s">
        <v>97</v>
      </c>
      <c r="K442" s="4" t="s">
        <v>75</v>
      </c>
      <c r="L442" s="4" t="s">
        <v>596</v>
      </c>
      <c r="M442" s="4">
        <v>0.43</v>
      </c>
      <c r="N442" s="4" t="s">
        <v>34</v>
      </c>
      <c r="O442" s="4" t="s">
        <v>54</v>
      </c>
      <c r="P442" s="4" t="s">
        <v>55</v>
      </c>
      <c r="Q442" s="4" t="s">
        <v>1044</v>
      </c>
      <c r="R442" s="4">
        <v>46312</v>
      </c>
      <c r="S442" s="5">
        <v>42042</v>
      </c>
      <c r="T442" s="5">
        <v>42044</v>
      </c>
      <c r="U442" s="4">
        <v>-131.6172</v>
      </c>
      <c r="V442" s="4">
        <v>20</v>
      </c>
      <c r="W442" s="4">
        <v>292.18</v>
      </c>
      <c r="X442" s="4">
        <v>89849</v>
      </c>
      <c r="Y442" s="4">
        <f>DataSheet!$E442-DataSheet!$D442</f>
        <v>14.73</v>
      </c>
      <c r="Z442" s="4" t="str" cm="1">
        <f t="array" ref="Z442">_xlfn.IFS(DataSheet!$O442="Central","Chris",DataSheet!$O442="East","Erin",DataSheet!$O442="South","Sam",DataSheet!$O442="West","William")</f>
        <v>Chris</v>
      </c>
    </row>
    <row r="443" spans="1:26" ht="15.75" customHeight="1" x14ac:dyDescent="0.3">
      <c r="A443" s="4">
        <v>698</v>
      </c>
      <c r="B443" s="4" t="s">
        <v>1045</v>
      </c>
      <c r="C443" s="4" t="s">
        <v>27</v>
      </c>
      <c r="D443" s="4">
        <v>0.08</v>
      </c>
      <c r="E443" s="4">
        <v>14.81</v>
      </c>
      <c r="F443" s="4">
        <v>13.32</v>
      </c>
      <c r="G443" s="4" t="s">
        <v>40</v>
      </c>
      <c r="H443" s="4" t="s">
        <v>96</v>
      </c>
      <c r="I443" s="4" t="s">
        <v>50</v>
      </c>
      <c r="J443" s="4" t="s">
        <v>97</v>
      </c>
      <c r="K443" s="4" t="s">
        <v>75</v>
      </c>
      <c r="L443" s="4" t="s">
        <v>596</v>
      </c>
      <c r="M443" s="4">
        <v>0.43</v>
      </c>
      <c r="N443" s="4" t="s">
        <v>34</v>
      </c>
      <c r="O443" s="4" t="s">
        <v>61</v>
      </c>
      <c r="P443" s="4" t="s">
        <v>68</v>
      </c>
      <c r="Q443" s="4" t="s">
        <v>144</v>
      </c>
      <c r="R443" s="4">
        <v>98105</v>
      </c>
      <c r="S443" s="5">
        <v>42042</v>
      </c>
      <c r="T443" s="5">
        <v>42044</v>
      </c>
      <c r="U443" s="4">
        <v>-253.11</v>
      </c>
      <c r="V443" s="4">
        <v>79</v>
      </c>
      <c r="W443" s="4">
        <v>1154.1199999999999</v>
      </c>
      <c r="X443" s="4">
        <v>53410</v>
      </c>
      <c r="Y443" s="4">
        <f>DataSheet!$E443-DataSheet!$D443</f>
        <v>14.73</v>
      </c>
      <c r="Z443" s="4" t="str" cm="1">
        <f t="array" ref="Z443">_xlfn.IFS(DataSheet!$O443="Central","Chris",DataSheet!$O443="East","Erin",DataSheet!$O443="South","Sam",DataSheet!$O443="West","William")</f>
        <v>William</v>
      </c>
    </row>
    <row r="444" spans="1:26" ht="15.75" customHeight="1" x14ac:dyDescent="0.3">
      <c r="A444" s="4">
        <v>2626</v>
      </c>
      <c r="B444" s="4" t="s">
        <v>1046</v>
      </c>
      <c r="C444" s="4" t="s">
        <v>39</v>
      </c>
      <c r="D444" s="4">
        <v>0.1</v>
      </c>
      <c r="E444" s="4">
        <v>41.94</v>
      </c>
      <c r="F444" s="4">
        <v>2.99</v>
      </c>
      <c r="G444" s="4" t="s">
        <v>40</v>
      </c>
      <c r="H444" s="4" t="s">
        <v>41</v>
      </c>
      <c r="I444" s="4" t="s">
        <v>50</v>
      </c>
      <c r="J444" s="4" t="s">
        <v>74</v>
      </c>
      <c r="K444" s="4" t="s">
        <v>75</v>
      </c>
      <c r="L444" s="4" t="s">
        <v>1047</v>
      </c>
      <c r="M444" s="4">
        <v>0.35</v>
      </c>
      <c r="N444" s="4" t="s">
        <v>34</v>
      </c>
      <c r="O444" s="4" t="s">
        <v>61</v>
      </c>
      <c r="P444" s="4" t="s">
        <v>92</v>
      </c>
      <c r="Q444" s="4" t="s">
        <v>773</v>
      </c>
      <c r="R444" s="4">
        <v>94025</v>
      </c>
      <c r="S444" s="5">
        <v>42042</v>
      </c>
      <c r="T444" s="5">
        <v>42043</v>
      </c>
      <c r="U444" s="4">
        <v>164.08199999999999</v>
      </c>
      <c r="V444" s="4">
        <v>6</v>
      </c>
      <c r="W444" s="4">
        <v>237.8</v>
      </c>
      <c r="X444" s="4">
        <v>90927</v>
      </c>
      <c r="Y444" s="4">
        <f>DataSheet!$E444-DataSheet!$D444</f>
        <v>41.839999999999996</v>
      </c>
      <c r="Z444" s="4" t="str" cm="1">
        <f t="array" ref="Z444">_xlfn.IFS(DataSheet!$O444="Central","Chris",DataSheet!$O444="East","Erin",DataSheet!$O444="South","Sam",DataSheet!$O444="West","William")</f>
        <v>William</v>
      </c>
    </row>
    <row r="445" spans="1:26" ht="15.75" customHeight="1" x14ac:dyDescent="0.3">
      <c r="A445" s="4">
        <v>3351</v>
      </c>
      <c r="B445" s="4" t="s">
        <v>958</v>
      </c>
      <c r="C445" s="4" t="s">
        <v>39</v>
      </c>
      <c r="D445" s="4">
        <v>0.06</v>
      </c>
      <c r="E445" s="4">
        <v>6.7</v>
      </c>
      <c r="F445" s="4">
        <v>1.56</v>
      </c>
      <c r="G445" s="4" t="s">
        <v>89</v>
      </c>
      <c r="H445" s="4" t="s">
        <v>29</v>
      </c>
      <c r="I445" s="4" t="s">
        <v>50</v>
      </c>
      <c r="J445" s="4" t="s">
        <v>51</v>
      </c>
      <c r="K445" s="4" t="s">
        <v>52</v>
      </c>
      <c r="L445" s="4" t="s">
        <v>1048</v>
      </c>
      <c r="M445" s="4">
        <v>0.52</v>
      </c>
      <c r="N445" s="4" t="s">
        <v>34</v>
      </c>
      <c r="O445" s="4" t="s">
        <v>61</v>
      </c>
      <c r="P445" s="4" t="s">
        <v>68</v>
      </c>
      <c r="Q445" s="4" t="s">
        <v>959</v>
      </c>
      <c r="R445" s="4">
        <v>99301</v>
      </c>
      <c r="S445" s="5">
        <v>42042</v>
      </c>
      <c r="T445" s="5">
        <v>42044</v>
      </c>
      <c r="U445" s="4">
        <v>40.6556</v>
      </c>
      <c r="V445" s="4">
        <v>12</v>
      </c>
      <c r="W445" s="4">
        <v>79.39</v>
      </c>
      <c r="X445" s="4">
        <v>91298</v>
      </c>
      <c r="Y445" s="4">
        <f>DataSheet!$E445-DataSheet!$D445</f>
        <v>6.6400000000000006</v>
      </c>
      <c r="Z445" s="4" t="str" cm="1">
        <f t="array" ref="Z445">_xlfn.IFS(DataSheet!$O445="Central","Chris",DataSheet!$O445="East","Erin",DataSheet!$O445="South","Sam",DataSheet!$O445="West","William")</f>
        <v>William</v>
      </c>
    </row>
    <row r="446" spans="1:26" ht="15.75" customHeight="1" x14ac:dyDescent="0.3">
      <c r="A446" s="4">
        <v>1121</v>
      </c>
      <c r="B446" s="4" t="s">
        <v>1049</v>
      </c>
      <c r="C446" s="4" t="s">
        <v>49</v>
      </c>
      <c r="D446" s="4">
        <v>0.04</v>
      </c>
      <c r="E446" s="4">
        <v>19.98</v>
      </c>
      <c r="F446" s="4">
        <v>8.68</v>
      </c>
      <c r="G446" s="4" t="s">
        <v>40</v>
      </c>
      <c r="H446" s="4" t="s">
        <v>41</v>
      </c>
      <c r="I446" s="4" t="s">
        <v>50</v>
      </c>
      <c r="J446" s="4" t="s">
        <v>90</v>
      </c>
      <c r="K446" s="4" t="s">
        <v>75</v>
      </c>
      <c r="L446" s="4" t="s">
        <v>698</v>
      </c>
      <c r="M446" s="4">
        <v>0.37</v>
      </c>
      <c r="N446" s="4" t="s">
        <v>34</v>
      </c>
      <c r="O446" s="4" t="s">
        <v>61</v>
      </c>
      <c r="P446" s="4" t="s">
        <v>92</v>
      </c>
      <c r="Q446" s="4" t="s">
        <v>1050</v>
      </c>
      <c r="R446" s="4">
        <v>92592</v>
      </c>
      <c r="S446" s="5">
        <v>42042</v>
      </c>
      <c r="T446" s="5">
        <v>42049</v>
      </c>
      <c r="U446" s="4">
        <v>108</v>
      </c>
      <c r="V446" s="4">
        <v>8</v>
      </c>
      <c r="W446" s="4">
        <v>168.04</v>
      </c>
      <c r="X446" s="4">
        <v>86767</v>
      </c>
      <c r="Y446" s="4">
        <f>DataSheet!$E446-DataSheet!$D446</f>
        <v>19.940000000000001</v>
      </c>
      <c r="Z446" s="4" t="str" cm="1">
        <f t="array" ref="Z446">_xlfn.IFS(DataSheet!$O446="Central","Chris",DataSheet!$O446="East","Erin",DataSheet!$O446="South","Sam",DataSheet!$O446="West","William")</f>
        <v>William</v>
      </c>
    </row>
    <row r="447" spans="1:26" ht="15.75" customHeight="1" x14ac:dyDescent="0.3">
      <c r="A447" s="4">
        <v>1121</v>
      </c>
      <c r="B447" s="4" t="s">
        <v>1049</v>
      </c>
      <c r="C447" s="4" t="s">
        <v>49</v>
      </c>
      <c r="D447" s="4">
        <v>0.08</v>
      </c>
      <c r="E447" s="4">
        <v>125.99</v>
      </c>
      <c r="F447" s="4">
        <v>7.69</v>
      </c>
      <c r="G447" s="4" t="s">
        <v>40</v>
      </c>
      <c r="H447" s="4" t="s">
        <v>41</v>
      </c>
      <c r="I447" s="4" t="s">
        <v>42</v>
      </c>
      <c r="J447" s="4" t="s">
        <v>137</v>
      </c>
      <c r="K447" s="4" t="s">
        <v>75</v>
      </c>
      <c r="L447" s="4" t="s">
        <v>1051</v>
      </c>
      <c r="M447" s="4">
        <v>0.57999999999999996</v>
      </c>
      <c r="N447" s="4" t="s">
        <v>34</v>
      </c>
      <c r="O447" s="4" t="s">
        <v>61</v>
      </c>
      <c r="P447" s="4" t="s">
        <v>92</v>
      </c>
      <c r="Q447" s="4" t="s">
        <v>1050</v>
      </c>
      <c r="R447" s="4">
        <v>92592</v>
      </c>
      <c r="S447" s="5">
        <v>42042</v>
      </c>
      <c r="T447" s="5">
        <v>42044</v>
      </c>
      <c r="U447" s="4">
        <v>377.154</v>
      </c>
      <c r="V447" s="4">
        <v>7</v>
      </c>
      <c r="W447" s="4">
        <v>703.46</v>
      </c>
      <c r="X447" s="4">
        <v>86767</v>
      </c>
      <c r="Y447" s="4">
        <f>DataSheet!$E447-DataSheet!$D447</f>
        <v>125.91</v>
      </c>
      <c r="Z447" s="4" t="str" cm="1">
        <f t="array" ref="Z447">_xlfn.IFS(DataSheet!$O447="Central","Chris",DataSheet!$O447="East","Erin",DataSheet!$O447="South","Sam",DataSheet!$O447="West","William")</f>
        <v>William</v>
      </c>
    </row>
    <row r="448" spans="1:26" ht="15.75" customHeight="1" x14ac:dyDescent="0.3">
      <c r="A448" s="4">
        <v>1723</v>
      </c>
      <c r="B448" s="4" t="s">
        <v>890</v>
      </c>
      <c r="C448" s="4" t="s">
        <v>118</v>
      </c>
      <c r="D448" s="4">
        <v>0.05</v>
      </c>
      <c r="E448" s="4">
        <v>6.68</v>
      </c>
      <c r="F448" s="4">
        <v>5.66</v>
      </c>
      <c r="G448" s="4" t="s">
        <v>40</v>
      </c>
      <c r="H448" s="4" t="s">
        <v>96</v>
      </c>
      <c r="I448" s="4" t="s">
        <v>50</v>
      </c>
      <c r="J448" s="4" t="s">
        <v>90</v>
      </c>
      <c r="K448" s="4" t="s">
        <v>75</v>
      </c>
      <c r="L448" s="4" t="s">
        <v>1052</v>
      </c>
      <c r="M448" s="4">
        <v>0.37</v>
      </c>
      <c r="N448" s="4" t="s">
        <v>34</v>
      </c>
      <c r="O448" s="4" t="s">
        <v>61</v>
      </c>
      <c r="P448" s="4" t="s">
        <v>92</v>
      </c>
      <c r="Q448" s="4" t="s">
        <v>892</v>
      </c>
      <c r="R448" s="4">
        <v>92037</v>
      </c>
      <c r="S448" s="5">
        <v>42042</v>
      </c>
      <c r="T448" s="5">
        <v>42044</v>
      </c>
      <c r="U448" s="4">
        <v>-66.48</v>
      </c>
      <c r="V448" s="4">
        <v>46</v>
      </c>
      <c r="W448" s="4">
        <v>320.93</v>
      </c>
      <c r="X448" s="4">
        <v>44002</v>
      </c>
      <c r="Y448" s="4">
        <f>DataSheet!$E448-DataSheet!$D448</f>
        <v>6.63</v>
      </c>
      <c r="Z448" s="4" t="str" cm="1">
        <f t="array" ref="Z448">_xlfn.IFS(DataSheet!$O448="Central","Chris",DataSheet!$O448="East","Erin",DataSheet!$O448="South","Sam",DataSheet!$O448="West","William")</f>
        <v>William</v>
      </c>
    </row>
    <row r="449" spans="1:26" ht="15.75" customHeight="1" x14ac:dyDescent="0.3">
      <c r="A449" s="4">
        <v>1723</v>
      </c>
      <c r="B449" s="4" t="s">
        <v>890</v>
      </c>
      <c r="C449" s="4" t="s">
        <v>118</v>
      </c>
      <c r="D449" s="4">
        <v>0.03</v>
      </c>
      <c r="E449" s="4">
        <v>17.7</v>
      </c>
      <c r="F449" s="4">
        <v>9.4700000000000006</v>
      </c>
      <c r="G449" s="4" t="s">
        <v>40</v>
      </c>
      <c r="H449" s="4" t="s">
        <v>96</v>
      </c>
      <c r="I449" s="4" t="s">
        <v>50</v>
      </c>
      <c r="J449" s="4" t="s">
        <v>80</v>
      </c>
      <c r="K449" s="4" t="s">
        <v>75</v>
      </c>
      <c r="L449" s="4" t="s">
        <v>1053</v>
      </c>
      <c r="M449" s="4">
        <v>0.59</v>
      </c>
      <c r="N449" s="4" t="s">
        <v>34</v>
      </c>
      <c r="O449" s="4" t="s">
        <v>61</v>
      </c>
      <c r="P449" s="4" t="s">
        <v>92</v>
      </c>
      <c r="Q449" s="4" t="s">
        <v>892</v>
      </c>
      <c r="R449" s="4">
        <v>92037</v>
      </c>
      <c r="S449" s="5">
        <v>42042</v>
      </c>
      <c r="T449" s="5">
        <v>42042</v>
      </c>
      <c r="U449" s="4">
        <v>-52.33</v>
      </c>
      <c r="V449" s="4">
        <v>14</v>
      </c>
      <c r="W449" s="4">
        <v>261.85000000000002</v>
      </c>
      <c r="X449" s="4">
        <v>44002</v>
      </c>
      <c r="Y449" s="4">
        <f>DataSheet!$E449-DataSheet!$D449</f>
        <v>17.669999999999998</v>
      </c>
      <c r="Z449" s="4" t="str" cm="1">
        <f t="array" ref="Z449">_xlfn.IFS(DataSheet!$O449="Central","Chris",DataSheet!$O449="East","Erin",DataSheet!$O449="South","Sam",DataSheet!$O449="West","William")</f>
        <v>William</v>
      </c>
    </row>
    <row r="450" spans="1:26" ht="15.75" customHeight="1" x14ac:dyDescent="0.3">
      <c r="A450" s="4">
        <v>2813</v>
      </c>
      <c r="B450" s="4" t="s">
        <v>1054</v>
      </c>
      <c r="C450" s="4" t="s">
        <v>118</v>
      </c>
      <c r="D450" s="4">
        <v>7.0000000000000007E-2</v>
      </c>
      <c r="E450" s="4">
        <v>30.56</v>
      </c>
      <c r="F450" s="4">
        <v>2.99</v>
      </c>
      <c r="G450" s="4" t="s">
        <v>40</v>
      </c>
      <c r="H450" s="4" t="s">
        <v>96</v>
      </c>
      <c r="I450" s="4" t="s">
        <v>50</v>
      </c>
      <c r="J450" s="4" t="s">
        <v>74</v>
      </c>
      <c r="K450" s="4" t="s">
        <v>75</v>
      </c>
      <c r="L450" s="4" t="s">
        <v>1055</v>
      </c>
      <c r="M450" s="4">
        <v>0.35</v>
      </c>
      <c r="N450" s="4" t="s">
        <v>34</v>
      </c>
      <c r="O450" s="4" t="s">
        <v>35</v>
      </c>
      <c r="P450" s="4" t="s">
        <v>402</v>
      </c>
      <c r="Q450" s="4" t="s">
        <v>1056</v>
      </c>
      <c r="R450" s="4">
        <v>37311</v>
      </c>
      <c r="S450" s="5">
        <v>42042</v>
      </c>
      <c r="T450" s="5">
        <v>42042</v>
      </c>
      <c r="U450" s="4">
        <v>-95.618600000000001</v>
      </c>
      <c r="V450" s="4">
        <v>12</v>
      </c>
      <c r="W450" s="4">
        <v>364.92</v>
      </c>
      <c r="X450" s="4">
        <v>88819</v>
      </c>
      <c r="Y450" s="4">
        <f>DataSheet!$E450-DataSheet!$D450</f>
        <v>30.49</v>
      </c>
      <c r="Z450" s="4" t="str" cm="1">
        <f t="array" ref="Z450">_xlfn.IFS(DataSheet!$O450="Central","Chris",DataSheet!$O450="East","Erin",DataSheet!$O450="South","Sam",DataSheet!$O450="West","William")</f>
        <v>Sam</v>
      </c>
    </row>
    <row r="451" spans="1:26" ht="15.75" customHeight="1" x14ac:dyDescent="0.3">
      <c r="A451" s="4">
        <v>1026</v>
      </c>
      <c r="B451" s="4" t="s">
        <v>1057</v>
      </c>
      <c r="C451" s="4" t="s">
        <v>72</v>
      </c>
      <c r="D451" s="4">
        <v>0.08</v>
      </c>
      <c r="E451" s="4">
        <v>65.989999999999995</v>
      </c>
      <c r="F451" s="4">
        <v>5.92</v>
      </c>
      <c r="G451" s="4" t="s">
        <v>40</v>
      </c>
      <c r="H451" s="4" t="s">
        <v>29</v>
      </c>
      <c r="I451" s="4" t="s">
        <v>42</v>
      </c>
      <c r="J451" s="4" t="s">
        <v>137</v>
      </c>
      <c r="K451" s="4" t="s">
        <v>75</v>
      </c>
      <c r="L451" s="4" t="s">
        <v>1058</v>
      </c>
      <c r="M451" s="4">
        <v>0.57999999999999996</v>
      </c>
      <c r="N451" s="4" t="s">
        <v>34</v>
      </c>
      <c r="O451" s="4" t="s">
        <v>113</v>
      </c>
      <c r="P451" s="4" t="s">
        <v>114</v>
      </c>
      <c r="Q451" s="4" t="s">
        <v>1059</v>
      </c>
      <c r="R451" s="4">
        <v>11722</v>
      </c>
      <c r="S451" s="5">
        <v>42042</v>
      </c>
      <c r="T451" s="5">
        <v>42042</v>
      </c>
      <c r="U451" s="4">
        <v>624.40164000000004</v>
      </c>
      <c r="V451" s="4">
        <v>22</v>
      </c>
      <c r="W451" s="4">
        <v>1137.5999999999999</v>
      </c>
      <c r="X451" s="4">
        <v>89005</v>
      </c>
      <c r="Y451" s="4">
        <f>DataSheet!$E451-DataSheet!$D451</f>
        <v>65.91</v>
      </c>
      <c r="Z451" s="4" t="str" cm="1">
        <f t="array" ref="Z451">_xlfn.IFS(DataSheet!$O451="Central","Chris",DataSheet!$O451="East","Erin",DataSheet!$O451="South","Sam",DataSheet!$O451="West","William")</f>
        <v>Erin</v>
      </c>
    </row>
    <row r="452" spans="1:26" ht="15.75" customHeight="1" x14ac:dyDescent="0.3">
      <c r="A452" s="4">
        <v>3403</v>
      </c>
      <c r="B452" s="4" t="s">
        <v>1060</v>
      </c>
      <c r="C452" s="4" t="s">
        <v>39</v>
      </c>
      <c r="D452" s="4">
        <v>0.1</v>
      </c>
      <c r="E452" s="4">
        <v>105.98</v>
      </c>
      <c r="F452" s="4">
        <v>13.99</v>
      </c>
      <c r="G452" s="4" t="s">
        <v>89</v>
      </c>
      <c r="H452" s="4" t="s">
        <v>41</v>
      </c>
      <c r="I452" s="4" t="s">
        <v>30</v>
      </c>
      <c r="J452" s="4" t="s">
        <v>128</v>
      </c>
      <c r="K452" s="4" t="s">
        <v>146</v>
      </c>
      <c r="L452" s="4" t="s">
        <v>1061</v>
      </c>
      <c r="M452" s="4">
        <v>0.65</v>
      </c>
      <c r="N452" s="4" t="s">
        <v>34</v>
      </c>
      <c r="O452" s="4" t="s">
        <v>61</v>
      </c>
      <c r="P452" s="4" t="s">
        <v>1062</v>
      </c>
      <c r="Q452" s="4" t="s">
        <v>1063</v>
      </c>
      <c r="R452" s="4">
        <v>82001</v>
      </c>
      <c r="S452" s="5">
        <v>42043</v>
      </c>
      <c r="T452" s="5">
        <v>42046</v>
      </c>
      <c r="U452" s="4">
        <v>349.48500000000001</v>
      </c>
      <c r="V452" s="4">
        <v>5</v>
      </c>
      <c r="W452" s="4">
        <v>506.5</v>
      </c>
      <c r="X452" s="4">
        <v>87530</v>
      </c>
      <c r="Y452" s="4">
        <f>DataSheet!$E452-DataSheet!$D452</f>
        <v>105.88000000000001</v>
      </c>
      <c r="Z452" s="4" t="str" cm="1">
        <f t="array" ref="Z452">_xlfn.IFS(DataSheet!$O452="Central","Chris",DataSheet!$O452="East","Erin",DataSheet!$O452="South","Sam",DataSheet!$O452="West","William")</f>
        <v>William</v>
      </c>
    </row>
    <row r="453" spans="1:26" ht="15.75" customHeight="1" x14ac:dyDescent="0.3">
      <c r="A453" s="4">
        <v>471</v>
      </c>
      <c r="B453" s="4" t="s">
        <v>1064</v>
      </c>
      <c r="C453" s="4" t="s">
        <v>72</v>
      </c>
      <c r="D453" s="4">
        <v>7.0000000000000007E-2</v>
      </c>
      <c r="E453" s="4">
        <v>179.99</v>
      </c>
      <c r="F453" s="4">
        <v>19.989999999999998</v>
      </c>
      <c r="G453" s="4" t="s">
        <v>89</v>
      </c>
      <c r="H453" s="4" t="s">
        <v>41</v>
      </c>
      <c r="I453" s="4" t="s">
        <v>42</v>
      </c>
      <c r="J453" s="4" t="s">
        <v>43</v>
      </c>
      <c r="K453" s="4" t="s">
        <v>75</v>
      </c>
      <c r="L453" s="4" t="s">
        <v>717</v>
      </c>
      <c r="M453" s="4">
        <v>0.48</v>
      </c>
      <c r="N453" s="4" t="s">
        <v>34</v>
      </c>
      <c r="O453" s="4" t="s">
        <v>35</v>
      </c>
      <c r="P453" s="4" t="s">
        <v>77</v>
      </c>
      <c r="Q453" s="4" t="s">
        <v>363</v>
      </c>
      <c r="R453" s="4">
        <v>30318</v>
      </c>
      <c r="S453" s="5">
        <v>42043</v>
      </c>
      <c r="T453" s="5">
        <v>42043</v>
      </c>
      <c r="U453" s="4">
        <v>-568.53510000000006</v>
      </c>
      <c r="V453" s="4">
        <v>4</v>
      </c>
      <c r="W453" s="4">
        <v>718.03</v>
      </c>
      <c r="X453" s="4">
        <v>3138</v>
      </c>
      <c r="Y453" s="4">
        <f>DataSheet!$E453-DataSheet!$D453</f>
        <v>179.92000000000002</v>
      </c>
      <c r="Z453" s="4" t="str" cm="1">
        <f t="array" ref="Z453">_xlfn.IFS(DataSheet!$O453="Central","Chris",DataSheet!$O453="East","Erin",DataSheet!$O453="South","Sam",DataSheet!$O453="West","William")</f>
        <v>Sam</v>
      </c>
    </row>
    <row r="454" spans="1:26" ht="15.75" customHeight="1" x14ac:dyDescent="0.3">
      <c r="A454" s="4">
        <v>472</v>
      </c>
      <c r="B454" s="4" t="s">
        <v>1065</v>
      </c>
      <c r="C454" s="4" t="s">
        <v>72</v>
      </c>
      <c r="D454" s="4">
        <v>7.0000000000000007E-2</v>
      </c>
      <c r="E454" s="4">
        <v>179.99</v>
      </c>
      <c r="F454" s="4">
        <v>19.989999999999998</v>
      </c>
      <c r="G454" s="4" t="s">
        <v>89</v>
      </c>
      <c r="H454" s="4" t="s">
        <v>41</v>
      </c>
      <c r="I454" s="4" t="s">
        <v>42</v>
      </c>
      <c r="J454" s="4" t="s">
        <v>43</v>
      </c>
      <c r="K454" s="4" t="s">
        <v>75</v>
      </c>
      <c r="L454" s="4" t="s">
        <v>717</v>
      </c>
      <c r="M454" s="4">
        <v>0.48</v>
      </c>
      <c r="N454" s="4" t="s">
        <v>34</v>
      </c>
      <c r="O454" s="4" t="s">
        <v>113</v>
      </c>
      <c r="P454" s="4" t="s">
        <v>420</v>
      </c>
      <c r="Q454" s="4" t="s">
        <v>1066</v>
      </c>
      <c r="R454" s="4">
        <v>21133</v>
      </c>
      <c r="S454" s="5">
        <v>42043</v>
      </c>
      <c r="T454" s="5">
        <v>42043</v>
      </c>
      <c r="U454" s="4">
        <v>-427.47</v>
      </c>
      <c r="V454" s="4">
        <v>1</v>
      </c>
      <c r="W454" s="4">
        <v>179.51</v>
      </c>
      <c r="X454" s="4">
        <v>88023</v>
      </c>
      <c r="Y454" s="4">
        <f>DataSheet!$E454-DataSheet!$D454</f>
        <v>179.92000000000002</v>
      </c>
      <c r="Z454" s="4" t="str" cm="1">
        <f t="array" ref="Z454">_xlfn.IFS(DataSheet!$O454="Central","Chris",DataSheet!$O454="East","Erin",DataSheet!$O454="South","Sam",DataSheet!$O454="West","William")</f>
        <v>Erin</v>
      </c>
    </row>
    <row r="455" spans="1:26" ht="15.75" customHeight="1" x14ac:dyDescent="0.3">
      <c r="A455" s="4">
        <v>2151</v>
      </c>
      <c r="B455" s="4" t="s">
        <v>236</v>
      </c>
      <c r="C455" s="4" t="s">
        <v>39</v>
      </c>
      <c r="D455" s="4">
        <v>0.08</v>
      </c>
      <c r="E455" s="4">
        <v>5.74</v>
      </c>
      <c r="F455" s="4">
        <v>5.01</v>
      </c>
      <c r="G455" s="4" t="s">
        <v>40</v>
      </c>
      <c r="H455" s="4" t="s">
        <v>96</v>
      </c>
      <c r="I455" s="4" t="s">
        <v>50</v>
      </c>
      <c r="J455" s="4" t="s">
        <v>74</v>
      </c>
      <c r="K455" s="4" t="s">
        <v>75</v>
      </c>
      <c r="L455" s="4" t="s">
        <v>1067</v>
      </c>
      <c r="M455" s="4">
        <v>0.39</v>
      </c>
      <c r="N455" s="4" t="s">
        <v>34</v>
      </c>
      <c r="O455" s="4" t="s">
        <v>54</v>
      </c>
      <c r="P455" s="4" t="s">
        <v>215</v>
      </c>
      <c r="Q455" s="4" t="s">
        <v>238</v>
      </c>
      <c r="R455" s="4">
        <v>52001</v>
      </c>
      <c r="S455" s="5">
        <v>42044</v>
      </c>
      <c r="T455" s="5">
        <v>42046</v>
      </c>
      <c r="U455" s="4">
        <v>-6.9308199999999998</v>
      </c>
      <c r="V455" s="4">
        <v>1</v>
      </c>
      <c r="W455" s="4">
        <v>7.21</v>
      </c>
      <c r="X455" s="4">
        <v>90405</v>
      </c>
      <c r="Y455" s="4">
        <f>DataSheet!$E455-DataSheet!$D455</f>
        <v>5.66</v>
      </c>
      <c r="Z455" s="4" t="str" cm="1">
        <f t="array" ref="Z455">_xlfn.IFS(DataSheet!$O455="Central","Chris",DataSheet!$O455="East","Erin",DataSheet!$O455="South","Sam",DataSheet!$O455="West","William")</f>
        <v>Chris</v>
      </c>
    </row>
    <row r="456" spans="1:26" ht="15.75" customHeight="1" x14ac:dyDescent="0.3">
      <c r="A456" s="4">
        <v>1671</v>
      </c>
      <c r="B456" s="4" t="s">
        <v>1068</v>
      </c>
      <c r="C456" s="4" t="s">
        <v>49</v>
      </c>
      <c r="D456" s="4">
        <v>0.1</v>
      </c>
      <c r="E456" s="4">
        <v>4.13</v>
      </c>
      <c r="F456" s="4">
        <v>0.99</v>
      </c>
      <c r="G456" s="4" t="s">
        <v>40</v>
      </c>
      <c r="H456" s="4" t="s">
        <v>29</v>
      </c>
      <c r="I456" s="4" t="s">
        <v>50</v>
      </c>
      <c r="J456" s="4" t="s">
        <v>154</v>
      </c>
      <c r="K456" s="4" t="s">
        <v>75</v>
      </c>
      <c r="L456" s="4" t="s">
        <v>328</v>
      </c>
      <c r="M456" s="4">
        <v>0.39</v>
      </c>
      <c r="N456" s="4" t="s">
        <v>34</v>
      </c>
      <c r="O456" s="4" t="s">
        <v>35</v>
      </c>
      <c r="P456" s="4" t="s">
        <v>244</v>
      </c>
      <c r="Q456" s="4" t="s">
        <v>1069</v>
      </c>
      <c r="R456" s="4">
        <v>22015</v>
      </c>
      <c r="S456" s="5">
        <v>42044</v>
      </c>
      <c r="T456" s="5">
        <v>42048</v>
      </c>
      <c r="U456" s="4">
        <v>-40.53</v>
      </c>
      <c r="V456" s="4">
        <v>13</v>
      </c>
      <c r="W456" s="4">
        <v>52.16</v>
      </c>
      <c r="X456" s="4">
        <v>86724</v>
      </c>
      <c r="Y456" s="4">
        <f>DataSheet!$E456-DataSheet!$D456</f>
        <v>4.03</v>
      </c>
      <c r="Z456" s="4" t="str" cm="1">
        <f t="array" ref="Z456">_xlfn.IFS(DataSheet!$O456="Central","Chris",DataSheet!$O456="East","Erin",DataSheet!$O456="South","Sam",DataSheet!$O456="West","William")</f>
        <v>Sam</v>
      </c>
    </row>
    <row r="457" spans="1:26" ht="15.75" customHeight="1" x14ac:dyDescent="0.3">
      <c r="A457" s="4">
        <v>1574</v>
      </c>
      <c r="B457" s="4" t="s">
        <v>1070</v>
      </c>
      <c r="C457" s="4" t="s">
        <v>118</v>
      </c>
      <c r="D457" s="4">
        <v>7.0000000000000007E-2</v>
      </c>
      <c r="E457" s="4">
        <v>20.95</v>
      </c>
      <c r="F457" s="4">
        <v>5.99</v>
      </c>
      <c r="G457" s="4" t="s">
        <v>40</v>
      </c>
      <c r="H457" s="4" t="s">
        <v>41</v>
      </c>
      <c r="I457" s="4" t="s">
        <v>42</v>
      </c>
      <c r="J457" s="4" t="s">
        <v>43</v>
      </c>
      <c r="K457" s="4" t="s">
        <v>75</v>
      </c>
      <c r="L457" s="4" t="s">
        <v>255</v>
      </c>
      <c r="M457" s="4">
        <v>0.65</v>
      </c>
      <c r="N457" s="4" t="s">
        <v>34</v>
      </c>
      <c r="O457" s="4" t="s">
        <v>35</v>
      </c>
      <c r="P457" s="4" t="s">
        <v>99</v>
      </c>
      <c r="Q457" s="4" t="s">
        <v>1071</v>
      </c>
      <c r="R457" s="4">
        <v>28314</v>
      </c>
      <c r="S457" s="5">
        <v>42044</v>
      </c>
      <c r="T457" s="5">
        <v>42045</v>
      </c>
      <c r="U457" s="4">
        <v>27.234000000000002</v>
      </c>
      <c r="V457" s="4">
        <v>19</v>
      </c>
      <c r="W457" s="4">
        <v>391.4</v>
      </c>
      <c r="X457" s="4">
        <v>86966</v>
      </c>
      <c r="Y457" s="4">
        <f>DataSheet!$E457-DataSheet!$D457</f>
        <v>20.88</v>
      </c>
      <c r="Z457" s="4" t="str" cm="1">
        <f t="array" ref="Z457">_xlfn.IFS(DataSheet!$O457="Central","Chris",DataSheet!$O457="East","Erin",DataSheet!$O457="South","Sam",DataSheet!$O457="West","William")</f>
        <v>Sam</v>
      </c>
    </row>
    <row r="458" spans="1:26" ht="15.75" customHeight="1" x14ac:dyDescent="0.3">
      <c r="A458" s="4">
        <v>2619</v>
      </c>
      <c r="B458" s="4" t="s">
        <v>1072</v>
      </c>
      <c r="C458" s="4" t="s">
        <v>72</v>
      </c>
      <c r="D458" s="4">
        <v>0.1</v>
      </c>
      <c r="E458" s="4">
        <v>30.98</v>
      </c>
      <c r="F458" s="4">
        <v>8.99</v>
      </c>
      <c r="G458" s="4" t="s">
        <v>40</v>
      </c>
      <c r="H458" s="4" t="s">
        <v>96</v>
      </c>
      <c r="I458" s="4" t="s">
        <v>50</v>
      </c>
      <c r="J458" s="4" t="s">
        <v>51</v>
      </c>
      <c r="K458" s="4" t="s">
        <v>44</v>
      </c>
      <c r="L458" s="4" t="s">
        <v>341</v>
      </c>
      <c r="M458" s="4">
        <v>0.57999999999999996</v>
      </c>
      <c r="N458" s="4" t="s">
        <v>34</v>
      </c>
      <c r="O458" s="4" t="s">
        <v>54</v>
      </c>
      <c r="P458" s="4" t="s">
        <v>1073</v>
      </c>
      <c r="Q458" s="4" t="s">
        <v>1074</v>
      </c>
      <c r="R458" s="4">
        <v>57103</v>
      </c>
      <c r="S458" s="5">
        <v>42044</v>
      </c>
      <c r="T458" s="5">
        <v>42046</v>
      </c>
      <c r="U458" s="4">
        <v>-20.222799999999999</v>
      </c>
      <c r="V458" s="4">
        <v>4</v>
      </c>
      <c r="W458" s="4">
        <v>119.37</v>
      </c>
      <c r="X458" s="4">
        <v>88015</v>
      </c>
      <c r="Y458" s="4">
        <f>DataSheet!$E458-DataSheet!$D458</f>
        <v>30.88</v>
      </c>
      <c r="Z458" s="4" t="str" cm="1">
        <f t="array" ref="Z458">_xlfn.IFS(DataSheet!$O458="Central","Chris",DataSheet!$O458="East","Erin",DataSheet!$O458="South","Sam",DataSheet!$O458="West","William")</f>
        <v>Chris</v>
      </c>
    </row>
    <row r="459" spans="1:26" ht="15.75" customHeight="1" x14ac:dyDescent="0.3">
      <c r="A459" s="4">
        <v>491</v>
      </c>
      <c r="B459" s="4" t="s">
        <v>1075</v>
      </c>
      <c r="C459" s="4" t="s">
        <v>27</v>
      </c>
      <c r="D459" s="4">
        <v>0.01</v>
      </c>
      <c r="E459" s="4">
        <v>4.9800000000000004</v>
      </c>
      <c r="F459" s="4">
        <v>6.07</v>
      </c>
      <c r="G459" s="4" t="s">
        <v>40</v>
      </c>
      <c r="H459" s="4" t="s">
        <v>41</v>
      </c>
      <c r="I459" s="4" t="s">
        <v>50</v>
      </c>
      <c r="J459" s="4" t="s">
        <v>90</v>
      </c>
      <c r="K459" s="4" t="s">
        <v>75</v>
      </c>
      <c r="L459" s="4" t="s">
        <v>789</v>
      </c>
      <c r="M459" s="4">
        <v>0.36</v>
      </c>
      <c r="N459" s="4" t="s">
        <v>34</v>
      </c>
      <c r="O459" s="4" t="s">
        <v>113</v>
      </c>
      <c r="P459" s="4" t="s">
        <v>114</v>
      </c>
      <c r="Q459" s="4" t="s">
        <v>115</v>
      </c>
      <c r="R459" s="4">
        <v>10154</v>
      </c>
      <c r="S459" s="5">
        <v>42045</v>
      </c>
      <c r="T459" s="5">
        <v>42046</v>
      </c>
      <c r="U459" s="4">
        <v>-69.069999999999993</v>
      </c>
      <c r="V459" s="4">
        <v>41</v>
      </c>
      <c r="W459" s="4">
        <v>217</v>
      </c>
      <c r="X459" s="4">
        <v>10464</v>
      </c>
      <c r="Y459" s="4">
        <f>DataSheet!$E459-DataSheet!$D459</f>
        <v>4.9700000000000006</v>
      </c>
      <c r="Z459" s="4" t="str" cm="1">
        <f t="array" ref="Z459">_xlfn.IFS(DataSheet!$O459="Central","Chris",DataSheet!$O459="East","Erin",DataSheet!$O459="South","Sam",DataSheet!$O459="West","William")</f>
        <v>Erin</v>
      </c>
    </row>
    <row r="460" spans="1:26" ht="15.75" customHeight="1" x14ac:dyDescent="0.3">
      <c r="A460" s="4">
        <v>494</v>
      </c>
      <c r="B460" s="4" t="s">
        <v>1076</v>
      </c>
      <c r="C460" s="4" t="s">
        <v>27</v>
      </c>
      <c r="D460" s="4">
        <v>0.01</v>
      </c>
      <c r="E460" s="4">
        <v>4.9800000000000004</v>
      </c>
      <c r="F460" s="4">
        <v>6.07</v>
      </c>
      <c r="G460" s="4" t="s">
        <v>40</v>
      </c>
      <c r="H460" s="4" t="s">
        <v>41</v>
      </c>
      <c r="I460" s="4" t="s">
        <v>50</v>
      </c>
      <c r="J460" s="4" t="s">
        <v>90</v>
      </c>
      <c r="K460" s="4" t="s">
        <v>75</v>
      </c>
      <c r="L460" s="4" t="s">
        <v>789</v>
      </c>
      <c r="M460" s="4">
        <v>0.36</v>
      </c>
      <c r="N460" s="4" t="s">
        <v>34</v>
      </c>
      <c r="O460" s="4" t="s">
        <v>61</v>
      </c>
      <c r="P460" s="4" t="s">
        <v>68</v>
      </c>
      <c r="Q460" s="4" t="s">
        <v>144</v>
      </c>
      <c r="R460" s="4">
        <v>98115</v>
      </c>
      <c r="S460" s="5">
        <v>42045</v>
      </c>
      <c r="T460" s="5">
        <v>42046</v>
      </c>
      <c r="U460" s="4">
        <v>-35.916400000000003</v>
      </c>
      <c r="V460" s="4">
        <v>10</v>
      </c>
      <c r="W460" s="4">
        <v>52.93</v>
      </c>
      <c r="X460" s="4">
        <v>88907</v>
      </c>
      <c r="Y460" s="4">
        <f>DataSheet!$E460-DataSheet!$D460</f>
        <v>4.9700000000000006</v>
      </c>
      <c r="Z460" s="4" t="str" cm="1">
        <f t="array" ref="Z460">_xlfn.IFS(DataSheet!$O460="Central","Chris",DataSheet!$O460="East","Erin",DataSheet!$O460="South","Sam",DataSheet!$O460="West","William")</f>
        <v>William</v>
      </c>
    </row>
    <row r="461" spans="1:26" ht="15.75" customHeight="1" x14ac:dyDescent="0.3">
      <c r="A461" s="4">
        <v>1267</v>
      </c>
      <c r="B461" s="4" t="s">
        <v>1077</v>
      </c>
      <c r="C461" s="4" t="s">
        <v>27</v>
      </c>
      <c r="D461" s="4">
        <v>0.01</v>
      </c>
      <c r="E461" s="4">
        <v>13.99</v>
      </c>
      <c r="F461" s="4">
        <v>7.51</v>
      </c>
      <c r="G461" s="4" t="s">
        <v>40</v>
      </c>
      <c r="H461" s="4" t="s">
        <v>96</v>
      </c>
      <c r="I461" s="4" t="s">
        <v>42</v>
      </c>
      <c r="J461" s="4" t="s">
        <v>58</v>
      </c>
      <c r="K461" s="4" t="s">
        <v>146</v>
      </c>
      <c r="L461" s="4" t="s">
        <v>1078</v>
      </c>
      <c r="M461" s="4">
        <v>0.39</v>
      </c>
      <c r="N461" s="4" t="s">
        <v>34</v>
      </c>
      <c r="O461" s="4" t="s">
        <v>35</v>
      </c>
      <c r="P461" s="4" t="s">
        <v>125</v>
      </c>
      <c r="Q461" s="4" t="s">
        <v>1079</v>
      </c>
      <c r="R461" s="4">
        <v>33433</v>
      </c>
      <c r="S461" s="5">
        <v>42045</v>
      </c>
      <c r="T461" s="5">
        <v>42046</v>
      </c>
      <c r="U461" s="4">
        <v>533.74199999999996</v>
      </c>
      <c r="V461" s="4">
        <v>2</v>
      </c>
      <c r="W461" s="4">
        <v>29.85</v>
      </c>
      <c r="X461" s="4">
        <v>89514</v>
      </c>
      <c r="Y461" s="4">
        <f>DataSheet!$E461-DataSheet!$D461</f>
        <v>13.98</v>
      </c>
      <c r="Z461" s="4" t="str" cm="1">
        <f t="array" ref="Z461">_xlfn.IFS(DataSheet!$O461="Central","Chris",DataSheet!$O461="East","Erin",DataSheet!$O461="South","Sam",DataSheet!$O461="West","William")</f>
        <v>Sam</v>
      </c>
    </row>
    <row r="462" spans="1:26" ht="15.75" customHeight="1" x14ac:dyDescent="0.3">
      <c r="A462" s="4">
        <v>1361</v>
      </c>
      <c r="B462" s="4" t="s">
        <v>781</v>
      </c>
      <c r="C462" s="4" t="s">
        <v>27</v>
      </c>
      <c r="D462" s="4">
        <v>0.01</v>
      </c>
      <c r="E462" s="4">
        <v>6.48</v>
      </c>
      <c r="F462" s="4">
        <v>6.22</v>
      </c>
      <c r="G462" s="4" t="s">
        <v>89</v>
      </c>
      <c r="H462" s="4" t="s">
        <v>41</v>
      </c>
      <c r="I462" s="4" t="s">
        <v>50</v>
      </c>
      <c r="J462" s="4" t="s">
        <v>90</v>
      </c>
      <c r="K462" s="4" t="s">
        <v>75</v>
      </c>
      <c r="L462" s="4" t="s">
        <v>1080</v>
      </c>
      <c r="M462" s="4">
        <v>0.37</v>
      </c>
      <c r="N462" s="4" t="s">
        <v>34</v>
      </c>
      <c r="O462" s="4" t="s">
        <v>54</v>
      </c>
      <c r="P462" s="4" t="s">
        <v>291</v>
      </c>
      <c r="Q462" s="4" t="s">
        <v>782</v>
      </c>
      <c r="R462" s="4">
        <v>48101</v>
      </c>
      <c r="S462" s="5">
        <v>42045</v>
      </c>
      <c r="T462" s="5">
        <v>42046</v>
      </c>
      <c r="U462" s="4">
        <v>-15.6312</v>
      </c>
      <c r="V462" s="4">
        <v>9</v>
      </c>
      <c r="W462" s="4">
        <v>69.459999999999994</v>
      </c>
      <c r="X462" s="4">
        <v>89596</v>
      </c>
      <c r="Y462" s="4">
        <f>DataSheet!$E462-DataSheet!$D462</f>
        <v>6.4700000000000006</v>
      </c>
      <c r="Z462" s="4" t="str" cm="1">
        <f t="array" ref="Z462">_xlfn.IFS(DataSheet!$O462="Central","Chris",DataSheet!$O462="East","Erin",DataSheet!$O462="South","Sam",DataSheet!$O462="West","William")</f>
        <v>Chris</v>
      </c>
    </row>
    <row r="463" spans="1:26" ht="15.75" customHeight="1" x14ac:dyDescent="0.3">
      <c r="A463" s="4">
        <v>1361</v>
      </c>
      <c r="B463" s="4" t="s">
        <v>781</v>
      </c>
      <c r="C463" s="4" t="s">
        <v>27</v>
      </c>
      <c r="D463" s="4">
        <v>0.03</v>
      </c>
      <c r="E463" s="4">
        <v>85.99</v>
      </c>
      <c r="F463" s="4">
        <v>3.3</v>
      </c>
      <c r="G463" s="4" t="s">
        <v>40</v>
      </c>
      <c r="H463" s="4" t="s">
        <v>41</v>
      </c>
      <c r="I463" s="4" t="s">
        <v>42</v>
      </c>
      <c r="J463" s="4" t="s">
        <v>137</v>
      </c>
      <c r="K463" s="4" t="s">
        <v>44</v>
      </c>
      <c r="L463" s="4" t="s">
        <v>516</v>
      </c>
      <c r="M463" s="4">
        <v>0.37</v>
      </c>
      <c r="N463" s="4" t="s">
        <v>34</v>
      </c>
      <c r="O463" s="4" t="s">
        <v>54</v>
      </c>
      <c r="P463" s="4" t="s">
        <v>291</v>
      </c>
      <c r="Q463" s="4" t="s">
        <v>782</v>
      </c>
      <c r="R463" s="4">
        <v>48101</v>
      </c>
      <c r="S463" s="5">
        <v>42045</v>
      </c>
      <c r="T463" s="5">
        <v>42047</v>
      </c>
      <c r="U463" s="4">
        <v>790.54679999999996</v>
      </c>
      <c r="V463" s="4">
        <v>16</v>
      </c>
      <c r="W463" s="4">
        <v>1145.72</v>
      </c>
      <c r="X463" s="4">
        <v>89596</v>
      </c>
      <c r="Y463" s="4">
        <f>DataSheet!$E463-DataSheet!$D463</f>
        <v>85.96</v>
      </c>
      <c r="Z463" s="4" t="str" cm="1">
        <f t="array" ref="Z463">_xlfn.IFS(DataSheet!$O463="Central","Chris",DataSheet!$O463="East","Erin",DataSheet!$O463="South","Sam",DataSheet!$O463="West","William")</f>
        <v>Chris</v>
      </c>
    </row>
    <row r="464" spans="1:26" ht="15.75" customHeight="1" x14ac:dyDescent="0.3">
      <c r="A464" s="4">
        <v>2204</v>
      </c>
      <c r="B464" s="4" t="s">
        <v>964</v>
      </c>
      <c r="C464" s="4" t="s">
        <v>27</v>
      </c>
      <c r="D464" s="4">
        <v>0.04</v>
      </c>
      <c r="E464" s="4">
        <v>296.18</v>
      </c>
      <c r="F464" s="4">
        <v>154.12</v>
      </c>
      <c r="G464" s="4" t="s">
        <v>28</v>
      </c>
      <c r="H464" s="4" t="s">
        <v>41</v>
      </c>
      <c r="I464" s="4" t="s">
        <v>30</v>
      </c>
      <c r="J464" s="4" t="s">
        <v>31</v>
      </c>
      <c r="K464" s="4" t="s">
        <v>32</v>
      </c>
      <c r="L464" s="4" t="s">
        <v>1081</v>
      </c>
      <c r="M464" s="4">
        <v>0.76</v>
      </c>
      <c r="N464" s="4" t="s">
        <v>34</v>
      </c>
      <c r="O464" s="4" t="s">
        <v>54</v>
      </c>
      <c r="P464" s="4" t="s">
        <v>86</v>
      </c>
      <c r="Q464" s="4" t="s">
        <v>965</v>
      </c>
      <c r="R464" s="4">
        <v>55337</v>
      </c>
      <c r="S464" s="5">
        <v>42045</v>
      </c>
      <c r="T464" s="5">
        <v>42046</v>
      </c>
      <c r="U464" s="4">
        <v>-87.998040000000003</v>
      </c>
      <c r="V464" s="4">
        <v>20</v>
      </c>
      <c r="W464" s="4">
        <v>5768.12</v>
      </c>
      <c r="X464" s="4">
        <v>86053</v>
      </c>
      <c r="Y464" s="4">
        <f>DataSheet!$E464-DataSheet!$D464</f>
        <v>296.14</v>
      </c>
      <c r="Z464" s="4" t="str" cm="1">
        <f t="array" ref="Z464">_xlfn.IFS(DataSheet!$O464="Central","Chris",DataSheet!$O464="East","Erin",DataSheet!$O464="South","Sam",DataSheet!$O464="West","William")</f>
        <v>Chris</v>
      </c>
    </row>
    <row r="465" spans="1:26" ht="15.75" customHeight="1" x14ac:dyDescent="0.3">
      <c r="A465" s="4">
        <v>1526</v>
      </c>
      <c r="B465" s="4" t="s">
        <v>1082</v>
      </c>
      <c r="C465" s="4" t="s">
        <v>39</v>
      </c>
      <c r="D465" s="4">
        <v>0.04</v>
      </c>
      <c r="E465" s="4">
        <v>11.34</v>
      </c>
      <c r="F465" s="4">
        <v>5.01</v>
      </c>
      <c r="G465" s="4" t="s">
        <v>40</v>
      </c>
      <c r="H465" s="4" t="s">
        <v>73</v>
      </c>
      <c r="I465" s="4" t="s">
        <v>50</v>
      </c>
      <c r="J465" s="4" t="s">
        <v>90</v>
      </c>
      <c r="K465" s="4" t="s">
        <v>75</v>
      </c>
      <c r="L465" s="4" t="s">
        <v>417</v>
      </c>
      <c r="M465" s="4">
        <v>0.36</v>
      </c>
      <c r="N465" s="4" t="s">
        <v>34</v>
      </c>
      <c r="O465" s="4" t="s">
        <v>35</v>
      </c>
      <c r="P465" s="4" t="s">
        <v>166</v>
      </c>
      <c r="Q465" s="4" t="s">
        <v>1083</v>
      </c>
      <c r="R465" s="4">
        <v>35211</v>
      </c>
      <c r="S465" s="5">
        <v>42045</v>
      </c>
      <c r="T465" s="5">
        <v>42046</v>
      </c>
      <c r="U465" s="4">
        <v>-189.22399999999999</v>
      </c>
      <c r="V465" s="4">
        <v>10</v>
      </c>
      <c r="W465" s="4">
        <v>115.53</v>
      </c>
      <c r="X465" s="4">
        <v>86812</v>
      </c>
      <c r="Y465" s="4">
        <f>DataSheet!$E465-DataSheet!$D465</f>
        <v>11.3</v>
      </c>
      <c r="Z465" s="4" t="str" cm="1">
        <f t="array" ref="Z465">_xlfn.IFS(DataSheet!$O465="Central","Chris",DataSheet!$O465="East","Erin",DataSheet!$O465="South","Sam",DataSheet!$O465="West","William")</f>
        <v>Sam</v>
      </c>
    </row>
    <row r="466" spans="1:26" ht="15.75" customHeight="1" x14ac:dyDescent="0.3">
      <c r="A466" s="4">
        <v>1338</v>
      </c>
      <c r="B466" s="4" t="s">
        <v>1084</v>
      </c>
      <c r="C466" s="4" t="s">
        <v>49</v>
      </c>
      <c r="D466" s="4">
        <v>0.02</v>
      </c>
      <c r="E466" s="4">
        <v>55.99</v>
      </c>
      <c r="F466" s="4">
        <v>3.3</v>
      </c>
      <c r="G466" s="4" t="s">
        <v>40</v>
      </c>
      <c r="H466" s="4" t="s">
        <v>73</v>
      </c>
      <c r="I466" s="4" t="s">
        <v>42</v>
      </c>
      <c r="J466" s="4" t="s">
        <v>137</v>
      </c>
      <c r="K466" s="4" t="s">
        <v>44</v>
      </c>
      <c r="L466" s="4" t="s">
        <v>1085</v>
      </c>
      <c r="M466" s="4">
        <v>0.59</v>
      </c>
      <c r="N466" s="4" t="s">
        <v>34</v>
      </c>
      <c r="O466" s="4" t="s">
        <v>54</v>
      </c>
      <c r="P466" s="4" t="s">
        <v>105</v>
      </c>
      <c r="Q466" s="4" t="s">
        <v>535</v>
      </c>
      <c r="R466" s="4">
        <v>60623</v>
      </c>
      <c r="S466" s="5">
        <v>42045</v>
      </c>
      <c r="T466" s="5">
        <v>42045</v>
      </c>
      <c r="U466" s="4">
        <v>525.20039999999995</v>
      </c>
      <c r="V466" s="4">
        <v>16</v>
      </c>
      <c r="W466" s="4">
        <v>761.16</v>
      </c>
      <c r="X466" s="4">
        <v>91244</v>
      </c>
      <c r="Y466" s="4">
        <f>DataSheet!$E466-DataSheet!$D466</f>
        <v>55.97</v>
      </c>
      <c r="Z466" s="4" t="str" cm="1">
        <f t="array" ref="Z466">_xlfn.IFS(DataSheet!$O466="Central","Chris",DataSheet!$O466="East","Erin",DataSheet!$O466="South","Sam",DataSheet!$O466="West","William")</f>
        <v>Chris</v>
      </c>
    </row>
    <row r="467" spans="1:26" ht="15.75" customHeight="1" x14ac:dyDescent="0.3">
      <c r="A467" s="4">
        <v>1340</v>
      </c>
      <c r="B467" s="4" t="s">
        <v>1086</v>
      </c>
      <c r="C467" s="4" t="s">
        <v>49</v>
      </c>
      <c r="D467" s="4">
        <v>0</v>
      </c>
      <c r="E467" s="4">
        <v>22.38</v>
      </c>
      <c r="F467" s="4">
        <v>15.1</v>
      </c>
      <c r="G467" s="4" t="s">
        <v>89</v>
      </c>
      <c r="H467" s="4" t="s">
        <v>73</v>
      </c>
      <c r="I467" s="4" t="s">
        <v>50</v>
      </c>
      <c r="J467" s="4" t="s">
        <v>74</v>
      </c>
      <c r="K467" s="4" t="s">
        <v>75</v>
      </c>
      <c r="L467" s="4" t="s">
        <v>1087</v>
      </c>
      <c r="M467" s="4">
        <v>0.38</v>
      </c>
      <c r="N467" s="4" t="s">
        <v>34</v>
      </c>
      <c r="O467" s="4" t="s">
        <v>113</v>
      </c>
      <c r="P467" s="4" t="s">
        <v>114</v>
      </c>
      <c r="Q467" s="4" t="s">
        <v>115</v>
      </c>
      <c r="R467" s="4">
        <v>10170</v>
      </c>
      <c r="S467" s="5">
        <v>42045</v>
      </c>
      <c r="T467" s="5">
        <v>42052</v>
      </c>
      <c r="U467" s="4">
        <v>-52.646999999999998</v>
      </c>
      <c r="V467" s="4">
        <v>29</v>
      </c>
      <c r="W467" s="4">
        <v>682.68</v>
      </c>
      <c r="X467" s="4">
        <v>21636</v>
      </c>
      <c r="Y467" s="4">
        <f>DataSheet!$E467-DataSheet!$D467</f>
        <v>22.38</v>
      </c>
      <c r="Z467" s="4" t="str" cm="1">
        <f t="array" ref="Z467">_xlfn.IFS(DataSheet!$O467="Central","Chris",DataSheet!$O467="East","Erin",DataSheet!$O467="South","Sam",DataSheet!$O467="West","William")</f>
        <v>Erin</v>
      </c>
    </row>
    <row r="468" spans="1:26" ht="15.75" customHeight="1" x14ac:dyDescent="0.3">
      <c r="A468" s="4">
        <v>1340</v>
      </c>
      <c r="B468" s="4" t="s">
        <v>1086</v>
      </c>
      <c r="C468" s="4" t="s">
        <v>49</v>
      </c>
      <c r="D468" s="4">
        <v>7.0000000000000007E-2</v>
      </c>
      <c r="E468" s="4">
        <v>5.98</v>
      </c>
      <c r="F468" s="4">
        <v>4.6900000000000004</v>
      </c>
      <c r="G468" s="4" t="s">
        <v>40</v>
      </c>
      <c r="H468" s="4" t="s">
        <v>73</v>
      </c>
      <c r="I468" s="4" t="s">
        <v>50</v>
      </c>
      <c r="J468" s="4" t="s">
        <v>80</v>
      </c>
      <c r="K468" s="4" t="s">
        <v>75</v>
      </c>
      <c r="L468" s="4" t="s">
        <v>231</v>
      </c>
      <c r="M468" s="4">
        <v>0.68</v>
      </c>
      <c r="N468" s="4" t="s">
        <v>34</v>
      </c>
      <c r="O468" s="4" t="s">
        <v>113</v>
      </c>
      <c r="P468" s="4" t="s">
        <v>114</v>
      </c>
      <c r="Q468" s="4" t="s">
        <v>115</v>
      </c>
      <c r="R468" s="4">
        <v>10170</v>
      </c>
      <c r="S468" s="5">
        <v>42045</v>
      </c>
      <c r="T468" s="5">
        <v>42050</v>
      </c>
      <c r="U468" s="4">
        <v>-24.44</v>
      </c>
      <c r="V468" s="4">
        <v>11</v>
      </c>
      <c r="W468" s="4">
        <v>73.44</v>
      </c>
      <c r="X468" s="4">
        <v>21636</v>
      </c>
      <c r="Y468" s="4">
        <f>DataSheet!$E468-DataSheet!$D468</f>
        <v>5.91</v>
      </c>
      <c r="Z468" s="4" t="str" cm="1">
        <f t="array" ref="Z468">_xlfn.IFS(DataSheet!$O468="Central","Chris",DataSheet!$O468="East","Erin",DataSheet!$O468="South","Sam",DataSheet!$O468="West","William")</f>
        <v>Erin</v>
      </c>
    </row>
    <row r="469" spans="1:26" ht="15.75" customHeight="1" x14ac:dyDescent="0.3">
      <c r="A469" s="4">
        <v>1340</v>
      </c>
      <c r="B469" s="4" t="s">
        <v>1086</v>
      </c>
      <c r="C469" s="4" t="s">
        <v>49</v>
      </c>
      <c r="D469" s="4">
        <v>0.02</v>
      </c>
      <c r="E469" s="4">
        <v>55.99</v>
      </c>
      <c r="F469" s="4">
        <v>3.3</v>
      </c>
      <c r="G469" s="4" t="s">
        <v>40</v>
      </c>
      <c r="H469" s="4" t="s">
        <v>73</v>
      </c>
      <c r="I469" s="4" t="s">
        <v>42</v>
      </c>
      <c r="J469" s="4" t="s">
        <v>137</v>
      </c>
      <c r="K469" s="4" t="s">
        <v>44</v>
      </c>
      <c r="L469" s="4" t="s">
        <v>1085</v>
      </c>
      <c r="M469" s="4">
        <v>0.59</v>
      </c>
      <c r="N469" s="4" t="s">
        <v>34</v>
      </c>
      <c r="O469" s="4" t="s">
        <v>113</v>
      </c>
      <c r="P469" s="4" t="s">
        <v>114</v>
      </c>
      <c r="Q469" s="4" t="s">
        <v>115</v>
      </c>
      <c r="R469" s="4">
        <v>10170</v>
      </c>
      <c r="S469" s="5">
        <v>42045</v>
      </c>
      <c r="T469" s="5">
        <v>42045</v>
      </c>
      <c r="U469" s="4">
        <v>366.50700000000001</v>
      </c>
      <c r="V469" s="4">
        <v>63</v>
      </c>
      <c r="W469" s="4">
        <v>2997.07</v>
      </c>
      <c r="X469" s="4">
        <v>21636</v>
      </c>
      <c r="Y469" s="4">
        <f>DataSheet!$E469-DataSheet!$D469</f>
        <v>55.97</v>
      </c>
      <c r="Z469" s="4" t="str" cm="1">
        <f t="array" ref="Z469">_xlfn.IFS(DataSheet!$O469="Central","Chris",DataSheet!$O469="East","Erin",DataSheet!$O469="South","Sam",DataSheet!$O469="West","William")</f>
        <v>Erin</v>
      </c>
    </row>
    <row r="470" spans="1:26" ht="15.75" customHeight="1" x14ac:dyDescent="0.3">
      <c r="A470" s="4">
        <v>1341</v>
      </c>
      <c r="B470" s="4" t="s">
        <v>1088</v>
      </c>
      <c r="C470" s="4" t="s">
        <v>49</v>
      </c>
      <c r="D470" s="4">
        <v>7.0000000000000007E-2</v>
      </c>
      <c r="E470" s="4">
        <v>5.98</v>
      </c>
      <c r="F470" s="4">
        <v>4.6900000000000004</v>
      </c>
      <c r="G470" s="4" t="s">
        <v>40</v>
      </c>
      <c r="H470" s="4" t="s">
        <v>73</v>
      </c>
      <c r="I470" s="4" t="s">
        <v>50</v>
      </c>
      <c r="J470" s="4" t="s">
        <v>80</v>
      </c>
      <c r="K470" s="4" t="s">
        <v>75</v>
      </c>
      <c r="L470" s="4" t="s">
        <v>231</v>
      </c>
      <c r="M470" s="4">
        <v>0.68</v>
      </c>
      <c r="N470" s="4" t="s">
        <v>34</v>
      </c>
      <c r="O470" s="4" t="s">
        <v>113</v>
      </c>
      <c r="P470" s="4" t="s">
        <v>322</v>
      </c>
      <c r="Q470" s="4" t="s">
        <v>1089</v>
      </c>
      <c r="R470" s="4">
        <v>17201</v>
      </c>
      <c r="S470" s="5">
        <v>42045</v>
      </c>
      <c r="T470" s="5">
        <v>42050</v>
      </c>
      <c r="U470" s="4">
        <v>-12.7088</v>
      </c>
      <c r="V470" s="4">
        <v>3</v>
      </c>
      <c r="W470" s="4">
        <v>20.03</v>
      </c>
      <c r="X470" s="4">
        <v>91244</v>
      </c>
      <c r="Y470" s="4">
        <f>DataSheet!$E470-DataSheet!$D470</f>
        <v>5.91</v>
      </c>
      <c r="Z470" s="4" t="str" cm="1">
        <f t="array" ref="Z470">_xlfn.IFS(DataSheet!$O470="Central","Chris",DataSheet!$O470="East","Erin",DataSheet!$O470="South","Sam",DataSheet!$O470="West","William")</f>
        <v>Erin</v>
      </c>
    </row>
    <row r="471" spans="1:26" ht="15.75" customHeight="1" x14ac:dyDescent="0.3">
      <c r="A471" s="4">
        <v>3004</v>
      </c>
      <c r="B471" s="4" t="s">
        <v>1090</v>
      </c>
      <c r="C471" s="4" t="s">
        <v>49</v>
      </c>
      <c r="D471" s="4">
        <v>0.08</v>
      </c>
      <c r="E471" s="4">
        <v>6.48</v>
      </c>
      <c r="F471" s="4">
        <v>6.81</v>
      </c>
      <c r="G471" s="4" t="s">
        <v>40</v>
      </c>
      <c r="H471" s="4" t="s">
        <v>96</v>
      </c>
      <c r="I471" s="4" t="s">
        <v>50</v>
      </c>
      <c r="J471" s="4" t="s">
        <v>90</v>
      </c>
      <c r="K471" s="4" t="s">
        <v>75</v>
      </c>
      <c r="L471" s="4" t="s">
        <v>1091</v>
      </c>
      <c r="M471" s="4">
        <v>0.36</v>
      </c>
      <c r="N471" s="4" t="s">
        <v>34</v>
      </c>
      <c r="O471" s="4" t="s">
        <v>61</v>
      </c>
      <c r="P471" s="4" t="s">
        <v>92</v>
      </c>
      <c r="Q471" s="4" t="s">
        <v>102</v>
      </c>
      <c r="R471" s="4">
        <v>90049</v>
      </c>
      <c r="S471" s="5">
        <v>42045</v>
      </c>
      <c r="T471" s="5">
        <v>42050</v>
      </c>
      <c r="U471" s="4">
        <v>-94.59</v>
      </c>
      <c r="V471" s="4">
        <v>58</v>
      </c>
      <c r="W471" s="4">
        <v>382.33</v>
      </c>
      <c r="X471" s="4">
        <v>54949</v>
      </c>
      <c r="Y471" s="4">
        <f>DataSheet!$E471-DataSheet!$D471</f>
        <v>6.4</v>
      </c>
      <c r="Z471" s="4" t="str" cm="1">
        <f t="array" ref="Z471">_xlfn.IFS(DataSheet!$O471="Central","Chris",DataSheet!$O471="East","Erin",DataSheet!$O471="South","Sam",DataSheet!$O471="West","William")</f>
        <v>William</v>
      </c>
    </row>
    <row r="472" spans="1:26" ht="15.75" customHeight="1" x14ac:dyDescent="0.3">
      <c r="A472" s="4">
        <v>3004</v>
      </c>
      <c r="B472" s="4" t="s">
        <v>1090</v>
      </c>
      <c r="C472" s="4" t="s">
        <v>49</v>
      </c>
      <c r="D472" s="4">
        <v>0.09</v>
      </c>
      <c r="E472" s="4">
        <v>20.98</v>
      </c>
      <c r="F472" s="4">
        <v>53.03</v>
      </c>
      <c r="G472" s="4" t="s">
        <v>28</v>
      </c>
      <c r="H472" s="4" t="s">
        <v>96</v>
      </c>
      <c r="I472" s="4" t="s">
        <v>50</v>
      </c>
      <c r="J472" s="4" t="s">
        <v>80</v>
      </c>
      <c r="K472" s="4" t="s">
        <v>59</v>
      </c>
      <c r="L472" s="4" t="s">
        <v>1092</v>
      </c>
      <c r="M472" s="4">
        <v>0.78</v>
      </c>
      <c r="N472" s="4" t="s">
        <v>34</v>
      </c>
      <c r="O472" s="4" t="s">
        <v>61</v>
      </c>
      <c r="P472" s="4" t="s">
        <v>92</v>
      </c>
      <c r="Q472" s="4" t="s">
        <v>102</v>
      </c>
      <c r="R472" s="4">
        <v>90049</v>
      </c>
      <c r="S472" s="5">
        <v>42045</v>
      </c>
      <c r="T472" s="5">
        <v>42052</v>
      </c>
      <c r="U472" s="4">
        <v>-293.74</v>
      </c>
      <c r="V472" s="4">
        <v>13</v>
      </c>
      <c r="W472" s="4">
        <v>356.61</v>
      </c>
      <c r="X472" s="4">
        <v>54949</v>
      </c>
      <c r="Y472" s="4">
        <f>DataSheet!$E472-DataSheet!$D472</f>
        <v>20.89</v>
      </c>
      <c r="Z472" s="4" t="str" cm="1">
        <f t="array" ref="Z472">_xlfn.IFS(DataSheet!$O472="Central","Chris",DataSheet!$O472="East","Erin",DataSheet!$O472="South","Sam",DataSheet!$O472="West","William")</f>
        <v>William</v>
      </c>
    </row>
    <row r="473" spans="1:26" ht="15.75" customHeight="1" x14ac:dyDescent="0.3">
      <c r="A473" s="4">
        <v>3006</v>
      </c>
      <c r="B473" s="4" t="s">
        <v>1093</v>
      </c>
      <c r="C473" s="4" t="s">
        <v>49</v>
      </c>
      <c r="D473" s="4">
        <v>0.08</v>
      </c>
      <c r="E473" s="4">
        <v>6.48</v>
      </c>
      <c r="F473" s="4">
        <v>6.81</v>
      </c>
      <c r="G473" s="4" t="s">
        <v>40</v>
      </c>
      <c r="H473" s="4" t="s">
        <v>96</v>
      </c>
      <c r="I473" s="4" t="s">
        <v>50</v>
      </c>
      <c r="J473" s="4" t="s">
        <v>90</v>
      </c>
      <c r="K473" s="4" t="s">
        <v>75</v>
      </c>
      <c r="L473" s="4" t="s">
        <v>1091</v>
      </c>
      <c r="M473" s="4">
        <v>0.36</v>
      </c>
      <c r="N473" s="4" t="s">
        <v>34</v>
      </c>
      <c r="O473" s="4" t="s">
        <v>61</v>
      </c>
      <c r="P473" s="4" t="s">
        <v>492</v>
      </c>
      <c r="Q473" s="4" t="s">
        <v>1094</v>
      </c>
      <c r="R473" s="4">
        <v>83402</v>
      </c>
      <c r="S473" s="5">
        <v>42045</v>
      </c>
      <c r="T473" s="5">
        <v>42050</v>
      </c>
      <c r="U473" s="4">
        <v>-49.186799999999998</v>
      </c>
      <c r="V473" s="4">
        <v>14</v>
      </c>
      <c r="W473" s="4">
        <v>92.29</v>
      </c>
      <c r="X473" s="4">
        <v>91388</v>
      </c>
      <c r="Y473" s="4">
        <f>DataSheet!$E473-DataSheet!$D473</f>
        <v>6.4</v>
      </c>
      <c r="Z473" s="4" t="str" cm="1">
        <f t="array" ref="Z473">_xlfn.IFS(DataSheet!$O473="Central","Chris",DataSheet!$O473="East","Erin",DataSheet!$O473="South","Sam",DataSheet!$O473="West","William")</f>
        <v>William</v>
      </c>
    </row>
    <row r="474" spans="1:26" ht="15.75" customHeight="1" x14ac:dyDescent="0.3">
      <c r="A474" s="4">
        <v>3006</v>
      </c>
      <c r="B474" s="4" t="s">
        <v>1093</v>
      </c>
      <c r="C474" s="4" t="s">
        <v>49</v>
      </c>
      <c r="D474" s="4">
        <v>0.09</v>
      </c>
      <c r="E474" s="4">
        <v>20.98</v>
      </c>
      <c r="F474" s="4">
        <v>53.03</v>
      </c>
      <c r="G474" s="4" t="s">
        <v>28</v>
      </c>
      <c r="H474" s="4" t="s">
        <v>96</v>
      </c>
      <c r="I474" s="4" t="s">
        <v>50</v>
      </c>
      <c r="J474" s="4" t="s">
        <v>80</v>
      </c>
      <c r="K474" s="4" t="s">
        <v>59</v>
      </c>
      <c r="L474" s="4" t="s">
        <v>1092</v>
      </c>
      <c r="M474" s="4">
        <v>0.78</v>
      </c>
      <c r="N474" s="4" t="s">
        <v>34</v>
      </c>
      <c r="O474" s="4" t="s">
        <v>61</v>
      </c>
      <c r="P474" s="4" t="s">
        <v>492</v>
      </c>
      <c r="Q474" s="4" t="s">
        <v>1094</v>
      </c>
      <c r="R474" s="4">
        <v>83402</v>
      </c>
      <c r="S474" s="5">
        <v>42045</v>
      </c>
      <c r="T474" s="5">
        <v>42052</v>
      </c>
      <c r="U474" s="4">
        <v>-152.7448</v>
      </c>
      <c r="V474" s="4">
        <v>3</v>
      </c>
      <c r="W474" s="4">
        <v>82.29</v>
      </c>
      <c r="X474" s="4">
        <v>91388</v>
      </c>
      <c r="Y474" s="4">
        <f>DataSheet!$E474-DataSheet!$D474</f>
        <v>20.89</v>
      </c>
      <c r="Z474" s="4" t="str" cm="1">
        <f t="array" ref="Z474">_xlfn.IFS(DataSheet!$O474="Central","Chris",DataSheet!$O474="East","Erin",DataSheet!$O474="South","Sam",DataSheet!$O474="West","William")</f>
        <v>William</v>
      </c>
    </row>
    <row r="475" spans="1:26" ht="15.75" customHeight="1" x14ac:dyDescent="0.3">
      <c r="A475" s="4">
        <v>1132</v>
      </c>
      <c r="B475" s="4" t="s">
        <v>1095</v>
      </c>
      <c r="C475" s="4" t="s">
        <v>118</v>
      </c>
      <c r="D475" s="4">
        <v>0.06</v>
      </c>
      <c r="E475" s="4">
        <v>6.37</v>
      </c>
      <c r="F475" s="4">
        <v>5.19</v>
      </c>
      <c r="G475" s="4" t="s">
        <v>40</v>
      </c>
      <c r="H475" s="4" t="s">
        <v>96</v>
      </c>
      <c r="I475" s="4" t="s">
        <v>50</v>
      </c>
      <c r="J475" s="4" t="s">
        <v>74</v>
      </c>
      <c r="K475" s="4" t="s">
        <v>75</v>
      </c>
      <c r="L475" s="4" t="s">
        <v>909</v>
      </c>
      <c r="M475" s="4">
        <v>0.38</v>
      </c>
      <c r="N475" s="4" t="s">
        <v>34</v>
      </c>
      <c r="O475" s="4" t="s">
        <v>54</v>
      </c>
      <c r="P475" s="4" t="s">
        <v>189</v>
      </c>
      <c r="Q475" s="4" t="s">
        <v>1096</v>
      </c>
      <c r="R475" s="4">
        <v>76039</v>
      </c>
      <c r="S475" s="5">
        <v>42045</v>
      </c>
      <c r="T475" s="5">
        <v>42046</v>
      </c>
      <c r="U475" s="4">
        <v>-48.219499999999996</v>
      </c>
      <c r="V475" s="4">
        <v>6</v>
      </c>
      <c r="W475" s="4">
        <v>37.700000000000003</v>
      </c>
      <c r="X475" s="4">
        <v>88101</v>
      </c>
      <c r="Y475" s="4">
        <f>DataSheet!$E475-DataSheet!$D475</f>
        <v>6.3100000000000005</v>
      </c>
      <c r="Z475" s="4" t="str" cm="1">
        <f t="array" ref="Z475">_xlfn.IFS(DataSheet!$O475="Central","Chris",DataSheet!$O475="East","Erin",DataSheet!$O475="South","Sam",DataSheet!$O475="West","William")</f>
        <v>Chris</v>
      </c>
    </row>
    <row r="476" spans="1:26" ht="15.75" customHeight="1" x14ac:dyDescent="0.3">
      <c r="A476" s="4">
        <v>2145</v>
      </c>
      <c r="B476" s="4" t="s">
        <v>1097</v>
      </c>
      <c r="C476" s="4" t="s">
        <v>118</v>
      </c>
      <c r="D476" s="4">
        <v>0</v>
      </c>
      <c r="E476" s="4">
        <v>20.28</v>
      </c>
      <c r="F476" s="4">
        <v>14.39</v>
      </c>
      <c r="G476" s="4" t="s">
        <v>40</v>
      </c>
      <c r="H476" s="4" t="s">
        <v>96</v>
      </c>
      <c r="I476" s="4" t="s">
        <v>30</v>
      </c>
      <c r="J476" s="4" t="s">
        <v>128</v>
      </c>
      <c r="K476" s="4" t="s">
        <v>75</v>
      </c>
      <c r="L476" s="4" t="s">
        <v>712</v>
      </c>
      <c r="M476" s="4">
        <v>0.47</v>
      </c>
      <c r="N476" s="4" t="s">
        <v>34</v>
      </c>
      <c r="O476" s="4" t="s">
        <v>35</v>
      </c>
      <c r="P476" s="4" t="s">
        <v>125</v>
      </c>
      <c r="Q476" s="4" t="s">
        <v>1098</v>
      </c>
      <c r="R476" s="4">
        <v>33311</v>
      </c>
      <c r="S476" s="5">
        <v>42045</v>
      </c>
      <c r="T476" s="5">
        <v>42047</v>
      </c>
      <c r="U476" s="4">
        <v>15.678000000000001</v>
      </c>
      <c r="V476" s="4">
        <v>11</v>
      </c>
      <c r="W476" s="4">
        <v>237.83</v>
      </c>
      <c r="X476" s="4">
        <v>87072</v>
      </c>
      <c r="Y476" s="4">
        <f>DataSheet!$E476-DataSheet!$D476</f>
        <v>20.28</v>
      </c>
      <c r="Z476" s="4" t="str" cm="1">
        <f t="array" ref="Z476">_xlfn.IFS(DataSheet!$O476="Central","Chris",DataSheet!$O476="East","Erin",DataSheet!$O476="South","Sam",DataSheet!$O476="West","William")</f>
        <v>Sam</v>
      </c>
    </row>
    <row r="477" spans="1:26" ht="15.75" customHeight="1" x14ac:dyDescent="0.3">
      <c r="A477" s="4">
        <v>1633</v>
      </c>
      <c r="B477" s="4" t="s">
        <v>1099</v>
      </c>
      <c r="C477" s="4" t="s">
        <v>72</v>
      </c>
      <c r="D477" s="4">
        <v>0.03</v>
      </c>
      <c r="E477" s="4">
        <v>5.98</v>
      </c>
      <c r="F477" s="4">
        <v>3.85</v>
      </c>
      <c r="G477" s="4" t="s">
        <v>40</v>
      </c>
      <c r="H477" s="4" t="s">
        <v>73</v>
      </c>
      <c r="I477" s="4" t="s">
        <v>42</v>
      </c>
      <c r="J477" s="4" t="s">
        <v>43</v>
      </c>
      <c r="K477" s="4" t="s">
        <v>44</v>
      </c>
      <c r="L477" s="4" t="s">
        <v>1100</v>
      </c>
      <c r="M477" s="4">
        <v>0.68</v>
      </c>
      <c r="N477" s="4" t="s">
        <v>34</v>
      </c>
      <c r="O477" s="4" t="s">
        <v>35</v>
      </c>
      <c r="P477" s="4" t="s">
        <v>36</v>
      </c>
      <c r="Q477" s="4" t="s">
        <v>1101</v>
      </c>
      <c r="R477" s="4">
        <v>38637</v>
      </c>
      <c r="S477" s="5">
        <v>42045</v>
      </c>
      <c r="T477" s="5">
        <v>42047</v>
      </c>
      <c r="U477" s="4">
        <v>-76.106800000000007</v>
      </c>
      <c r="V477" s="4">
        <v>6</v>
      </c>
      <c r="W477" s="4">
        <v>38.54</v>
      </c>
      <c r="X477" s="4">
        <v>90531</v>
      </c>
      <c r="Y477" s="4">
        <f>DataSheet!$E477-DataSheet!$D477</f>
        <v>5.95</v>
      </c>
      <c r="Z477" s="4" t="str" cm="1">
        <f t="array" ref="Z477">_xlfn.IFS(DataSheet!$O477="Central","Chris",DataSheet!$O477="East","Erin",DataSheet!$O477="South","Sam",DataSheet!$O477="West","William")</f>
        <v>Sam</v>
      </c>
    </row>
    <row r="478" spans="1:26" ht="15.75" customHeight="1" x14ac:dyDescent="0.3">
      <c r="A478" s="4">
        <v>2302</v>
      </c>
      <c r="B478" s="4" t="s">
        <v>153</v>
      </c>
      <c r="C478" s="4" t="s">
        <v>27</v>
      </c>
      <c r="D478" s="4">
        <v>7.0000000000000007E-2</v>
      </c>
      <c r="E478" s="4">
        <v>270.98</v>
      </c>
      <c r="F478" s="4">
        <v>50</v>
      </c>
      <c r="G478" s="4" t="s">
        <v>28</v>
      </c>
      <c r="H478" s="4" t="s">
        <v>96</v>
      </c>
      <c r="I478" s="4" t="s">
        <v>30</v>
      </c>
      <c r="J478" s="4" t="s">
        <v>111</v>
      </c>
      <c r="K478" s="4" t="s">
        <v>59</v>
      </c>
      <c r="L478" s="4" t="s">
        <v>1102</v>
      </c>
      <c r="M478" s="4">
        <v>0.77</v>
      </c>
      <c r="N478" s="4" t="s">
        <v>34</v>
      </c>
      <c r="O478" s="4" t="s">
        <v>35</v>
      </c>
      <c r="P478" s="4" t="s">
        <v>125</v>
      </c>
      <c r="Q478" s="4" t="s">
        <v>156</v>
      </c>
      <c r="R478" s="4">
        <v>32404</v>
      </c>
      <c r="S478" s="5">
        <v>42046</v>
      </c>
      <c r="T478" s="5">
        <v>42048</v>
      </c>
      <c r="U478" s="4">
        <v>27.725999999999999</v>
      </c>
      <c r="V478" s="4">
        <v>9</v>
      </c>
      <c r="W478" s="4">
        <v>2439.37</v>
      </c>
      <c r="X478" s="4">
        <v>87695</v>
      </c>
      <c r="Y478" s="4">
        <f>DataSheet!$E478-DataSheet!$D478</f>
        <v>270.91000000000003</v>
      </c>
      <c r="Z478" s="4" t="str" cm="1">
        <f t="array" ref="Z478">_xlfn.IFS(DataSheet!$O478="Central","Chris",DataSheet!$O478="East","Erin",DataSheet!$O478="South","Sam",DataSheet!$O478="West","William")</f>
        <v>Sam</v>
      </c>
    </row>
    <row r="479" spans="1:26" ht="15.75" customHeight="1" x14ac:dyDescent="0.3">
      <c r="A479" s="4">
        <v>2303</v>
      </c>
      <c r="B479" s="4" t="s">
        <v>158</v>
      </c>
      <c r="C479" s="4" t="s">
        <v>27</v>
      </c>
      <c r="D479" s="4">
        <v>7.0000000000000007E-2</v>
      </c>
      <c r="E479" s="4">
        <v>270.98</v>
      </c>
      <c r="F479" s="4">
        <v>50</v>
      </c>
      <c r="G479" s="4" t="s">
        <v>28</v>
      </c>
      <c r="H479" s="4" t="s">
        <v>96</v>
      </c>
      <c r="I479" s="4" t="s">
        <v>30</v>
      </c>
      <c r="J479" s="4" t="s">
        <v>111</v>
      </c>
      <c r="K479" s="4" t="s">
        <v>59</v>
      </c>
      <c r="L479" s="4" t="s">
        <v>1102</v>
      </c>
      <c r="M479" s="4">
        <v>0.77</v>
      </c>
      <c r="N479" s="4" t="s">
        <v>34</v>
      </c>
      <c r="O479" s="4" t="s">
        <v>113</v>
      </c>
      <c r="P479" s="4" t="s">
        <v>114</v>
      </c>
      <c r="Q479" s="4" t="s">
        <v>115</v>
      </c>
      <c r="R479" s="4">
        <v>10011</v>
      </c>
      <c r="S479" s="5">
        <v>42046</v>
      </c>
      <c r="T479" s="5">
        <v>42048</v>
      </c>
      <c r="U479" s="4">
        <v>-96.05</v>
      </c>
      <c r="V479" s="4">
        <v>36</v>
      </c>
      <c r="W479" s="4">
        <v>9757.48</v>
      </c>
      <c r="X479" s="4">
        <v>47493</v>
      </c>
      <c r="Y479" s="4">
        <f>DataSheet!$E479-DataSheet!$D479</f>
        <v>270.91000000000003</v>
      </c>
      <c r="Z479" s="4" t="str" cm="1">
        <f t="array" ref="Z479">_xlfn.IFS(DataSheet!$O479="Central","Chris",DataSheet!$O479="East","Erin",DataSheet!$O479="South","Sam",DataSheet!$O479="West","William")</f>
        <v>Erin</v>
      </c>
    </row>
    <row r="480" spans="1:26" ht="15.75" customHeight="1" x14ac:dyDescent="0.3">
      <c r="A480" s="4">
        <v>1354</v>
      </c>
      <c r="B480" s="4" t="s">
        <v>1103</v>
      </c>
      <c r="C480" s="4" t="s">
        <v>39</v>
      </c>
      <c r="D480" s="4">
        <v>0.1</v>
      </c>
      <c r="E480" s="4">
        <v>4.13</v>
      </c>
      <c r="F480" s="4">
        <v>0.99</v>
      </c>
      <c r="G480" s="4" t="s">
        <v>40</v>
      </c>
      <c r="H480" s="4" t="s">
        <v>41</v>
      </c>
      <c r="I480" s="4" t="s">
        <v>50</v>
      </c>
      <c r="J480" s="4" t="s">
        <v>154</v>
      </c>
      <c r="K480" s="4" t="s">
        <v>75</v>
      </c>
      <c r="L480" s="4" t="s">
        <v>328</v>
      </c>
      <c r="M480" s="4">
        <v>0.39</v>
      </c>
      <c r="N480" s="4" t="s">
        <v>34</v>
      </c>
      <c r="O480" s="4" t="s">
        <v>54</v>
      </c>
      <c r="P480" s="4" t="s">
        <v>189</v>
      </c>
      <c r="Q480" s="4" t="s">
        <v>1104</v>
      </c>
      <c r="R480" s="4">
        <v>76086</v>
      </c>
      <c r="S480" s="5">
        <v>42046</v>
      </c>
      <c r="T480" s="5">
        <v>42046</v>
      </c>
      <c r="U480" s="4">
        <v>-1.0711999999999999</v>
      </c>
      <c r="V480" s="4">
        <v>2</v>
      </c>
      <c r="W480" s="4">
        <v>8.3000000000000007</v>
      </c>
      <c r="X480" s="4">
        <v>91209</v>
      </c>
      <c r="Y480" s="4">
        <f>DataSheet!$E480-DataSheet!$D480</f>
        <v>4.03</v>
      </c>
      <c r="Z480" s="4" t="str" cm="1">
        <f t="array" ref="Z480">_xlfn.IFS(DataSheet!$O480="Central","Chris",DataSheet!$O480="East","Erin",DataSheet!$O480="South","Sam",DataSheet!$O480="West","William")</f>
        <v>Chris</v>
      </c>
    </row>
    <row r="481" spans="1:26" ht="15.75" customHeight="1" x14ac:dyDescent="0.3">
      <c r="A481" s="4">
        <v>1354</v>
      </c>
      <c r="B481" s="4" t="s">
        <v>1103</v>
      </c>
      <c r="C481" s="4" t="s">
        <v>39</v>
      </c>
      <c r="D481" s="4">
        <v>0.04</v>
      </c>
      <c r="E481" s="4">
        <v>4.9800000000000004</v>
      </c>
      <c r="F481" s="4">
        <v>0.49</v>
      </c>
      <c r="G481" s="4" t="s">
        <v>40</v>
      </c>
      <c r="H481" s="4" t="s">
        <v>41</v>
      </c>
      <c r="I481" s="4" t="s">
        <v>50</v>
      </c>
      <c r="J481" s="4" t="s">
        <v>154</v>
      </c>
      <c r="K481" s="4" t="s">
        <v>75</v>
      </c>
      <c r="L481" s="4" t="s">
        <v>1105</v>
      </c>
      <c r="M481" s="4">
        <v>0.39</v>
      </c>
      <c r="N481" s="4" t="s">
        <v>34</v>
      </c>
      <c r="O481" s="4" t="s">
        <v>54</v>
      </c>
      <c r="P481" s="4" t="s">
        <v>189</v>
      </c>
      <c r="Q481" s="4" t="s">
        <v>1104</v>
      </c>
      <c r="R481" s="4">
        <v>76086</v>
      </c>
      <c r="S481" s="5">
        <v>42046</v>
      </c>
      <c r="T481" s="5">
        <v>42048</v>
      </c>
      <c r="U481" s="4">
        <v>4.4104000000000001</v>
      </c>
      <c r="V481" s="4">
        <v>2</v>
      </c>
      <c r="W481" s="4">
        <v>10.039999999999999</v>
      </c>
      <c r="X481" s="4">
        <v>91209</v>
      </c>
      <c r="Y481" s="4">
        <f>DataSheet!$E481-DataSheet!$D481</f>
        <v>4.9400000000000004</v>
      </c>
      <c r="Z481" s="4" t="str" cm="1">
        <f t="array" ref="Z481">_xlfn.IFS(DataSheet!$O481="Central","Chris",DataSheet!$O481="East","Erin",DataSheet!$O481="South","Sam",DataSheet!$O481="West","William")</f>
        <v>Chris</v>
      </c>
    </row>
    <row r="482" spans="1:26" ht="15.75" customHeight="1" x14ac:dyDescent="0.3">
      <c r="A482" s="4">
        <v>2072</v>
      </c>
      <c r="B482" s="4" t="s">
        <v>922</v>
      </c>
      <c r="C482" s="4" t="s">
        <v>39</v>
      </c>
      <c r="D482" s="4">
        <v>0.09</v>
      </c>
      <c r="E482" s="4">
        <v>260.98</v>
      </c>
      <c r="F482" s="4">
        <v>41.91</v>
      </c>
      <c r="G482" s="4" t="s">
        <v>28</v>
      </c>
      <c r="H482" s="4" t="s">
        <v>96</v>
      </c>
      <c r="I482" s="4" t="s">
        <v>30</v>
      </c>
      <c r="J482" s="4" t="s">
        <v>119</v>
      </c>
      <c r="K482" s="4" t="s">
        <v>32</v>
      </c>
      <c r="L482" s="4" t="s">
        <v>437</v>
      </c>
      <c r="M482" s="4">
        <v>0.59</v>
      </c>
      <c r="N482" s="4" t="s">
        <v>34</v>
      </c>
      <c r="O482" s="4" t="s">
        <v>54</v>
      </c>
      <c r="P482" s="4" t="s">
        <v>291</v>
      </c>
      <c r="Q482" s="4" t="s">
        <v>924</v>
      </c>
      <c r="R482" s="4">
        <v>48505</v>
      </c>
      <c r="S482" s="5">
        <v>42046</v>
      </c>
      <c r="T482" s="5">
        <v>42048</v>
      </c>
      <c r="U482" s="4">
        <v>1307.2692</v>
      </c>
      <c r="V482" s="4">
        <v>14</v>
      </c>
      <c r="W482" s="4">
        <v>3377.06</v>
      </c>
      <c r="X482" s="4">
        <v>88556</v>
      </c>
      <c r="Y482" s="4">
        <f>DataSheet!$E482-DataSheet!$D482</f>
        <v>260.89000000000004</v>
      </c>
      <c r="Z482" s="4" t="str" cm="1">
        <f t="array" ref="Z482">_xlfn.IFS(DataSheet!$O482="Central","Chris",DataSheet!$O482="East","Erin",DataSheet!$O482="South","Sam",DataSheet!$O482="West","William")</f>
        <v>Chris</v>
      </c>
    </row>
    <row r="483" spans="1:26" ht="15.75" customHeight="1" x14ac:dyDescent="0.3">
      <c r="A483" s="4">
        <v>2072</v>
      </c>
      <c r="B483" s="4" t="s">
        <v>922</v>
      </c>
      <c r="C483" s="4" t="s">
        <v>39</v>
      </c>
      <c r="D483" s="4">
        <v>0.01</v>
      </c>
      <c r="E483" s="4">
        <v>10.52</v>
      </c>
      <c r="F483" s="4">
        <v>7.94</v>
      </c>
      <c r="G483" s="4" t="s">
        <v>40</v>
      </c>
      <c r="H483" s="4" t="s">
        <v>96</v>
      </c>
      <c r="I483" s="4" t="s">
        <v>30</v>
      </c>
      <c r="J483" s="4" t="s">
        <v>128</v>
      </c>
      <c r="K483" s="4" t="s">
        <v>44</v>
      </c>
      <c r="L483" s="4" t="s">
        <v>1106</v>
      </c>
      <c r="M483" s="4">
        <v>0.52</v>
      </c>
      <c r="N483" s="4" t="s">
        <v>34</v>
      </c>
      <c r="O483" s="4" t="s">
        <v>54</v>
      </c>
      <c r="P483" s="4" t="s">
        <v>291</v>
      </c>
      <c r="Q483" s="4" t="s">
        <v>924</v>
      </c>
      <c r="R483" s="4">
        <v>48505</v>
      </c>
      <c r="S483" s="5">
        <v>42046</v>
      </c>
      <c r="T483" s="5">
        <v>42048</v>
      </c>
      <c r="U483" s="4">
        <v>-15.8184</v>
      </c>
      <c r="V483" s="4">
        <v>11</v>
      </c>
      <c r="W483" s="4">
        <v>123.93</v>
      </c>
      <c r="X483" s="4">
        <v>88556</v>
      </c>
      <c r="Y483" s="4">
        <f>DataSheet!$E483-DataSheet!$D483</f>
        <v>10.51</v>
      </c>
      <c r="Z483" s="4" t="str" cm="1">
        <f t="array" ref="Z483">_xlfn.IFS(DataSheet!$O483="Central","Chris",DataSheet!$O483="East","Erin",DataSheet!$O483="South","Sam",DataSheet!$O483="West","William")</f>
        <v>Chris</v>
      </c>
    </row>
    <row r="484" spans="1:26" ht="15.75" customHeight="1" x14ac:dyDescent="0.3">
      <c r="A484" s="4">
        <v>2072</v>
      </c>
      <c r="B484" s="4" t="s">
        <v>922</v>
      </c>
      <c r="C484" s="4" t="s">
        <v>39</v>
      </c>
      <c r="D484" s="4">
        <v>0.02</v>
      </c>
      <c r="E484" s="4">
        <v>5.98</v>
      </c>
      <c r="F484" s="4">
        <v>7.5</v>
      </c>
      <c r="G484" s="4" t="s">
        <v>89</v>
      </c>
      <c r="H484" s="4" t="s">
        <v>96</v>
      </c>
      <c r="I484" s="4" t="s">
        <v>50</v>
      </c>
      <c r="J484" s="4" t="s">
        <v>90</v>
      </c>
      <c r="K484" s="4" t="s">
        <v>75</v>
      </c>
      <c r="L484" s="4" t="s">
        <v>1107</v>
      </c>
      <c r="M484" s="4">
        <v>0.4</v>
      </c>
      <c r="N484" s="4" t="s">
        <v>34</v>
      </c>
      <c r="O484" s="4" t="s">
        <v>54</v>
      </c>
      <c r="P484" s="4" t="s">
        <v>291</v>
      </c>
      <c r="Q484" s="4" t="s">
        <v>924</v>
      </c>
      <c r="R484" s="4">
        <v>48505</v>
      </c>
      <c r="S484" s="5">
        <v>42046</v>
      </c>
      <c r="T484" s="5">
        <v>42048</v>
      </c>
      <c r="U484" s="4">
        <v>-55.8324</v>
      </c>
      <c r="V484" s="4">
        <v>14</v>
      </c>
      <c r="W484" s="4">
        <v>93.96</v>
      </c>
      <c r="X484" s="4">
        <v>88556</v>
      </c>
      <c r="Y484" s="4">
        <f>DataSheet!$E484-DataSheet!$D484</f>
        <v>5.9600000000000009</v>
      </c>
      <c r="Z484" s="4" t="str" cm="1">
        <f t="array" ref="Z484">_xlfn.IFS(DataSheet!$O484="Central","Chris",DataSheet!$O484="East","Erin",DataSheet!$O484="South","Sam",DataSheet!$O484="West","William")</f>
        <v>Chris</v>
      </c>
    </row>
    <row r="485" spans="1:26" ht="15.75" customHeight="1" x14ac:dyDescent="0.3">
      <c r="A485" s="4">
        <v>2489</v>
      </c>
      <c r="B485" s="4" t="s">
        <v>453</v>
      </c>
      <c r="C485" s="4" t="s">
        <v>39</v>
      </c>
      <c r="D485" s="4">
        <v>0.01</v>
      </c>
      <c r="E485" s="4">
        <v>2036.48</v>
      </c>
      <c r="F485" s="4">
        <v>14.7</v>
      </c>
      <c r="G485" s="4" t="s">
        <v>28</v>
      </c>
      <c r="H485" s="4" t="s">
        <v>41</v>
      </c>
      <c r="I485" s="4" t="s">
        <v>42</v>
      </c>
      <c r="J485" s="4" t="s">
        <v>58</v>
      </c>
      <c r="K485" s="4" t="s">
        <v>59</v>
      </c>
      <c r="L485" s="4" t="s">
        <v>60</v>
      </c>
      <c r="M485" s="4">
        <v>0.55000000000000004</v>
      </c>
      <c r="N485" s="4" t="s">
        <v>34</v>
      </c>
      <c r="O485" s="4" t="s">
        <v>61</v>
      </c>
      <c r="P485" s="4" t="s">
        <v>92</v>
      </c>
      <c r="Q485" s="4" t="s">
        <v>455</v>
      </c>
      <c r="R485" s="4">
        <v>94521</v>
      </c>
      <c r="S485" s="5">
        <v>42046</v>
      </c>
      <c r="T485" s="5">
        <v>42048</v>
      </c>
      <c r="U485" s="4">
        <v>-1596.7457999999999</v>
      </c>
      <c r="V485" s="4">
        <v>2</v>
      </c>
      <c r="W485" s="4">
        <v>3786.84</v>
      </c>
      <c r="X485" s="4">
        <v>86883</v>
      </c>
      <c r="Y485" s="4">
        <f>DataSheet!$E485-DataSheet!$D485</f>
        <v>2036.47</v>
      </c>
      <c r="Z485" s="4" t="str" cm="1">
        <f t="array" ref="Z485">_xlfn.IFS(DataSheet!$O485="Central","Chris",DataSheet!$O485="East","Erin",DataSheet!$O485="South","Sam",DataSheet!$O485="West","William")</f>
        <v>William</v>
      </c>
    </row>
    <row r="486" spans="1:26" ht="15.75" customHeight="1" x14ac:dyDescent="0.3">
      <c r="A486" s="4">
        <v>2778</v>
      </c>
      <c r="B486" s="4" t="s">
        <v>1108</v>
      </c>
      <c r="C486" s="4" t="s">
        <v>39</v>
      </c>
      <c r="D486" s="4">
        <v>0.05</v>
      </c>
      <c r="E486" s="4">
        <v>205.99</v>
      </c>
      <c r="F486" s="4">
        <v>8.99</v>
      </c>
      <c r="G486" s="4" t="s">
        <v>89</v>
      </c>
      <c r="H486" s="4" t="s">
        <v>41</v>
      </c>
      <c r="I486" s="4" t="s">
        <v>42</v>
      </c>
      <c r="J486" s="4" t="s">
        <v>137</v>
      </c>
      <c r="K486" s="4" t="s">
        <v>75</v>
      </c>
      <c r="L486" s="4" t="s">
        <v>1109</v>
      </c>
      <c r="M486" s="4">
        <v>0.57999999999999996</v>
      </c>
      <c r="N486" s="4" t="s">
        <v>34</v>
      </c>
      <c r="O486" s="4" t="s">
        <v>35</v>
      </c>
      <c r="P486" s="4" t="s">
        <v>99</v>
      </c>
      <c r="Q486" s="4" t="s">
        <v>1110</v>
      </c>
      <c r="R486" s="4">
        <v>28403</v>
      </c>
      <c r="S486" s="5">
        <v>42046</v>
      </c>
      <c r="T486" s="5">
        <v>42047</v>
      </c>
      <c r="U486" s="4">
        <v>111.05249999999999</v>
      </c>
      <c r="V486" s="4">
        <v>12</v>
      </c>
      <c r="W486" s="4">
        <v>2118.9899999999998</v>
      </c>
      <c r="X486" s="4">
        <v>87160</v>
      </c>
      <c r="Y486" s="4">
        <f>DataSheet!$E486-DataSheet!$D486</f>
        <v>205.94</v>
      </c>
      <c r="Z486" s="4" t="str" cm="1">
        <f t="array" ref="Z486">_xlfn.IFS(DataSheet!$O486="Central","Chris",DataSheet!$O486="East","Erin",DataSheet!$O486="South","Sam",DataSheet!$O486="West","William")</f>
        <v>Sam</v>
      </c>
    </row>
    <row r="487" spans="1:26" ht="15.75" customHeight="1" x14ac:dyDescent="0.3">
      <c r="A487" s="4">
        <v>2778</v>
      </c>
      <c r="B487" s="4" t="s">
        <v>1108</v>
      </c>
      <c r="C487" s="4" t="s">
        <v>39</v>
      </c>
      <c r="D487" s="4">
        <v>0.08</v>
      </c>
      <c r="E487" s="4">
        <v>205.99</v>
      </c>
      <c r="F487" s="4">
        <v>8.99</v>
      </c>
      <c r="G487" s="4" t="s">
        <v>40</v>
      </c>
      <c r="H487" s="4" t="s">
        <v>41</v>
      </c>
      <c r="I487" s="4" t="s">
        <v>42</v>
      </c>
      <c r="J487" s="4" t="s">
        <v>137</v>
      </c>
      <c r="K487" s="4" t="s">
        <v>75</v>
      </c>
      <c r="L487" s="4" t="s">
        <v>665</v>
      </c>
      <c r="M487" s="4">
        <v>0.56000000000000005</v>
      </c>
      <c r="N487" s="4" t="s">
        <v>34</v>
      </c>
      <c r="O487" s="4" t="s">
        <v>35</v>
      </c>
      <c r="P487" s="4" t="s">
        <v>99</v>
      </c>
      <c r="Q487" s="4" t="s">
        <v>1110</v>
      </c>
      <c r="R487" s="4">
        <v>28403</v>
      </c>
      <c r="S487" s="5">
        <v>42046</v>
      </c>
      <c r="T487" s="5">
        <v>42047</v>
      </c>
      <c r="U487" s="4">
        <v>-1963.752</v>
      </c>
      <c r="V487" s="4">
        <v>5</v>
      </c>
      <c r="W487" s="4">
        <v>837.64</v>
      </c>
      <c r="X487" s="4">
        <v>87160</v>
      </c>
      <c r="Y487" s="4">
        <f>DataSheet!$E487-DataSheet!$D487</f>
        <v>205.91</v>
      </c>
      <c r="Z487" s="4" t="str" cm="1">
        <f t="array" ref="Z487">_xlfn.IFS(DataSheet!$O487="Central","Chris",DataSheet!$O487="East","Erin",DataSheet!$O487="South","Sam",DataSheet!$O487="West","William")</f>
        <v>Sam</v>
      </c>
    </row>
    <row r="488" spans="1:26" ht="15.75" customHeight="1" x14ac:dyDescent="0.3">
      <c r="A488" s="4">
        <v>1815</v>
      </c>
      <c r="B488" s="4" t="s">
        <v>1111</v>
      </c>
      <c r="C488" s="4" t="s">
        <v>118</v>
      </c>
      <c r="D488" s="4">
        <v>0.06</v>
      </c>
      <c r="E488" s="4">
        <v>90.97</v>
      </c>
      <c r="F488" s="4">
        <v>14</v>
      </c>
      <c r="G488" s="4" t="s">
        <v>28</v>
      </c>
      <c r="H488" s="4" t="s">
        <v>73</v>
      </c>
      <c r="I488" s="4" t="s">
        <v>42</v>
      </c>
      <c r="J488" s="4" t="s">
        <v>58</v>
      </c>
      <c r="K488" s="4" t="s">
        <v>59</v>
      </c>
      <c r="L488" s="4" t="s">
        <v>1112</v>
      </c>
      <c r="M488" s="4">
        <v>0.36</v>
      </c>
      <c r="N488" s="4" t="s">
        <v>34</v>
      </c>
      <c r="O488" s="4" t="s">
        <v>35</v>
      </c>
      <c r="P488" s="4" t="s">
        <v>36</v>
      </c>
      <c r="Q488" s="4" t="s">
        <v>1113</v>
      </c>
      <c r="R488" s="4">
        <v>39208</v>
      </c>
      <c r="S488" s="5">
        <v>42046</v>
      </c>
      <c r="T488" s="5">
        <v>42047</v>
      </c>
      <c r="U488" s="4">
        <v>47.334000000000003</v>
      </c>
      <c r="V488" s="4">
        <v>14</v>
      </c>
      <c r="W488" s="4">
        <v>1263.3499999999999</v>
      </c>
      <c r="X488" s="4">
        <v>90525</v>
      </c>
      <c r="Y488" s="4">
        <f>DataSheet!$E488-DataSheet!$D488</f>
        <v>90.91</v>
      </c>
      <c r="Z488" s="4" t="str" cm="1">
        <f t="array" ref="Z488">_xlfn.IFS(DataSheet!$O488="Central","Chris",DataSheet!$O488="East","Erin",DataSheet!$O488="South","Sam",DataSheet!$O488="West","William")</f>
        <v>Sam</v>
      </c>
    </row>
    <row r="489" spans="1:26" ht="15.75" customHeight="1" x14ac:dyDescent="0.3">
      <c r="A489" s="4">
        <v>757</v>
      </c>
      <c r="B489" s="4" t="s">
        <v>1114</v>
      </c>
      <c r="C489" s="4" t="s">
        <v>72</v>
      </c>
      <c r="D489" s="4">
        <v>0.03</v>
      </c>
      <c r="E489" s="4">
        <v>37.94</v>
      </c>
      <c r="F489" s="4">
        <v>5.08</v>
      </c>
      <c r="G489" s="4" t="s">
        <v>40</v>
      </c>
      <c r="H489" s="4" t="s">
        <v>73</v>
      </c>
      <c r="I489" s="4" t="s">
        <v>50</v>
      </c>
      <c r="J489" s="4" t="s">
        <v>90</v>
      </c>
      <c r="K489" s="4" t="s">
        <v>52</v>
      </c>
      <c r="L489" s="4" t="s">
        <v>1115</v>
      </c>
      <c r="M489" s="4">
        <v>0.38</v>
      </c>
      <c r="N489" s="4" t="s">
        <v>34</v>
      </c>
      <c r="O489" s="4" t="s">
        <v>61</v>
      </c>
      <c r="P489" s="4" t="s">
        <v>141</v>
      </c>
      <c r="Q489" s="4" t="s">
        <v>1116</v>
      </c>
      <c r="R489" s="4">
        <v>97062</v>
      </c>
      <c r="S489" s="5">
        <v>42046</v>
      </c>
      <c r="T489" s="5">
        <v>42048</v>
      </c>
      <c r="U489" s="4">
        <v>-7.5244</v>
      </c>
      <c r="V489" s="4">
        <v>1</v>
      </c>
      <c r="W489" s="4">
        <v>39.97</v>
      </c>
      <c r="X489" s="4">
        <v>90258</v>
      </c>
      <c r="Y489" s="4">
        <f>DataSheet!$E489-DataSheet!$D489</f>
        <v>37.909999999999997</v>
      </c>
      <c r="Z489" s="4" t="str" cm="1">
        <f t="array" ref="Z489">_xlfn.IFS(DataSheet!$O489="Central","Chris",DataSheet!$O489="East","Erin",DataSheet!$O489="South","Sam",DataSheet!$O489="West","William")</f>
        <v>William</v>
      </c>
    </row>
    <row r="490" spans="1:26" ht="15.75" customHeight="1" x14ac:dyDescent="0.3">
      <c r="A490" s="4">
        <v>16</v>
      </c>
      <c r="B490" s="4" t="s">
        <v>1117</v>
      </c>
      <c r="C490" s="4" t="s">
        <v>39</v>
      </c>
      <c r="D490" s="4">
        <v>0.04</v>
      </c>
      <c r="E490" s="4">
        <v>2.98</v>
      </c>
      <c r="F490" s="4">
        <v>1.58</v>
      </c>
      <c r="G490" s="4" t="s">
        <v>40</v>
      </c>
      <c r="H490" s="4" t="s">
        <v>29</v>
      </c>
      <c r="I490" s="4" t="s">
        <v>50</v>
      </c>
      <c r="J490" s="4" t="s">
        <v>178</v>
      </c>
      <c r="K490" s="4" t="s">
        <v>52</v>
      </c>
      <c r="L490" s="4" t="s">
        <v>1118</v>
      </c>
      <c r="M490" s="4">
        <v>0.39</v>
      </c>
      <c r="N490" s="4" t="s">
        <v>34</v>
      </c>
      <c r="O490" s="4" t="s">
        <v>113</v>
      </c>
      <c r="P490" s="4" t="s">
        <v>114</v>
      </c>
      <c r="Q490" s="4" t="s">
        <v>1119</v>
      </c>
      <c r="R490" s="4">
        <v>13210</v>
      </c>
      <c r="S490" s="5">
        <v>42047</v>
      </c>
      <c r="T490" s="5">
        <v>42050</v>
      </c>
      <c r="U490" s="4">
        <v>2.63</v>
      </c>
      <c r="V490" s="4">
        <v>6</v>
      </c>
      <c r="W490" s="4">
        <v>18.8</v>
      </c>
      <c r="X490" s="4">
        <v>86836</v>
      </c>
      <c r="Y490" s="4">
        <f>DataSheet!$E490-DataSheet!$D490</f>
        <v>2.94</v>
      </c>
      <c r="Z490" s="4" t="str" cm="1">
        <f t="array" ref="Z490">_xlfn.IFS(DataSheet!$O490="Central","Chris",DataSheet!$O490="East","Erin",DataSheet!$O490="South","Sam",DataSheet!$O490="West","William")</f>
        <v>Erin</v>
      </c>
    </row>
    <row r="491" spans="1:26" ht="15.75" customHeight="1" x14ac:dyDescent="0.3">
      <c r="A491" s="4">
        <v>16</v>
      </c>
      <c r="B491" s="4" t="s">
        <v>1117</v>
      </c>
      <c r="C491" s="4" t="s">
        <v>39</v>
      </c>
      <c r="D491" s="4">
        <v>0.05</v>
      </c>
      <c r="E491" s="4">
        <v>115.99</v>
      </c>
      <c r="F491" s="4">
        <v>2.5</v>
      </c>
      <c r="G491" s="4" t="s">
        <v>40</v>
      </c>
      <c r="H491" s="4" t="s">
        <v>29</v>
      </c>
      <c r="I491" s="4" t="s">
        <v>42</v>
      </c>
      <c r="J491" s="4" t="s">
        <v>137</v>
      </c>
      <c r="K491" s="4" t="s">
        <v>75</v>
      </c>
      <c r="L491" s="4" t="s">
        <v>1120</v>
      </c>
      <c r="M491" s="4">
        <v>0.55000000000000004</v>
      </c>
      <c r="N491" s="4" t="s">
        <v>34</v>
      </c>
      <c r="O491" s="4" t="s">
        <v>113</v>
      </c>
      <c r="P491" s="4" t="s">
        <v>114</v>
      </c>
      <c r="Q491" s="4" t="s">
        <v>1119</v>
      </c>
      <c r="R491" s="4">
        <v>13210</v>
      </c>
      <c r="S491" s="5">
        <v>42047</v>
      </c>
      <c r="T491" s="5">
        <v>42049</v>
      </c>
      <c r="U491" s="4">
        <v>652.73310000000004</v>
      </c>
      <c r="V491" s="4">
        <v>10</v>
      </c>
      <c r="W491" s="4">
        <v>945.99</v>
      </c>
      <c r="X491" s="4">
        <v>86836</v>
      </c>
      <c r="Y491" s="4">
        <f>DataSheet!$E491-DataSheet!$D491</f>
        <v>115.94</v>
      </c>
      <c r="Z491" s="4" t="str" cm="1">
        <f t="array" ref="Z491">_xlfn.IFS(DataSheet!$O491="Central","Chris",DataSheet!$O491="East","Erin",DataSheet!$O491="South","Sam",DataSheet!$O491="West","William")</f>
        <v>Erin</v>
      </c>
    </row>
    <row r="492" spans="1:26" ht="15.75" customHeight="1" x14ac:dyDescent="0.3">
      <c r="A492" s="4">
        <v>190</v>
      </c>
      <c r="B492" s="4" t="s">
        <v>1121</v>
      </c>
      <c r="C492" s="4" t="s">
        <v>39</v>
      </c>
      <c r="D492" s="4">
        <v>0.1</v>
      </c>
      <c r="E492" s="4">
        <v>58.1</v>
      </c>
      <c r="F492" s="4">
        <v>1.49</v>
      </c>
      <c r="G492" s="4" t="s">
        <v>40</v>
      </c>
      <c r="H492" s="4" t="s">
        <v>96</v>
      </c>
      <c r="I492" s="4" t="s">
        <v>50</v>
      </c>
      <c r="J492" s="4" t="s">
        <v>74</v>
      </c>
      <c r="K492" s="4" t="s">
        <v>75</v>
      </c>
      <c r="L492" s="4" t="s">
        <v>624</v>
      </c>
      <c r="M492" s="4">
        <v>0.38</v>
      </c>
      <c r="N492" s="4" t="s">
        <v>34</v>
      </c>
      <c r="O492" s="4" t="s">
        <v>54</v>
      </c>
      <c r="P492" s="4" t="s">
        <v>105</v>
      </c>
      <c r="Q492" s="4" t="s">
        <v>1122</v>
      </c>
      <c r="R492" s="4">
        <v>60004</v>
      </c>
      <c r="S492" s="5">
        <v>42047</v>
      </c>
      <c r="T492" s="5">
        <v>42048</v>
      </c>
      <c r="U492" s="4">
        <v>113.6499</v>
      </c>
      <c r="V492" s="4">
        <v>3</v>
      </c>
      <c r="W492" s="4">
        <v>164.71</v>
      </c>
      <c r="X492" s="4">
        <v>89092</v>
      </c>
      <c r="Y492" s="4">
        <f>DataSheet!$E492-DataSheet!$D492</f>
        <v>58</v>
      </c>
      <c r="Z492" s="4" t="str" cm="1">
        <f t="array" ref="Z492">_xlfn.IFS(DataSheet!$O492="Central","Chris",DataSheet!$O492="East","Erin",DataSheet!$O492="South","Sam",DataSheet!$O492="West","William")</f>
        <v>Chris</v>
      </c>
    </row>
    <row r="493" spans="1:26" ht="15.75" customHeight="1" x14ac:dyDescent="0.3">
      <c r="A493" s="4">
        <v>191</v>
      </c>
      <c r="B493" s="4" t="s">
        <v>1123</v>
      </c>
      <c r="C493" s="4" t="s">
        <v>39</v>
      </c>
      <c r="D493" s="4">
        <v>0.01</v>
      </c>
      <c r="E493" s="4">
        <v>80.48</v>
      </c>
      <c r="F493" s="4">
        <v>4.5</v>
      </c>
      <c r="G493" s="4" t="s">
        <v>40</v>
      </c>
      <c r="H493" s="4" t="s">
        <v>96</v>
      </c>
      <c r="I493" s="4" t="s">
        <v>50</v>
      </c>
      <c r="J493" s="4" t="s">
        <v>97</v>
      </c>
      <c r="K493" s="4" t="s">
        <v>75</v>
      </c>
      <c r="L493" s="4" t="s">
        <v>1124</v>
      </c>
      <c r="M493" s="4">
        <v>0.55000000000000004</v>
      </c>
      <c r="N493" s="4" t="s">
        <v>34</v>
      </c>
      <c r="O493" s="4" t="s">
        <v>54</v>
      </c>
      <c r="P493" s="4" t="s">
        <v>105</v>
      </c>
      <c r="Q493" s="4" t="s">
        <v>1125</v>
      </c>
      <c r="R493" s="4">
        <v>60505</v>
      </c>
      <c r="S493" s="5">
        <v>42047</v>
      </c>
      <c r="T493" s="5">
        <v>42050</v>
      </c>
      <c r="U493" s="4">
        <v>-35.474400000000003</v>
      </c>
      <c r="V493" s="4">
        <v>1</v>
      </c>
      <c r="W493" s="4">
        <v>79.680000000000007</v>
      </c>
      <c r="X493" s="4">
        <v>89092</v>
      </c>
      <c r="Y493" s="4">
        <f>DataSheet!$E493-DataSheet!$D493</f>
        <v>80.47</v>
      </c>
      <c r="Z493" s="4" t="str" cm="1">
        <f t="array" ref="Z493">_xlfn.IFS(DataSheet!$O493="Central","Chris",DataSheet!$O493="East","Erin",DataSheet!$O493="South","Sam",DataSheet!$O493="West","William")</f>
        <v>Chris</v>
      </c>
    </row>
    <row r="494" spans="1:26" ht="15.75" customHeight="1" x14ac:dyDescent="0.3">
      <c r="A494" s="4">
        <v>3046</v>
      </c>
      <c r="B494" s="4" t="s">
        <v>1126</v>
      </c>
      <c r="C494" s="4" t="s">
        <v>39</v>
      </c>
      <c r="D494" s="4">
        <v>0.05</v>
      </c>
      <c r="E494" s="4">
        <v>120.98</v>
      </c>
      <c r="F494" s="4">
        <v>30</v>
      </c>
      <c r="G494" s="4" t="s">
        <v>28</v>
      </c>
      <c r="H494" s="4" t="s">
        <v>29</v>
      </c>
      <c r="I494" s="4" t="s">
        <v>30</v>
      </c>
      <c r="J494" s="4" t="s">
        <v>111</v>
      </c>
      <c r="K494" s="4" t="s">
        <v>59</v>
      </c>
      <c r="L494" s="4" t="s">
        <v>1127</v>
      </c>
      <c r="M494" s="4">
        <v>0.64</v>
      </c>
      <c r="N494" s="4" t="s">
        <v>34</v>
      </c>
      <c r="O494" s="4" t="s">
        <v>54</v>
      </c>
      <c r="P494" s="4" t="s">
        <v>539</v>
      </c>
      <c r="Q494" s="4" t="s">
        <v>760</v>
      </c>
      <c r="R494" s="4">
        <v>66209</v>
      </c>
      <c r="S494" s="5">
        <v>42047</v>
      </c>
      <c r="T494" s="5">
        <v>42049</v>
      </c>
      <c r="U494" s="4">
        <v>-78.759200000000007</v>
      </c>
      <c r="V494" s="4">
        <v>2</v>
      </c>
      <c r="W494" s="4">
        <v>251.06</v>
      </c>
      <c r="X494" s="4">
        <v>86103</v>
      </c>
      <c r="Y494" s="4">
        <f>DataSheet!$E494-DataSheet!$D494</f>
        <v>120.93</v>
      </c>
      <c r="Z494" s="4" t="str" cm="1">
        <f t="array" ref="Z494">_xlfn.IFS(DataSheet!$O494="Central","Chris",DataSheet!$O494="East","Erin",DataSheet!$O494="South","Sam",DataSheet!$O494="West","William")</f>
        <v>Chris</v>
      </c>
    </row>
    <row r="495" spans="1:26" ht="15.75" customHeight="1" x14ac:dyDescent="0.3">
      <c r="A495" s="4">
        <v>954</v>
      </c>
      <c r="B495" s="4" t="s">
        <v>1128</v>
      </c>
      <c r="C495" s="4" t="s">
        <v>49</v>
      </c>
      <c r="D495" s="4">
        <v>0.1</v>
      </c>
      <c r="E495" s="4">
        <v>7.31</v>
      </c>
      <c r="F495" s="4">
        <v>0.49</v>
      </c>
      <c r="G495" s="4" t="s">
        <v>40</v>
      </c>
      <c r="H495" s="4" t="s">
        <v>29</v>
      </c>
      <c r="I495" s="4" t="s">
        <v>50</v>
      </c>
      <c r="J495" s="4" t="s">
        <v>154</v>
      </c>
      <c r="K495" s="4" t="s">
        <v>75</v>
      </c>
      <c r="L495" s="4" t="s">
        <v>1129</v>
      </c>
      <c r="M495" s="4">
        <v>0.38</v>
      </c>
      <c r="N495" s="4" t="s">
        <v>34</v>
      </c>
      <c r="O495" s="4" t="s">
        <v>54</v>
      </c>
      <c r="P495" s="4" t="s">
        <v>189</v>
      </c>
      <c r="Q495" s="4" t="s">
        <v>1130</v>
      </c>
      <c r="R495" s="4">
        <v>75067</v>
      </c>
      <c r="S495" s="5">
        <v>42047</v>
      </c>
      <c r="T495" s="5">
        <v>42056</v>
      </c>
      <c r="U495" s="4">
        <v>19.064699999999998</v>
      </c>
      <c r="V495" s="4">
        <v>4</v>
      </c>
      <c r="W495" s="4">
        <v>27.63</v>
      </c>
      <c r="X495" s="4">
        <v>90771</v>
      </c>
      <c r="Y495" s="4">
        <f>DataSheet!$E495-DataSheet!$D495</f>
        <v>7.21</v>
      </c>
      <c r="Z495" s="4" t="str" cm="1">
        <f t="array" ref="Z495">_xlfn.IFS(DataSheet!$O495="Central","Chris",DataSheet!$O495="East","Erin",DataSheet!$O495="South","Sam",DataSheet!$O495="West","William")</f>
        <v>Chris</v>
      </c>
    </row>
    <row r="496" spans="1:26" ht="15.75" customHeight="1" x14ac:dyDescent="0.3">
      <c r="A496" s="4">
        <v>954</v>
      </c>
      <c r="B496" s="4" t="s">
        <v>1128</v>
      </c>
      <c r="C496" s="4" t="s">
        <v>49</v>
      </c>
      <c r="D496" s="4">
        <v>0.08</v>
      </c>
      <c r="E496" s="4">
        <v>6.7</v>
      </c>
      <c r="F496" s="4">
        <v>1.56</v>
      </c>
      <c r="G496" s="4" t="s">
        <v>40</v>
      </c>
      <c r="H496" s="4" t="s">
        <v>29</v>
      </c>
      <c r="I496" s="4" t="s">
        <v>50</v>
      </c>
      <c r="J496" s="4" t="s">
        <v>51</v>
      </c>
      <c r="K496" s="4" t="s">
        <v>52</v>
      </c>
      <c r="L496" s="4" t="s">
        <v>1048</v>
      </c>
      <c r="M496" s="4">
        <v>0.52</v>
      </c>
      <c r="N496" s="4" t="s">
        <v>34</v>
      </c>
      <c r="O496" s="4" t="s">
        <v>54</v>
      </c>
      <c r="P496" s="4" t="s">
        <v>189</v>
      </c>
      <c r="Q496" s="4" t="s">
        <v>1130</v>
      </c>
      <c r="R496" s="4">
        <v>75067</v>
      </c>
      <c r="S496" s="5">
        <v>42047</v>
      </c>
      <c r="T496" s="5">
        <v>42047</v>
      </c>
      <c r="U496" s="4">
        <v>10.56</v>
      </c>
      <c r="V496" s="4">
        <v>5</v>
      </c>
      <c r="W496" s="4">
        <v>31.21</v>
      </c>
      <c r="X496" s="4">
        <v>90771</v>
      </c>
      <c r="Y496" s="4">
        <f>DataSheet!$E496-DataSheet!$D496</f>
        <v>6.62</v>
      </c>
      <c r="Z496" s="4" t="str" cm="1">
        <f t="array" ref="Z496">_xlfn.IFS(DataSheet!$O496="Central","Chris",DataSheet!$O496="East","Erin",DataSheet!$O496="South","Sam",DataSheet!$O496="West","William")</f>
        <v>Chris</v>
      </c>
    </row>
    <row r="497" spans="1:26" ht="15.75" customHeight="1" x14ac:dyDescent="0.3">
      <c r="A497" s="4">
        <v>1743</v>
      </c>
      <c r="B497" s="4" t="s">
        <v>1131</v>
      </c>
      <c r="C497" s="4" t="s">
        <v>118</v>
      </c>
      <c r="D497" s="4">
        <v>0</v>
      </c>
      <c r="E497" s="4">
        <v>55.99</v>
      </c>
      <c r="F497" s="4">
        <v>2.5</v>
      </c>
      <c r="G497" s="4" t="s">
        <v>40</v>
      </c>
      <c r="H497" s="4" t="s">
        <v>41</v>
      </c>
      <c r="I497" s="4" t="s">
        <v>42</v>
      </c>
      <c r="J497" s="4" t="s">
        <v>137</v>
      </c>
      <c r="K497" s="4" t="s">
        <v>44</v>
      </c>
      <c r="L497" s="4" t="s">
        <v>1132</v>
      </c>
      <c r="M497" s="4">
        <v>0.83</v>
      </c>
      <c r="N497" s="4" t="s">
        <v>34</v>
      </c>
      <c r="O497" s="4" t="s">
        <v>54</v>
      </c>
      <c r="P497" s="4" t="s">
        <v>189</v>
      </c>
      <c r="Q497" s="4" t="s">
        <v>1133</v>
      </c>
      <c r="R497" s="4">
        <v>77546</v>
      </c>
      <c r="S497" s="5">
        <v>42047</v>
      </c>
      <c r="T497" s="5">
        <v>42049</v>
      </c>
      <c r="U497" s="4">
        <v>-121.05808</v>
      </c>
      <c r="V497" s="4">
        <v>1</v>
      </c>
      <c r="W497" s="4">
        <v>52.1</v>
      </c>
      <c r="X497" s="4">
        <v>91025</v>
      </c>
      <c r="Y497" s="4">
        <f>DataSheet!$E497-DataSheet!$D497</f>
        <v>55.99</v>
      </c>
      <c r="Z497" s="4" t="str" cm="1">
        <f t="array" ref="Z497">_xlfn.IFS(DataSheet!$O497="Central","Chris",DataSheet!$O497="East","Erin",DataSheet!$O497="South","Sam",DataSheet!$O497="West","William")</f>
        <v>Chris</v>
      </c>
    </row>
    <row r="498" spans="1:26" ht="15.75" customHeight="1" x14ac:dyDescent="0.3">
      <c r="A498" s="4">
        <v>2553</v>
      </c>
      <c r="B498" s="4" t="s">
        <v>1134</v>
      </c>
      <c r="C498" s="4" t="s">
        <v>118</v>
      </c>
      <c r="D498" s="4">
        <v>0.03</v>
      </c>
      <c r="E498" s="4">
        <v>12.53</v>
      </c>
      <c r="F498" s="4">
        <v>7.17</v>
      </c>
      <c r="G498" s="4" t="s">
        <v>40</v>
      </c>
      <c r="H498" s="4" t="s">
        <v>73</v>
      </c>
      <c r="I498" s="4" t="s">
        <v>50</v>
      </c>
      <c r="J498" s="4" t="s">
        <v>74</v>
      </c>
      <c r="K498" s="4" t="s">
        <v>75</v>
      </c>
      <c r="L498" s="4" t="s">
        <v>1135</v>
      </c>
      <c r="M498" s="4">
        <v>0.38</v>
      </c>
      <c r="N498" s="4" t="s">
        <v>34</v>
      </c>
      <c r="O498" s="4" t="s">
        <v>54</v>
      </c>
      <c r="P498" s="4" t="s">
        <v>359</v>
      </c>
      <c r="Q498" s="4" t="s">
        <v>1136</v>
      </c>
      <c r="R498" s="4">
        <v>53142</v>
      </c>
      <c r="S498" s="5">
        <v>42047</v>
      </c>
      <c r="T498" s="5">
        <v>42048</v>
      </c>
      <c r="U498" s="4">
        <v>-20.320499999999999</v>
      </c>
      <c r="V498" s="4">
        <v>1</v>
      </c>
      <c r="W498" s="4">
        <v>19.32</v>
      </c>
      <c r="X498" s="4">
        <v>86528</v>
      </c>
      <c r="Y498" s="4">
        <f>DataSheet!$E498-DataSheet!$D498</f>
        <v>12.5</v>
      </c>
      <c r="Z498" s="4" t="str" cm="1">
        <f t="array" ref="Z498">_xlfn.IFS(DataSheet!$O498="Central","Chris",DataSheet!$O498="East","Erin",DataSheet!$O498="South","Sam",DataSheet!$O498="West","William")</f>
        <v>Chris</v>
      </c>
    </row>
    <row r="499" spans="1:26" ht="15.75" customHeight="1" x14ac:dyDescent="0.3">
      <c r="A499" s="4">
        <v>3324</v>
      </c>
      <c r="B499" s="4" t="s">
        <v>1137</v>
      </c>
      <c r="C499" s="4" t="s">
        <v>118</v>
      </c>
      <c r="D499" s="4">
        <v>0.05</v>
      </c>
      <c r="E499" s="4">
        <v>6.48</v>
      </c>
      <c r="F499" s="4">
        <v>8.19</v>
      </c>
      <c r="G499" s="4" t="s">
        <v>40</v>
      </c>
      <c r="H499" s="4" t="s">
        <v>41</v>
      </c>
      <c r="I499" s="4" t="s">
        <v>50</v>
      </c>
      <c r="J499" s="4" t="s">
        <v>90</v>
      </c>
      <c r="K499" s="4" t="s">
        <v>75</v>
      </c>
      <c r="L499" s="4" t="s">
        <v>901</v>
      </c>
      <c r="M499" s="4">
        <v>0.37</v>
      </c>
      <c r="N499" s="4" t="s">
        <v>34</v>
      </c>
      <c r="O499" s="4" t="s">
        <v>61</v>
      </c>
      <c r="P499" s="4" t="s">
        <v>590</v>
      </c>
      <c r="Q499" s="4" t="s">
        <v>1138</v>
      </c>
      <c r="R499" s="4">
        <v>85335</v>
      </c>
      <c r="S499" s="5">
        <v>42047</v>
      </c>
      <c r="T499" s="5">
        <v>42050</v>
      </c>
      <c r="U499" s="4">
        <v>-164.18</v>
      </c>
      <c r="V499" s="4">
        <v>9</v>
      </c>
      <c r="W499" s="4">
        <v>58.5</v>
      </c>
      <c r="X499" s="4">
        <v>90985</v>
      </c>
      <c r="Y499" s="4">
        <f>DataSheet!$E499-DataSheet!$D499</f>
        <v>6.4300000000000006</v>
      </c>
      <c r="Z499" s="4" t="str" cm="1">
        <f t="array" ref="Z499">_xlfn.IFS(DataSheet!$O499="Central","Chris",DataSheet!$O499="East","Erin",DataSheet!$O499="South","Sam",DataSheet!$O499="West","William")</f>
        <v>William</v>
      </c>
    </row>
    <row r="500" spans="1:26" ht="15.75" customHeight="1" x14ac:dyDescent="0.3">
      <c r="A500" s="4">
        <v>3369</v>
      </c>
      <c r="B500" s="4" t="s">
        <v>1139</v>
      </c>
      <c r="C500" s="4" t="s">
        <v>118</v>
      </c>
      <c r="D500" s="4">
        <v>0.06</v>
      </c>
      <c r="E500" s="4">
        <v>7.1</v>
      </c>
      <c r="F500" s="4">
        <v>6.05</v>
      </c>
      <c r="G500" s="4" t="s">
        <v>40</v>
      </c>
      <c r="H500" s="4" t="s">
        <v>73</v>
      </c>
      <c r="I500" s="4" t="s">
        <v>50</v>
      </c>
      <c r="J500" s="4" t="s">
        <v>74</v>
      </c>
      <c r="K500" s="4" t="s">
        <v>75</v>
      </c>
      <c r="L500" s="4" t="s">
        <v>253</v>
      </c>
      <c r="M500" s="4">
        <v>0.39</v>
      </c>
      <c r="N500" s="4" t="s">
        <v>34</v>
      </c>
      <c r="O500" s="4" t="s">
        <v>113</v>
      </c>
      <c r="P500" s="4" t="s">
        <v>319</v>
      </c>
      <c r="Q500" s="4" t="s">
        <v>1140</v>
      </c>
      <c r="R500" s="4">
        <v>43081</v>
      </c>
      <c r="S500" s="5">
        <v>42047</v>
      </c>
      <c r="T500" s="5">
        <v>42048</v>
      </c>
      <c r="U500" s="4">
        <v>-42.170499999999997</v>
      </c>
      <c r="V500" s="4">
        <v>4</v>
      </c>
      <c r="W500" s="4">
        <v>29.99</v>
      </c>
      <c r="X500" s="4">
        <v>90500</v>
      </c>
      <c r="Y500" s="4">
        <f>DataSheet!$E500-DataSheet!$D500</f>
        <v>7.04</v>
      </c>
      <c r="Z500" s="4" t="str" cm="1">
        <f t="array" ref="Z500">_xlfn.IFS(DataSheet!$O500="Central","Chris",DataSheet!$O500="East","Erin",DataSheet!$O500="South","Sam",DataSheet!$O500="West","William")</f>
        <v>Erin</v>
      </c>
    </row>
    <row r="501" spans="1:26" ht="15.75" customHeight="1" x14ac:dyDescent="0.3">
      <c r="A501" s="4">
        <v>1298</v>
      </c>
      <c r="B501" s="4" t="s">
        <v>1141</v>
      </c>
      <c r="C501" s="4" t="s">
        <v>72</v>
      </c>
      <c r="D501" s="4">
        <v>0.04</v>
      </c>
      <c r="E501" s="4">
        <v>150.97999999999999</v>
      </c>
      <c r="F501" s="4">
        <v>13.99</v>
      </c>
      <c r="G501" s="4" t="s">
        <v>40</v>
      </c>
      <c r="H501" s="4" t="s">
        <v>73</v>
      </c>
      <c r="I501" s="4" t="s">
        <v>42</v>
      </c>
      <c r="J501" s="4" t="s">
        <v>58</v>
      </c>
      <c r="K501" s="4" t="s">
        <v>146</v>
      </c>
      <c r="L501" s="4" t="s">
        <v>784</v>
      </c>
      <c r="M501" s="4">
        <v>0.38</v>
      </c>
      <c r="N501" s="4" t="s">
        <v>34</v>
      </c>
      <c r="O501" s="4" t="s">
        <v>54</v>
      </c>
      <c r="P501" s="4" t="s">
        <v>189</v>
      </c>
      <c r="Q501" s="4" t="s">
        <v>1142</v>
      </c>
      <c r="R501" s="4">
        <v>75482</v>
      </c>
      <c r="S501" s="5">
        <v>42047</v>
      </c>
      <c r="T501" s="5">
        <v>42050</v>
      </c>
      <c r="U501" s="4">
        <v>606.05460000000005</v>
      </c>
      <c r="V501" s="4">
        <v>6</v>
      </c>
      <c r="W501" s="4">
        <v>878.34</v>
      </c>
      <c r="X501" s="4">
        <v>90662</v>
      </c>
      <c r="Y501" s="4">
        <f>DataSheet!$E501-DataSheet!$D501</f>
        <v>150.94</v>
      </c>
      <c r="Z501" s="4" t="str" cm="1">
        <f t="array" ref="Z501">_xlfn.IFS(DataSheet!$O501="Central","Chris",DataSheet!$O501="East","Erin",DataSheet!$O501="South","Sam",DataSheet!$O501="West","William")</f>
        <v>Chris</v>
      </c>
    </row>
    <row r="502" spans="1:26" ht="15.75" customHeight="1" x14ac:dyDescent="0.3">
      <c r="A502" s="4">
        <v>1298</v>
      </c>
      <c r="B502" s="4" t="s">
        <v>1141</v>
      </c>
      <c r="C502" s="4" t="s">
        <v>72</v>
      </c>
      <c r="D502" s="4">
        <v>0.04</v>
      </c>
      <c r="E502" s="4">
        <v>176.19</v>
      </c>
      <c r="F502" s="4">
        <v>11.87</v>
      </c>
      <c r="G502" s="4" t="s">
        <v>40</v>
      </c>
      <c r="H502" s="4" t="s">
        <v>73</v>
      </c>
      <c r="I502" s="4" t="s">
        <v>50</v>
      </c>
      <c r="J502" s="4" t="s">
        <v>80</v>
      </c>
      <c r="K502" s="4" t="s">
        <v>75</v>
      </c>
      <c r="L502" s="4" t="s">
        <v>1143</v>
      </c>
      <c r="M502" s="4">
        <v>0.62</v>
      </c>
      <c r="N502" s="4" t="s">
        <v>34</v>
      </c>
      <c r="O502" s="4" t="s">
        <v>54</v>
      </c>
      <c r="P502" s="4" t="s">
        <v>189</v>
      </c>
      <c r="Q502" s="4" t="s">
        <v>1142</v>
      </c>
      <c r="R502" s="4">
        <v>75482</v>
      </c>
      <c r="S502" s="5">
        <v>42047</v>
      </c>
      <c r="T502" s="5">
        <v>42049</v>
      </c>
      <c r="U502" s="4">
        <v>320.10000000000002</v>
      </c>
      <c r="V502" s="4">
        <v>4</v>
      </c>
      <c r="W502" s="4">
        <v>676.57</v>
      </c>
      <c r="X502" s="4">
        <v>90662</v>
      </c>
      <c r="Y502" s="4">
        <f>DataSheet!$E502-DataSheet!$D502</f>
        <v>176.15</v>
      </c>
      <c r="Z502" s="4" t="str" cm="1">
        <f t="array" ref="Z502">_xlfn.IFS(DataSheet!$O502="Central","Chris",DataSheet!$O502="East","Erin",DataSheet!$O502="South","Sam",DataSheet!$O502="West","William")</f>
        <v>Chris</v>
      </c>
    </row>
    <row r="503" spans="1:26" ht="15.75" customHeight="1" x14ac:dyDescent="0.3">
      <c r="A503" s="4">
        <v>2020</v>
      </c>
      <c r="B503" s="4" t="s">
        <v>1144</v>
      </c>
      <c r="C503" s="4" t="s">
        <v>27</v>
      </c>
      <c r="D503" s="4">
        <v>0.02</v>
      </c>
      <c r="E503" s="4">
        <v>120.98</v>
      </c>
      <c r="F503" s="4">
        <v>58.64</v>
      </c>
      <c r="G503" s="4" t="s">
        <v>28</v>
      </c>
      <c r="H503" s="4" t="s">
        <v>73</v>
      </c>
      <c r="I503" s="4" t="s">
        <v>30</v>
      </c>
      <c r="J503" s="4" t="s">
        <v>119</v>
      </c>
      <c r="K503" s="4" t="s">
        <v>32</v>
      </c>
      <c r="L503" s="4" t="s">
        <v>1145</v>
      </c>
      <c r="M503" s="4">
        <v>0.75</v>
      </c>
      <c r="N503" s="4" t="s">
        <v>34</v>
      </c>
      <c r="O503" s="4" t="s">
        <v>113</v>
      </c>
      <c r="P503" s="4" t="s">
        <v>322</v>
      </c>
      <c r="Q503" s="4" t="s">
        <v>1146</v>
      </c>
      <c r="R503" s="4">
        <v>15239</v>
      </c>
      <c r="S503" s="5">
        <v>42048</v>
      </c>
      <c r="T503" s="5">
        <v>42050</v>
      </c>
      <c r="U503" s="4">
        <v>-1330.5</v>
      </c>
      <c r="V503" s="4">
        <v>11</v>
      </c>
      <c r="W503" s="4">
        <v>1370.99</v>
      </c>
      <c r="X503" s="4">
        <v>86933</v>
      </c>
      <c r="Y503" s="4">
        <f>DataSheet!$E503-DataSheet!$D503</f>
        <v>120.96000000000001</v>
      </c>
      <c r="Z503" s="4" t="str" cm="1">
        <f t="array" ref="Z503">_xlfn.IFS(DataSheet!$O503="Central","Chris",DataSheet!$O503="East","Erin",DataSheet!$O503="South","Sam",DataSheet!$O503="West","William")</f>
        <v>Erin</v>
      </c>
    </row>
    <row r="504" spans="1:26" ht="15.75" customHeight="1" x14ac:dyDescent="0.3">
      <c r="A504" s="4">
        <v>3342</v>
      </c>
      <c r="B504" s="4" t="s">
        <v>1147</v>
      </c>
      <c r="C504" s="4" t="s">
        <v>27</v>
      </c>
      <c r="D504" s="4">
        <v>0.03</v>
      </c>
      <c r="E504" s="4">
        <v>194.3</v>
      </c>
      <c r="F504" s="4">
        <v>11.54</v>
      </c>
      <c r="G504" s="4" t="s">
        <v>40</v>
      </c>
      <c r="H504" s="4" t="s">
        <v>73</v>
      </c>
      <c r="I504" s="4" t="s">
        <v>30</v>
      </c>
      <c r="J504" s="4" t="s">
        <v>128</v>
      </c>
      <c r="K504" s="4" t="s">
        <v>66</v>
      </c>
      <c r="L504" s="4" t="s">
        <v>208</v>
      </c>
      <c r="M504" s="4">
        <v>0.59</v>
      </c>
      <c r="N504" s="4" t="s">
        <v>34</v>
      </c>
      <c r="O504" s="4" t="s">
        <v>113</v>
      </c>
      <c r="P504" s="4" t="s">
        <v>376</v>
      </c>
      <c r="Q504" s="4" t="s">
        <v>68</v>
      </c>
      <c r="R504" s="4">
        <v>20006</v>
      </c>
      <c r="S504" s="5">
        <v>42048</v>
      </c>
      <c r="T504" s="5">
        <v>42050</v>
      </c>
      <c r="U504" s="4">
        <v>2861.01</v>
      </c>
      <c r="V504" s="4">
        <v>42</v>
      </c>
      <c r="W504" s="4">
        <v>8549.0400000000009</v>
      </c>
      <c r="X504" s="4">
        <v>21572</v>
      </c>
      <c r="Y504" s="4">
        <f>DataSheet!$E504-DataSheet!$D504</f>
        <v>194.27</v>
      </c>
      <c r="Z504" s="4" t="str" cm="1">
        <f t="array" ref="Z504">_xlfn.IFS(DataSheet!$O504="Central","Chris",DataSheet!$O504="East","Erin",DataSheet!$O504="South","Sam",DataSheet!$O504="West","William")</f>
        <v>Erin</v>
      </c>
    </row>
    <row r="505" spans="1:26" ht="15.75" customHeight="1" x14ac:dyDescent="0.3">
      <c r="A505" s="4">
        <v>3344</v>
      </c>
      <c r="B505" s="4" t="s">
        <v>1148</v>
      </c>
      <c r="C505" s="4" t="s">
        <v>27</v>
      </c>
      <c r="D505" s="4">
        <v>0.03</v>
      </c>
      <c r="E505" s="4">
        <v>194.3</v>
      </c>
      <c r="F505" s="4">
        <v>11.54</v>
      </c>
      <c r="G505" s="4" t="s">
        <v>40</v>
      </c>
      <c r="H505" s="4" t="s">
        <v>73</v>
      </c>
      <c r="I505" s="4" t="s">
        <v>30</v>
      </c>
      <c r="J505" s="4" t="s">
        <v>128</v>
      </c>
      <c r="K505" s="4" t="s">
        <v>66</v>
      </c>
      <c r="L505" s="4" t="s">
        <v>208</v>
      </c>
      <c r="M505" s="4">
        <v>0.59</v>
      </c>
      <c r="N505" s="4" t="s">
        <v>34</v>
      </c>
      <c r="O505" s="4" t="s">
        <v>54</v>
      </c>
      <c r="P505" s="4" t="s">
        <v>291</v>
      </c>
      <c r="Q505" s="4" t="s">
        <v>1149</v>
      </c>
      <c r="R505" s="4">
        <v>48307</v>
      </c>
      <c r="S505" s="5">
        <v>42048</v>
      </c>
      <c r="T505" s="5">
        <v>42050</v>
      </c>
      <c r="U505" s="4">
        <v>1544.9306999999999</v>
      </c>
      <c r="V505" s="4">
        <v>11</v>
      </c>
      <c r="W505" s="4">
        <v>2239.0300000000002</v>
      </c>
      <c r="X505" s="4">
        <v>89928</v>
      </c>
      <c r="Y505" s="4">
        <f>DataSheet!$E505-DataSheet!$D505</f>
        <v>194.27</v>
      </c>
      <c r="Z505" s="4" t="str" cm="1">
        <f t="array" ref="Z505">_xlfn.IFS(DataSheet!$O505="Central","Chris",DataSheet!$O505="East","Erin",DataSheet!$O505="South","Sam",DataSheet!$O505="West","William")</f>
        <v>Chris</v>
      </c>
    </row>
    <row r="506" spans="1:26" ht="15.75" customHeight="1" x14ac:dyDescent="0.3">
      <c r="A506" s="4">
        <v>1554</v>
      </c>
      <c r="B506" s="4" t="s">
        <v>1150</v>
      </c>
      <c r="C506" s="4" t="s">
        <v>39</v>
      </c>
      <c r="D506" s="4">
        <v>0.03</v>
      </c>
      <c r="E506" s="4">
        <v>124.49</v>
      </c>
      <c r="F506" s="4">
        <v>51.94</v>
      </c>
      <c r="G506" s="4" t="s">
        <v>28</v>
      </c>
      <c r="H506" s="4" t="s">
        <v>41</v>
      </c>
      <c r="I506" s="4" t="s">
        <v>30</v>
      </c>
      <c r="J506" s="4" t="s">
        <v>31</v>
      </c>
      <c r="K506" s="4" t="s">
        <v>32</v>
      </c>
      <c r="L506" s="4" t="s">
        <v>1151</v>
      </c>
      <c r="M506" s="4">
        <v>0.63</v>
      </c>
      <c r="N506" s="4" t="s">
        <v>34</v>
      </c>
      <c r="O506" s="4" t="s">
        <v>35</v>
      </c>
      <c r="P506" s="4" t="s">
        <v>36</v>
      </c>
      <c r="Q506" s="4" t="s">
        <v>1152</v>
      </c>
      <c r="R506" s="4">
        <v>39503</v>
      </c>
      <c r="S506" s="5">
        <v>42048</v>
      </c>
      <c r="T506" s="5">
        <v>42049</v>
      </c>
      <c r="U506" s="4">
        <v>-4.0179999999999998</v>
      </c>
      <c r="V506" s="4">
        <v>7</v>
      </c>
      <c r="W506" s="4">
        <v>894.88</v>
      </c>
      <c r="X506" s="4">
        <v>87487</v>
      </c>
      <c r="Y506" s="4">
        <f>DataSheet!$E506-DataSheet!$D506</f>
        <v>124.46</v>
      </c>
      <c r="Z506" s="4" t="str" cm="1">
        <f t="array" ref="Z506">_xlfn.IFS(DataSheet!$O506="Central","Chris",DataSheet!$O506="East","Erin",DataSheet!$O506="South","Sam",DataSheet!$O506="West","William")</f>
        <v>Sam</v>
      </c>
    </row>
    <row r="507" spans="1:26" ht="15.75" customHeight="1" x14ac:dyDescent="0.3">
      <c r="A507" s="4">
        <v>2897</v>
      </c>
      <c r="B507" s="4" t="s">
        <v>1153</v>
      </c>
      <c r="C507" s="4" t="s">
        <v>39</v>
      </c>
      <c r="D507" s="4">
        <v>0.05</v>
      </c>
      <c r="E507" s="4">
        <v>80.97</v>
      </c>
      <c r="F507" s="4">
        <v>30.06</v>
      </c>
      <c r="G507" s="4" t="s">
        <v>28</v>
      </c>
      <c r="H507" s="4" t="s">
        <v>73</v>
      </c>
      <c r="I507" s="4" t="s">
        <v>42</v>
      </c>
      <c r="J507" s="4" t="s">
        <v>58</v>
      </c>
      <c r="K507" s="4" t="s">
        <v>32</v>
      </c>
      <c r="L507" s="4" t="s">
        <v>1154</v>
      </c>
      <c r="M507" s="4">
        <v>0.4</v>
      </c>
      <c r="N507" s="4" t="s">
        <v>34</v>
      </c>
      <c r="O507" s="4" t="s">
        <v>54</v>
      </c>
      <c r="P507" s="4" t="s">
        <v>86</v>
      </c>
      <c r="Q507" s="4" t="s">
        <v>1155</v>
      </c>
      <c r="R507" s="4">
        <v>55369</v>
      </c>
      <c r="S507" s="5">
        <v>42048</v>
      </c>
      <c r="T507" s="5">
        <v>42049</v>
      </c>
      <c r="U507" s="4">
        <v>565.17999999999995</v>
      </c>
      <c r="V507" s="4">
        <v>11</v>
      </c>
      <c r="W507" s="4">
        <v>904.25</v>
      </c>
      <c r="X507" s="4">
        <v>86926</v>
      </c>
      <c r="Y507" s="4">
        <f>DataSheet!$E507-DataSheet!$D507</f>
        <v>80.92</v>
      </c>
      <c r="Z507" s="4" t="str" cm="1">
        <f t="array" ref="Z507">_xlfn.IFS(DataSheet!$O507="Central","Chris",DataSheet!$O507="East","Erin",DataSheet!$O507="South","Sam",DataSheet!$O507="West","William")</f>
        <v>Chris</v>
      </c>
    </row>
    <row r="508" spans="1:26" ht="15.75" customHeight="1" x14ac:dyDescent="0.3">
      <c r="A508" s="4">
        <v>2897</v>
      </c>
      <c r="B508" s="4" t="s">
        <v>1153</v>
      </c>
      <c r="C508" s="4" t="s">
        <v>39</v>
      </c>
      <c r="D508" s="4">
        <v>0</v>
      </c>
      <c r="E508" s="4">
        <v>6.48</v>
      </c>
      <c r="F508" s="4">
        <v>10.050000000000001</v>
      </c>
      <c r="G508" s="4" t="s">
        <v>40</v>
      </c>
      <c r="H508" s="4" t="s">
        <v>73</v>
      </c>
      <c r="I508" s="4" t="s">
        <v>50</v>
      </c>
      <c r="J508" s="4" t="s">
        <v>90</v>
      </c>
      <c r="K508" s="4" t="s">
        <v>75</v>
      </c>
      <c r="L508" s="4" t="s">
        <v>1156</v>
      </c>
      <c r="M508" s="4">
        <v>0.37</v>
      </c>
      <c r="N508" s="4" t="s">
        <v>34</v>
      </c>
      <c r="O508" s="4" t="s">
        <v>54</v>
      </c>
      <c r="P508" s="4" t="s">
        <v>86</v>
      </c>
      <c r="Q508" s="4" t="s">
        <v>1155</v>
      </c>
      <c r="R508" s="4">
        <v>55369</v>
      </c>
      <c r="S508" s="5">
        <v>42048</v>
      </c>
      <c r="T508" s="5">
        <v>42050</v>
      </c>
      <c r="U508" s="4">
        <v>-38.72</v>
      </c>
      <c r="V508" s="4">
        <v>2</v>
      </c>
      <c r="W508" s="4">
        <v>16.309999999999999</v>
      </c>
      <c r="X508" s="4">
        <v>86926</v>
      </c>
      <c r="Y508" s="4">
        <f>DataSheet!$E508-DataSheet!$D508</f>
        <v>6.48</v>
      </c>
      <c r="Z508" s="4" t="str" cm="1">
        <f t="array" ref="Z508">_xlfn.IFS(DataSheet!$O508="Central","Chris",DataSheet!$O508="East","Erin",DataSheet!$O508="South","Sam",DataSheet!$O508="West","William")</f>
        <v>Chris</v>
      </c>
    </row>
    <row r="509" spans="1:26" ht="15.75" customHeight="1" x14ac:dyDescent="0.3">
      <c r="A509" s="4">
        <v>2058</v>
      </c>
      <c r="B509" s="4" t="s">
        <v>1157</v>
      </c>
      <c r="C509" s="4" t="s">
        <v>118</v>
      </c>
      <c r="D509" s="4">
        <v>7.0000000000000007E-2</v>
      </c>
      <c r="E509" s="4">
        <v>5.98</v>
      </c>
      <c r="F509" s="4">
        <v>5.46</v>
      </c>
      <c r="G509" s="4" t="s">
        <v>40</v>
      </c>
      <c r="H509" s="4" t="s">
        <v>96</v>
      </c>
      <c r="I509" s="4" t="s">
        <v>50</v>
      </c>
      <c r="J509" s="4" t="s">
        <v>90</v>
      </c>
      <c r="K509" s="4" t="s">
        <v>75</v>
      </c>
      <c r="L509" s="4" t="s">
        <v>1158</v>
      </c>
      <c r="M509" s="4">
        <v>0.36</v>
      </c>
      <c r="N509" s="4" t="s">
        <v>34</v>
      </c>
      <c r="O509" s="4" t="s">
        <v>35</v>
      </c>
      <c r="P509" s="4" t="s">
        <v>99</v>
      </c>
      <c r="Q509" s="4" t="s">
        <v>1159</v>
      </c>
      <c r="R509" s="4">
        <v>28601</v>
      </c>
      <c r="S509" s="5">
        <v>42048</v>
      </c>
      <c r="T509" s="5">
        <v>42050</v>
      </c>
      <c r="U509" s="4">
        <v>46.65</v>
      </c>
      <c r="V509" s="4">
        <v>5</v>
      </c>
      <c r="W509" s="4">
        <v>32.76</v>
      </c>
      <c r="X509" s="4">
        <v>88040</v>
      </c>
      <c r="Y509" s="4">
        <f>DataSheet!$E509-DataSheet!$D509</f>
        <v>5.91</v>
      </c>
      <c r="Z509" s="4" t="str" cm="1">
        <f t="array" ref="Z509">_xlfn.IFS(DataSheet!$O509="Central","Chris",DataSheet!$O509="East","Erin",DataSheet!$O509="South","Sam",DataSheet!$O509="West","William")</f>
        <v>Sam</v>
      </c>
    </row>
    <row r="510" spans="1:26" ht="15.75" customHeight="1" x14ac:dyDescent="0.3">
      <c r="A510" s="4">
        <v>3170</v>
      </c>
      <c r="B510" s="4" t="s">
        <v>1160</v>
      </c>
      <c r="C510" s="4" t="s">
        <v>118</v>
      </c>
      <c r="D510" s="4">
        <v>0.1</v>
      </c>
      <c r="E510" s="4">
        <v>7.28</v>
      </c>
      <c r="F510" s="4">
        <v>5.47</v>
      </c>
      <c r="G510" s="4" t="s">
        <v>40</v>
      </c>
      <c r="H510" s="4" t="s">
        <v>96</v>
      </c>
      <c r="I510" s="4" t="s">
        <v>50</v>
      </c>
      <c r="J510" s="4" t="s">
        <v>90</v>
      </c>
      <c r="K510" s="4" t="s">
        <v>75</v>
      </c>
      <c r="L510" s="4" t="s">
        <v>1161</v>
      </c>
      <c r="M510" s="4">
        <v>0.35</v>
      </c>
      <c r="N510" s="4" t="s">
        <v>34</v>
      </c>
      <c r="O510" s="4" t="s">
        <v>35</v>
      </c>
      <c r="P510" s="4" t="s">
        <v>125</v>
      </c>
      <c r="Q510" s="4" t="s">
        <v>1162</v>
      </c>
      <c r="R510" s="4">
        <v>34952</v>
      </c>
      <c r="S510" s="5">
        <v>42048</v>
      </c>
      <c r="T510" s="5">
        <v>42048</v>
      </c>
      <c r="U510" s="4">
        <v>167.334</v>
      </c>
      <c r="V510" s="4">
        <v>12</v>
      </c>
      <c r="W510" s="4">
        <v>83.14</v>
      </c>
      <c r="X510" s="4">
        <v>86489</v>
      </c>
      <c r="Y510" s="4">
        <f>DataSheet!$E510-DataSheet!$D510</f>
        <v>7.1800000000000006</v>
      </c>
      <c r="Z510" s="4" t="str" cm="1">
        <f t="array" ref="Z510">_xlfn.IFS(DataSheet!$O510="Central","Chris",DataSheet!$O510="East","Erin",DataSheet!$O510="South","Sam",DataSheet!$O510="West","William")</f>
        <v>Sam</v>
      </c>
    </row>
    <row r="511" spans="1:26" ht="15.75" customHeight="1" x14ac:dyDescent="0.3">
      <c r="A511" s="4">
        <v>2190</v>
      </c>
      <c r="B511" s="4" t="s">
        <v>1163</v>
      </c>
      <c r="C511" s="4" t="s">
        <v>27</v>
      </c>
      <c r="D511" s="4">
        <v>0.05</v>
      </c>
      <c r="E511" s="4">
        <v>16.98</v>
      </c>
      <c r="F511" s="4">
        <v>7.78</v>
      </c>
      <c r="G511" s="4" t="s">
        <v>40</v>
      </c>
      <c r="H511" s="4" t="s">
        <v>73</v>
      </c>
      <c r="I511" s="4" t="s">
        <v>50</v>
      </c>
      <c r="J511" s="4" t="s">
        <v>51</v>
      </c>
      <c r="K511" s="4" t="s">
        <v>44</v>
      </c>
      <c r="L511" s="4" t="s">
        <v>1164</v>
      </c>
      <c r="M511" s="4">
        <v>0.56999999999999995</v>
      </c>
      <c r="N511" s="4" t="s">
        <v>34</v>
      </c>
      <c r="O511" s="4" t="s">
        <v>54</v>
      </c>
      <c r="P511" s="4" t="s">
        <v>291</v>
      </c>
      <c r="Q511" s="4" t="s">
        <v>1165</v>
      </c>
      <c r="R511" s="4">
        <v>48227</v>
      </c>
      <c r="S511" s="5">
        <v>42049</v>
      </c>
      <c r="T511" s="5">
        <v>42051</v>
      </c>
      <c r="U511" s="4">
        <v>-47.28</v>
      </c>
      <c r="V511" s="4">
        <v>45</v>
      </c>
      <c r="W511" s="4">
        <v>761.67</v>
      </c>
      <c r="X511" s="4">
        <v>41636</v>
      </c>
      <c r="Y511" s="4">
        <f>DataSheet!$E511-DataSheet!$D511</f>
        <v>16.93</v>
      </c>
      <c r="Z511" s="4" t="str" cm="1">
        <f t="array" ref="Z511">_xlfn.IFS(DataSheet!$O511="Central","Chris",DataSheet!$O511="East","Erin",DataSheet!$O511="South","Sam",DataSheet!$O511="West","William")</f>
        <v>Chris</v>
      </c>
    </row>
    <row r="512" spans="1:26" ht="15.75" customHeight="1" x14ac:dyDescent="0.3">
      <c r="A512" s="4">
        <v>2190</v>
      </c>
      <c r="B512" s="4" t="s">
        <v>1163</v>
      </c>
      <c r="C512" s="4" t="s">
        <v>27</v>
      </c>
      <c r="D512" s="4">
        <v>0.03</v>
      </c>
      <c r="E512" s="4">
        <v>115.99</v>
      </c>
      <c r="F512" s="4">
        <v>4.2300000000000004</v>
      </c>
      <c r="G512" s="4" t="s">
        <v>40</v>
      </c>
      <c r="H512" s="4" t="s">
        <v>73</v>
      </c>
      <c r="I512" s="4" t="s">
        <v>42</v>
      </c>
      <c r="J512" s="4" t="s">
        <v>137</v>
      </c>
      <c r="K512" s="4" t="s">
        <v>75</v>
      </c>
      <c r="L512" s="4" t="s">
        <v>1166</v>
      </c>
      <c r="M512" s="4">
        <v>0.56000000000000005</v>
      </c>
      <c r="N512" s="4" t="s">
        <v>34</v>
      </c>
      <c r="O512" s="4" t="s">
        <v>54</v>
      </c>
      <c r="P512" s="4" t="s">
        <v>291</v>
      </c>
      <c r="Q512" s="4" t="s">
        <v>1165</v>
      </c>
      <c r="R512" s="4">
        <v>48227</v>
      </c>
      <c r="S512" s="5">
        <v>42049</v>
      </c>
      <c r="T512" s="5">
        <v>42051</v>
      </c>
      <c r="U512" s="4">
        <v>722.24099999999999</v>
      </c>
      <c r="V512" s="4">
        <v>49</v>
      </c>
      <c r="W512" s="4">
        <v>5014.07</v>
      </c>
      <c r="X512" s="4">
        <v>41636</v>
      </c>
      <c r="Y512" s="4">
        <f>DataSheet!$E512-DataSheet!$D512</f>
        <v>115.96</v>
      </c>
      <c r="Z512" s="4" t="str" cm="1">
        <f t="array" ref="Z512">_xlfn.IFS(DataSheet!$O512="Central","Chris",DataSheet!$O512="East","Erin",DataSheet!$O512="South","Sam",DataSheet!$O512="West","William")</f>
        <v>Chris</v>
      </c>
    </row>
    <row r="513" spans="1:26" ht="15.75" customHeight="1" x14ac:dyDescent="0.3">
      <c r="A513" s="4">
        <v>2193</v>
      </c>
      <c r="B513" s="4" t="s">
        <v>1167</v>
      </c>
      <c r="C513" s="4" t="s">
        <v>27</v>
      </c>
      <c r="D513" s="4">
        <v>0.05</v>
      </c>
      <c r="E513" s="4">
        <v>16.98</v>
      </c>
      <c r="F513" s="4">
        <v>7.78</v>
      </c>
      <c r="G513" s="4" t="s">
        <v>40</v>
      </c>
      <c r="H513" s="4" t="s">
        <v>73</v>
      </c>
      <c r="I513" s="4" t="s">
        <v>50</v>
      </c>
      <c r="J513" s="4" t="s">
        <v>51</v>
      </c>
      <c r="K513" s="4" t="s">
        <v>44</v>
      </c>
      <c r="L513" s="4" t="s">
        <v>1164</v>
      </c>
      <c r="M513" s="4">
        <v>0.56999999999999995</v>
      </c>
      <c r="N513" s="4" t="s">
        <v>34</v>
      </c>
      <c r="O513" s="4" t="s">
        <v>35</v>
      </c>
      <c r="P513" s="4" t="s">
        <v>99</v>
      </c>
      <c r="Q513" s="4" t="s">
        <v>100</v>
      </c>
      <c r="R513" s="4">
        <v>28560</v>
      </c>
      <c r="S513" s="5">
        <v>42049</v>
      </c>
      <c r="T513" s="5">
        <v>42051</v>
      </c>
      <c r="U513" s="4">
        <v>-161</v>
      </c>
      <c r="V513" s="4">
        <v>11</v>
      </c>
      <c r="W513" s="4">
        <v>186.19</v>
      </c>
      <c r="X513" s="4">
        <v>90685</v>
      </c>
      <c r="Y513" s="4">
        <f>DataSheet!$E513-DataSheet!$D513</f>
        <v>16.93</v>
      </c>
      <c r="Z513" s="4" t="str" cm="1">
        <f t="array" ref="Z513">_xlfn.IFS(DataSheet!$O513="Central","Chris",DataSheet!$O513="East","Erin",DataSheet!$O513="South","Sam",DataSheet!$O513="West","William")</f>
        <v>Sam</v>
      </c>
    </row>
    <row r="514" spans="1:26" ht="15.75" customHeight="1" x14ac:dyDescent="0.3">
      <c r="A514" s="4">
        <v>2193</v>
      </c>
      <c r="B514" s="4" t="s">
        <v>1167</v>
      </c>
      <c r="C514" s="4" t="s">
        <v>27</v>
      </c>
      <c r="D514" s="4">
        <v>0.03</v>
      </c>
      <c r="E514" s="4">
        <v>115.99</v>
      </c>
      <c r="F514" s="4">
        <v>4.2300000000000004</v>
      </c>
      <c r="G514" s="4" t="s">
        <v>40</v>
      </c>
      <c r="H514" s="4" t="s">
        <v>73</v>
      </c>
      <c r="I514" s="4" t="s">
        <v>42</v>
      </c>
      <c r="J514" s="4" t="s">
        <v>137</v>
      </c>
      <c r="K514" s="4" t="s">
        <v>75</v>
      </c>
      <c r="L514" s="4" t="s">
        <v>1166</v>
      </c>
      <c r="M514" s="4">
        <v>0.56000000000000005</v>
      </c>
      <c r="N514" s="4" t="s">
        <v>34</v>
      </c>
      <c r="O514" s="4" t="s">
        <v>35</v>
      </c>
      <c r="P514" s="4" t="s">
        <v>99</v>
      </c>
      <c r="Q514" s="4" t="s">
        <v>100</v>
      </c>
      <c r="R514" s="4">
        <v>28560</v>
      </c>
      <c r="S514" s="5">
        <v>42049</v>
      </c>
      <c r="T514" s="5">
        <v>42051</v>
      </c>
      <c r="U514" s="4">
        <v>848.3646</v>
      </c>
      <c r="V514" s="4">
        <v>12</v>
      </c>
      <c r="W514" s="4">
        <v>1227.94</v>
      </c>
      <c r="X514" s="4">
        <v>90685</v>
      </c>
      <c r="Y514" s="4">
        <f>DataSheet!$E514-DataSheet!$D514</f>
        <v>115.96</v>
      </c>
      <c r="Z514" s="4" t="str" cm="1">
        <f t="array" ref="Z514">_xlfn.IFS(DataSheet!$O514="Central","Chris",DataSheet!$O514="East","Erin",DataSheet!$O514="South","Sam",DataSheet!$O514="West","William")</f>
        <v>Sam</v>
      </c>
    </row>
    <row r="515" spans="1:26" ht="15.75" customHeight="1" x14ac:dyDescent="0.3">
      <c r="A515" s="4">
        <v>2358</v>
      </c>
      <c r="B515" s="4" t="s">
        <v>1168</v>
      </c>
      <c r="C515" s="4" t="s">
        <v>27</v>
      </c>
      <c r="D515" s="4">
        <v>0.05</v>
      </c>
      <c r="E515" s="4">
        <v>2.08</v>
      </c>
      <c r="F515" s="4">
        <v>2.56</v>
      </c>
      <c r="G515" s="4" t="s">
        <v>40</v>
      </c>
      <c r="H515" s="4" t="s">
        <v>73</v>
      </c>
      <c r="I515" s="4" t="s">
        <v>50</v>
      </c>
      <c r="J515" s="4" t="s">
        <v>570</v>
      </c>
      <c r="K515" s="4" t="s">
        <v>44</v>
      </c>
      <c r="L515" s="4" t="s">
        <v>1169</v>
      </c>
      <c r="M515" s="4">
        <v>0.55000000000000004</v>
      </c>
      <c r="N515" s="4" t="s">
        <v>34</v>
      </c>
      <c r="O515" s="4" t="s">
        <v>35</v>
      </c>
      <c r="P515" s="4" t="s">
        <v>125</v>
      </c>
      <c r="Q515" s="4" t="s">
        <v>1098</v>
      </c>
      <c r="R515" s="4">
        <v>33311</v>
      </c>
      <c r="S515" s="5">
        <v>42049</v>
      </c>
      <c r="T515" s="5">
        <v>42051</v>
      </c>
      <c r="U515" s="4">
        <v>-1045.0160000000001</v>
      </c>
      <c r="V515" s="4">
        <v>19</v>
      </c>
      <c r="W515" s="4">
        <v>40.93</v>
      </c>
      <c r="X515" s="4">
        <v>88268</v>
      </c>
      <c r="Y515" s="4">
        <f>DataSheet!$E515-DataSheet!$D515</f>
        <v>2.0300000000000002</v>
      </c>
      <c r="Z515" s="4" t="str" cm="1">
        <f t="array" ref="Z515">_xlfn.IFS(DataSheet!$O515="Central","Chris",DataSheet!$O515="East","Erin",DataSheet!$O515="South","Sam",DataSheet!$O515="West","William")</f>
        <v>Sam</v>
      </c>
    </row>
    <row r="516" spans="1:26" ht="15.75" customHeight="1" x14ac:dyDescent="0.3">
      <c r="A516" s="4">
        <v>2490</v>
      </c>
      <c r="B516" s="4" t="s">
        <v>456</v>
      </c>
      <c r="C516" s="4" t="s">
        <v>27</v>
      </c>
      <c r="D516" s="4">
        <v>0.09</v>
      </c>
      <c r="E516" s="4">
        <v>348.21</v>
      </c>
      <c r="F516" s="4">
        <v>40.19</v>
      </c>
      <c r="G516" s="4" t="s">
        <v>28</v>
      </c>
      <c r="H516" s="4" t="s">
        <v>73</v>
      </c>
      <c r="I516" s="4" t="s">
        <v>30</v>
      </c>
      <c r="J516" s="4" t="s">
        <v>31</v>
      </c>
      <c r="K516" s="4" t="s">
        <v>32</v>
      </c>
      <c r="L516" s="4" t="s">
        <v>33</v>
      </c>
      <c r="M516" s="4">
        <v>0.62</v>
      </c>
      <c r="N516" s="4" t="s">
        <v>34</v>
      </c>
      <c r="O516" s="4" t="s">
        <v>61</v>
      </c>
      <c r="P516" s="4" t="s">
        <v>92</v>
      </c>
      <c r="Q516" s="4" t="s">
        <v>458</v>
      </c>
      <c r="R516" s="4">
        <v>92627</v>
      </c>
      <c r="S516" s="5">
        <v>42049</v>
      </c>
      <c r="T516" s="5">
        <v>42051</v>
      </c>
      <c r="U516" s="4">
        <v>-93.85</v>
      </c>
      <c r="V516" s="4">
        <v>2</v>
      </c>
      <c r="W516" s="4">
        <v>662.8</v>
      </c>
      <c r="X516" s="4">
        <v>86884</v>
      </c>
      <c r="Y516" s="4">
        <f>DataSheet!$E516-DataSheet!$D516</f>
        <v>348.12</v>
      </c>
      <c r="Z516" s="4" t="str" cm="1">
        <f t="array" ref="Z516">_xlfn.IFS(DataSheet!$O516="Central","Chris",DataSheet!$O516="East","Erin",DataSheet!$O516="South","Sam",DataSheet!$O516="West","William")</f>
        <v>William</v>
      </c>
    </row>
    <row r="517" spans="1:26" ht="15.75" customHeight="1" x14ac:dyDescent="0.3">
      <c r="A517" s="4">
        <v>2491</v>
      </c>
      <c r="B517" s="4" t="s">
        <v>459</v>
      </c>
      <c r="C517" s="4" t="s">
        <v>27</v>
      </c>
      <c r="D517" s="4">
        <v>0.09</v>
      </c>
      <c r="E517" s="4">
        <v>348.21</v>
      </c>
      <c r="F517" s="4">
        <v>40.19</v>
      </c>
      <c r="G517" s="4" t="s">
        <v>28</v>
      </c>
      <c r="H517" s="4" t="s">
        <v>73</v>
      </c>
      <c r="I517" s="4" t="s">
        <v>30</v>
      </c>
      <c r="J517" s="4" t="s">
        <v>31</v>
      </c>
      <c r="K517" s="4" t="s">
        <v>32</v>
      </c>
      <c r="L517" s="4" t="s">
        <v>33</v>
      </c>
      <c r="M517" s="4">
        <v>0.62</v>
      </c>
      <c r="N517" s="4" t="s">
        <v>34</v>
      </c>
      <c r="O517" s="4" t="s">
        <v>61</v>
      </c>
      <c r="P517" s="4" t="s">
        <v>92</v>
      </c>
      <c r="Q517" s="4" t="s">
        <v>102</v>
      </c>
      <c r="R517" s="4">
        <v>90045</v>
      </c>
      <c r="S517" s="5">
        <v>42049</v>
      </c>
      <c r="T517" s="5">
        <v>42051</v>
      </c>
      <c r="U517" s="4">
        <v>-93.85</v>
      </c>
      <c r="V517" s="4">
        <v>8</v>
      </c>
      <c r="W517" s="4">
        <v>2651.21</v>
      </c>
      <c r="X517" s="4">
        <v>48836</v>
      </c>
      <c r="Y517" s="4">
        <f>DataSheet!$E517-DataSheet!$D517</f>
        <v>348.12</v>
      </c>
      <c r="Z517" s="4" t="str" cm="1">
        <f t="array" ref="Z517">_xlfn.IFS(DataSheet!$O517="Central","Chris",DataSheet!$O517="East","Erin",DataSheet!$O517="South","Sam",DataSheet!$O517="West","William")</f>
        <v>William</v>
      </c>
    </row>
    <row r="518" spans="1:26" ht="15.75" customHeight="1" x14ac:dyDescent="0.3">
      <c r="A518" s="4">
        <v>3069</v>
      </c>
      <c r="B518" s="4" t="s">
        <v>1170</v>
      </c>
      <c r="C518" s="4" t="s">
        <v>27</v>
      </c>
      <c r="D518" s="4">
        <v>0.09</v>
      </c>
      <c r="E518" s="4">
        <v>1.82</v>
      </c>
      <c r="F518" s="4">
        <v>0.83</v>
      </c>
      <c r="G518" s="4" t="s">
        <v>40</v>
      </c>
      <c r="H518" s="4" t="s">
        <v>41</v>
      </c>
      <c r="I518" s="4" t="s">
        <v>50</v>
      </c>
      <c r="J518" s="4" t="s">
        <v>51</v>
      </c>
      <c r="K518" s="4" t="s">
        <v>52</v>
      </c>
      <c r="L518" s="4" t="s">
        <v>1171</v>
      </c>
      <c r="M518" s="4">
        <v>0.56999999999999995</v>
      </c>
      <c r="N518" s="4" t="s">
        <v>34</v>
      </c>
      <c r="O518" s="4" t="s">
        <v>54</v>
      </c>
      <c r="P518" s="4" t="s">
        <v>86</v>
      </c>
      <c r="Q518" s="4" t="s">
        <v>1172</v>
      </c>
      <c r="R518" s="4">
        <v>55128</v>
      </c>
      <c r="S518" s="5">
        <v>42049</v>
      </c>
      <c r="T518" s="5">
        <v>42050</v>
      </c>
      <c r="U518" s="4">
        <v>-6.734</v>
      </c>
      <c r="V518" s="4">
        <v>22</v>
      </c>
      <c r="W518" s="4">
        <v>36.82</v>
      </c>
      <c r="X518" s="4">
        <v>88192</v>
      </c>
      <c r="Y518" s="4">
        <f>DataSheet!$E518-DataSheet!$D518</f>
        <v>1.73</v>
      </c>
      <c r="Z518" s="4" t="str" cm="1">
        <f t="array" ref="Z518">_xlfn.IFS(DataSheet!$O518="Central","Chris",DataSheet!$O518="East","Erin",DataSheet!$O518="South","Sam",DataSheet!$O518="West","William")</f>
        <v>Chris</v>
      </c>
    </row>
    <row r="519" spans="1:26" ht="15.75" customHeight="1" x14ac:dyDescent="0.3">
      <c r="A519" s="4">
        <v>3393</v>
      </c>
      <c r="B519" s="4" t="s">
        <v>1173</v>
      </c>
      <c r="C519" s="4" t="s">
        <v>27</v>
      </c>
      <c r="D519" s="4">
        <v>0.08</v>
      </c>
      <c r="E519" s="4">
        <v>4.4800000000000004</v>
      </c>
      <c r="F519" s="4">
        <v>2.5</v>
      </c>
      <c r="G519" s="4" t="s">
        <v>40</v>
      </c>
      <c r="H519" s="4" t="s">
        <v>41</v>
      </c>
      <c r="I519" s="4" t="s">
        <v>50</v>
      </c>
      <c r="J519" s="4" t="s">
        <v>347</v>
      </c>
      <c r="K519" s="4" t="s">
        <v>75</v>
      </c>
      <c r="L519" s="4" t="s">
        <v>1023</v>
      </c>
      <c r="M519" s="4">
        <v>0.37</v>
      </c>
      <c r="N519" s="4" t="s">
        <v>34</v>
      </c>
      <c r="O519" s="4" t="s">
        <v>61</v>
      </c>
      <c r="P519" s="4" t="s">
        <v>68</v>
      </c>
      <c r="Q519" s="4" t="s">
        <v>1174</v>
      </c>
      <c r="R519" s="4">
        <v>99163</v>
      </c>
      <c r="S519" s="5">
        <v>42049</v>
      </c>
      <c r="T519" s="5">
        <v>42050</v>
      </c>
      <c r="U519" s="4">
        <v>-3.2448000000000001</v>
      </c>
      <c r="V519" s="4">
        <v>19</v>
      </c>
      <c r="W519" s="4">
        <v>80.2</v>
      </c>
      <c r="X519" s="4">
        <v>87909</v>
      </c>
      <c r="Y519" s="4">
        <f>DataSheet!$E519-DataSheet!$D519</f>
        <v>4.4000000000000004</v>
      </c>
      <c r="Z519" s="4" t="str" cm="1">
        <f t="array" ref="Z519">_xlfn.IFS(DataSheet!$O519="Central","Chris",DataSheet!$O519="East","Erin",DataSheet!$O519="South","Sam",DataSheet!$O519="West","William")</f>
        <v>William</v>
      </c>
    </row>
    <row r="520" spans="1:26" ht="15.75" customHeight="1" x14ac:dyDescent="0.3">
      <c r="A520" s="4">
        <v>306</v>
      </c>
      <c r="B520" s="4" t="s">
        <v>1175</v>
      </c>
      <c r="C520" s="4" t="s">
        <v>39</v>
      </c>
      <c r="D520" s="4">
        <v>0.01</v>
      </c>
      <c r="E520" s="4">
        <v>8.33</v>
      </c>
      <c r="F520" s="4">
        <v>1.99</v>
      </c>
      <c r="G520" s="4" t="s">
        <v>40</v>
      </c>
      <c r="H520" s="4" t="s">
        <v>29</v>
      </c>
      <c r="I520" s="4" t="s">
        <v>42</v>
      </c>
      <c r="J520" s="4" t="s">
        <v>43</v>
      </c>
      <c r="K520" s="4" t="s">
        <v>44</v>
      </c>
      <c r="L520" s="4" t="s">
        <v>1176</v>
      </c>
      <c r="M520" s="4">
        <v>0.52</v>
      </c>
      <c r="N520" s="4" t="s">
        <v>34</v>
      </c>
      <c r="O520" s="4" t="s">
        <v>113</v>
      </c>
      <c r="P520" s="4" t="s">
        <v>420</v>
      </c>
      <c r="Q520" s="4" t="s">
        <v>1177</v>
      </c>
      <c r="R520" s="4">
        <v>21208</v>
      </c>
      <c r="S520" s="5">
        <v>42049</v>
      </c>
      <c r="T520" s="5">
        <v>42050</v>
      </c>
      <c r="U520" s="4">
        <v>15.895200000000001</v>
      </c>
      <c r="V520" s="4">
        <v>8</v>
      </c>
      <c r="W520" s="4">
        <v>70.16</v>
      </c>
      <c r="X520" s="4">
        <v>87057</v>
      </c>
      <c r="Y520" s="4">
        <f>DataSheet!$E520-DataSheet!$D520</f>
        <v>8.32</v>
      </c>
      <c r="Z520" s="4" t="str" cm="1">
        <f t="array" ref="Z520">_xlfn.IFS(DataSheet!$O520="Central","Chris",DataSheet!$O520="East","Erin",DataSheet!$O520="South","Sam",DataSheet!$O520="West","William")</f>
        <v>Erin</v>
      </c>
    </row>
    <row r="521" spans="1:26" ht="15.75" customHeight="1" x14ac:dyDescent="0.3">
      <c r="A521" s="4">
        <v>306</v>
      </c>
      <c r="B521" s="4" t="s">
        <v>1175</v>
      </c>
      <c r="C521" s="4" t="s">
        <v>39</v>
      </c>
      <c r="D521" s="4">
        <v>0.04</v>
      </c>
      <c r="E521" s="4">
        <v>85.99</v>
      </c>
      <c r="F521" s="4">
        <v>0.99</v>
      </c>
      <c r="G521" s="4" t="s">
        <v>40</v>
      </c>
      <c r="H521" s="4" t="s">
        <v>29</v>
      </c>
      <c r="I521" s="4" t="s">
        <v>42</v>
      </c>
      <c r="J521" s="4" t="s">
        <v>137</v>
      </c>
      <c r="K521" s="4" t="s">
        <v>52</v>
      </c>
      <c r="L521" s="4" t="s">
        <v>1178</v>
      </c>
      <c r="M521" s="4">
        <v>0.55000000000000004</v>
      </c>
      <c r="N521" s="4" t="s">
        <v>34</v>
      </c>
      <c r="O521" s="4" t="s">
        <v>113</v>
      </c>
      <c r="P521" s="4" t="s">
        <v>420</v>
      </c>
      <c r="Q521" s="4" t="s">
        <v>1177</v>
      </c>
      <c r="R521" s="4">
        <v>21208</v>
      </c>
      <c r="S521" s="5">
        <v>42049</v>
      </c>
      <c r="T521" s="5">
        <v>42051</v>
      </c>
      <c r="U521" s="4">
        <v>855.99329999999998</v>
      </c>
      <c r="V521" s="4">
        <v>17</v>
      </c>
      <c r="W521" s="4">
        <v>1240.57</v>
      </c>
      <c r="X521" s="4">
        <v>87057</v>
      </c>
      <c r="Y521" s="4">
        <f>DataSheet!$E521-DataSheet!$D521</f>
        <v>85.949999999999989</v>
      </c>
      <c r="Z521" s="4" t="str" cm="1">
        <f t="array" ref="Z521">_xlfn.IFS(DataSheet!$O521="Central","Chris",DataSheet!$O521="East","Erin",DataSheet!$O521="South","Sam",DataSheet!$O521="West","William")</f>
        <v>Erin</v>
      </c>
    </row>
    <row r="522" spans="1:26" ht="15.75" customHeight="1" x14ac:dyDescent="0.3">
      <c r="A522" s="4">
        <v>308</v>
      </c>
      <c r="B522" s="4" t="s">
        <v>1179</v>
      </c>
      <c r="C522" s="4" t="s">
        <v>39</v>
      </c>
      <c r="D522" s="4">
        <v>0.01</v>
      </c>
      <c r="E522" s="4">
        <v>8.33</v>
      </c>
      <c r="F522" s="4">
        <v>1.99</v>
      </c>
      <c r="G522" s="4" t="s">
        <v>40</v>
      </c>
      <c r="H522" s="4" t="s">
        <v>29</v>
      </c>
      <c r="I522" s="4" t="s">
        <v>42</v>
      </c>
      <c r="J522" s="4" t="s">
        <v>43</v>
      </c>
      <c r="K522" s="4" t="s">
        <v>44</v>
      </c>
      <c r="L522" s="4" t="s">
        <v>1176</v>
      </c>
      <c r="M522" s="4">
        <v>0.52</v>
      </c>
      <c r="N522" s="4" t="s">
        <v>34</v>
      </c>
      <c r="O522" s="4" t="s">
        <v>61</v>
      </c>
      <c r="P522" s="4" t="s">
        <v>68</v>
      </c>
      <c r="Q522" s="4" t="s">
        <v>144</v>
      </c>
      <c r="R522" s="4">
        <v>98115</v>
      </c>
      <c r="S522" s="5">
        <v>42049</v>
      </c>
      <c r="T522" s="5">
        <v>42050</v>
      </c>
      <c r="U522" s="4">
        <v>10.74</v>
      </c>
      <c r="V522" s="4">
        <v>32</v>
      </c>
      <c r="W522" s="4">
        <v>280.62</v>
      </c>
      <c r="X522" s="4">
        <v>37760</v>
      </c>
      <c r="Y522" s="4">
        <f>DataSheet!$E522-DataSheet!$D522</f>
        <v>8.32</v>
      </c>
      <c r="Z522" s="4" t="str" cm="1">
        <f t="array" ref="Z522">_xlfn.IFS(DataSheet!$O522="Central","Chris",DataSheet!$O522="East","Erin",DataSheet!$O522="South","Sam",DataSheet!$O522="West","William")</f>
        <v>William</v>
      </c>
    </row>
    <row r="523" spans="1:26" ht="15.75" customHeight="1" x14ac:dyDescent="0.3">
      <c r="A523" s="4">
        <v>1156</v>
      </c>
      <c r="B523" s="4" t="s">
        <v>1180</v>
      </c>
      <c r="C523" s="4" t="s">
        <v>39</v>
      </c>
      <c r="D523" s="4">
        <v>0.06</v>
      </c>
      <c r="E523" s="4">
        <v>175.99</v>
      </c>
      <c r="F523" s="4">
        <v>8.99</v>
      </c>
      <c r="G523" s="4" t="s">
        <v>40</v>
      </c>
      <c r="H523" s="4" t="s">
        <v>41</v>
      </c>
      <c r="I523" s="4" t="s">
        <v>42</v>
      </c>
      <c r="J523" s="4" t="s">
        <v>137</v>
      </c>
      <c r="K523" s="4" t="s">
        <v>75</v>
      </c>
      <c r="L523" s="4" t="s">
        <v>1181</v>
      </c>
      <c r="M523" s="4">
        <v>0.56999999999999995</v>
      </c>
      <c r="N523" s="4" t="s">
        <v>34</v>
      </c>
      <c r="O523" s="4" t="s">
        <v>113</v>
      </c>
      <c r="P523" s="4" t="s">
        <v>405</v>
      </c>
      <c r="Q523" s="4" t="s">
        <v>1182</v>
      </c>
      <c r="R523" s="4">
        <v>1876</v>
      </c>
      <c r="S523" s="5">
        <v>42049</v>
      </c>
      <c r="T523" s="5">
        <v>42050</v>
      </c>
      <c r="U523" s="4">
        <v>48.47148</v>
      </c>
      <c r="V523" s="4">
        <v>7</v>
      </c>
      <c r="W523" s="4">
        <v>1013.84</v>
      </c>
      <c r="X523" s="4">
        <v>90855</v>
      </c>
      <c r="Y523" s="4">
        <f>DataSheet!$E523-DataSheet!$D523</f>
        <v>175.93</v>
      </c>
      <c r="Z523" s="4" t="str" cm="1">
        <f t="array" ref="Z523">_xlfn.IFS(DataSheet!$O523="Central","Chris",DataSheet!$O523="East","Erin",DataSheet!$O523="South","Sam",DataSheet!$O523="West","William")</f>
        <v>Erin</v>
      </c>
    </row>
    <row r="524" spans="1:26" ht="15.75" customHeight="1" x14ac:dyDescent="0.3">
      <c r="A524" s="4">
        <v>1745</v>
      </c>
      <c r="B524" s="4" t="s">
        <v>361</v>
      </c>
      <c r="C524" s="4" t="s">
        <v>49</v>
      </c>
      <c r="D524" s="4">
        <v>0.04</v>
      </c>
      <c r="E524" s="4">
        <v>60.65</v>
      </c>
      <c r="F524" s="4">
        <v>12.23</v>
      </c>
      <c r="G524" s="4" t="s">
        <v>40</v>
      </c>
      <c r="H524" s="4" t="s">
        <v>73</v>
      </c>
      <c r="I524" s="4" t="s">
        <v>30</v>
      </c>
      <c r="J524" s="4" t="s">
        <v>128</v>
      </c>
      <c r="K524" s="4" t="s">
        <v>146</v>
      </c>
      <c r="L524" s="4" t="s">
        <v>1183</v>
      </c>
      <c r="M524" s="4">
        <v>0.64</v>
      </c>
      <c r="N524" s="4" t="s">
        <v>34</v>
      </c>
      <c r="O524" s="4" t="s">
        <v>35</v>
      </c>
      <c r="P524" s="4" t="s">
        <v>77</v>
      </c>
      <c r="Q524" s="4" t="s">
        <v>363</v>
      </c>
      <c r="R524" s="4">
        <v>30305</v>
      </c>
      <c r="S524" s="5">
        <v>42049</v>
      </c>
      <c r="T524" s="5">
        <v>42051</v>
      </c>
      <c r="U524" s="4">
        <v>116.5063</v>
      </c>
      <c r="V524" s="4">
        <v>4</v>
      </c>
      <c r="W524" s="4">
        <v>256.77</v>
      </c>
      <c r="X524" s="4">
        <v>13408</v>
      </c>
      <c r="Y524" s="4">
        <f>DataSheet!$E524-DataSheet!$D524</f>
        <v>60.61</v>
      </c>
      <c r="Z524" s="4" t="str" cm="1">
        <f t="array" ref="Z524">_xlfn.IFS(DataSheet!$O524="Central","Chris",DataSheet!$O524="East","Erin",DataSheet!$O524="South","Sam",DataSheet!$O524="West","William")</f>
        <v>Sam</v>
      </c>
    </row>
    <row r="525" spans="1:26" ht="15.75" customHeight="1" x14ac:dyDescent="0.3">
      <c r="A525" s="4">
        <v>1749</v>
      </c>
      <c r="B525" s="4" t="s">
        <v>364</v>
      </c>
      <c r="C525" s="4" t="s">
        <v>49</v>
      </c>
      <c r="D525" s="4">
        <v>0.04</v>
      </c>
      <c r="E525" s="4">
        <v>60.65</v>
      </c>
      <c r="F525" s="4">
        <v>12.23</v>
      </c>
      <c r="G525" s="4" t="s">
        <v>40</v>
      </c>
      <c r="H525" s="4" t="s">
        <v>73</v>
      </c>
      <c r="I525" s="4" t="s">
        <v>30</v>
      </c>
      <c r="J525" s="4" t="s">
        <v>128</v>
      </c>
      <c r="K525" s="4" t="s">
        <v>146</v>
      </c>
      <c r="L525" s="4" t="s">
        <v>1183</v>
      </c>
      <c r="M525" s="4">
        <v>0.64</v>
      </c>
      <c r="N525" s="4" t="s">
        <v>34</v>
      </c>
      <c r="O525" s="4" t="s">
        <v>54</v>
      </c>
      <c r="P525" s="4" t="s">
        <v>209</v>
      </c>
      <c r="Q525" s="4" t="s">
        <v>365</v>
      </c>
      <c r="R525" s="4">
        <v>73505</v>
      </c>
      <c r="S525" s="5">
        <v>42049</v>
      </c>
      <c r="T525" s="5">
        <v>42051</v>
      </c>
      <c r="U525" s="4">
        <v>44.2911</v>
      </c>
      <c r="V525" s="4">
        <v>1</v>
      </c>
      <c r="W525" s="4">
        <v>64.19</v>
      </c>
      <c r="X525" s="4">
        <v>87244</v>
      </c>
      <c r="Y525" s="4">
        <f>DataSheet!$E525-DataSheet!$D525</f>
        <v>60.61</v>
      </c>
      <c r="Z525" s="4" t="str" cm="1">
        <f t="array" ref="Z525">_xlfn.IFS(DataSheet!$O525="Central","Chris",DataSheet!$O525="East","Erin",DataSheet!$O525="South","Sam",DataSheet!$O525="West","William")</f>
        <v>Chris</v>
      </c>
    </row>
    <row r="526" spans="1:26" ht="15.75" customHeight="1" x14ac:dyDescent="0.3">
      <c r="A526" s="4">
        <v>639</v>
      </c>
      <c r="B526" s="4" t="s">
        <v>1184</v>
      </c>
      <c r="C526" s="4" t="s">
        <v>72</v>
      </c>
      <c r="D526" s="4">
        <v>0</v>
      </c>
      <c r="E526" s="4">
        <v>236.97</v>
      </c>
      <c r="F526" s="4">
        <v>59.24</v>
      </c>
      <c r="G526" s="4" t="s">
        <v>28</v>
      </c>
      <c r="H526" s="4" t="s">
        <v>41</v>
      </c>
      <c r="I526" s="4" t="s">
        <v>30</v>
      </c>
      <c r="J526" s="4" t="s">
        <v>31</v>
      </c>
      <c r="K526" s="4" t="s">
        <v>32</v>
      </c>
      <c r="L526" s="4" t="s">
        <v>1185</v>
      </c>
      <c r="M526" s="4">
        <v>0.61</v>
      </c>
      <c r="N526" s="4" t="s">
        <v>34</v>
      </c>
      <c r="O526" s="4" t="s">
        <v>61</v>
      </c>
      <c r="P526" s="4" t="s">
        <v>92</v>
      </c>
      <c r="Q526" s="4" t="s">
        <v>1186</v>
      </c>
      <c r="R526" s="4">
        <v>93454</v>
      </c>
      <c r="S526" s="5">
        <v>42049</v>
      </c>
      <c r="T526" s="5">
        <v>42050</v>
      </c>
      <c r="U526" s="4">
        <v>1192.04</v>
      </c>
      <c r="V526" s="4">
        <v>9</v>
      </c>
      <c r="W526" s="4">
        <v>1769.91</v>
      </c>
      <c r="X526" s="4">
        <v>87952</v>
      </c>
      <c r="Y526" s="4">
        <f>DataSheet!$E526-DataSheet!$D526</f>
        <v>236.97</v>
      </c>
      <c r="Z526" s="4" t="str" cm="1">
        <f t="array" ref="Z526">_xlfn.IFS(DataSheet!$O526="Central","Chris",DataSheet!$O526="East","Erin",DataSheet!$O526="South","Sam",DataSheet!$O526="West","William")</f>
        <v>William</v>
      </c>
    </row>
    <row r="527" spans="1:26" ht="15.75" customHeight="1" x14ac:dyDescent="0.3">
      <c r="A527" s="4">
        <v>640</v>
      </c>
      <c r="B527" s="4" t="s">
        <v>1187</v>
      </c>
      <c r="C527" s="4" t="s">
        <v>72</v>
      </c>
      <c r="D527" s="4">
        <v>0</v>
      </c>
      <c r="E527" s="4">
        <v>236.97</v>
      </c>
      <c r="F527" s="4">
        <v>59.24</v>
      </c>
      <c r="G527" s="4" t="s">
        <v>28</v>
      </c>
      <c r="H527" s="4" t="s">
        <v>41</v>
      </c>
      <c r="I527" s="4" t="s">
        <v>30</v>
      </c>
      <c r="J527" s="4" t="s">
        <v>31</v>
      </c>
      <c r="K527" s="4" t="s">
        <v>32</v>
      </c>
      <c r="L527" s="4" t="s">
        <v>1185</v>
      </c>
      <c r="M527" s="4">
        <v>0.61</v>
      </c>
      <c r="N527" s="4" t="s">
        <v>34</v>
      </c>
      <c r="O527" s="4" t="s">
        <v>61</v>
      </c>
      <c r="P527" s="4" t="s">
        <v>68</v>
      </c>
      <c r="Q527" s="4" t="s">
        <v>144</v>
      </c>
      <c r="R527" s="4">
        <v>98119</v>
      </c>
      <c r="S527" s="5">
        <v>42049</v>
      </c>
      <c r="T527" s="5">
        <v>42050</v>
      </c>
      <c r="U527" s="4">
        <v>1192.04</v>
      </c>
      <c r="V527" s="4">
        <v>34</v>
      </c>
      <c r="W527" s="4">
        <v>6686.34</v>
      </c>
      <c r="X527" s="4">
        <v>56452</v>
      </c>
      <c r="Y527" s="4">
        <f>DataSheet!$E527-DataSheet!$D527</f>
        <v>236.97</v>
      </c>
      <c r="Z527" s="4" t="str" cm="1">
        <f t="array" ref="Z527">_xlfn.IFS(DataSheet!$O527="Central","Chris",DataSheet!$O527="East","Erin",DataSheet!$O527="South","Sam",DataSheet!$O527="West","William")</f>
        <v>William</v>
      </c>
    </row>
    <row r="528" spans="1:26" ht="15.75" customHeight="1" x14ac:dyDescent="0.3">
      <c r="A528" s="4">
        <v>1682</v>
      </c>
      <c r="B528" s="4" t="s">
        <v>1188</v>
      </c>
      <c r="C528" s="4" t="s">
        <v>72</v>
      </c>
      <c r="D528" s="4">
        <v>0.04</v>
      </c>
      <c r="E528" s="4">
        <v>6.28</v>
      </c>
      <c r="F528" s="4">
        <v>5.41</v>
      </c>
      <c r="G528" s="4" t="s">
        <v>40</v>
      </c>
      <c r="H528" s="4" t="s">
        <v>41</v>
      </c>
      <c r="I528" s="4" t="s">
        <v>30</v>
      </c>
      <c r="J528" s="4" t="s">
        <v>128</v>
      </c>
      <c r="K528" s="4" t="s">
        <v>75</v>
      </c>
      <c r="L528" s="4" t="s">
        <v>932</v>
      </c>
      <c r="M528" s="4">
        <v>0.53</v>
      </c>
      <c r="N528" s="4" t="s">
        <v>34</v>
      </c>
      <c r="O528" s="4" t="s">
        <v>54</v>
      </c>
      <c r="P528" s="4" t="s">
        <v>105</v>
      </c>
      <c r="Q528" s="4" t="s">
        <v>535</v>
      </c>
      <c r="R528" s="4">
        <v>60611</v>
      </c>
      <c r="S528" s="5">
        <v>42049</v>
      </c>
      <c r="T528" s="5">
        <v>42051</v>
      </c>
      <c r="U528" s="4">
        <v>-38.380000000000003</v>
      </c>
      <c r="V528" s="4">
        <v>43</v>
      </c>
      <c r="W528" s="4">
        <v>284.48</v>
      </c>
      <c r="X528" s="4">
        <v>14115</v>
      </c>
      <c r="Y528" s="4">
        <f>DataSheet!$E528-DataSheet!$D528</f>
        <v>6.24</v>
      </c>
      <c r="Z528" s="4" t="str" cm="1">
        <f t="array" ref="Z528">_xlfn.IFS(DataSheet!$O528="Central","Chris",DataSheet!$O528="East","Erin",DataSheet!$O528="South","Sam",DataSheet!$O528="West","William")</f>
        <v>Chris</v>
      </c>
    </row>
    <row r="529" spans="1:26" ht="15.75" customHeight="1" x14ac:dyDescent="0.3">
      <c r="A529" s="4">
        <v>1683</v>
      </c>
      <c r="B529" s="4" t="s">
        <v>1189</v>
      </c>
      <c r="C529" s="4" t="s">
        <v>72</v>
      </c>
      <c r="D529" s="4">
        <v>0.04</v>
      </c>
      <c r="E529" s="4">
        <v>6.28</v>
      </c>
      <c r="F529" s="4">
        <v>5.41</v>
      </c>
      <c r="G529" s="4" t="s">
        <v>40</v>
      </c>
      <c r="H529" s="4" t="s">
        <v>41</v>
      </c>
      <c r="I529" s="4" t="s">
        <v>30</v>
      </c>
      <c r="J529" s="4" t="s">
        <v>128</v>
      </c>
      <c r="K529" s="4" t="s">
        <v>75</v>
      </c>
      <c r="L529" s="4" t="s">
        <v>932</v>
      </c>
      <c r="M529" s="4">
        <v>0.53</v>
      </c>
      <c r="N529" s="4" t="s">
        <v>34</v>
      </c>
      <c r="O529" s="4" t="s">
        <v>54</v>
      </c>
      <c r="P529" s="4" t="s">
        <v>189</v>
      </c>
      <c r="Q529" s="4" t="s">
        <v>1190</v>
      </c>
      <c r="R529" s="4">
        <v>77301</v>
      </c>
      <c r="S529" s="5">
        <v>42049</v>
      </c>
      <c r="T529" s="5">
        <v>42051</v>
      </c>
      <c r="U529" s="4">
        <v>-19.957599999999999</v>
      </c>
      <c r="V529" s="4">
        <v>11</v>
      </c>
      <c r="W529" s="4">
        <v>72.77</v>
      </c>
      <c r="X529" s="4">
        <v>90612</v>
      </c>
      <c r="Y529" s="4">
        <f>DataSheet!$E529-DataSheet!$D529</f>
        <v>6.24</v>
      </c>
      <c r="Z529" s="4" t="str" cm="1">
        <f t="array" ref="Z529">_xlfn.IFS(DataSheet!$O529="Central","Chris",DataSheet!$O529="East","Erin",DataSheet!$O529="South","Sam",DataSheet!$O529="West","William")</f>
        <v>Chris</v>
      </c>
    </row>
    <row r="530" spans="1:26" ht="15.75" customHeight="1" x14ac:dyDescent="0.3">
      <c r="A530" s="4">
        <v>11</v>
      </c>
      <c r="B530" s="4" t="s">
        <v>1191</v>
      </c>
      <c r="C530" s="4" t="s">
        <v>27</v>
      </c>
      <c r="D530" s="4">
        <v>0.06</v>
      </c>
      <c r="E530" s="4">
        <v>9.48</v>
      </c>
      <c r="F530" s="4">
        <v>7.29</v>
      </c>
      <c r="G530" s="4" t="s">
        <v>40</v>
      </c>
      <c r="H530" s="4" t="s">
        <v>73</v>
      </c>
      <c r="I530" s="4" t="s">
        <v>30</v>
      </c>
      <c r="J530" s="4" t="s">
        <v>128</v>
      </c>
      <c r="K530" s="4" t="s">
        <v>44</v>
      </c>
      <c r="L530" s="4" t="s">
        <v>506</v>
      </c>
      <c r="M530" s="4">
        <v>0.45</v>
      </c>
      <c r="N530" s="4" t="s">
        <v>34</v>
      </c>
      <c r="O530" s="4" t="s">
        <v>113</v>
      </c>
      <c r="P530" s="4" t="s">
        <v>399</v>
      </c>
      <c r="Q530" s="4" t="s">
        <v>1192</v>
      </c>
      <c r="R530" s="4">
        <v>7203</v>
      </c>
      <c r="S530" s="5">
        <v>42050</v>
      </c>
      <c r="T530" s="5">
        <v>42052</v>
      </c>
      <c r="U530" s="4">
        <v>-53.809600000000003</v>
      </c>
      <c r="V530" s="4">
        <v>22</v>
      </c>
      <c r="W530" s="4">
        <v>211.15</v>
      </c>
      <c r="X530" s="4">
        <v>90192</v>
      </c>
      <c r="Y530" s="4">
        <f>DataSheet!$E530-DataSheet!$D530</f>
        <v>9.42</v>
      </c>
      <c r="Z530" s="4" t="str" cm="1">
        <f t="array" ref="Z530">_xlfn.IFS(DataSheet!$O530="Central","Chris",DataSheet!$O530="East","Erin",DataSheet!$O530="South","Sam",DataSheet!$O530="West","William")</f>
        <v>Erin</v>
      </c>
    </row>
    <row r="531" spans="1:26" ht="15.75" customHeight="1" x14ac:dyDescent="0.3">
      <c r="A531" s="4">
        <v>596</v>
      </c>
      <c r="B531" s="4" t="s">
        <v>1193</v>
      </c>
      <c r="C531" s="4" t="s">
        <v>27</v>
      </c>
      <c r="D531" s="4">
        <v>0.03</v>
      </c>
      <c r="E531" s="4">
        <v>3.8</v>
      </c>
      <c r="F531" s="4">
        <v>1.49</v>
      </c>
      <c r="G531" s="4" t="s">
        <v>40</v>
      </c>
      <c r="H531" s="4" t="s">
        <v>41</v>
      </c>
      <c r="I531" s="4" t="s">
        <v>50</v>
      </c>
      <c r="J531" s="4" t="s">
        <v>74</v>
      </c>
      <c r="K531" s="4" t="s">
        <v>75</v>
      </c>
      <c r="L531" s="4" t="s">
        <v>1194</v>
      </c>
      <c r="M531" s="4">
        <v>0.38</v>
      </c>
      <c r="N531" s="4" t="s">
        <v>34</v>
      </c>
      <c r="O531" s="4" t="s">
        <v>54</v>
      </c>
      <c r="P531" s="4" t="s">
        <v>55</v>
      </c>
      <c r="Q531" s="4" t="s">
        <v>1195</v>
      </c>
      <c r="R531" s="4">
        <v>46032</v>
      </c>
      <c r="S531" s="5">
        <v>42050</v>
      </c>
      <c r="T531" s="5">
        <v>42052</v>
      </c>
      <c r="U531" s="4">
        <v>15.2745</v>
      </c>
      <c r="V531" s="4">
        <v>6</v>
      </c>
      <c r="W531" s="4">
        <v>24.27</v>
      </c>
      <c r="X531" s="4">
        <v>86308</v>
      </c>
      <c r="Y531" s="4">
        <f>DataSheet!$E531-DataSheet!$D531</f>
        <v>3.77</v>
      </c>
      <c r="Z531" s="4" t="str" cm="1">
        <f t="array" ref="Z531">_xlfn.IFS(DataSheet!$O531="Central","Chris",DataSheet!$O531="East","Erin",DataSheet!$O531="South","Sam",DataSheet!$O531="West","William")</f>
        <v>Chris</v>
      </c>
    </row>
    <row r="532" spans="1:26" ht="15.75" customHeight="1" x14ac:dyDescent="0.3">
      <c r="A532" s="4">
        <v>596</v>
      </c>
      <c r="B532" s="4" t="s">
        <v>1193</v>
      </c>
      <c r="C532" s="4" t="s">
        <v>27</v>
      </c>
      <c r="D532" s="4">
        <v>7.0000000000000007E-2</v>
      </c>
      <c r="E532" s="4">
        <v>7.98</v>
      </c>
      <c r="F532" s="4">
        <v>1.25</v>
      </c>
      <c r="G532" s="4" t="s">
        <v>40</v>
      </c>
      <c r="H532" s="4" t="s">
        <v>41</v>
      </c>
      <c r="I532" s="4" t="s">
        <v>50</v>
      </c>
      <c r="J532" s="4" t="s">
        <v>90</v>
      </c>
      <c r="K532" s="4" t="s">
        <v>52</v>
      </c>
      <c r="L532" s="4" t="s">
        <v>1196</v>
      </c>
      <c r="M532" s="4">
        <v>0.35</v>
      </c>
      <c r="N532" s="4" t="s">
        <v>34</v>
      </c>
      <c r="O532" s="4" t="s">
        <v>54</v>
      </c>
      <c r="P532" s="4" t="s">
        <v>55</v>
      </c>
      <c r="Q532" s="4" t="s">
        <v>1195</v>
      </c>
      <c r="R532" s="4">
        <v>46032</v>
      </c>
      <c r="S532" s="5">
        <v>42050</v>
      </c>
      <c r="T532" s="5">
        <v>42052</v>
      </c>
      <c r="U532" s="4">
        <v>26.585699999999999</v>
      </c>
      <c r="V532" s="4">
        <v>5</v>
      </c>
      <c r="W532" s="4">
        <v>38.53</v>
      </c>
      <c r="X532" s="4">
        <v>86308</v>
      </c>
      <c r="Y532" s="4">
        <f>DataSheet!$E532-DataSheet!$D532</f>
        <v>7.91</v>
      </c>
      <c r="Z532" s="4" t="str" cm="1">
        <f t="array" ref="Z532">_xlfn.IFS(DataSheet!$O532="Central","Chris",DataSheet!$O532="East","Erin",DataSheet!$O532="South","Sam",DataSheet!$O532="West","William")</f>
        <v>Chris</v>
      </c>
    </row>
    <row r="533" spans="1:26" ht="15.75" customHeight="1" x14ac:dyDescent="0.3">
      <c r="A533" s="4">
        <v>596</v>
      </c>
      <c r="B533" s="4" t="s">
        <v>1193</v>
      </c>
      <c r="C533" s="4" t="s">
        <v>27</v>
      </c>
      <c r="D533" s="4">
        <v>7.0000000000000007E-2</v>
      </c>
      <c r="E533" s="4">
        <v>417.4</v>
      </c>
      <c r="F533" s="4">
        <v>75.23</v>
      </c>
      <c r="G533" s="4" t="s">
        <v>28</v>
      </c>
      <c r="H533" s="4" t="s">
        <v>41</v>
      </c>
      <c r="I533" s="4" t="s">
        <v>30</v>
      </c>
      <c r="J533" s="4" t="s">
        <v>31</v>
      </c>
      <c r="K533" s="4" t="s">
        <v>32</v>
      </c>
      <c r="L533" s="4" t="s">
        <v>1197</v>
      </c>
      <c r="M533" s="4">
        <v>0.79</v>
      </c>
      <c r="N533" s="4" t="s">
        <v>34</v>
      </c>
      <c r="O533" s="4" t="s">
        <v>54</v>
      </c>
      <c r="P533" s="4" t="s">
        <v>55</v>
      </c>
      <c r="Q533" s="4" t="s">
        <v>1195</v>
      </c>
      <c r="R533" s="4">
        <v>46032</v>
      </c>
      <c r="S533" s="5">
        <v>42050</v>
      </c>
      <c r="T533" s="5">
        <v>42051</v>
      </c>
      <c r="U533" s="4">
        <v>-575.35199999999998</v>
      </c>
      <c r="V533" s="4">
        <v>12</v>
      </c>
      <c r="W533" s="4">
        <v>4910.72</v>
      </c>
      <c r="X533" s="4">
        <v>86308</v>
      </c>
      <c r="Y533" s="4">
        <f>DataSheet!$E533-DataSheet!$D533</f>
        <v>417.33</v>
      </c>
      <c r="Z533" s="4" t="str" cm="1">
        <f t="array" ref="Z533">_xlfn.IFS(DataSheet!$O533="Central","Chris",DataSheet!$O533="East","Erin",DataSheet!$O533="South","Sam",DataSheet!$O533="West","William")</f>
        <v>Chris</v>
      </c>
    </row>
    <row r="534" spans="1:26" ht="15.75" customHeight="1" x14ac:dyDescent="0.3">
      <c r="A534" s="4">
        <v>2260</v>
      </c>
      <c r="B534" s="4" t="s">
        <v>1198</v>
      </c>
      <c r="C534" s="4" t="s">
        <v>27</v>
      </c>
      <c r="D534" s="4">
        <v>0.02</v>
      </c>
      <c r="E534" s="4">
        <v>4.9800000000000004</v>
      </c>
      <c r="F534" s="4">
        <v>0.49</v>
      </c>
      <c r="G534" s="4" t="s">
        <v>40</v>
      </c>
      <c r="H534" s="4" t="s">
        <v>96</v>
      </c>
      <c r="I534" s="4" t="s">
        <v>50</v>
      </c>
      <c r="J534" s="4" t="s">
        <v>154</v>
      </c>
      <c r="K534" s="4" t="s">
        <v>75</v>
      </c>
      <c r="L534" s="4" t="s">
        <v>1105</v>
      </c>
      <c r="M534" s="4">
        <v>0.39</v>
      </c>
      <c r="N534" s="4" t="s">
        <v>34</v>
      </c>
      <c r="O534" s="4" t="s">
        <v>35</v>
      </c>
      <c r="P534" s="4" t="s">
        <v>77</v>
      </c>
      <c r="Q534" s="4" t="s">
        <v>1199</v>
      </c>
      <c r="R534" s="4">
        <v>30161</v>
      </c>
      <c r="S534" s="5">
        <v>42050</v>
      </c>
      <c r="T534" s="5">
        <v>42051</v>
      </c>
      <c r="U534" s="4">
        <v>-52.863999999999997</v>
      </c>
      <c r="V534" s="4">
        <v>17</v>
      </c>
      <c r="W534" s="4">
        <v>87.11</v>
      </c>
      <c r="X534" s="4">
        <v>89601</v>
      </c>
      <c r="Y534" s="4">
        <f>DataSheet!$E534-DataSheet!$D534</f>
        <v>4.9600000000000009</v>
      </c>
      <c r="Z534" s="4" t="str" cm="1">
        <f t="array" ref="Z534">_xlfn.IFS(DataSheet!$O534="Central","Chris",DataSheet!$O534="East","Erin",DataSheet!$O534="South","Sam",DataSheet!$O534="West","William")</f>
        <v>Sam</v>
      </c>
    </row>
    <row r="535" spans="1:26" ht="15.75" customHeight="1" x14ac:dyDescent="0.3">
      <c r="A535" s="4">
        <v>2260</v>
      </c>
      <c r="B535" s="4" t="s">
        <v>1198</v>
      </c>
      <c r="C535" s="4" t="s">
        <v>27</v>
      </c>
      <c r="D535" s="4">
        <v>0.01</v>
      </c>
      <c r="E535" s="4">
        <v>20.99</v>
      </c>
      <c r="F535" s="4">
        <v>0.99</v>
      </c>
      <c r="G535" s="4" t="s">
        <v>40</v>
      </c>
      <c r="H535" s="4" t="s">
        <v>96</v>
      </c>
      <c r="I535" s="4" t="s">
        <v>42</v>
      </c>
      <c r="J535" s="4" t="s">
        <v>137</v>
      </c>
      <c r="K535" s="4" t="s">
        <v>44</v>
      </c>
      <c r="L535" s="4" t="s">
        <v>1200</v>
      </c>
      <c r="M535" s="4">
        <v>0.83</v>
      </c>
      <c r="N535" s="4" t="s">
        <v>34</v>
      </c>
      <c r="O535" s="4" t="s">
        <v>35</v>
      </c>
      <c r="P535" s="4" t="s">
        <v>77</v>
      </c>
      <c r="Q535" s="4" t="s">
        <v>1199</v>
      </c>
      <c r="R535" s="4">
        <v>30161</v>
      </c>
      <c r="S535" s="5">
        <v>42050</v>
      </c>
      <c r="T535" s="5">
        <v>42051</v>
      </c>
      <c r="U535" s="4">
        <v>45.378</v>
      </c>
      <c r="V535" s="4">
        <v>9</v>
      </c>
      <c r="W535" s="4">
        <v>170.46</v>
      </c>
      <c r="X535" s="4">
        <v>89601</v>
      </c>
      <c r="Y535" s="4">
        <f>DataSheet!$E535-DataSheet!$D535</f>
        <v>20.979999999999997</v>
      </c>
      <c r="Z535" s="4" t="str" cm="1">
        <f t="array" ref="Z535">_xlfn.IFS(DataSheet!$O535="Central","Chris",DataSheet!$O535="East","Erin",DataSheet!$O535="South","Sam",DataSheet!$O535="West","William")</f>
        <v>Sam</v>
      </c>
    </row>
    <row r="536" spans="1:26" ht="15.75" customHeight="1" x14ac:dyDescent="0.3">
      <c r="A536" s="4">
        <v>3211</v>
      </c>
      <c r="B536" s="4" t="s">
        <v>1201</v>
      </c>
      <c r="C536" s="4" t="s">
        <v>39</v>
      </c>
      <c r="D536" s="4">
        <v>0.1</v>
      </c>
      <c r="E536" s="4">
        <v>7.31</v>
      </c>
      <c r="F536" s="4">
        <v>0.49</v>
      </c>
      <c r="G536" s="4" t="s">
        <v>40</v>
      </c>
      <c r="H536" s="4" t="s">
        <v>96</v>
      </c>
      <c r="I536" s="4" t="s">
        <v>50</v>
      </c>
      <c r="J536" s="4" t="s">
        <v>154</v>
      </c>
      <c r="K536" s="4" t="s">
        <v>75</v>
      </c>
      <c r="L536" s="4" t="s">
        <v>1129</v>
      </c>
      <c r="M536" s="4">
        <v>0.38</v>
      </c>
      <c r="N536" s="4" t="s">
        <v>34</v>
      </c>
      <c r="O536" s="4" t="s">
        <v>54</v>
      </c>
      <c r="P536" s="4" t="s">
        <v>105</v>
      </c>
      <c r="Q536" s="4" t="s">
        <v>1202</v>
      </c>
      <c r="R536" s="4">
        <v>60101</v>
      </c>
      <c r="S536" s="5">
        <v>42050</v>
      </c>
      <c r="T536" s="5">
        <v>42051</v>
      </c>
      <c r="U536" s="4">
        <v>55.020600000000002</v>
      </c>
      <c r="V536" s="4">
        <v>12</v>
      </c>
      <c r="W536" s="4">
        <v>79.739999999999995</v>
      </c>
      <c r="X536" s="4">
        <v>91522</v>
      </c>
      <c r="Y536" s="4">
        <f>DataSheet!$E536-DataSheet!$D536</f>
        <v>7.21</v>
      </c>
      <c r="Z536" s="4" t="str" cm="1">
        <f t="array" ref="Z536">_xlfn.IFS(DataSheet!$O536="Central","Chris",DataSheet!$O536="East","Erin",DataSheet!$O536="South","Sam",DataSheet!$O536="West","William")</f>
        <v>Chris</v>
      </c>
    </row>
    <row r="537" spans="1:26" ht="15.75" customHeight="1" x14ac:dyDescent="0.3">
      <c r="A537" s="4">
        <v>3211</v>
      </c>
      <c r="B537" s="4" t="s">
        <v>1201</v>
      </c>
      <c r="C537" s="4" t="s">
        <v>39</v>
      </c>
      <c r="D537" s="4">
        <v>0.1</v>
      </c>
      <c r="E537" s="4">
        <v>20.99</v>
      </c>
      <c r="F537" s="4">
        <v>2.5</v>
      </c>
      <c r="G537" s="4" t="s">
        <v>40</v>
      </c>
      <c r="H537" s="4" t="s">
        <v>96</v>
      </c>
      <c r="I537" s="4" t="s">
        <v>42</v>
      </c>
      <c r="J537" s="4" t="s">
        <v>137</v>
      </c>
      <c r="K537" s="4" t="s">
        <v>52</v>
      </c>
      <c r="L537" s="4" t="s">
        <v>1203</v>
      </c>
      <c r="M537" s="4">
        <v>0.81</v>
      </c>
      <c r="N537" s="4" t="s">
        <v>34</v>
      </c>
      <c r="O537" s="4" t="s">
        <v>54</v>
      </c>
      <c r="P537" s="4" t="s">
        <v>105</v>
      </c>
      <c r="Q537" s="4" t="s">
        <v>1202</v>
      </c>
      <c r="R537" s="4">
        <v>60101</v>
      </c>
      <c r="S537" s="5">
        <v>42050</v>
      </c>
      <c r="T537" s="5">
        <v>42051</v>
      </c>
      <c r="U537" s="4">
        <v>-43.65504</v>
      </c>
      <c r="V537" s="4">
        <v>23</v>
      </c>
      <c r="W537" s="4">
        <v>392.45</v>
      </c>
      <c r="X537" s="4">
        <v>91522</v>
      </c>
      <c r="Y537" s="4">
        <f>DataSheet!$E537-DataSheet!$D537</f>
        <v>20.889999999999997</v>
      </c>
      <c r="Z537" s="4" t="str" cm="1">
        <f t="array" ref="Z537">_xlfn.IFS(DataSheet!$O537="Central","Chris",DataSheet!$O537="East","Erin",DataSheet!$O537="South","Sam",DataSheet!$O537="West","William")</f>
        <v>Chris</v>
      </c>
    </row>
    <row r="538" spans="1:26" ht="15.75" customHeight="1" x14ac:dyDescent="0.3">
      <c r="A538" s="4">
        <v>393</v>
      </c>
      <c r="B538" s="4" t="s">
        <v>1204</v>
      </c>
      <c r="C538" s="4" t="s">
        <v>49</v>
      </c>
      <c r="D538" s="4">
        <v>7.0000000000000007E-2</v>
      </c>
      <c r="E538" s="4">
        <v>9.7100000000000009</v>
      </c>
      <c r="F538" s="4">
        <v>9.4499999999999993</v>
      </c>
      <c r="G538" s="4" t="s">
        <v>40</v>
      </c>
      <c r="H538" s="4" t="s">
        <v>96</v>
      </c>
      <c r="I538" s="4" t="s">
        <v>50</v>
      </c>
      <c r="J538" s="4" t="s">
        <v>80</v>
      </c>
      <c r="K538" s="4" t="s">
        <v>75</v>
      </c>
      <c r="L538" s="4" t="s">
        <v>1205</v>
      </c>
      <c r="M538" s="4">
        <v>0.6</v>
      </c>
      <c r="N538" s="4" t="s">
        <v>34</v>
      </c>
      <c r="O538" s="4" t="s">
        <v>113</v>
      </c>
      <c r="P538" s="4" t="s">
        <v>114</v>
      </c>
      <c r="Q538" s="4" t="s">
        <v>1206</v>
      </c>
      <c r="R538" s="4">
        <v>13021</v>
      </c>
      <c r="S538" s="5">
        <v>42050</v>
      </c>
      <c r="T538" s="5">
        <v>42057</v>
      </c>
      <c r="U538" s="4">
        <v>-81.77</v>
      </c>
      <c r="V538" s="4">
        <v>3</v>
      </c>
      <c r="W538" s="4">
        <v>31.44</v>
      </c>
      <c r="X538" s="4">
        <v>86382</v>
      </c>
      <c r="Y538" s="4">
        <f>DataSheet!$E538-DataSheet!$D538</f>
        <v>9.64</v>
      </c>
      <c r="Z538" s="4" t="str" cm="1">
        <f t="array" ref="Z538">_xlfn.IFS(DataSheet!$O538="Central","Chris",DataSheet!$O538="East","Erin",DataSheet!$O538="South","Sam",DataSheet!$O538="West","William")</f>
        <v>Erin</v>
      </c>
    </row>
    <row r="539" spans="1:26" ht="15.75" customHeight="1" x14ac:dyDescent="0.3">
      <c r="A539" s="4">
        <v>651</v>
      </c>
      <c r="B539" s="4" t="s">
        <v>296</v>
      </c>
      <c r="C539" s="4" t="s">
        <v>49</v>
      </c>
      <c r="D539" s="4">
        <v>0.04</v>
      </c>
      <c r="E539" s="4">
        <v>880.98</v>
      </c>
      <c r="F539" s="4">
        <v>44.55</v>
      </c>
      <c r="G539" s="4" t="s">
        <v>28</v>
      </c>
      <c r="H539" s="4" t="s">
        <v>41</v>
      </c>
      <c r="I539" s="4" t="s">
        <v>30</v>
      </c>
      <c r="J539" s="4" t="s">
        <v>119</v>
      </c>
      <c r="K539" s="4" t="s">
        <v>32</v>
      </c>
      <c r="L539" s="4" t="s">
        <v>240</v>
      </c>
      <c r="M539" s="4">
        <v>0.62</v>
      </c>
      <c r="N539" s="4" t="s">
        <v>34</v>
      </c>
      <c r="O539" s="4" t="s">
        <v>61</v>
      </c>
      <c r="P539" s="4" t="s">
        <v>298</v>
      </c>
      <c r="Q539" s="4" t="s">
        <v>299</v>
      </c>
      <c r="R539" s="4">
        <v>89115</v>
      </c>
      <c r="S539" s="5">
        <v>42050</v>
      </c>
      <c r="T539" s="5">
        <v>42054</v>
      </c>
      <c r="U539" s="4">
        <v>4233.2587999999996</v>
      </c>
      <c r="V539" s="4">
        <v>8</v>
      </c>
      <c r="W539" s="4">
        <v>6901.25</v>
      </c>
      <c r="X539" s="4">
        <v>91576</v>
      </c>
      <c r="Y539" s="4">
        <f>DataSheet!$E539-DataSheet!$D539</f>
        <v>880.94</v>
      </c>
      <c r="Z539" s="4" t="str" cm="1">
        <f t="array" ref="Z539">_xlfn.IFS(DataSheet!$O539="Central","Chris",DataSheet!$O539="East","Erin",DataSheet!$O539="South","Sam",DataSheet!$O539="West","William")</f>
        <v>William</v>
      </c>
    </row>
    <row r="540" spans="1:26" ht="15.75" customHeight="1" x14ac:dyDescent="0.3">
      <c r="A540" s="4">
        <v>651</v>
      </c>
      <c r="B540" s="4" t="s">
        <v>296</v>
      </c>
      <c r="C540" s="4" t="s">
        <v>49</v>
      </c>
      <c r="D540" s="4">
        <v>7.0000000000000007E-2</v>
      </c>
      <c r="E540" s="4">
        <v>13.4</v>
      </c>
      <c r="F540" s="4">
        <v>4.95</v>
      </c>
      <c r="G540" s="4" t="s">
        <v>40</v>
      </c>
      <c r="H540" s="4" t="s">
        <v>41</v>
      </c>
      <c r="I540" s="4" t="s">
        <v>30</v>
      </c>
      <c r="J540" s="4" t="s">
        <v>128</v>
      </c>
      <c r="K540" s="4" t="s">
        <v>44</v>
      </c>
      <c r="L540" s="4" t="s">
        <v>1207</v>
      </c>
      <c r="M540" s="4">
        <v>0.37</v>
      </c>
      <c r="N540" s="4" t="s">
        <v>34</v>
      </c>
      <c r="O540" s="4" t="s">
        <v>61</v>
      </c>
      <c r="P540" s="4" t="s">
        <v>298</v>
      </c>
      <c r="Q540" s="4" t="s">
        <v>299</v>
      </c>
      <c r="R540" s="4">
        <v>89115</v>
      </c>
      <c r="S540" s="5">
        <v>42050</v>
      </c>
      <c r="T540" s="5">
        <v>42055</v>
      </c>
      <c r="U540" s="4">
        <v>102.76860000000001</v>
      </c>
      <c r="V540" s="4">
        <v>11</v>
      </c>
      <c r="W540" s="4">
        <v>148.94</v>
      </c>
      <c r="X540" s="4">
        <v>91576</v>
      </c>
      <c r="Y540" s="4">
        <f>DataSheet!$E540-DataSheet!$D540</f>
        <v>13.33</v>
      </c>
      <c r="Z540" s="4" t="str" cm="1">
        <f t="array" ref="Z540">_xlfn.IFS(DataSheet!$O540="Central","Chris",DataSheet!$O540="East","Erin",DataSheet!$O540="South","Sam",DataSheet!$O540="West","William")</f>
        <v>William</v>
      </c>
    </row>
    <row r="541" spans="1:26" ht="15.75" customHeight="1" x14ac:dyDescent="0.3">
      <c r="A541" s="4">
        <v>651</v>
      </c>
      <c r="B541" s="4" t="s">
        <v>296</v>
      </c>
      <c r="C541" s="4" t="s">
        <v>49</v>
      </c>
      <c r="D541" s="4">
        <v>0.01</v>
      </c>
      <c r="E541" s="4">
        <v>15.99</v>
      </c>
      <c r="F541" s="4">
        <v>11.28</v>
      </c>
      <c r="G541" s="4" t="s">
        <v>40</v>
      </c>
      <c r="H541" s="4" t="s">
        <v>41</v>
      </c>
      <c r="I541" s="4" t="s">
        <v>42</v>
      </c>
      <c r="J541" s="4" t="s">
        <v>58</v>
      </c>
      <c r="K541" s="4" t="s">
        <v>146</v>
      </c>
      <c r="L541" s="4" t="s">
        <v>1208</v>
      </c>
      <c r="M541" s="4">
        <v>0.38</v>
      </c>
      <c r="N541" s="4" t="s">
        <v>34</v>
      </c>
      <c r="O541" s="4" t="s">
        <v>61</v>
      </c>
      <c r="P541" s="4" t="s">
        <v>298</v>
      </c>
      <c r="Q541" s="4" t="s">
        <v>299</v>
      </c>
      <c r="R541" s="4">
        <v>89115</v>
      </c>
      <c r="S541" s="5">
        <v>42050</v>
      </c>
      <c r="T541" s="5">
        <v>42057</v>
      </c>
      <c r="U541" s="4">
        <v>-36.671543999999997</v>
      </c>
      <c r="V541" s="4">
        <v>12</v>
      </c>
      <c r="W541" s="4">
        <v>200.68</v>
      </c>
      <c r="X541" s="4">
        <v>91576</v>
      </c>
      <c r="Y541" s="4">
        <f>DataSheet!$E541-DataSheet!$D541</f>
        <v>15.98</v>
      </c>
      <c r="Z541" s="4" t="str" cm="1">
        <f t="array" ref="Z541">_xlfn.IFS(DataSheet!$O541="Central","Chris",DataSheet!$O541="East","Erin",DataSheet!$O541="South","Sam",DataSheet!$O541="West","William")</f>
        <v>William</v>
      </c>
    </row>
    <row r="542" spans="1:26" ht="15.75" customHeight="1" x14ac:dyDescent="0.3">
      <c r="A542" s="4">
        <v>2684</v>
      </c>
      <c r="B542" s="4" t="s">
        <v>1209</v>
      </c>
      <c r="C542" s="4" t="s">
        <v>49</v>
      </c>
      <c r="D542" s="4">
        <v>0.09</v>
      </c>
      <c r="E542" s="4">
        <v>8.74</v>
      </c>
      <c r="F542" s="4">
        <v>1.39</v>
      </c>
      <c r="G542" s="4" t="s">
        <v>89</v>
      </c>
      <c r="H542" s="4" t="s">
        <v>29</v>
      </c>
      <c r="I542" s="4" t="s">
        <v>50</v>
      </c>
      <c r="J542" s="4" t="s">
        <v>347</v>
      </c>
      <c r="K542" s="4" t="s">
        <v>75</v>
      </c>
      <c r="L542" s="4" t="s">
        <v>442</v>
      </c>
      <c r="M542" s="4">
        <v>0.38</v>
      </c>
      <c r="N542" s="4" t="s">
        <v>34</v>
      </c>
      <c r="O542" s="4" t="s">
        <v>35</v>
      </c>
      <c r="P542" s="4" t="s">
        <v>125</v>
      </c>
      <c r="Q542" s="4" t="s">
        <v>1210</v>
      </c>
      <c r="R542" s="4">
        <v>33952</v>
      </c>
      <c r="S542" s="5">
        <v>42050</v>
      </c>
      <c r="T542" s="5">
        <v>42055</v>
      </c>
      <c r="U542" s="4">
        <v>23.616</v>
      </c>
      <c r="V542" s="4">
        <v>1</v>
      </c>
      <c r="W542" s="4">
        <v>11.78</v>
      </c>
      <c r="X542" s="4">
        <v>89146</v>
      </c>
      <c r="Y542" s="4">
        <f>DataSheet!$E542-DataSheet!$D542</f>
        <v>8.65</v>
      </c>
      <c r="Z542" s="4" t="str" cm="1">
        <f t="array" ref="Z542">_xlfn.IFS(DataSheet!$O542="Central","Chris",DataSheet!$O542="East","Erin",DataSheet!$O542="South","Sam",DataSheet!$O542="West","William")</f>
        <v>Sam</v>
      </c>
    </row>
    <row r="543" spans="1:26" ht="15.75" customHeight="1" x14ac:dyDescent="0.3">
      <c r="A543" s="4">
        <v>2684</v>
      </c>
      <c r="B543" s="4" t="s">
        <v>1209</v>
      </c>
      <c r="C543" s="4" t="s">
        <v>49</v>
      </c>
      <c r="D543" s="4">
        <v>0.09</v>
      </c>
      <c r="E543" s="4">
        <v>18.97</v>
      </c>
      <c r="F543" s="4">
        <v>9.0299999999999994</v>
      </c>
      <c r="G543" s="4" t="s">
        <v>40</v>
      </c>
      <c r="H543" s="4" t="s">
        <v>29</v>
      </c>
      <c r="I543" s="4" t="s">
        <v>50</v>
      </c>
      <c r="J543" s="4" t="s">
        <v>90</v>
      </c>
      <c r="K543" s="4" t="s">
        <v>75</v>
      </c>
      <c r="L543" s="4" t="s">
        <v>632</v>
      </c>
      <c r="M543" s="4">
        <v>0.37</v>
      </c>
      <c r="N543" s="4" t="s">
        <v>34</v>
      </c>
      <c r="O543" s="4" t="s">
        <v>35</v>
      </c>
      <c r="P543" s="4" t="s">
        <v>125</v>
      </c>
      <c r="Q543" s="4" t="s">
        <v>1210</v>
      </c>
      <c r="R543" s="4">
        <v>33952</v>
      </c>
      <c r="S543" s="5">
        <v>42050</v>
      </c>
      <c r="T543" s="5">
        <v>42055</v>
      </c>
      <c r="U543" s="4">
        <v>-1748.0119999999999</v>
      </c>
      <c r="V543" s="4">
        <v>1</v>
      </c>
      <c r="W543" s="4">
        <v>20.96</v>
      </c>
      <c r="X543" s="4">
        <v>89146</v>
      </c>
      <c r="Y543" s="4">
        <f>DataSheet!$E543-DataSheet!$D543</f>
        <v>18.88</v>
      </c>
      <c r="Z543" s="4" t="str" cm="1">
        <f t="array" ref="Z543">_xlfn.IFS(DataSheet!$O543="Central","Chris",DataSheet!$O543="East","Erin",DataSheet!$O543="South","Sam",DataSheet!$O543="West","William")</f>
        <v>Sam</v>
      </c>
    </row>
    <row r="544" spans="1:26" ht="15.75" customHeight="1" x14ac:dyDescent="0.3">
      <c r="A544" s="4">
        <v>2951</v>
      </c>
      <c r="B544" s="4" t="s">
        <v>1211</v>
      </c>
      <c r="C544" s="4" t="s">
        <v>118</v>
      </c>
      <c r="D544" s="4">
        <v>7.0000000000000007E-2</v>
      </c>
      <c r="E544" s="4">
        <v>42.98</v>
      </c>
      <c r="F544" s="4">
        <v>4.62</v>
      </c>
      <c r="G544" s="4" t="s">
        <v>89</v>
      </c>
      <c r="H544" s="4" t="s">
        <v>96</v>
      </c>
      <c r="I544" s="4" t="s">
        <v>50</v>
      </c>
      <c r="J544" s="4" t="s">
        <v>97</v>
      </c>
      <c r="K544" s="4" t="s">
        <v>75</v>
      </c>
      <c r="L544" s="4" t="s">
        <v>282</v>
      </c>
      <c r="M544" s="4">
        <v>0.56000000000000005</v>
      </c>
      <c r="N544" s="4" t="s">
        <v>34</v>
      </c>
      <c r="O544" s="4" t="s">
        <v>54</v>
      </c>
      <c r="P544" s="4" t="s">
        <v>539</v>
      </c>
      <c r="Q544" s="4" t="s">
        <v>1212</v>
      </c>
      <c r="R544" s="4">
        <v>67601</v>
      </c>
      <c r="S544" s="5">
        <v>42050</v>
      </c>
      <c r="T544" s="5">
        <v>42052</v>
      </c>
      <c r="U544" s="4">
        <v>565.38599999999997</v>
      </c>
      <c r="V544" s="4">
        <v>19</v>
      </c>
      <c r="W544" s="4">
        <v>819.4</v>
      </c>
      <c r="X544" s="4">
        <v>91397</v>
      </c>
      <c r="Y544" s="4">
        <f>DataSheet!$E544-DataSheet!$D544</f>
        <v>42.91</v>
      </c>
      <c r="Z544" s="4" t="str" cm="1">
        <f t="array" ref="Z544">_xlfn.IFS(DataSheet!$O544="Central","Chris",DataSheet!$O544="East","Erin",DataSheet!$O544="South","Sam",DataSheet!$O544="West","William")</f>
        <v>Chris</v>
      </c>
    </row>
    <row r="545" spans="1:26" ht="15.75" customHeight="1" x14ac:dyDescent="0.3">
      <c r="A545" s="4">
        <v>2951</v>
      </c>
      <c r="B545" s="4" t="s">
        <v>1211</v>
      </c>
      <c r="C545" s="4" t="s">
        <v>118</v>
      </c>
      <c r="D545" s="4">
        <v>0.03</v>
      </c>
      <c r="E545" s="4">
        <v>89.99</v>
      </c>
      <c r="F545" s="4">
        <v>42</v>
      </c>
      <c r="G545" s="4" t="s">
        <v>28</v>
      </c>
      <c r="H545" s="4" t="s">
        <v>96</v>
      </c>
      <c r="I545" s="4" t="s">
        <v>30</v>
      </c>
      <c r="J545" s="4" t="s">
        <v>111</v>
      </c>
      <c r="K545" s="4" t="s">
        <v>59</v>
      </c>
      <c r="L545" s="4" t="s">
        <v>1213</v>
      </c>
      <c r="M545" s="4">
        <v>0.66</v>
      </c>
      <c r="N545" s="4" t="s">
        <v>34</v>
      </c>
      <c r="O545" s="4" t="s">
        <v>54</v>
      </c>
      <c r="P545" s="4" t="s">
        <v>539</v>
      </c>
      <c r="Q545" s="4" t="s">
        <v>1212</v>
      </c>
      <c r="R545" s="4">
        <v>67601</v>
      </c>
      <c r="S545" s="5">
        <v>42050</v>
      </c>
      <c r="T545" s="5">
        <v>42053</v>
      </c>
      <c r="U545" s="4">
        <v>-230.9528</v>
      </c>
      <c r="V545" s="4">
        <v>19</v>
      </c>
      <c r="W545" s="4">
        <v>1809.75</v>
      </c>
      <c r="X545" s="4">
        <v>91397</v>
      </c>
      <c r="Y545" s="4">
        <f>DataSheet!$E545-DataSheet!$D545</f>
        <v>89.96</v>
      </c>
      <c r="Z545" s="4" t="str" cm="1">
        <f t="array" ref="Z545">_xlfn.IFS(DataSheet!$O545="Central","Chris",DataSheet!$O545="East","Erin",DataSheet!$O545="South","Sam",DataSheet!$O545="West","William")</f>
        <v>Chris</v>
      </c>
    </row>
    <row r="546" spans="1:26" ht="15.75" customHeight="1" x14ac:dyDescent="0.3">
      <c r="A546" s="4">
        <v>2355</v>
      </c>
      <c r="B546" s="4" t="s">
        <v>1214</v>
      </c>
      <c r="C546" s="4" t="s">
        <v>72</v>
      </c>
      <c r="D546" s="4">
        <v>0.1</v>
      </c>
      <c r="E546" s="4">
        <v>78.69</v>
      </c>
      <c r="F546" s="4">
        <v>19.989999999999998</v>
      </c>
      <c r="G546" s="4" t="s">
        <v>40</v>
      </c>
      <c r="H546" s="4" t="s">
        <v>41</v>
      </c>
      <c r="I546" s="4" t="s">
        <v>30</v>
      </c>
      <c r="J546" s="4" t="s">
        <v>128</v>
      </c>
      <c r="K546" s="4" t="s">
        <v>75</v>
      </c>
      <c r="L546" s="4" t="s">
        <v>1215</v>
      </c>
      <c r="M546" s="4">
        <v>0.43</v>
      </c>
      <c r="N546" s="4" t="s">
        <v>34</v>
      </c>
      <c r="O546" s="4" t="s">
        <v>61</v>
      </c>
      <c r="P546" s="4" t="s">
        <v>92</v>
      </c>
      <c r="Q546" s="4" t="s">
        <v>1216</v>
      </c>
      <c r="R546" s="4">
        <v>92236</v>
      </c>
      <c r="S546" s="5">
        <v>42050</v>
      </c>
      <c r="T546" s="5">
        <v>42051</v>
      </c>
      <c r="U546" s="4">
        <v>465.43950000000001</v>
      </c>
      <c r="V546" s="4">
        <v>9</v>
      </c>
      <c r="W546" s="4">
        <v>674.55</v>
      </c>
      <c r="X546" s="4">
        <v>91304</v>
      </c>
      <c r="Y546" s="4">
        <f>DataSheet!$E546-DataSheet!$D546</f>
        <v>78.59</v>
      </c>
      <c r="Z546" s="4" t="str" cm="1">
        <f t="array" ref="Z546">_xlfn.IFS(DataSheet!$O546="Central","Chris",DataSheet!$O546="East","Erin",DataSheet!$O546="South","Sam",DataSheet!$O546="West","William")</f>
        <v>William</v>
      </c>
    </row>
    <row r="547" spans="1:26" ht="15.75" customHeight="1" x14ac:dyDescent="0.3">
      <c r="A547" s="4">
        <v>1129</v>
      </c>
      <c r="B547" s="4" t="s">
        <v>788</v>
      </c>
      <c r="C547" s="4" t="s">
        <v>49</v>
      </c>
      <c r="D547" s="4">
        <v>0.04</v>
      </c>
      <c r="E547" s="4">
        <v>8.6</v>
      </c>
      <c r="F547" s="4">
        <v>6.19</v>
      </c>
      <c r="G547" s="4" t="s">
        <v>40</v>
      </c>
      <c r="H547" s="4" t="s">
        <v>73</v>
      </c>
      <c r="I547" s="4" t="s">
        <v>50</v>
      </c>
      <c r="J547" s="4" t="s">
        <v>74</v>
      </c>
      <c r="K547" s="4" t="s">
        <v>75</v>
      </c>
      <c r="L547" s="4" t="s">
        <v>534</v>
      </c>
      <c r="M547" s="4">
        <v>0.38</v>
      </c>
      <c r="N547" s="4" t="s">
        <v>34</v>
      </c>
      <c r="O547" s="4" t="s">
        <v>113</v>
      </c>
      <c r="P547" s="4" t="s">
        <v>405</v>
      </c>
      <c r="Q547" s="4" t="s">
        <v>790</v>
      </c>
      <c r="R547" s="4">
        <v>2118</v>
      </c>
      <c r="S547" s="5">
        <v>42051</v>
      </c>
      <c r="T547" s="5">
        <v>42058</v>
      </c>
      <c r="U547" s="4">
        <v>-63.813499999999998</v>
      </c>
      <c r="V547" s="4">
        <v>37</v>
      </c>
      <c r="W547" s="4">
        <v>311.66000000000003</v>
      </c>
      <c r="X547" s="4">
        <v>32037</v>
      </c>
      <c r="Y547" s="4">
        <f>DataSheet!$E547-DataSheet!$D547</f>
        <v>8.56</v>
      </c>
      <c r="Z547" s="4" t="str" cm="1">
        <f t="array" ref="Z547">_xlfn.IFS(DataSheet!$O547="Central","Chris",DataSheet!$O547="East","Erin",DataSheet!$O547="South","Sam",DataSheet!$O547="West","William")</f>
        <v>Erin</v>
      </c>
    </row>
    <row r="548" spans="1:26" ht="15.75" customHeight="1" x14ac:dyDescent="0.3">
      <c r="A548" s="4">
        <v>1129</v>
      </c>
      <c r="B548" s="4" t="s">
        <v>788</v>
      </c>
      <c r="C548" s="4" t="s">
        <v>49</v>
      </c>
      <c r="D548" s="4">
        <v>7.0000000000000007E-2</v>
      </c>
      <c r="E548" s="4">
        <v>699.99</v>
      </c>
      <c r="F548" s="4">
        <v>24.49</v>
      </c>
      <c r="G548" s="4" t="s">
        <v>40</v>
      </c>
      <c r="H548" s="4" t="s">
        <v>73</v>
      </c>
      <c r="I548" s="4" t="s">
        <v>42</v>
      </c>
      <c r="J548" s="4" t="s">
        <v>65</v>
      </c>
      <c r="K548" s="4" t="s">
        <v>66</v>
      </c>
      <c r="L548" s="4" t="s">
        <v>1217</v>
      </c>
      <c r="M548" s="4">
        <v>0.54</v>
      </c>
      <c r="N548" s="4" t="s">
        <v>34</v>
      </c>
      <c r="O548" s="4" t="s">
        <v>113</v>
      </c>
      <c r="P548" s="4" t="s">
        <v>405</v>
      </c>
      <c r="Q548" s="4" t="s">
        <v>790</v>
      </c>
      <c r="R548" s="4">
        <v>2118</v>
      </c>
      <c r="S548" s="5">
        <v>42051</v>
      </c>
      <c r="T548" s="5">
        <v>42055</v>
      </c>
      <c r="U548" s="4">
        <v>325.29000000000002</v>
      </c>
      <c r="V548" s="4">
        <v>15</v>
      </c>
      <c r="W548" s="4">
        <v>9862.51</v>
      </c>
      <c r="X548" s="4">
        <v>32037</v>
      </c>
      <c r="Y548" s="4">
        <f>DataSheet!$E548-DataSheet!$D548</f>
        <v>699.92</v>
      </c>
      <c r="Z548" s="4" t="str" cm="1">
        <f t="array" ref="Z548">_xlfn.IFS(DataSheet!$O548="Central","Chris",DataSheet!$O548="East","Erin",DataSheet!$O548="South","Sam",DataSheet!$O548="West","William")</f>
        <v>Erin</v>
      </c>
    </row>
    <row r="549" spans="1:26" ht="15.75" customHeight="1" x14ac:dyDescent="0.3">
      <c r="A549" s="4">
        <v>1132</v>
      </c>
      <c r="B549" s="4" t="s">
        <v>1095</v>
      </c>
      <c r="C549" s="4" t="s">
        <v>49</v>
      </c>
      <c r="D549" s="4">
        <v>0.04</v>
      </c>
      <c r="E549" s="4">
        <v>8.6</v>
      </c>
      <c r="F549" s="4">
        <v>6.19</v>
      </c>
      <c r="G549" s="4" t="s">
        <v>40</v>
      </c>
      <c r="H549" s="4" t="s">
        <v>73</v>
      </c>
      <c r="I549" s="4" t="s">
        <v>50</v>
      </c>
      <c r="J549" s="4" t="s">
        <v>74</v>
      </c>
      <c r="K549" s="4" t="s">
        <v>75</v>
      </c>
      <c r="L549" s="4" t="s">
        <v>534</v>
      </c>
      <c r="M549" s="4">
        <v>0.38</v>
      </c>
      <c r="N549" s="4" t="s">
        <v>34</v>
      </c>
      <c r="O549" s="4" t="s">
        <v>54</v>
      </c>
      <c r="P549" s="4" t="s">
        <v>189</v>
      </c>
      <c r="Q549" s="4" t="s">
        <v>1096</v>
      </c>
      <c r="R549" s="4">
        <v>76039</v>
      </c>
      <c r="S549" s="5">
        <v>42051</v>
      </c>
      <c r="T549" s="5">
        <v>42058</v>
      </c>
      <c r="U549" s="4">
        <v>-63.813499999999998</v>
      </c>
      <c r="V549" s="4">
        <v>9</v>
      </c>
      <c r="W549" s="4">
        <v>75.81</v>
      </c>
      <c r="X549" s="4">
        <v>88102</v>
      </c>
      <c r="Y549" s="4">
        <f>DataSheet!$E549-DataSheet!$D549</f>
        <v>8.56</v>
      </c>
      <c r="Z549" s="4" t="str" cm="1">
        <f t="array" ref="Z549">_xlfn.IFS(DataSheet!$O549="Central","Chris",DataSheet!$O549="East","Erin",DataSheet!$O549="South","Sam",DataSheet!$O549="West","William")</f>
        <v>Chris</v>
      </c>
    </row>
    <row r="550" spans="1:26" ht="15.75" customHeight="1" x14ac:dyDescent="0.3">
      <c r="A550" s="4">
        <v>1132</v>
      </c>
      <c r="B550" s="4" t="s">
        <v>1095</v>
      </c>
      <c r="C550" s="4" t="s">
        <v>49</v>
      </c>
      <c r="D550" s="4">
        <v>7.0000000000000007E-2</v>
      </c>
      <c r="E550" s="4">
        <v>699.99</v>
      </c>
      <c r="F550" s="4">
        <v>24.49</v>
      </c>
      <c r="G550" s="4" t="s">
        <v>40</v>
      </c>
      <c r="H550" s="4" t="s">
        <v>73</v>
      </c>
      <c r="I550" s="4" t="s">
        <v>42</v>
      </c>
      <c r="J550" s="4" t="s">
        <v>65</v>
      </c>
      <c r="K550" s="4" t="s">
        <v>66</v>
      </c>
      <c r="L550" s="4" t="s">
        <v>1217</v>
      </c>
      <c r="M550" s="4">
        <v>0.54</v>
      </c>
      <c r="N550" s="4" t="s">
        <v>34</v>
      </c>
      <c r="O550" s="4" t="s">
        <v>54</v>
      </c>
      <c r="P550" s="4" t="s">
        <v>189</v>
      </c>
      <c r="Q550" s="4" t="s">
        <v>1096</v>
      </c>
      <c r="R550" s="4">
        <v>76039</v>
      </c>
      <c r="S550" s="5">
        <v>42051</v>
      </c>
      <c r="T550" s="5">
        <v>42055</v>
      </c>
      <c r="U550" s="4">
        <v>325.29000000000002</v>
      </c>
      <c r="V550" s="4">
        <v>4</v>
      </c>
      <c r="W550" s="4">
        <v>2630</v>
      </c>
      <c r="X550" s="4">
        <v>88102</v>
      </c>
      <c r="Y550" s="4">
        <f>DataSheet!$E550-DataSheet!$D550</f>
        <v>699.92</v>
      </c>
      <c r="Z550" s="4" t="str" cm="1">
        <f t="array" ref="Z550">_xlfn.IFS(DataSheet!$O550="Central","Chris",DataSheet!$O550="East","Erin",DataSheet!$O550="South","Sam",DataSheet!$O550="West","William")</f>
        <v>Chris</v>
      </c>
    </row>
    <row r="551" spans="1:26" ht="15.75" customHeight="1" x14ac:dyDescent="0.3">
      <c r="A551" s="4">
        <v>1580</v>
      </c>
      <c r="B551" s="4" t="s">
        <v>1218</v>
      </c>
      <c r="C551" s="4" t="s">
        <v>49</v>
      </c>
      <c r="D551" s="4">
        <v>0.1</v>
      </c>
      <c r="E551" s="4">
        <v>11.58</v>
      </c>
      <c r="F551" s="4">
        <v>6.97</v>
      </c>
      <c r="G551" s="4" t="s">
        <v>40</v>
      </c>
      <c r="H551" s="4" t="s">
        <v>96</v>
      </c>
      <c r="I551" s="4" t="s">
        <v>50</v>
      </c>
      <c r="J551" s="4" t="s">
        <v>347</v>
      </c>
      <c r="K551" s="4" t="s">
        <v>75</v>
      </c>
      <c r="L551" s="4" t="s">
        <v>626</v>
      </c>
      <c r="M551" s="4">
        <v>0.35</v>
      </c>
      <c r="N551" s="4" t="s">
        <v>34</v>
      </c>
      <c r="O551" s="4" t="s">
        <v>113</v>
      </c>
      <c r="P551" s="4" t="s">
        <v>333</v>
      </c>
      <c r="Q551" s="4" t="s">
        <v>1219</v>
      </c>
      <c r="R551" s="4">
        <v>4901</v>
      </c>
      <c r="S551" s="5">
        <v>42051</v>
      </c>
      <c r="T551" s="5">
        <v>42055</v>
      </c>
      <c r="U551" s="4">
        <v>-8.3979999999999997</v>
      </c>
      <c r="V551" s="4">
        <v>1</v>
      </c>
      <c r="W551" s="4">
        <v>14.53</v>
      </c>
      <c r="X551" s="4">
        <v>90934</v>
      </c>
      <c r="Y551" s="4">
        <f>DataSheet!$E551-DataSheet!$D551</f>
        <v>11.48</v>
      </c>
      <c r="Z551" s="4" t="str" cm="1">
        <f t="array" ref="Z551">_xlfn.IFS(DataSheet!$O551="Central","Chris",DataSheet!$O551="East","Erin",DataSheet!$O551="South","Sam",DataSheet!$O551="West","William")</f>
        <v>Erin</v>
      </c>
    </row>
    <row r="552" spans="1:26" ht="15.75" customHeight="1" x14ac:dyDescent="0.3">
      <c r="A552" s="4">
        <v>1138</v>
      </c>
      <c r="B552" s="4" t="s">
        <v>1220</v>
      </c>
      <c r="C552" s="4" t="s">
        <v>118</v>
      </c>
      <c r="D552" s="4">
        <v>0.02</v>
      </c>
      <c r="E552" s="4">
        <v>160.97999999999999</v>
      </c>
      <c r="F552" s="4">
        <v>30</v>
      </c>
      <c r="G552" s="4" t="s">
        <v>28</v>
      </c>
      <c r="H552" s="4" t="s">
        <v>73</v>
      </c>
      <c r="I552" s="4" t="s">
        <v>30</v>
      </c>
      <c r="J552" s="4" t="s">
        <v>111</v>
      </c>
      <c r="K552" s="4" t="s">
        <v>59</v>
      </c>
      <c r="L552" s="4" t="s">
        <v>894</v>
      </c>
      <c r="M552" s="4">
        <v>0.62</v>
      </c>
      <c r="N552" s="4" t="s">
        <v>34</v>
      </c>
      <c r="O552" s="4" t="s">
        <v>54</v>
      </c>
      <c r="P552" s="4" t="s">
        <v>189</v>
      </c>
      <c r="Q552" s="4" t="s">
        <v>1221</v>
      </c>
      <c r="R552" s="4">
        <v>75056</v>
      </c>
      <c r="S552" s="5">
        <v>42051</v>
      </c>
      <c r="T552" s="5">
        <v>42054</v>
      </c>
      <c r="U552" s="4">
        <v>-51.116</v>
      </c>
      <c r="V552" s="4">
        <v>1</v>
      </c>
      <c r="W552" s="4">
        <v>192.49</v>
      </c>
      <c r="X552" s="4">
        <v>86574</v>
      </c>
      <c r="Y552" s="4">
        <f>DataSheet!$E552-DataSheet!$D552</f>
        <v>160.95999999999998</v>
      </c>
      <c r="Z552" s="4" t="str" cm="1">
        <f t="array" ref="Z552">_xlfn.IFS(DataSheet!$O552="Central","Chris",DataSheet!$O552="East","Erin",DataSheet!$O552="South","Sam",DataSheet!$O552="West","William")</f>
        <v>Chris</v>
      </c>
    </row>
    <row r="553" spans="1:26" ht="15.75" customHeight="1" x14ac:dyDescent="0.3">
      <c r="A553" s="4">
        <v>1228</v>
      </c>
      <c r="B553" s="4" t="s">
        <v>1222</v>
      </c>
      <c r="C553" s="4" t="s">
        <v>118</v>
      </c>
      <c r="D553" s="4">
        <v>0</v>
      </c>
      <c r="E553" s="4">
        <v>7.1</v>
      </c>
      <c r="F553" s="4">
        <v>6.05</v>
      </c>
      <c r="G553" s="4" t="s">
        <v>40</v>
      </c>
      <c r="H553" s="4" t="s">
        <v>29</v>
      </c>
      <c r="I553" s="4" t="s">
        <v>50</v>
      </c>
      <c r="J553" s="4" t="s">
        <v>74</v>
      </c>
      <c r="K553" s="4" t="s">
        <v>75</v>
      </c>
      <c r="L553" s="4" t="s">
        <v>253</v>
      </c>
      <c r="M553" s="4">
        <v>0.39</v>
      </c>
      <c r="N553" s="4" t="s">
        <v>34</v>
      </c>
      <c r="O553" s="4" t="s">
        <v>113</v>
      </c>
      <c r="P553" s="4" t="s">
        <v>322</v>
      </c>
      <c r="Q553" s="4" t="s">
        <v>323</v>
      </c>
      <c r="R553" s="4">
        <v>19140</v>
      </c>
      <c r="S553" s="5">
        <v>42051</v>
      </c>
      <c r="T553" s="5">
        <v>42052</v>
      </c>
      <c r="U553" s="4">
        <v>-60.145000000000003</v>
      </c>
      <c r="V553" s="4">
        <v>28</v>
      </c>
      <c r="W553" s="4">
        <v>208.83</v>
      </c>
      <c r="X553" s="4">
        <v>55874</v>
      </c>
      <c r="Y553" s="4">
        <f>DataSheet!$E553-DataSheet!$D553</f>
        <v>7.1</v>
      </c>
      <c r="Z553" s="4" t="str" cm="1">
        <f t="array" ref="Z553">_xlfn.IFS(DataSheet!$O553="Central","Chris",DataSheet!$O553="East","Erin",DataSheet!$O553="South","Sam",DataSheet!$O553="West","William")</f>
        <v>Erin</v>
      </c>
    </row>
    <row r="554" spans="1:26" ht="15.75" customHeight="1" x14ac:dyDescent="0.3">
      <c r="A554" s="4">
        <v>1228</v>
      </c>
      <c r="B554" s="4" t="s">
        <v>1222</v>
      </c>
      <c r="C554" s="4" t="s">
        <v>118</v>
      </c>
      <c r="D554" s="4">
        <v>0.01</v>
      </c>
      <c r="E554" s="4">
        <v>4.9800000000000004</v>
      </c>
      <c r="F554" s="4">
        <v>4.62</v>
      </c>
      <c r="G554" s="4" t="s">
        <v>89</v>
      </c>
      <c r="H554" s="4" t="s">
        <v>29</v>
      </c>
      <c r="I554" s="4" t="s">
        <v>42</v>
      </c>
      <c r="J554" s="4" t="s">
        <v>43</v>
      </c>
      <c r="K554" s="4" t="s">
        <v>44</v>
      </c>
      <c r="L554" s="4" t="s">
        <v>1223</v>
      </c>
      <c r="M554" s="4">
        <v>0.64</v>
      </c>
      <c r="N554" s="4" t="s">
        <v>34</v>
      </c>
      <c r="O554" s="4" t="s">
        <v>113</v>
      </c>
      <c r="P554" s="4" t="s">
        <v>322</v>
      </c>
      <c r="Q554" s="4" t="s">
        <v>323</v>
      </c>
      <c r="R554" s="4">
        <v>19140</v>
      </c>
      <c r="S554" s="5">
        <v>42051</v>
      </c>
      <c r="T554" s="5">
        <v>42053</v>
      </c>
      <c r="U554" s="4">
        <v>-111.72</v>
      </c>
      <c r="V554" s="4">
        <v>41</v>
      </c>
      <c r="W554" s="4">
        <v>228.3</v>
      </c>
      <c r="X554" s="4">
        <v>55874</v>
      </c>
      <c r="Y554" s="4">
        <f>DataSheet!$E554-DataSheet!$D554</f>
        <v>4.9700000000000006</v>
      </c>
      <c r="Z554" s="4" t="str" cm="1">
        <f t="array" ref="Z554">_xlfn.IFS(DataSheet!$O554="Central","Chris",DataSheet!$O554="East","Erin",DataSheet!$O554="South","Sam",DataSheet!$O554="West","William")</f>
        <v>Erin</v>
      </c>
    </row>
    <row r="555" spans="1:26" ht="15.75" customHeight="1" x14ac:dyDescent="0.3">
      <c r="A555" s="4">
        <v>1228</v>
      </c>
      <c r="B555" s="4" t="s">
        <v>1222</v>
      </c>
      <c r="C555" s="4" t="s">
        <v>118</v>
      </c>
      <c r="D555" s="4">
        <v>0.06</v>
      </c>
      <c r="E555" s="4">
        <v>5.68</v>
      </c>
      <c r="F555" s="4">
        <v>1.39</v>
      </c>
      <c r="G555" s="4" t="s">
        <v>40</v>
      </c>
      <c r="H555" s="4" t="s">
        <v>29</v>
      </c>
      <c r="I555" s="4" t="s">
        <v>50</v>
      </c>
      <c r="J555" s="4" t="s">
        <v>347</v>
      </c>
      <c r="K555" s="4" t="s">
        <v>75</v>
      </c>
      <c r="L555" s="4" t="s">
        <v>600</v>
      </c>
      <c r="M555" s="4">
        <v>0.38</v>
      </c>
      <c r="N555" s="4" t="s">
        <v>34</v>
      </c>
      <c r="O555" s="4" t="s">
        <v>113</v>
      </c>
      <c r="P555" s="4" t="s">
        <v>322</v>
      </c>
      <c r="Q555" s="4" t="s">
        <v>323</v>
      </c>
      <c r="R555" s="4">
        <v>19140</v>
      </c>
      <c r="S555" s="5">
        <v>42051</v>
      </c>
      <c r="T555" s="5">
        <v>42051</v>
      </c>
      <c r="U555" s="4">
        <v>33.01</v>
      </c>
      <c r="V555" s="4">
        <v>24</v>
      </c>
      <c r="W555" s="4">
        <v>129.53</v>
      </c>
      <c r="X555" s="4">
        <v>55874</v>
      </c>
      <c r="Y555" s="4">
        <f>DataSheet!$E555-DataSheet!$D555</f>
        <v>5.62</v>
      </c>
      <c r="Z555" s="4" t="str" cm="1">
        <f t="array" ref="Z555">_xlfn.IFS(DataSheet!$O555="Central","Chris",DataSheet!$O555="East","Erin",DataSheet!$O555="South","Sam",DataSheet!$O555="West","William")</f>
        <v>Erin</v>
      </c>
    </row>
    <row r="556" spans="1:26" ht="15.75" customHeight="1" x14ac:dyDescent="0.3">
      <c r="A556" s="4">
        <v>1229</v>
      </c>
      <c r="B556" s="4" t="s">
        <v>1224</v>
      </c>
      <c r="C556" s="4" t="s">
        <v>118</v>
      </c>
      <c r="D556" s="4">
        <v>0.01</v>
      </c>
      <c r="E556" s="4">
        <v>4.9800000000000004</v>
      </c>
      <c r="F556" s="4">
        <v>4.62</v>
      </c>
      <c r="G556" s="4" t="s">
        <v>89</v>
      </c>
      <c r="H556" s="4" t="s">
        <v>29</v>
      </c>
      <c r="I556" s="4" t="s">
        <v>42</v>
      </c>
      <c r="J556" s="4" t="s">
        <v>43</v>
      </c>
      <c r="K556" s="4" t="s">
        <v>44</v>
      </c>
      <c r="L556" s="4" t="s">
        <v>1223</v>
      </c>
      <c r="M556" s="4">
        <v>0.64</v>
      </c>
      <c r="N556" s="4" t="s">
        <v>34</v>
      </c>
      <c r="O556" s="4" t="s">
        <v>54</v>
      </c>
      <c r="P556" s="4" t="s">
        <v>189</v>
      </c>
      <c r="Q556" s="4" t="s">
        <v>1142</v>
      </c>
      <c r="R556" s="4">
        <v>75482</v>
      </c>
      <c r="S556" s="5">
        <v>42051</v>
      </c>
      <c r="T556" s="5">
        <v>42053</v>
      </c>
      <c r="U556" s="4">
        <v>-111.72</v>
      </c>
      <c r="V556" s="4">
        <v>10</v>
      </c>
      <c r="W556" s="4">
        <v>55.68</v>
      </c>
      <c r="X556" s="4">
        <v>90378</v>
      </c>
      <c r="Y556" s="4">
        <f>DataSheet!$E556-DataSheet!$D556</f>
        <v>4.9700000000000006</v>
      </c>
      <c r="Z556" s="4" t="str" cm="1">
        <f t="array" ref="Z556">_xlfn.IFS(DataSheet!$O556="Central","Chris",DataSheet!$O556="East","Erin",DataSheet!$O556="South","Sam",DataSheet!$O556="West","William")</f>
        <v>Chris</v>
      </c>
    </row>
    <row r="557" spans="1:26" ht="15.75" customHeight="1" x14ac:dyDescent="0.3">
      <c r="A557" s="4">
        <v>1625</v>
      </c>
      <c r="B557" s="4" t="s">
        <v>1225</v>
      </c>
      <c r="C557" s="4" t="s">
        <v>118</v>
      </c>
      <c r="D557" s="4">
        <v>0</v>
      </c>
      <c r="E557" s="4">
        <v>209.37</v>
      </c>
      <c r="F557" s="4">
        <v>69</v>
      </c>
      <c r="G557" s="4" t="s">
        <v>40</v>
      </c>
      <c r="H557" s="4" t="s">
        <v>73</v>
      </c>
      <c r="I557" s="4" t="s">
        <v>30</v>
      </c>
      <c r="J557" s="4" t="s">
        <v>31</v>
      </c>
      <c r="K557" s="4" t="s">
        <v>66</v>
      </c>
      <c r="L557" s="4" t="s">
        <v>1226</v>
      </c>
      <c r="M557" s="4">
        <v>0.79</v>
      </c>
      <c r="N557" s="4" t="s">
        <v>34</v>
      </c>
      <c r="O557" s="4" t="s">
        <v>113</v>
      </c>
      <c r="P557" s="4" t="s">
        <v>114</v>
      </c>
      <c r="Q557" s="4" t="s">
        <v>1227</v>
      </c>
      <c r="R557" s="4">
        <v>11542</v>
      </c>
      <c r="S557" s="5">
        <v>42051</v>
      </c>
      <c r="T557" s="5">
        <v>42053</v>
      </c>
      <c r="U557" s="4">
        <v>-263.11192907999998</v>
      </c>
      <c r="V557" s="4">
        <v>11</v>
      </c>
      <c r="W557" s="4">
        <v>1959.88</v>
      </c>
      <c r="X557" s="4">
        <v>90601</v>
      </c>
      <c r="Y557" s="4">
        <f>DataSheet!$E557-DataSheet!$D557</f>
        <v>209.37</v>
      </c>
      <c r="Z557" s="4" t="str" cm="1">
        <f t="array" ref="Z557">_xlfn.IFS(DataSheet!$O557="Central","Chris",DataSheet!$O557="East","Erin",DataSheet!$O557="South","Sam",DataSheet!$O557="West","William")</f>
        <v>Erin</v>
      </c>
    </row>
    <row r="558" spans="1:26" ht="15.75" customHeight="1" x14ac:dyDescent="0.3">
      <c r="A558" s="4">
        <v>3151</v>
      </c>
      <c r="B558" s="4" t="s">
        <v>955</v>
      </c>
      <c r="C558" s="4" t="s">
        <v>72</v>
      </c>
      <c r="D558" s="4">
        <v>0.05</v>
      </c>
      <c r="E558" s="4">
        <v>25.99</v>
      </c>
      <c r="F558" s="4">
        <v>5.37</v>
      </c>
      <c r="G558" s="4" t="s">
        <v>89</v>
      </c>
      <c r="H558" s="4" t="s">
        <v>96</v>
      </c>
      <c r="I558" s="4" t="s">
        <v>50</v>
      </c>
      <c r="J558" s="4" t="s">
        <v>51</v>
      </c>
      <c r="K558" s="4" t="s">
        <v>75</v>
      </c>
      <c r="L558" s="4" t="s">
        <v>1228</v>
      </c>
      <c r="M558" s="4">
        <v>0.56000000000000005</v>
      </c>
      <c r="N558" s="4" t="s">
        <v>34</v>
      </c>
      <c r="O558" s="4" t="s">
        <v>61</v>
      </c>
      <c r="P558" s="4" t="s">
        <v>92</v>
      </c>
      <c r="Q558" s="4" t="s">
        <v>956</v>
      </c>
      <c r="R558" s="4">
        <v>92277</v>
      </c>
      <c r="S558" s="5">
        <v>42051</v>
      </c>
      <c r="T558" s="5">
        <v>42053</v>
      </c>
      <c r="U558" s="4">
        <v>220.35720000000001</v>
      </c>
      <c r="V558" s="4">
        <v>18</v>
      </c>
      <c r="W558" s="4">
        <v>451.35</v>
      </c>
      <c r="X558" s="4">
        <v>88545</v>
      </c>
      <c r="Y558" s="4">
        <f>DataSheet!$E558-DataSheet!$D558</f>
        <v>25.939999999999998</v>
      </c>
      <c r="Z558" s="4" t="str" cm="1">
        <f t="array" ref="Z558">_xlfn.IFS(DataSheet!$O558="Central","Chris",DataSheet!$O558="East","Erin",DataSheet!$O558="South","Sam",DataSheet!$O558="West","William")</f>
        <v>William</v>
      </c>
    </row>
    <row r="559" spans="1:26" ht="15.75" customHeight="1" x14ac:dyDescent="0.3">
      <c r="A559" s="4">
        <v>936</v>
      </c>
      <c r="B559" s="4" t="s">
        <v>1229</v>
      </c>
      <c r="C559" s="4" t="s">
        <v>27</v>
      </c>
      <c r="D559" s="4">
        <v>0.05</v>
      </c>
      <c r="E559" s="4">
        <v>6.04</v>
      </c>
      <c r="F559" s="4">
        <v>2.14</v>
      </c>
      <c r="G559" s="4" t="s">
        <v>89</v>
      </c>
      <c r="H559" s="4" t="s">
        <v>96</v>
      </c>
      <c r="I559" s="4" t="s">
        <v>50</v>
      </c>
      <c r="J559" s="4" t="s">
        <v>90</v>
      </c>
      <c r="K559" s="4" t="s">
        <v>52</v>
      </c>
      <c r="L559" s="4" t="s">
        <v>1230</v>
      </c>
      <c r="M559" s="4">
        <v>0.38</v>
      </c>
      <c r="N559" s="4" t="s">
        <v>34</v>
      </c>
      <c r="O559" s="4" t="s">
        <v>61</v>
      </c>
      <c r="P559" s="4" t="s">
        <v>92</v>
      </c>
      <c r="Q559" s="4" t="s">
        <v>1231</v>
      </c>
      <c r="R559" s="4">
        <v>92374</v>
      </c>
      <c r="S559" s="5">
        <v>42052</v>
      </c>
      <c r="T559" s="5">
        <v>42054</v>
      </c>
      <c r="U559" s="4">
        <v>-4.1399999999999997</v>
      </c>
      <c r="V559" s="4">
        <v>1</v>
      </c>
      <c r="W559" s="4">
        <v>8.41</v>
      </c>
      <c r="X559" s="4">
        <v>90588</v>
      </c>
      <c r="Y559" s="4">
        <f>DataSheet!$E559-DataSheet!$D559</f>
        <v>5.99</v>
      </c>
      <c r="Z559" s="4" t="str" cm="1">
        <f t="array" ref="Z559">_xlfn.IFS(DataSheet!$O559="Central","Chris",DataSheet!$O559="East","Erin",DataSheet!$O559="South","Sam",DataSheet!$O559="West","William")</f>
        <v>William</v>
      </c>
    </row>
    <row r="560" spans="1:26" ht="15.75" customHeight="1" x14ac:dyDescent="0.3">
      <c r="A560" s="4">
        <v>1305</v>
      </c>
      <c r="B560" s="4" t="s">
        <v>1232</v>
      </c>
      <c r="C560" s="4" t="s">
        <v>39</v>
      </c>
      <c r="D560" s="4">
        <v>0.04</v>
      </c>
      <c r="E560" s="4">
        <v>62.18</v>
      </c>
      <c r="F560" s="4">
        <v>10.84</v>
      </c>
      <c r="G560" s="4" t="s">
        <v>40</v>
      </c>
      <c r="H560" s="4" t="s">
        <v>41</v>
      </c>
      <c r="I560" s="4" t="s">
        <v>30</v>
      </c>
      <c r="J560" s="4" t="s">
        <v>128</v>
      </c>
      <c r="K560" s="4" t="s">
        <v>146</v>
      </c>
      <c r="L560" s="4" t="s">
        <v>1233</v>
      </c>
      <c r="M560" s="4">
        <v>0.63</v>
      </c>
      <c r="N560" s="4" t="s">
        <v>34</v>
      </c>
      <c r="O560" s="4" t="s">
        <v>61</v>
      </c>
      <c r="P560" s="4" t="s">
        <v>148</v>
      </c>
      <c r="Q560" s="4" t="s">
        <v>1234</v>
      </c>
      <c r="R560" s="4">
        <v>84120</v>
      </c>
      <c r="S560" s="5">
        <v>42052</v>
      </c>
      <c r="T560" s="5">
        <v>42054</v>
      </c>
      <c r="U560" s="4">
        <v>125.8077</v>
      </c>
      <c r="V560" s="4">
        <v>3</v>
      </c>
      <c r="W560" s="4">
        <v>182.33</v>
      </c>
      <c r="X560" s="4">
        <v>87002</v>
      </c>
      <c r="Y560" s="4">
        <f>DataSheet!$E560-DataSheet!$D560</f>
        <v>62.14</v>
      </c>
      <c r="Z560" s="4" t="str" cm="1">
        <f t="array" ref="Z560">_xlfn.IFS(DataSheet!$O560="Central","Chris",DataSheet!$O560="East","Erin",DataSheet!$O560="South","Sam",DataSheet!$O560="West","William")</f>
        <v>William</v>
      </c>
    </row>
    <row r="561" spans="1:26" ht="15.75" customHeight="1" x14ac:dyDescent="0.3">
      <c r="A561" s="4">
        <v>2427</v>
      </c>
      <c r="B561" s="4" t="s">
        <v>1235</v>
      </c>
      <c r="C561" s="4" t="s">
        <v>39</v>
      </c>
      <c r="D561" s="4">
        <v>0.03</v>
      </c>
      <c r="E561" s="4">
        <v>40.99</v>
      </c>
      <c r="F561" s="4">
        <v>19.989999999999998</v>
      </c>
      <c r="G561" s="4" t="s">
        <v>40</v>
      </c>
      <c r="H561" s="4" t="s">
        <v>96</v>
      </c>
      <c r="I561" s="4" t="s">
        <v>50</v>
      </c>
      <c r="J561" s="4" t="s">
        <v>90</v>
      </c>
      <c r="K561" s="4" t="s">
        <v>75</v>
      </c>
      <c r="L561" s="4" t="s">
        <v>1236</v>
      </c>
      <c r="M561" s="4">
        <v>0.36</v>
      </c>
      <c r="N561" s="4" t="s">
        <v>34</v>
      </c>
      <c r="O561" s="4" t="s">
        <v>54</v>
      </c>
      <c r="P561" s="4" t="s">
        <v>189</v>
      </c>
      <c r="Q561" s="4" t="s">
        <v>1237</v>
      </c>
      <c r="R561" s="4">
        <v>76248</v>
      </c>
      <c r="S561" s="5">
        <v>42052</v>
      </c>
      <c r="T561" s="5">
        <v>42053</v>
      </c>
      <c r="U561" s="4">
        <v>395.30799999999999</v>
      </c>
      <c r="V561" s="4">
        <v>21</v>
      </c>
      <c r="W561" s="4">
        <v>885.65</v>
      </c>
      <c r="X561" s="4">
        <v>90860</v>
      </c>
      <c r="Y561" s="4">
        <f>DataSheet!$E561-DataSheet!$D561</f>
        <v>40.96</v>
      </c>
      <c r="Z561" s="4" t="str" cm="1">
        <f t="array" ref="Z561">_xlfn.IFS(DataSheet!$O561="Central","Chris",DataSheet!$O561="East","Erin",DataSheet!$O561="South","Sam",DataSheet!$O561="West","William")</f>
        <v>Chris</v>
      </c>
    </row>
    <row r="562" spans="1:26" ht="15.75" customHeight="1" x14ac:dyDescent="0.3">
      <c r="A562" s="4">
        <v>1065</v>
      </c>
      <c r="B562" s="4" t="s">
        <v>1238</v>
      </c>
      <c r="C562" s="4" t="s">
        <v>27</v>
      </c>
      <c r="D562" s="4">
        <v>0.01</v>
      </c>
      <c r="E562" s="4">
        <v>15.99</v>
      </c>
      <c r="F562" s="4">
        <v>13.18</v>
      </c>
      <c r="G562" s="4" t="s">
        <v>40</v>
      </c>
      <c r="H562" s="4" t="s">
        <v>96</v>
      </c>
      <c r="I562" s="4" t="s">
        <v>50</v>
      </c>
      <c r="J562" s="4" t="s">
        <v>74</v>
      </c>
      <c r="K562" s="4" t="s">
        <v>75</v>
      </c>
      <c r="L562" s="4" t="s">
        <v>297</v>
      </c>
      <c r="M562" s="4">
        <v>0.37</v>
      </c>
      <c r="N562" s="4" t="s">
        <v>34</v>
      </c>
      <c r="O562" s="4" t="s">
        <v>54</v>
      </c>
      <c r="P562" s="4" t="s">
        <v>105</v>
      </c>
      <c r="Q562" s="4" t="s">
        <v>1239</v>
      </c>
      <c r="R562" s="4">
        <v>60459</v>
      </c>
      <c r="S562" s="5">
        <v>42053</v>
      </c>
      <c r="T562" s="5">
        <v>42055</v>
      </c>
      <c r="U562" s="4">
        <v>-99.43544</v>
      </c>
      <c r="V562" s="4">
        <v>23</v>
      </c>
      <c r="W562" s="4">
        <v>377.44</v>
      </c>
      <c r="X562" s="4">
        <v>88899</v>
      </c>
      <c r="Y562" s="4">
        <f>DataSheet!$E562-DataSheet!$D562</f>
        <v>15.98</v>
      </c>
      <c r="Z562" s="4" t="str" cm="1">
        <f t="array" ref="Z562">_xlfn.IFS(DataSheet!$O562="Central","Chris",DataSheet!$O562="East","Erin",DataSheet!$O562="South","Sam",DataSheet!$O562="West","William")</f>
        <v>Chris</v>
      </c>
    </row>
    <row r="563" spans="1:26" ht="15.75" customHeight="1" x14ac:dyDescent="0.3">
      <c r="A563" s="4">
        <v>3255</v>
      </c>
      <c r="B563" s="4" t="s">
        <v>1240</v>
      </c>
      <c r="C563" s="4" t="s">
        <v>27</v>
      </c>
      <c r="D563" s="4">
        <v>0.06</v>
      </c>
      <c r="E563" s="4">
        <v>47.98</v>
      </c>
      <c r="F563" s="4">
        <v>3.61</v>
      </c>
      <c r="G563" s="4" t="s">
        <v>40</v>
      </c>
      <c r="H563" s="4" t="s">
        <v>73</v>
      </c>
      <c r="I563" s="4" t="s">
        <v>42</v>
      </c>
      <c r="J563" s="4" t="s">
        <v>43</v>
      </c>
      <c r="K563" s="4" t="s">
        <v>44</v>
      </c>
      <c r="L563" s="4" t="s">
        <v>1241</v>
      </c>
      <c r="M563" s="4">
        <v>0.71</v>
      </c>
      <c r="N563" s="4" t="s">
        <v>34</v>
      </c>
      <c r="O563" s="4" t="s">
        <v>35</v>
      </c>
      <c r="P563" s="4" t="s">
        <v>125</v>
      </c>
      <c r="Q563" s="4" t="s">
        <v>1242</v>
      </c>
      <c r="R563" s="4">
        <v>33319</v>
      </c>
      <c r="S563" s="5">
        <v>42053</v>
      </c>
      <c r="T563" s="5">
        <v>42055</v>
      </c>
      <c r="U563" s="4">
        <v>596.80799999999999</v>
      </c>
      <c r="V563" s="4">
        <v>2</v>
      </c>
      <c r="W563" s="4">
        <v>97.96</v>
      </c>
      <c r="X563" s="4">
        <v>90488</v>
      </c>
      <c r="Y563" s="4">
        <f>DataSheet!$E563-DataSheet!$D563</f>
        <v>47.919999999999995</v>
      </c>
      <c r="Z563" s="4" t="str" cm="1">
        <f t="array" ref="Z563">_xlfn.IFS(DataSheet!$O563="Central","Chris",DataSheet!$O563="East","Erin",DataSheet!$O563="South","Sam",DataSheet!$O563="West","William")</f>
        <v>Sam</v>
      </c>
    </row>
    <row r="564" spans="1:26" ht="15.75" customHeight="1" x14ac:dyDescent="0.3">
      <c r="A564" s="4">
        <v>2141</v>
      </c>
      <c r="B564" s="4" t="s">
        <v>1243</v>
      </c>
      <c r="C564" s="4" t="s">
        <v>39</v>
      </c>
      <c r="D564" s="4">
        <v>0.01</v>
      </c>
      <c r="E564" s="4">
        <v>5.44</v>
      </c>
      <c r="F564" s="4">
        <v>7.46</v>
      </c>
      <c r="G564" s="4" t="s">
        <v>40</v>
      </c>
      <c r="H564" s="4" t="s">
        <v>73</v>
      </c>
      <c r="I564" s="4" t="s">
        <v>50</v>
      </c>
      <c r="J564" s="4" t="s">
        <v>74</v>
      </c>
      <c r="K564" s="4" t="s">
        <v>75</v>
      </c>
      <c r="L564" s="4" t="s">
        <v>1244</v>
      </c>
      <c r="M564" s="4">
        <v>0.36</v>
      </c>
      <c r="N564" s="4" t="s">
        <v>34</v>
      </c>
      <c r="O564" s="4" t="s">
        <v>61</v>
      </c>
      <c r="P564" s="4" t="s">
        <v>62</v>
      </c>
      <c r="Q564" s="4" t="s">
        <v>1245</v>
      </c>
      <c r="R564" s="4">
        <v>81301</v>
      </c>
      <c r="S564" s="5">
        <v>42053</v>
      </c>
      <c r="T564" s="5">
        <v>42054</v>
      </c>
      <c r="U564" s="4">
        <v>-18.478200000000001</v>
      </c>
      <c r="V564" s="4">
        <v>3</v>
      </c>
      <c r="W564" s="4">
        <v>19.68</v>
      </c>
      <c r="X564" s="4">
        <v>87570</v>
      </c>
      <c r="Y564" s="4">
        <f>DataSheet!$E564-DataSheet!$D564</f>
        <v>5.4300000000000006</v>
      </c>
      <c r="Z564" s="4" t="str" cm="1">
        <f t="array" ref="Z564">_xlfn.IFS(DataSheet!$O564="Central","Chris",DataSheet!$O564="East","Erin",DataSheet!$O564="South","Sam",DataSheet!$O564="West","William")</f>
        <v>William</v>
      </c>
    </row>
    <row r="565" spans="1:26" ht="15.75" customHeight="1" x14ac:dyDescent="0.3">
      <c r="A565" s="4">
        <v>2141</v>
      </c>
      <c r="B565" s="4" t="s">
        <v>1243</v>
      </c>
      <c r="C565" s="4" t="s">
        <v>39</v>
      </c>
      <c r="D565" s="4">
        <v>0.02</v>
      </c>
      <c r="E565" s="4">
        <v>549.99</v>
      </c>
      <c r="F565" s="4">
        <v>49</v>
      </c>
      <c r="G565" s="4" t="s">
        <v>28</v>
      </c>
      <c r="H565" s="4" t="s">
        <v>73</v>
      </c>
      <c r="I565" s="4" t="s">
        <v>42</v>
      </c>
      <c r="J565" s="4" t="s">
        <v>65</v>
      </c>
      <c r="K565" s="4" t="s">
        <v>59</v>
      </c>
      <c r="L565" s="4" t="s">
        <v>1246</v>
      </c>
      <c r="M565" s="4">
        <v>0.35</v>
      </c>
      <c r="N565" s="4" t="s">
        <v>34</v>
      </c>
      <c r="O565" s="4" t="s">
        <v>61</v>
      </c>
      <c r="P565" s="4" t="s">
        <v>62</v>
      </c>
      <c r="Q565" s="4" t="s">
        <v>1245</v>
      </c>
      <c r="R565" s="4">
        <v>81301</v>
      </c>
      <c r="S565" s="5">
        <v>42053</v>
      </c>
      <c r="T565" s="5">
        <v>42055</v>
      </c>
      <c r="U565" s="4">
        <v>-381.84120000000001</v>
      </c>
      <c r="V565" s="4">
        <v>18</v>
      </c>
      <c r="W565" s="4">
        <v>9798.84</v>
      </c>
      <c r="X565" s="4">
        <v>87570</v>
      </c>
      <c r="Y565" s="4">
        <f>DataSheet!$E565-DataSheet!$D565</f>
        <v>549.97</v>
      </c>
      <c r="Z565" s="4" t="str" cm="1">
        <f t="array" ref="Z565">_xlfn.IFS(DataSheet!$O565="Central","Chris",DataSheet!$O565="East","Erin",DataSheet!$O565="South","Sam",DataSheet!$O565="West","William")</f>
        <v>William</v>
      </c>
    </row>
    <row r="566" spans="1:26" ht="15.75" customHeight="1" x14ac:dyDescent="0.3">
      <c r="A566" s="4">
        <v>2141</v>
      </c>
      <c r="B566" s="4" t="s">
        <v>1243</v>
      </c>
      <c r="C566" s="4" t="s">
        <v>39</v>
      </c>
      <c r="D566" s="4">
        <v>0.03</v>
      </c>
      <c r="E566" s="4">
        <v>22.01</v>
      </c>
      <c r="F566" s="4">
        <v>5.53</v>
      </c>
      <c r="G566" s="4" t="s">
        <v>89</v>
      </c>
      <c r="H566" s="4" t="s">
        <v>73</v>
      </c>
      <c r="I566" s="4" t="s">
        <v>50</v>
      </c>
      <c r="J566" s="4" t="s">
        <v>51</v>
      </c>
      <c r="K566" s="4" t="s">
        <v>44</v>
      </c>
      <c r="L566" s="4" t="s">
        <v>498</v>
      </c>
      <c r="M566" s="4">
        <v>0.59</v>
      </c>
      <c r="N566" s="4" t="s">
        <v>34</v>
      </c>
      <c r="O566" s="4" t="s">
        <v>61</v>
      </c>
      <c r="P566" s="4" t="s">
        <v>62</v>
      </c>
      <c r="Q566" s="4" t="s">
        <v>1245</v>
      </c>
      <c r="R566" s="4">
        <v>81301</v>
      </c>
      <c r="S566" s="5">
        <v>42053</v>
      </c>
      <c r="T566" s="5">
        <v>42054</v>
      </c>
      <c r="U566" s="4">
        <v>12.5504</v>
      </c>
      <c r="V566" s="4">
        <v>7</v>
      </c>
      <c r="W566" s="4">
        <v>154.11000000000001</v>
      </c>
      <c r="X566" s="4">
        <v>87570</v>
      </c>
      <c r="Y566" s="4">
        <f>DataSheet!$E566-DataSheet!$D566</f>
        <v>21.98</v>
      </c>
      <c r="Z566" s="4" t="str" cm="1">
        <f t="array" ref="Z566">_xlfn.IFS(DataSheet!$O566="Central","Chris",DataSheet!$O566="East","Erin",DataSheet!$O566="South","Sam",DataSheet!$O566="West","William")</f>
        <v>William</v>
      </c>
    </row>
    <row r="567" spans="1:26" ht="15.75" customHeight="1" x14ac:dyDescent="0.3">
      <c r="A567" s="4">
        <v>2141</v>
      </c>
      <c r="B567" s="4" t="s">
        <v>1243</v>
      </c>
      <c r="C567" s="4" t="s">
        <v>39</v>
      </c>
      <c r="D567" s="4">
        <v>0.09</v>
      </c>
      <c r="E567" s="4">
        <v>34.76</v>
      </c>
      <c r="F567" s="4">
        <v>8.2200000000000006</v>
      </c>
      <c r="G567" s="4" t="s">
        <v>40</v>
      </c>
      <c r="H567" s="4" t="s">
        <v>73</v>
      </c>
      <c r="I567" s="4" t="s">
        <v>50</v>
      </c>
      <c r="J567" s="4" t="s">
        <v>80</v>
      </c>
      <c r="K567" s="4" t="s">
        <v>75</v>
      </c>
      <c r="L567" s="4" t="s">
        <v>1247</v>
      </c>
      <c r="M567" s="4">
        <v>0.56999999999999995</v>
      </c>
      <c r="N567" s="4" t="s">
        <v>34</v>
      </c>
      <c r="O567" s="4" t="s">
        <v>61</v>
      </c>
      <c r="P567" s="4" t="s">
        <v>62</v>
      </c>
      <c r="Q567" s="4" t="s">
        <v>1245</v>
      </c>
      <c r="R567" s="4">
        <v>81301</v>
      </c>
      <c r="S567" s="5">
        <v>42053</v>
      </c>
      <c r="T567" s="5">
        <v>42055</v>
      </c>
      <c r="U567" s="4">
        <v>45.3324</v>
      </c>
      <c r="V567" s="4">
        <v>7</v>
      </c>
      <c r="W567" s="4">
        <v>242.97</v>
      </c>
      <c r="X567" s="4">
        <v>87570</v>
      </c>
      <c r="Y567" s="4">
        <f>DataSheet!$E567-DataSheet!$D567</f>
        <v>34.669999999999995</v>
      </c>
      <c r="Z567" s="4" t="str" cm="1">
        <f t="array" ref="Z567">_xlfn.IFS(DataSheet!$O567="Central","Chris",DataSheet!$O567="East","Erin",DataSheet!$O567="South","Sam",DataSheet!$O567="West","William")</f>
        <v>William</v>
      </c>
    </row>
    <row r="568" spans="1:26" ht="15.75" customHeight="1" x14ac:dyDescent="0.3">
      <c r="A568" s="4">
        <v>91</v>
      </c>
      <c r="B568" s="4" t="s">
        <v>1248</v>
      </c>
      <c r="C568" s="4" t="s">
        <v>118</v>
      </c>
      <c r="D568" s="4">
        <v>0.05</v>
      </c>
      <c r="E568" s="4">
        <v>5.18</v>
      </c>
      <c r="F568" s="4">
        <v>2.04</v>
      </c>
      <c r="G568" s="4" t="s">
        <v>40</v>
      </c>
      <c r="H568" s="4" t="s">
        <v>73</v>
      </c>
      <c r="I568" s="4" t="s">
        <v>50</v>
      </c>
      <c r="J568" s="4" t="s">
        <v>90</v>
      </c>
      <c r="K568" s="4" t="s">
        <v>52</v>
      </c>
      <c r="L568" s="4" t="s">
        <v>835</v>
      </c>
      <c r="M568" s="4">
        <v>0.36</v>
      </c>
      <c r="N568" s="4" t="s">
        <v>34</v>
      </c>
      <c r="O568" s="4" t="s">
        <v>61</v>
      </c>
      <c r="P568" s="4" t="s">
        <v>92</v>
      </c>
      <c r="Q568" s="4" t="s">
        <v>1249</v>
      </c>
      <c r="R568" s="4">
        <v>94591</v>
      </c>
      <c r="S568" s="5">
        <v>42053</v>
      </c>
      <c r="T568" s="5">
        <v>42055</v>
      </c>
      <c r="U568" s="4">
        <v>34.010399999999997</v>
      </c>
      <c r="V568" s="4">
        <v>10</v>
      </c>
      <c r="W568" s="4">
        <v>53.54</v>
      </c>
      <c r="X568" s="4">
        <v>87176</v>
      </c>
      <c r="Y568" s="4">
        <f>DataSheet!$E568-DataSheet!$D568</f>
        <v>5.13</v>
      </c>
      <c r="Z568" s="4" t="str" cm="1">
        <f t="array" ref="Z568">_xlfn.IFS(DataSheet!$O568="Central","Chris",DataSheet!$O568="East","Erin",DataSheet!$O568="South","Sam",DataSheet!$O568="West","William")</f>
        <v>William</v>
      </c>
    </row>
    <row r="569" spans="1:26" ht="15.75" customHeight="1" x14ac:dyDescent="0.3">
      <c r="A569" s="4">
        <v>2521</v>
      </c>
      <c r="B569" s="4" t="s">
        <v>1250</v>
      </c>
      <c r="C569" s="4" t="s">
        <v>118</v>
      </c>
      <c r="D569" s="4">
        <v>0</v>
      </c>
      <c r="E569" s="4">
        <v>175.99</v>
      </c>
      <c r="F569" s="4">
        <v>4.99</v>
      </c>
      <c r="G569" s="4" t="s">
        <v>40</v>
      </c>
      <c r="H569" s="4" t="s">
        <v>73</v>
      </c>
      <c r="I569" s="4" t="s">
        <v>42</v>
      </c>
      <c r="J569" s="4" t="s">
        <v>137</v>
      </c>
      <c r="K569" s="4" t="s">
        <v>75</v>
      </c>
      <c r="L569" s="4" t="s">
        <v>1251</v>
      </c>
      <c r="M569" s="4">
        <v>0.59</v>
      </c>
      <c r="N569" s="4" t="s">
        <v>34</v>
      </c>
      <c r="O569" s="4" t="s">
        <v>54</v>
      </c>
      <c r="P569" s="4" t="s">
        <v>189</v>
      </c>
      <c r="Q569" s="4" t="s">
        <v>1252</v>
      </c>
      <c r="R569" s="4">
        <v>75109</v>
      </c>
      <c r="S569" s="5">
        <v>42053</v>
      </c>
      <c r="T569" s="5">
        <v>42056</v>
      </c>
      <c r="U569" s="4">
        <v>1656.6555000000001</v>
      </c>
      <c r="V569" s="4">
        <v>15</v>
      </c>
      <c r="W569" s="4">
        <v>2400.9499999999998</v>
      </c>
      <c r="X569" s="4">
        <v>87032</v>
      </c>
      <c r="Y569" s="4">
        <f>DataSheet!$E569-DataSheet!$D569</f>
        <v>175.99</v>
      </c>
      <c r="Z569" s="4" t="str" cm="1">
        <f t="array" ref="Z569">_xlfn.IFS(DataSheet!$O569="Central","Chris",DataSheet!$O569="East","Erin",DataSheet!$O569="South","Sam",DataSheet!$O569="West","William")</f>
        <v>Chris</v>
      </c>
    </row>
    <row r="570" spans="1:26" ht="15.75" customHeight="1" x14ac:dyDescent="0.3">
      <c r="A570" s="4">
        <v>2498</v>
      </c>
      <c r="B570" s="4" t="s">
        <v>931</v>
      </c>
      <c r="C570" s="4" t="s">
        <v>72</v>
      </c>
      <c r="D570" s="4">
        <v>0.09</v>
      </c>
      <c r="E570" s="4">
        <v>355.98</v>
      </c>
      <c r="F570" s="4">
        <v>58.92</v>
      </c>
      <c r="G570" s="4" t="s">
        <v>28</v>
      </c>
      <c r="H570" s="4" t="s">
        <v>96</v>
      </c>
      <c r="I570" s="4" t="s">
        <v>30</v>
      </c>
      <c r="J570" s="4" t="s">
        <v>111</v>
      </c>
      <c r="K570" s="4" t="s">
        <v>59</v>
      </c>
      <c r="L570" s="4" t="s">
        <v>696</v>
      </c>
      <c r="M570" s="4">
        <v>0.64</v>
      </c>
      <c r="N570" s="4" t="s">
        <v>34</v>
      </c>
      <c r="O570" s="4" t="s">
        <v>61</v>
      </c>
      <c r="P570" s="4" t="s">
        <v>92</v>
      </c>
      <c r="Q570" s="4" t="s">
        <v>892</v>
      </c>
      <c r="R570" s="4">
        <v>92024</v>
      </c>
      <c r="S570" s="5">
        <v>42053</v>
      </c>
      <c r="T570" s="5">
        <v>42055</v>
      </c>
      <c r="U570" s="4">
        <v>1240.25</v>
      </c>
      <c r="V570" s="4">
        <v>30</v>
      </c>
      <c r="W570" s="4">
        <v>10554.63</v>
      </c>
      <c r="X570" s="4">
        <v>16547</v>
      </c>
      <c r="Y570" s="4">
        <f>DataSheet!$E570-DataSheet!$D570</f>
        <v>355.89000000000004</v>
      </c>
      <c r="Z570" s="4" t="str" cm="1">
        <f t="array" ref="Z570">_xlfn.IFS(DataSheet!$O570="Central","Chris",DataSheet!$O570="East","Erin",DataSheet!$O570="South","Sam",DataSheet!$O570="West","William")</f>
        <v>William</v>
      </c>
    </row>
    <row r="571" spans="1:26" ht="15.75" customHeight="1" x14ac:dyDescent="0.3">
      <c r="A571" s="4">
        <v>2498</v>
      </c>
      <c r="B571" s="4" t="s">
        <v>931</v>
      </c>
      <c r="C571" s="4" t="s">
        <v>72</v>
      </c>
      <c r="D571" s="4">
        <v>0.04</v>
      </c>
      <c r="E571" s="4">
        <v>218.75</v>
      </c>
      <c r="F571" s="4">
        <v>69.64</v>
      </c>
      <c r="G571" s="4" t="s">
        <v>28</v>
      </c>
      <c r="H571" s="4" t="s">
        <v>96</v>
      </c>
      <c r="I571" s="4" t="s">
        <v>30</v>
      </c>
      <c r="J571" s="4" t="s">
        <v>31</v>
      </c>
      <c r="K571" s="4" t="s">
        <v>32</v>
      </c>
      <c r="L571" s="4" t="s">
        <v>876</v>
      </c>
      <c r="M571" s="4">
        <v>0.77</v>
      </c>
      <c r="N571" s="4" t="s">
        <v>34</v>
      </c>
      <c r="O571" s="4" t="s">
        <v>61</v>
      </c>
      <c r="P571" s="4" t="s">
        <v>92</v>
      </c>
      <c r="Q571" s="4" t="s">
        <v>892</v>
      </c>
      <c r="R571" s="4">
        <v>92024</v>
      </c>
      <c r="S571" s="5">
        <v>42053</v>
      </c>
      <c r="T571" s="5">
        <v>42053</v>
      </c>
      <c r="U571" s="4">
        <v>-533.23199999999997</v>
      </c>
      <c r="V571" s="4">
        <v>8</v>
      </c>
      <c r="W571" s="4">
        <v>1749.64</v>
      </c>
      <c r="X571" s="4">
        <v>16547</v>
      </c>
      <c r="Y571" s="4">
        <f>DataSheet!$E571-DataSheet!$D571</f>
        <v>218.71</v>
      </c>
      <c r="Z571" s="4" t="str" cm="1">
        <f t="array" ref="Z571">_xlfn.IFS(DataSheet!$O571="Central","Chris",DataSheet!$O571="East","Erin",DataSheet!$O571="South","Sam",DataSheet!$O571="West","William")</f>
        <v>William</v>
      </c>
    </row>
    <row r="572" spans="1:26" ht="15.75" customHeight="1" x14ac:dyDescent="0.3">
      <c r="A572" s="4">
        <v>2499</v>
      </c>
      <c r="B572" s="4" t="s">
        <v>1253</v>
      </c>
      <c r="C572" s="4" t="s">
        <v>72</v>
      </c>
      <c r="D572" s="4">
        <v>0.09</v>
      </c>
      <c r="E572" s="4">
        <v>355.98</v>
      </c>
      <c r="F572" s="4">
        <v>58.92</v>
      </c>
      <c r="G572" s="4" t="s">
        <v>28</v>
      </c>
      <c r="H572" s="4" t="s">
        <v>96</v>
      </c>
      <c r="I572" s="4" t="s">
        <v>30</v>
      </c>
      <c r="J572" s="4" t="s">
        <v>111</v>
      </c>
      <c r="K572" s="4" t="s">
        <v>59</v>
      </c>
      <c r="L572" s="4" t="s">
        <v>696</v>
      </c>
      <c r="M572" s="4">
        <v>0.64</v>
      </c>
      <c r="N572" s="4" t="s">
        <v>34</v>
      </c>
      <c r="O572" s="4" t="s">
        <v>54</v>
      </c>
      <c r="P572" s="4" t="s">
        <v>105</v>
      </c>
      <c r="Q572" s="4" t="s">
        <v>1254</v>
      </c>
      <c r="R572" s="4">
        <v>60901</v>
      </c>
      <c r="S572" s="5">
        <v>42053</v>
      </c>
      <c r="T572" s="5">
        <v>42055</v>
      </c>
      <c r="U572" s="4">
        <v>1240.25</v>
      </c>
      <c r="V572" s="4">
        <v>8</v>
      </c>
      <c r="W572" s="4">
        <v>2814.57</v>
      </c>
      <c r="X572" s="4">
        <v>88319</v>
      </c>
      <c r="Y572" s="4">
        <f>DataSheet!$E572-DataSheet!$D572</f>
        <v>355.89000000000004</v>
      </c>
      <c r="Z572" s="4" t="str" cm="1">
        <f t="array" ref="Z572">_xlfn.IFS(DataSheet!$O572="Central","Chris",DataSheet!$O572="East","Erin",DataSheet!$O572="South","Sam",DataSheet!$O572="West","William")</f>
        <v>Chris</v>
      </c>
    </row>
    <row r="573" spans="1:26" ht="15.75" customHeight="1" x14ac:dyDescent="0.3">
      <c r="A573" s="4">
        <v>993</v>
      </c>
      <c r="B573" s="4" t="s">
        <v>1255</v>
      </c>
      <c r="C573" s="4" t="s">
        <v>39</v>
      </c>
      <c r="D573" s="4">
        <v>0.05</v>
      </c>
      <c r="E573" s="4">
        <v>4.28</v>
      </c>
      <c r="F573" s="4">
        <v>5.17</v>
      </c>
      <c r="G573" s="4" t="s">
        <v>40</v>
      </c>
      <c r="H573" s="4" t="s">
        <v>29</v>
      </c>
      <c r="I573" s="4" t="s">
        <v>50</v>
      </c>
      <c r="J573" s="4" t="s">
        <v>90</v>
      </c>
      <c r="K573" s="4" t="s">
        <v>75</v>
      </c>
      <c r="L573" s="4" t="s">
        <v>1256</v>
      </c>
      <c r="M573" s="4">
        <v>0.4</v>
      </c>
      <c r="N573" s="4" t="s">
        <v>34</v>
      </c>
      <c r="O573" s="4" t="s">
        <v>61</v>
      </c>
      <c r="P573" s="4" t="s">
        <v>92</v>
      </c>
      <c r="Q573" s="4" t="s">
        <v>1257</v>
      </c>
      <c r="R573" s="4">
        <v>93030</v>
      </c>
      <c r="S573" s="5">
        <v>42054</v>
      </c>
      <c r="T573" s="5">
        <v>42054</v>
      </c>
      <c r="U573" s="4">
        <v>-104.57</v>
      </c>
      <c r="V573" s="4">
        <v>9</v>
      </c>
      <c r="W573" s="4">
        <v>38.58</v>
      </c>
      <c r="X573" s="4">
        <v>89432</v>
      </c>
      <c r="Y573" s="4">
        <f>DataSheet!$E573-DataSheet!$D573</f>
        <v>4.2300000000000004</v>
      </c>
      <c r="Z573" s="4" t="str" cm="1">
        <f t="array" ref="Z573">_xlfn.IFS(DataSheet!$O573="Central","Chris",DataSheet!$O573="East","Erin",DataSheet!$O573="South","Sam",DataSheet!$O573="West","William")</f>
        <v>William</v>
      </c>
    </row>
    <row r="574" spans="1:26" ht="15.75" customHeight="1" x14ac:dyDescent="0.3">
      <c r="A574" s="4">
        <v>1303</v>
      </c>
      <c r="B574" s="4" t="s">
        <v>1258</v>
      </c>
      <c r="C574" s="4" t="s">
        <v>39</v>
      </c>
      <c r="D574" s="4">
        <v>0.03</v>
      </c>
      <c r="E574" s="4">
        <v>39.479999999999997</v>
      </c>
      <c r="F574" s="4">
        <v>1.99</v>
      </c>
      <c r="G574" s="4" t="s">
        <v>40</v>
      </c>
      <c r="H574" s="4" t="s">
        <v>41</v>
      </c>
      <c r="I574" s="4" t="s">
        <v>42</v>
      </c>
      <c r="J574" s="4" t="s">
        <v>43</v>
      </c>
      <c r="K574" s="4" t="s">
        <v>44</v>
      </c>
      <c r="L574" s="4" t="s">
        <v>1259</v>
      </c>
      <c r="M574" s="4">
        <v>0.54</v>
      </c>
      <c r="N574" s="4" t="s">
        <v>34</v>
      </c>
      <c r="O574" s="4" t="s">
        <v>61</v>
      </c>
      <c r="P574" s="4" t="s">
        <v>148</v>
      </c>
      <c r="Q574" s="4" t="s">
        <v>1260</v>
      </c>
      <c r="R574" s="4">
        <v>84074</v>
      </c>
      <c r="S574" s="5">
        <v>42054</v>
      </c>
      <c r="T574" s="5">
        <v>42056</v>
      </c>
      <c r="U574" s="4">
        <v>317.08949999999999</v>
      </c>
      <c r="V574" s="4">
        <v>12</v>
      </c>
      <c r="W574" s="4">
        <v>459.55</v>
      </c>
      <c r="X574" s="4">
        <v>87003</v>
      </c>
      <c r="Y574" s="4">
        <f>DataSheet!$E574-DataSheet!$D574</f>
        <v>39.449999999999996</v>
      </c>
      <c r="Z574" s="4" t="str" cm="1">
        <f t="array" ref="Z574">_xlfn.IFS(DataSheet!$O574="Central","Chris",DataSheet!$O574="East","Erin",DataSheet!$O574="South","Sam",DataSheet!$O574="West","William")</f>
        <v>William</v>
      </c>
    </row>
    <row r="575" spans="1:26" ht="15.75" customHeight="1" x14ac:dyDescent="0.3">
      <c r="A575" s="4">
        <v>2828</v>
      </c>
      <c r="B575" s="4" t="s">
        <v>1261</v>
      </c>
      <c r="C575" s="4" t="s">
        <v>39</v>
      </c>
      <c r="D575" s="4">
        <v>0.05</v>
      </c>
      <c r="E575" s="4">
        <v>11.29</v>
      </c>
      <c r="F575" s="4">
        <v>5.03</v>
      </c>
      <c r="G575" s="4" t="s">
        <v>40</v>
      </c>
      <c r="H575" s="4" t="s">
        <v>96</v>
      </c>
      <c r="I575" s="4" t="s">
        <v>50</v>
      </c>
      <c r="J575" s="4" t="s">
        <v>80</v>
      </c>
      <c r="K575" s="4" t="s">
        <v>75</v>
      </c>
      <c r="L575" s="4" t="s">
        <v>1262</v>
      </c>
      <c r="M575" s="4">
        <v>0.59</v>
      </c>
      <c r="N575" s="4" t="s">
        <v>34</v>
      </c>
      <c r="O575" s="4" t="s">
        <v>61</v>
      </c>
      <c r="P575" s="4" t="s">
        <v>92</v>
      </c>
      <c r="Q575" s="4" t="s">
        <v>1263</v>
      </c>
      <c r="R575" s="4">
        <v>92243</v>
      </c>
      <c r="S575" s="5">
        <v>42054</v>
      </c>
      <c r="T575" s="5">
        <v>42056</v>
      </c>
      <c r="U575" s="4">
        <v>-35.26</v>
      </c>
      <c r="V575" s="4">
        <v>8</v>
      </c>
      <c r="W575" s="4">
        <v>90.46</v>
      </c>
      <c r="X575" s="4">
        <v>87720</v>
      </c>
      <c r="Y575" s="4">
        <f>DataSheet!$E575-DataSheet!$D575</f>
        <v>11.239999999999998</v>
      </c>
      <c r="Z575" s="4" t="str" cm="1">
        <f t="array" ref="Z575">_xlfn.IFS(DataSheet!$O575="Central","Chris",DataSheet!$O575="East","Erin",DataSheet!$O575="South","Sam",DataSheet!$O575="West","William")</f>
        <v>William</v>
      </c>
    </row>
    <row r="576" spans="1:26" ht="15.75" customHeight="1" x14ac:dyDescent="0.3">
      <c r="A576" s="4">
        <v>1303</v>
      </c>
      <c r="B576" s="4" t="s">
        <v>1258</v>
      </c>
      <c r="C576" s="4" t="s">
        <v>49</v>
      </c>
      <c r="D576" s="4">
        <v>0.01</v>
      </c>
      <c r="E576" s="4">
        <v>65.989999999999995</v>
      </c>
      <c r="F576" s="4">
        <v>5.31</v>
      </c>
      <c r="G576" s="4" t="s">
        <v>40</v>
      </c>
      <c r="H576" s="4" t="s">
        <v>41</v>
      </c>
      <c r="I576" s="4" t="s">
        <v>42</v>
      </c>
      <c r="J576" s="4" t="s">
        <v>137</v>
      </c>
      <c r="K576" s="4" t="s">
        <v>75</v>
      </c>
      <c r="L576" s="4" t="s">
        <v>1264</v>
      </c>
      <c r="M576" s="4">
        <v>0.56999999999999995</v>
      </c>
      <c r="N576" s="4" t="s">
        <v>34</v>
      </c>
      <c r="O576" s="4" t="s">
        <v>61</v>
      </c>
      <c r="P576" s="4" t="s">
        <v>148</v>
      </c>
      <c r="Q576" s="4" t="s">
        <v>1260</v>
      </c>
      <c r="R576" s="4">
        <v>84074</v>
      </c>
      <c r="S576" s="5">
        <v>42054</v>
      </c>
      <c r="T576" s="5">
        <v>42061</v>
      </c>
      <c r="U576" s="4">
        <v>250.36272</v>
      </c>
      <c r="V576" s="4">
        <v>9</v>
      </c>
      <c r="W576" s="4">
        <v>536.9</v>
      </c>
      <c r="X576" s="4">
        <v>87005</v>
      </c>
      <c r="Y576" s="4">
        <f>DataSheet!$E576-DataSheet!$D576</f>
        <v>65.97999999999999</v>
      </c>
      <c r="Z576" s="4" t="str" cm="1">
        <f t="array" ref="Z576">_xlfn.IFS(DataSheet!$O576="Central","Chris",DataSheet!$O576="East","Erin",DataSheet!$O576="South","Sam",DataSheet!$O576="West","William")</f>
        <v>William</v>
      </c>
    </row>
    <row r="577" spans="1:26" ht="15.75" customHeight="1" x14ac:dyDescent="0.3">
      <c r="A577" s="4">
        <v>2287</v>
      </c>
      <c r="B577" s="4" t="s">
        <v>1265</v>
      </c>
      <c r="C577" s="4" t="s">
        <v>49</v>
      </c>
      <c r="D577" s="4">
        <v>0.1</v>
      </c>
      <c r="E577" s="4">
        <v>54.1</v>
      </c>
      <c r="F577" s="4">
        <v>19.989999999999998</v>
      </c>
      <c r="G577" s="4" t="s">
        <v>40</v>
      </c>
      <c r="H577" s="4" t="s">
        <v>96</v>
      </c>
      <c r="I577" s="4" t="s">
        <v>50</v>
      </c>
      <c r="J577" s="4" t="s">
        <v>80</v>
      </c>
      <c r="K577" s="4" t="s">
        <v>75</v>
      </c>
      <c r="L577" s="4" t="s">
        <v>1266</v>
      </c>
      <c r="M577" s="4">
        <v>0.59</v>
      </c>
      <c r="N577" s="4" t="s">
        <v>34</v>
      </c>
      <c r="O577" s="4" t="s">
        <v>35</v>
      </c>
      <c r="P577" s="4" t="s">
        <v>273</v>
      </c>
      <c r="Q577" s="4" t="s">
        <v>1267</v>
      </c>
      <c r="R577" s="4">
        <v>29483</v>
      </c>
      <c r="S577" s="5">
        <v>42054</v>
      </c>
      <c r="T577" s="5">
        <v>42059</v>
      </c>
      <c r="U577" s="4">
        <v>34.067999999999998</v>
      </c>
      <c r="V577" s="4">
        <v>9</v>
      </c>
      <c r="W577" s="4">
        <v>469.59</v>
      </c>
      <c r="X577" s="4">
        <v>90147</v>
      </c>
      <c r="Y577" s="4">
        <f>DataSheet!$E577-DataSheet!$D577</f>
        <v>54</v>
      </c>
      <c r="Z577" s="4" t="str" cm="1">
        <f t="array" ref="Z577">_xlfn.IFS(DataSheet!$O577="Central","Chris",DataSheet!$O577="East","Erin",DataSheet!$O577="South","Sam",DataSheet!$O577="West","William")</f>
        <v>Sam</v>
      </c>
    </row>
    <row r="578" spans="1:26" ht="15.75" customHeight="1" x14ac:dyDescent="0.3">
      <c r="A578" s="4">
        <v>1827</v>
      </c>
      <c r="B578" s="4" t="s">
        <v>1268</v>
      </c>
      <c r="C578" s="4" t="s">
        <v>72</v>
      </c>
      <c r="D578" s="4">
        <v>0</v>
      </c>
      <c r="E578" s="4">
        <v>5.98</v>
      </c>
      <c r="F578" s="4">
        <v>0.96</v>
      </c>
      <c r="G578" s="4" t="s">
        <v>40</v>
      </c>
      <c r="H578" s="4" t="s">
        <v>96</v>
      </c>
      <c r="I578" s="4" t="s">
        <v>50</v>
      </c>
      <c r="J578" s="4" t="s">
        <v>51</v>
      </c>
      <c r="K578" s="4" t="s">
        <v>52</v>
      </c>
      <c r="L578" s="4" t="s">
        <v>1269</v>
      </c>
      <c r="M578" s="4">
        <v>0.6</v>
      </c>
      <c r="N578" s="4" t="s">
        <v>34</v>
      </c>
      <c r="O578" s="4" t="s">
        <v>54</v>
      </c>
      <c r="P578" s="4" t="s">
        <v>215</v>
      </c>
      <c r="Q578" s="4" t="s">
        <v>930</v>
      </c>
      <c r="R578" s="4">
        <v>52601</v>
      </c>
      <c r="S578" s="5">
        <v>42054</v>
      </c>
      <c r="T578" s="5">
        <v>42055</v>
      </c>
      <c r="U578" s="4">
        <v>38.039700000000003</v>
      </c>
      <c r="V578" s="4">
        <v>9</v>
      </c>
      <c r="W578" s="4">
        <v>55.13</v>
      </c>
      <c r="X578" s="4">
        <v>86956</v>
      </c>
      <c r="Y578" s="4">
        <f>DataSheet!$E578-DataSheet!$D578</f>
        <v>5.98</v>
      </c>
      <c r="Z578" s="4" t="str" cm="1">
        <f t="array" ref="Z578">_xlfn.IFS(DataSheet!$O578="Central","Chris",DataSheet!$O578="East","Erin",DataSheet!$O578="South","Sam",DataSheet!$O578="West","William")</f>
        <v>Chris</v>
      </c>
    </row>
    <row r="579" spans="1:26" ht="15.75" customHeight="1" x14ac:dyDescent="0.3">
      <c r="A579" s="4">
        <v>1828</v>
      </c>
      <c r="B579" s="4" t="s">
        <v>252</v>
      </c>
      <c r="C579" s="4" t="s">
        <v>72</v>
      </c>
      <c r="D579" s="4">
        <v>0.02</v>
      </c>
      <c r="E579" s="4">
        <v>5.98</v>
      </c>
      <c r="F579" s="4">
        <v>5.46</v>
      </c>
      <c r="G579" s="4" t="s">
        <v>40</v>
      </c>
      <c r="H579" s="4" t="s">
        <v>96</v>
      </c>
      <c r="I579" s="4" t="s">
        <v>50</v>
      </c>
      <c r="J579" s="4" t="s">
        <v>90</v>
      </c>
      <c r="K579" s="4" t="s">
        <v>75</v>
      </c>
      <c r="L579" s="4" t="s">
        <v>1158</v>
      </c>
      <c r="M579" s="4">
        <v>0.36</v>
      </c>
      <c r="N579" s="4" t="s">
        <v>34</v>
      </c>
      <c r="O579" s="4" t="s">
        <v>54</v>
      </c>
      <c r="P579" s="4" t="s">
        <v>215</v>
      </c>
      <c r="Q579" s="4" t="s">
        <v>254</v>
      </c>
      <c r="R579" s="4">
        <v>50613</v>
      </c>
      <c r="S579" s="5">
        <v>42054</v>
      </c>
      <c r="T579" s="5">
        <v>42055</v>
      </c>
      <c r="U579" s="4">
        <v>-47.12</v>
      </c>
      <c r="V579" s="4">
        <v>7</v>
      </c>
      <c r="W579" s="4">
        <v>44.8</v>
      </c>
      <c r="X579" s="4">
        <v>86956</v>
      </c>
      <c r="Y579" s="4">
        <f>DataSheet!$E579-DataSheet!$D579</f>
        <v>5.9600000000000009</v>
      </c>
      <c r="Z579" s="4" t="str" cm="1">
        <f t="array" ref="Z579">_xlfn.IFS(DataSheet!$O579="Central","Chris",DataSheet!$O579="East","Erin",DataSheet!$O579="South","Sam",DataSheet!$O579="West","William")</f>
        <v>Chris</v>
      </c>
    </row>
    <row r="580" spans="1:26" ht="15.75" customHeight="1" x14ac:dyDescent="0.3">
      <c r="A580" s="4">
        <v>2052</v>
      </c>
      <c r="B580" s="4" t="s">
        <v>1270</v>
      </c>
      <c r="C580" s="4" t="s">
        <v>72</v>
      </c>
      <c r="D580" s="4">
        <v>7.0000000000000007E-2</v>
      </c>
      <c r="E580" s="4">
        <v>31.78</v>
      </c>
      <c r="F580" s="4">
        <v>1.99</v>
      </c>
      <c r="G580" s="4" t="s">
        <v>40</v>
      </c>
      <c r="H580" s="4" t="s">
        <v>73</v>
      </c>
      <c r="I580" s="4" t="s">
        <v>42</v>
      </c>
      <c r="J580" s="4" t="s">
        <v>43</v>
      </c>
      <c r="K580" s="4" t="s">
        <v>44</v>
      </c>
      <c r="L580" s="4" t="s">
        <v>872</v>
      </c>
      <c r="M580" s="4">
        <v>0.42</v>
      </c>
      <c r="N580" s="4" t="s">
        <v>34</v>
      </c>
      <c r="O580" s="4" t="s">
        <v>61</v>
      </c>
      <c r="P580" s="4" t="s">
        <v>642</v>
      </c>
      <c r="Q580" s="4" t="s">
        <v>1271</v>
      </c>
      <c r="R580" s="4">
        <v>87105</v>
      </c>
      <c r="S580" s="5">
        <v>42054</v>
      </c>
      <c r="T580" s="5">
        <v>42056</v>
      </c>
      <c r="U580" s="4">
        <v>265.11180000000002</v>
      </c>
      <c r="V580" s="4">
        <v>13</v>
      </c>
      <c r="W580" s="4">
        <v>384.22</v>
      </c>
      <c r="X580" s="4">
        <v>87234</v>
      </c>
      <c r="Y580" s="4">
        <f>DataSheet!$E580-DataSheet!$D580</f>
        <v>31.71</v>
      </c>
      <c r="Z580" s="4" t="str" cm="1">
        <f t="array" ref="Z580">_xlfn.IFS(DataSheet!$O580="Central","Chris",DataSheet!$O580="East","Erin",DataSheet!$O580="South","Sam",DataSheet!$O580="West","William")</f>
        <v>William</v>
      </c>
    </row>
    <row r="581" spans="1:26" ht="15.75" customHeight="1" x14ac:dyDescent="0.3">
      <c r="A581" s="4">
        <v>2052</v>
      </c>
      <c r="B581" s="4" t="s">
        <v>1270</v>
      </c>
      <c r="C581" s="4" t="s">
        <v>72</v>
      </c>
      <c r="D581" s="4">
        <v>0</v>
      </c>
      <c r="E581" s="4">
        <v>5.98</v>
      </c>
      <c r="F581" s="4">
        <v>2.5</v>
      </c>
      <c r="G581" s="4" t="s">
        <v>40</v>
      </c>
      <c r="H581" s="4" t="s">
        <v>73</v>
      </c>
      <c r="I581" s="4" t="s">
        <v>50</v>
      </c>
      <c r="J581" s="4" t="s">
        <v>347</v>
      </c>
      <c r="K581" s="4" t="s">
        <v>75</v>
      </c>
      <c r="L581" s="4" t="s">
        <v>1272</v>
      </c>
      <c r="M581" s="4">
        <v>0.36</v>
      </c>
      <c r="N581" s="4" t="s">
        <v>34</v>
      </c>
      <c r="O581" s="4" t="s">
        <v>61</v>
      </c>
      <c r="P581" s="4" t="s">
        <v>642</v>
      </c>
      <c r="Q581" s="4" t="s">
        <v>1271</v>
      </c>
      <c r="R581" s="4">
        <v>87105</v>
      </c>
      <c r="S581" s="5">
        <v>42054</v>
      </c>
      <c r="T581" s="5">
        <v>42055</v>
      </c>
      <c r="U581" s="4">
        <v>9.5608000000000004</v>
      </c>
      <c r="V581" s="4">
        <v>5</v>
      </c>
      <c r="W581" s="4">
        <v>31.64</v>
      </c>
      <c r="X581" s="4">
        <v>87234</v>
      </c>
      <c r="Y581" s="4">
        <f>DataSheet!$E581-DataSheet!$D581</f>
        <v>5.98</v>
      </c>
      <c r="Z581" s="4" t="str" cm="1">
        <f t="array" ref="Z581">_xlfn.IFS(DataSheet!$O581="Central","Chris",DataSheet!$O581="East","Erin",DataSheet!$O581="South","Sam",DataSheet!$O581="West","William")</f>
        <v>William</v>
      </c>
    </row>
    <row r="582" spans="1:26" ht="15.75" customHeight="1" x14ac:dyDescent="0.3">
      <c r="A582" s="4">
        <v>2052</v>
      </c>
      <c r="B582" s="4" t="s">
        <v>1270</v>
      </c>
      <c r="C582" s="4" t="s">
        <v>72</v>
      </c>
      <c r="D582" s="4">
        <v>0.1</v>
      </c>
      <c r="E582" s="4">
        <v>35.99</v>
      </c>
      <c r="F582" s="4">
        <v>1.1000000000000001</v>
      </c>
      <c r="G582" s="4" t="s">
        <v>89</v>
      </c>
      <c r="H582" s="4" t="s">
        <v>73</v>
      </c>
      <c r="I582" s="4" t="s">
        <v>42</v>
      </c>
      <c r="J582" s="4" t="s">
        <v>137</v>
      </c>
      <c r="K582" s="4" t="s">
        <v>75</v>
      </c>
      <c r="L582" s="4" t="s">
        <v>276</v>
      </c>
      <c r="M582" s="4">
        <v>0.55000000000000004</v>
      </c>
      <c r="N582" s="4" t="s">
        <v>34</v>
      </c>
      <c r="O582" s="4" t="s">
        <v>61</v>
      </c>
      <c r="P582" s="4" t="s">
        <v>642</v>
      </c>
      <c r="Q582" s="4" t="s">
        <v>1271</v>
      </c>
      <c r="R582" s="4">
        <v>87105</v>
      </c>
      <c r="S582" s="5">
        <v>42054</v>
      </c>
      <c r="T582" s="5">
        <v>42055</v>
      </c>
      <c r="U582" s="4">
        <v>390.09840000000003</v>
      </c>
      <c r="V582" s="4">
        <v>19</v>
      </c>
      <c r="W582" s="4">
        <v>565.36</v>
      </c>
      <c r="X582" s="4">
        <v>87234</v>
      </c>
      <c r="Y582" s="4">
        <f>DataSheet!$E582-DataSheet!$D582</f>
        <v>35.89</v>
      </c>
      <c r="Z582" s="4" t="str" cm="1">
        <f t="array" ref="Z582">_xlfn.IFS(DataSheet!$O582="Central","Chris",DataSheet!$O582="East","Erin",DataSheet!$O582="South","Sam",DataSheet!$O582="West","William")</f>
        <v>William</v>
      </c>
    </row>
    <row r="583" spans="1:26" ht="15.75" customHeight="1" x14ac:dyDescent="0.3">
      <c r="A583" s="4">
        <v>2882</v>
      </c>
      <c r="B583" s="4" t="s">
        <v>673</v>
      </c>
      <c r="C583" s="4" t="s">
        <v>39</v>
      </c>
      <c r="D583" s="4">
        <v>0.03</v>
      </c>
      <c r="E583" s="4">
        <v>4.0599999999999996</v>
      </c>
      <c r="F583" s="4">
        <v>6.89</v>
      </c>
      <c r="G583" s="4" t="s">
        <v>40</v>
      </c>
      <c r="H583" s="4" t="s">
        <v>41</v>
      </c>
      <c r="I583" s="4" t="s">
        <v>50</v>
      </c>
      <c r="J583" s="4" t="s">
        <v>97</v>
      </c>
      <c r="K583" s="4" t="s">
        <v>75</v>
      </c>
      <c r="L583" s="4" t="s">
        <v>1273</v>
      </c>
      <c r="M583" s="4">
        <v>0.6</v>
      </c>
      <c r="N583" s="4" t="s">
        <v>34</v>
      </c>
      <c r="O583" s="4" t="s">
        <v>35</v>
      </c>
      <c r="P583" s="4" t="s">
        <v>99</v>
      </c>
      <c r="Q583" s="4" t="s">
        <v>675</v>
      </c>
      <c r="R583" s="4">
        <v>28206</v>
      </c>
      <c r="S583" s="5">
        <v>42055</v>
      </c>
      <c r="T583" s="5">
        <v>42057</v>
      </c>
      <c r="U583" s="4">
        <v>-246.27610000000001</v>
      </c>
      <c r="V583" s="4">
        <v>37</v>
      </c>
      <c r="W583" s="4">
        <v>159.88999999999999</v>
      </c>
      <c r="X583" s="4">
        <v>55300</v>
      </c>
      <c r="Y583" s="4">
        <f>DataSheet!$E583-DataSheet!$D583</f>
        <v>4.0299999999999994</v>
      </c>
      <c r="Z583" s="4" t="str" cm="1">
        <f t="array" ref="Z583">_xlfn.IFS(DataSheet!$O583="Central","Chris",DataSheet!$O583="East","Erin",DataSheet!$O583="South","Sam",DataSheet!$O583="West","William")</f>
        <v>Sam</v>
      </c>
    </row>
    <row r="584" spans="1:26" ht="15.75" customHeight="1" x14ac:dyDescent="0.3">
      <c r="A584" s="4">
        <v>2882</v>
      </c>
      <c r="B584" s="4" t="s">
        <v>673</v>
      </c>
      <c r="C584" s="4" t="s">
        <v>39</v>
      </c>
      <c r="D584" s="4">
        <v>0.01</v>
      </c>
      <c r="E584" s="4">
        <v>3.75</v>
      </c>
      <c r="F584" s="4">
        <v>0.5</v>
      </c>
      <c r="G584" s="4" t="s">
        <v>40</v>
      </c>
      <c r="H584" s="4" t="s">
        <v>41</v>
      </c>
      <c r="I584" s="4" t="s">
        <v>50</v>
      </c>
      <c r="J584" s="4" t="s">
        <v>154</v>
      </c>
      <c r="K584" s="4" t="s">
        <v>75</v>
      </c>
      <c r="L584" s="4" t="s">
        <v>1274</v>
      </c>
      <c r="M584" s="4">
        <v>0.37</v>
      </c>
      <c r="N584" s="4" t="s">
        <v>34</v>
      </c>
      <c r="O584" s="4" t="s">
        <v>35</v>
      </c>
      <c r="P584" s="4" t="s">
        <v>99</v>
      </c>
      <c r="Q584" s="4" t="s">
        <v>675</v>
      </c>
      <c r="R584" s="4">
        <v>28206</v>
      </c>
      <c r="S584" s="5">
        <v>42055</v>
      </c>
      <c r="T584" s="5">
        <v>42056</v>
      </c>
      <c r="U584" s="4">
        <v>55.194600000000001</v>
      </c>
      <c r="V584" s="4">
        <v>48</v>
      </c>
      <c r="W584" s="4">
        <v>180.48</v>
      </c>
      <c r="X584" s="4">
        <v>55300</v>
      </c>
      <c r="Y584" s="4">
        <f>DataSheet!$E584-DataSheet!$D584</f>
        <v>3.74</v>
      </c>
      <c r="Z584" s="4" t="str" cm="1">
        <f t="array" ref="Z584">_xlfn.IFS(DataSheet!$O584="Central","Chris",DataSheet!$O584="East","Erin",DataSheet!$O584="South","Sam",DataSheet!$O584="West","William")</f>
        <v>Sam</v>
      </c>
    </row>
    <row r="585" spans="1:26" ht="15.75" customHeight="1" x14ac:dyDescent="0.3">
      <c r="A585" s="4">
        <v>2882</v>
      </c>
      <c r="B585" s="4" t="s">
        <v>673</v>
      </c>
      <c r="C585" s="4" t="s">
        <v>39</v>
      </c>
      <c r="D585" s="4">
        <v>0.02</v>
      </c>
      <c r="E585" s="4">
        <v>10.68</v>
      </c>
      <c r="F585" s="4">
        <v>13.04</v>
      </c>
      <c r="G585" s="4" t="s">
        <v>40</v>
      </c>
      <c r="H585" s="4" t="s">
        <v>41</v>
      </c>
      <c r="I585" s="4" t="s">
        <v>30</v>
      </c>
      <c r="J585" s="4" t="s">
        <v>128</v>
      </c>
      <c r="K585" s="4" t="s">
        <v>66</v>
      </c>
      <c r="L585" s="4" t="s">
        <v>1275</v>
      </c>
      <c r="M585" s="4">
        <v>0.6</v>
      </c>
      <c r="N585" s="4" t="s">
        <v>34</v>
      </c>
      <c r="O585" s="4" t="s">
        <v>35</v>
      </c>
      <c r="P585" s="4" t="s">
        <v>99</v>
      </c>
      <c r="Q585" s="4" t="s">
        <v>675</v>
      </c>
      <c r="R585" s="4">
        <v>28206</v>
      </c>
      <c r="S585" s="5">
        <v>42055</v>
      </c>
      <c r="T585" s="5">
        <v>42057</v>
      </c>
      <c r="U585" s="4">
        <v>-307.29649999999998</v>
      </c>
      <c r="V585" s="4">
        <v>31</v>
      </c>
      <c r="W585" s="4">
        <v>350.48</v>
      </c>
      <c r="X585" s="4">
        <v>55300</v>
      </c>
      <c r="Y585" s="4">
        <f>DataSheet!$E585-DataSheet!$D585</f>
        <v>10.66</v>
      </c>
      <c r="Z585" s="4" t="str" cm="1">
        <f t="array" ref="Z585">_xlfn.IFS(DataSheet!$O585="Central","Chris",DataSheet!$O585="East","Erin",DataSheet!$O585="South","Sam",DataSheet!$O585="West","William")</f>
        <v>Sam</v>
      </c>
    </row>
    <row r="586" spans="1:26" ht="15.75" customHeight="1" x14ac:dyDescent="0.3">
      <c r="A586" s="4">
        <v>2886</v>
      </c>
      <c r="B586" s="4" t="s">
        <v>1276</v>
      </c>
      <c r="C586" s="4" t="s">
        <v>39</v>
      </c>
      <c r="D586" s="4">
        <v>0.03</v>
      </c>
      <c r="E586" s="4">
        <v>4.0599999999999996</v>
      </c>
      <c r="F586" s="4">
        <v>6.89</v>
      </c>
      <c r="G586" s="4" t="s">
        <v>40</v>
      </c>
      <c r="H586" s="4" t="s">
        <v>41</v>
      </c>
      <c r="I586" s="4" t="s">
        <v>50</v>
      </c>
      <c r="J586" s="4" t="s">
        <v>97</v>
      </c>
      <c r="K586" s="4" t="s">
        <v>75</v>
      </c>
      <c r="L586" s="4" t="s">
        <v>1273</v>
      </c>
      <c r="M586" s="4">
        <v>0.6</v>
      </c>
      <c r="N586" s="4" t="s">
        <v>34</v>
      </c>
      <c r="O586" s="4" t="s">
        <v>113</v>
      </c>
      <c r="P586" s="4" t="s">
        <v>319</v>
      </c>
      <c r="Q586" s="4" t="s">
        <v>1277</v>
      </c>
      <c r="R586" s="4">
        <v>44134</v>
      </c>
      <c r="S586" s="5">
        <v>42055</v>
      </c>
      <c r="T586" s="5">
        <v>42057</v>
      </c>
      <c r="U586" s="4">
        <v>-185.17</v>
      </c>
      <c r="V586" s="4">
        <v>9</v>
      </c>
      <c r="W586" s="4">
        <v>38.89</v>
      </c>
      <c r="X586" s="4">
        <v>87630</v>
      </c>
      <c r="Y586" s="4">
        <f>DataSheet!$E586-DataSheet!$D586</f>
        <v>4.0299999999999994</v>
      </c>
      <c r="Z586" s="4" t="str" cm="1">
        <f t="array" ref="Z586">_xlfn.IFS(DataSheet!$O586="Central","Chris",DataSheet!$O586="East","Erin",DataSheet!$O586="South","Sam",DataSheet!$O586="West","William")</f>
        <v>Erin</v>
      </c>
    </row>
    <row r="587" spans="1:26" ht="15.75" customHeight="1" x14ac:dyDescent="0.3">
      <c r="A587" s="4">
        <v>2886</v>
      </c>
      <c r="B587" s="4" t="s">
        <v>1276</v>
      </c>
      <c r="C587" s="4" t="s">
        <v>39</v>
      </c>
      <c r="D587" s="4">
        <v>0.01</v>
      </c>
      <c r="E587" s="4">
        <v>3.75</v>
      </c>
      <c r="F587" s="4">
        <v>0.5</v>
      </c>
      <c r="G587" s="4" t="s">
        <v>40</v>
      </c>
      <c r="H587" s="4" t="s">
        <v>41</v>
      </c>
      <c r="I587" s="4" t="s">
        <v>50</v>
      </c>
      <c r="J587" s="4" t="s">
        <v>154</v>
      </c>
      <c r="K587" s="4" t="s">
        <v>75</v>
      </c>
      <c r="L587" s="4" t="s">
        <v>1274</v>
      </c>
      <c r="M587" s="4">
        <v>0.37</v>
      </c>
      <c r="N587" s="4" t="s">
        <v>34</v>
      </c>
      <c r="O587" s="4" t="s">
        <v>113</v>
      </c>
      <c r="P587" s="4" t="s">
        <v>319</v>
      </c>
      <c r="Q587" s="4" t="s">
        <v>1277</v>
      </c>
      <c r="R587" s="4">
        <v>44134</v>
      </c>
      <c r="S587" s="5">
        <v>42055</v>
      </c>
      <c r="T587" s="5">
        <v>42056</v>
      </c>
      <c r="U587" s="4">
        <v>31.1328</v>
      </c>
      <c r="V587" s="4">
        <v>12</v>
      </c>
      <c r="W587" s="4">
        <v>45.12</v>
      </c>
      <c r="X587" s="4">
        <v>87630</v>
      </c>
      <c r="Y587" s="4">
        <f>DataSheet!$E587-DataSheet!$D587</f>
        <v>3.74</v>
      </c>
      <c r="Z587" s="4" t="str" cm="1">
        <f t="array" ref="Z587">_xlfn.IFS(DataSheet!$O587="Central","Chris",DataSheet!$O587="East","Erin",DataSheet!$O587="South","Sam",DataSheet!$O587="West","William")</f>
        <v>Erin</v>
      </c>
    </row>
    <row r="588" spans="1:26" ht="15.75" customHeight="1" x14ac:dyDescent="0.3">
      <c r="A588" s="4">
        <v>2886</v>
      </c>
      <c r="B588" s="4" t="s">
        <v>1276</v>
      </c>
      <c r="C588" s="4" t="s">
        <v>39</v>
      </c>
      <c r="D588" s="4">
        <v>0.02</v>
      </c>
      <c r="E588" s="4">
        <v>10.68</v>
      </c>
      <c r="F588" s="4">
        <v>13.04</v>
      </c>
      <c r="G588" s="4" t="s">
        <v>40</v>
      </c>
      <c r="H588" s="4" t="s">
        <v>41</v>
      </c>
      <c r="I588" s="4" t="s">
        <v>30</v>
      </c>
      <c r="J588" s="4" t="s">
        <v>128</v>
      </c>
      <c r="K588" s="4" t="s">
        <v>66</v>
      </c>
      <c r="L588" s="4" t="s">
        <v>1275</v>
      </c>
      <c r="M588" s="4">
        <v>0.6</v>
      </c>
      <c r="N588" s="4" t="s">
        <v>34</v>
      </c>
      <c r="O588" s="4" t="s">
        <v>113</v>
      </c>
      <c r="P588" s="4" t="s">
        <v>319</v>
      </c>
      <c r="Q588" s="4" t="s">
        <v>1277</v>
      </c>
      <c r="R588" s="4">
        <v>44134</v>
      </c>
      <c r="S588" s="5">
        <v>42055</v>
      </c>
      <c r="T588" s="5">
        <v>42057</v>
      </c>
      <c r="U588" s="4">
        <v>-231.05</v>
      </c>
      <c r="V588" s="4">
        <v>8</v>
      </c>
      <c r="W588" s="4">
        <v>90.45</v>
      </c>
      <c r="X588" s="4">
        <v>87630</v>
      </c>
      <c r="Y588" s="4">
        <f>DataSheet!$E588-DataSheet!$D588</f>
        <v>10.66</v>
      </c>
      <c r="Z588" s="4" t="str" cm="1">
        <f t="array" ref="Z588">_xlfn.IFS(DataSheet!$O588="Central","Chris",DataSheet!$O588="East","Erin",DataSheet!$O588="South","Sam",DataSheet!$O588="West","William")</f>
        <v>Erin</v>
      </c>
    </row>
    <row r="589" spans="1:26" ht="15.75" customHeight="1" x14ac:dyDescent="0.3">
      <c r="A589" s="4">
        <v>3284</v>
      </c>
      <c r="B589" s="4" t="s">
        <v>1278</v>
      </c>
      <c r="C589" s="4" t="s">
        <v>39</v>
      </c>
      <c r="D589" s="4">
        <v>0.05</v>
      </c>
      <c r="E589" s="4">
        <v>19.23</v>
      </c>
      <c r="F589" s="4">
        <v>6.15</v>
      </c>
      <c r="G589" s="4" t="s">
        <v>89</v>
      </c>
      <c r="H589" s="4" t="s">
        <v>96</v>
      </c>
      <c r="I589" s="4" t="s">
        <v>30</v>
      </c>
      <c r="J589" s="4" t="s">
        <v>128</v>
      </c>
      <c r="K589" s="4" t="s">
        <v>44</v>
      </c>
      <c r="L589" s="4" t="s">
        <v>1279</v>
      </c>
      <c r="M589" s="4">
        <v>0.44</v>
      </c>
      <c r="N589" s="4" t="s">
        <v>34</v>
      </c>
      <c r="O589" s="4" t="s">
        <v>35</v>
      </c>
      <c r="P589" s="4" t="s">
        <v>125</v>
      </c>
      <c r="Q589" s="4" t="s">
        <v>1280</v>
      </c>
      <c r="R589" s="4">
        <v>34741</v>
      </c>
      <c r="S589" s="5">
        <v>42055</v>
      </c>
      <c r="T589" s="5">
        <v>42057</v>
      </c>
      <c r="U589" s="4">
        <v>-2133.2779999999998</v>
      </c>
      <c r="V589" s="4">
        <v>6</v>
      </c>
      <c r="W589" s="4">
        <v>119.78</v>
      </c>
      <c r="X589" s="4">
        <v>90751</v>
      </c>
      <c r="Y589" s="4">
        <f>DataSheet!$E589-DataSheet!$D589</f>
        <v>19.18</v>
      </c>
      <c r="Z589" s="4" t="str" cm="1">
        <f t="array" ref="Z589">_xlfn.IFS(DataSheet!$O589="Central","Chris",DataSheet!$O589="East","Erin",DataSheet!$O589="South","Sam",DataSheet!$O589="West","William")</f>
        <v>Sam</v>
      </c>
    </row>
    <row r="590" spans="1:26" ht="15.75" customHeight="1" x14ac:dyDescent="0.3">
      <c r="A590" s="4">
        <v>233</v>
      </c>
      <c r="B590" s="4" t="s">
        <v>1281</v>
      </c>
      <c r="C590" s="4" t="s">
        <v>118</v>
      </c>
      <c r="D590" s="4">
        <v>7.0000000000000007E-2</v>
      </c>
      <c r="E590" s="4">
        <v>5.81</v>
      </c>
      <c r="F590" s="4">
        <v>8.49</v>
      </c>
      <c r="G590" s="4" t="s">
        <v>40</v>
      </c>
      <c r="H590" s="4" t="s">
        <v>29</v>
      </c>
      <c r="I590" s="4" t="s">
        <v>50</v>
      </c>
      <c r="J590" s="4" t="s">
        <v>74</v>
      </c>
      <c r="K590" s="4" t="s">
        <v>75</v>
      </c>
      <c r="L590" s="4" t="s">
        <v>332</v>
      </c>
      <c r="M590" s="4">
        <v>0.39</v>
      </c>
      <c r="N590" s="4" t="s">
        <v>34</v>
      </c>
      <c r="O590" s="4" t="s">
        <v>54</v>
      </c>
      <c r="P590" s="4" t="s">
        <v>105</v>
      </c>
      <c r="Q590" s="4" t="s">
        <v>1282</v>
      </c>
      <c r="R590" s="4">
        <v>60462</v>
      </c>
      <c r="S590" s="5">
        <v>42055</v>
      </c>
      <c r="T590" s="5">
        <v>42057</v>
      </c>
      <c r="U590" s="4">
        <v>-243.23650000000001</v>
      </c>
      <c r="V590" s="4">
        <v>10</v>
      </c>
      <c r="W590" s="4">
        <v>58.8</v>
      </c>
      <c r="X590" s="4">
        <v>90237</v>
      </c>
      <c r="Y590" s="4">
        <f>DataSheet!$E590-DataSheet!$D590</f>
        <v>5.7399999999999993</v>
      </c>
      <c r="Z590" s="4" t="str" cm="1">
        <f t="array" ref="Z590">_xlfn.IFS(DataSheet!$O590="Central","Chris",DataSheet!$O590="East","Erin",DataSheet!$O590="South","Sam",DataSheet!$O590="West","William")</f>
        <v>Chris</v>
      </c>
    </row>
    <row r="591" spans="1:26" ht="15.75" customHeight="1" x14ac:dyDescent="0.3">
      <c r="A591" s="4">
        <v>233</v>
      </c>
      <c r="B591" s="4" t="s">
        <v>1281</v>
      </c>
      <c r="C591" s="4" t="s">
        <v>118</v>
      </c>
      <c r="D591" s="4">
        <v>0.04</v>
      </c>
      <c r="E591" s="4">
        <v>9.65</v>
      </c>
      <c r="F591" s="4">
        <v>6.22</v>
      </c>
      <c r="G591" s="4" t="s">
        <v>40</v>
      </c>
      <c r="H591" s="4" t="s">
        <v>29</v>
      </c>
      <c r="I591" s="4" t="s">
        <v>30</v>
      </c>
      <c r="J591" s="4" t="s">
        <v>128</v>
      </c>
      <c r="K591" s="4" t="s">
        <v>75</v>
      </c>
      <c r="L591" s="4" t="s">
        <v>1283</v>
      </c>
      <c r="M591" s="4">
        <v>0.55000000000000004</v>
      </c>
      <c r="N591" s="4" t="s">
        <v>34</v>
      </c>
      <c r="O591" s="4" t="s">
        <v>54</v>
      </c>
      <c r="P591" s="4" t="s">
        <v>105</v>
      </c>
      <c r="Q591" s="4" t="s">
        <v>1282</v>
      </c>
      <c r="R591" s="4">
        <v>60462</v>
      </c>
      <c r="S591" s="5">
        <v>42055</v>
      </c>
      <c r="T591" s="5">
        <v>42056</v>
      </c>
      <c r="U591" s="4">
        <v>-53.62</v>
      </c>
      <c r="V591" s="4">
        <v>12</v>
      </c>
      <c r="W591" s="4">
        <v>120.47</v>
      </c>
      <c r="X591" s="4">
        <v>90237</v>
      </c>
      <c r="Y591" s="4">
        <f>DataSheet!$E591-DataSheet!$D591</f>
        <v>9.6100000000000012</v>
      </c>
      <c r="Z591" s="4" t="str" cm="1">
        <f t="array" ref="Z591">_xlfn.IFS(DataSheet!$O591="Central","Chris",DataSheet!$O591="East","Erin",DataSheet!$O591="South","Sam",DataSheet!$O591="West","William")</f>
        <v>Chris</v>
      </c>
    </row>
    <row r="592" spans="1:26" ht="15.75" customHeight="1" x14ac:dyDescent="0.3">
      <c r="A592" s="4">
        <v>1485</v>
      </c>
      <c r="B592" s="4" t="s">
        <v>1284</v>
      </c>
      <c r="C592" s="4" t="s">
        <v>72</v>
      </c>
      <c r="D592" s="4">
        <v>0.04</v>
      </c>
      <c r="E592" s="4">
        <v>11.5</v>
      </c>
      <c r="F592" s="4">
        <v>7.19</v>
      </c>
      <c r="G592" s="4" t="s">
        <v>40</v>
      </c>
      <c r="H592" s="4" t="s">
        <v>73</v>
      </c>
      <c r="I592" s="4" t="s">
        <v>50</v>
      </c>
      <c r="J592" s="4" t="s">
        <v>74</v>
      </c>
      <c r="K592" s="4" t="s">
        <v>75</v>
      </c>
      <c r="L592" s="4" t="s">
        <v>1285</v>
      </c>
      <c r="M592" s="4">
        <v>0.4</v>
      </c>
      <c r="N592" s="4" t="s">
        <v>34</v>
      </c>
      <c r="O592" s="4" t="s">
        <v>54</v>
      </c>
      <c r="P592" s="4" t="s">
        <v>105</v>
      </c>
      <c r="Q592" s="4" t="s">
        <v>1286</v>
      </c>
      <c r="R592" s="4">
        <v>60516</v>
      </c>
      <c r="S592" s="5">
        <v>42055</v>
      </c>
      <c r="T592" s="5">
        <v>42058</v>
      </c>
      <c r="U592" s="4">
        <v>-23.357880000000002</v>
      </c>
      <c r="V592" s="4">
        <v>14</v>
      </c>
      <c r="W592" s="4">
        <v>157.81</v>
      </c>
      <c r="X592" s="4">
        <v>91236</v>
      </c>
      <c r="Y592" s="4">
        <f>DataSheet!$E592-DataSheet!$D592</f>
        <v>11.46</v>
      </c>
      <c r="Z592" s="4" t="str" cm="1">
        <f t="array" ref="Z592">_xlfn.IFS(DataSheet!$O592="Central","Chris",DataSheet!$O592="East","Erin",DataSheet!$O592="South","Sam",DataSheet!$O592="West","William")</f>
        <v>Chris</v>
      </c>
    </row>
    <row r="593" spans="1:26" ht="15.75" customHeight="1" x14ac:dyDescent="0.3">
      <c r="A593" s="4">
        <v>1485</v>
      </c>
      <c r="B593" s="4" t="s">
        <v>1284</v>
      </c>
      <c r="C593" s="4" t="s">
        <v>72</v>
      </c>
      <c r="D593" s="4">
        <v>0.02</v>
      </c>
      <c r="E593" s="4">
        <v>15.7</v>
      </c>
      <c r="F593" s="4">
        <v>11.25</v>
      </c>
      <c r="G593" s="4" t="s">
        <v>40</v>
      </c>
      <c r="H593" s="4" t="s">
        <v>73</v>
      </c>
      <c r="I593" s="4" t="s">
        <v>50</v>
      </c>
      <c r="J593" s="4" t="s">
        <v>80</v>
      </c>
      <c r="K593" s="4" t="s">
        <v>75</v>
      </c>
      <c r="L593" s="4" t="s">
        <v>1287</v>
      </c>
      <c r="M593" s="4">
        <v>0.6</v>
      </c>
      <c r="N593" s="4" t="s">
        <v>34</v>
      </c>
      <c r="O593" s="4" t="s">
        <v>54</v>
      </c>
      <c r="P593" s="4" t="s">
        <v>105</v>
      </c>
      <c r="Q593" s="4" t="s">
        <v>1286</v>
      </c>
      <c r="R593" s="4">
        <v>60516</v>
      </c>
      <c r="S593" s="5">
        <v>42055</v>
      </c>
      <c r="T593" s="5">
        <v>42056</v>
      </c>
      <c r="U593" s="4">
        <v>-18.241599999999998</v>
      </c>
      <c r="V593" s="4">
        <v>1</v>
      </c>
      <c r="W593" s="4">
        <v>19.440000000000001</v>
      </c>
      <c r="X593" s="4">
        <v>91236</v>
      </c>
      <c r="Y593" s="4">
        <f>DataSheet!$E593-DataSheet!$D593</f>
        <v>15.68</v>
      </c>
      <c r="Z593" s="4" t="str" cm="1">
        <f t="array" ref="Z593">_xlfn.IFS(DataSheet!$O593="Central","Chris",DataSheet!$O593="East","Erin",DataSheet!$O593="South","Sam",DataSheet!$O593="West","William")</f>
        <v>Chris</v>
      </c>
    </row>
    <row r="594" spans="1:26" ht="15.75" customHeight="1" x14ac:dyDescent="0.3">
      <c r="A594" s="4">
        <v>1485</v>
      </c>
      <c r="B594" s="4" t="s">
        <v>1284</v>
      </c>
      <c r="C594" s="4" t="s">
        <v>72</v>
      </c>
      <c r="D594" s="4">
        <v>0.05</v>
      </c>
      <c r="E594" s="4">
        <v>225.02</v>
      </c>
      <c r="F594" s="4">
        <v>28.66</v>
      </c>
      <c r="G594" s="4" t="s">
        <v>28</v>
      </c>
      <c r="H594" s="4" t="s">
        <v>73</v>
      </c>
      <c r="I594" s="4" t="s">
        <v>50</v>
      </c>
      <c r="J594" s="4" t="s">
        <v>80</v>
      </c>
      <c r="K594" s="4" t="s">
        <v>59</v>
      </c>
      <c r="L594" s="4" t="s">
        <v>1288</v>
      </c>
      <c r="M594" s="4">
        <v>0.72</v>
      </c>
      <c r="N594" s="4" t="s">
        <v>34</v>
      </c>
      <c r="O594" s="4" t="s">
        <v>54</v>
      </c>
      <c r="P594" s="4" t="s">
        <v>105</v>
      </c>
      <c r="Q594" s="4" t="s">
        <v>1286</v>
      </c>
      <c r="R594" s="4">
        <v>60516</v>
      </c>
      <c r="S594" s="5">
        <v>42055</v>
      </c>
      <c r="T594" s="5">
        <v>42057</v>
      </c>
      <c r="U594" s="4">
        <v>1428.9104</v>
      </c>
      <c r="V594" s="4">
        <v>21</v>
      </c>
      <c r="W594" s="4">
        <v>4636.63</v>
      </c>
      <c r="X594" s="4">
        <v>91236</v>
      </c>
      <c r="Y594" s="4">
        <f>DataSheet!$E594-DataSheet!$D594</f>
        <v>224.97</v>
      </c>
      <c r="Z594" s="4" t="str" cm="1">
        <f t="array" ref="Z594">_xlfn.IFS(DataSheet!$O594="Central","Chris",DataSheet!$O594="East","Erin",DataSheet!$O594="South","Sam",DataSheet!$O594="West","William")</f>
        <v>Chris</v>
      </c>
    </row>
    <row r="595" spans="1:26" ht="15.75" customHeight="1" x14ac:dyDescent="0.3">
      <c r="A595" s="4">
        <v>181</v>
      </c>
      <c r="B595" s="4" t="s">
        <v>1289</v>
      </c>
      <c r="C595" s="4" t="s">
        <v>27</v>
      </c>
      <c r="D595" s="4">
        <v>0.02</v>
      </c>
      <c r="E595" s="4">
        <v>49.99</v>
      </c>
      <c r="F595" s="4">
        <v>19.989999999999998</v>
      </c>
      <c r="G595" s="4" t="s">
        <v>40</v>
      </c>
      <c r="H595" s="4" t="s">
        <v>29</v>
      </c>
      <c r="I595" s="4" t="s">
        <v>42</v>
      </c>
      <c r="J595" s="4" t="s">
        <v>43</v>
      </c>
      <c r="K595" s="4" t="s">
        <v>75</v>
      </c>
      <c r="L595" s="4" t="s">
        <v>1290</v>
      </c>
      <c r="M595" s="4">
        <v>0.41</v>
      </c>
      <c r="N595" s="4" t="s">
        <v>34</v>
      </c>
      <c r="O595" s="4" t="s">
        <v>61</v>
      </c>
      <c r="P595" s="4" t="s">
        <v>92</v>
      </c>
      <c r="Q595" s="4" t="s">
        <v>943</v>
      </c>
      <c r="R595" s="4">
        <v>94122</v>
      </c>
      <c r="S595" s="5">
        <v>42056</v>
      </c>
      <c r="T595" s="5">
        <v>42056</v>
      </c>
      <c r="U595" s="4">
        <v>-76.89</v>
      </c>
      <c r="V595" s="4">
        <v>18</v>
      </c>
      <c r="W595" s="4">
        <v>901.81</v>
      </c>
      <c r="X595" s="4">
        <v>38087</v>
      </c>
      <c r="Y595" s="4">
        <f>DataSheet!$E595-DataSheet!$D595</f>
        <v>49.97</v>
      </c>
      <c r="Z595" s="4" t="str" cm="1">
        <f t="array" ref="Z595">_xlfn.IFS(DataSheet!$O595="Central","Chris",DataSheet!$O595="East","Erin",DataSheet!$O595="South","Sam",DataSheet!$O595="West","William")</f>
        <v>William</v>
      </c>
    </row>
    <row r="596" spans="1:26" ht="15.75" customHeight="1" x14ac:dyDescent="0.3">
      <c r="A596" s="4">
        <v>184</v>
      </c>
      <c r="B596" s="4" t="s">
        <v>1291</v>
      </c>
      <c r="C596" s="4" t="s">
        <v>27</v>
      </c>
      <c r="D596" s="4">
        <v>0.02</v>
      </c>
      <c r="E596" s="4">
        <v>49.99</v>
      </c>
      <c r="F596" s="4">
        <v>19.989999999999998</v>
      </c>
      <c r="G596" s="4" t="s">
        <v>40</v>
      </c>
      <c r="H596" s="4" t="s">
        <v>29</v>
      </c>
      <c r="I596" s="4" t="s">
        <v>42</v>
      </c>
      <c r="J596" s="4" t="s">
        <v>43</v>
      </c>
      <c r="K596" s="4" t="s">
        <v>75</v>
      </c>
      <c r="L596" s="4" t="s">
        <v>1290</v>
      </c>
      <c r="M596" s="4">
        <v>0.41</v>
      </c>
      <c r="N596" s="4" t="s">
        <v>34</v>
      </c>
      <c r="O596" s="4" t="s">
        <v>113</v>
      </c>
      <c r="P596" s="4" t="s">
        <v>405</v>
      </c>
      <c r="Q596" s="4" t="s">
        <v>1292</v>
      </c>
      <c r="R596" s="4">
        <v>2474</v>
      </c>
      <c r="S596" s="5">
        <v>42056</v>
      </c>
      <c r="T596" s="5">
        <v>42056</v>
      </c>
      <c r="U596" s="4">
        <v>-76.89</v>
      </c>
      <c r="V596" s="4">
        <v>5</v>
      </c>
      <c r="W596" s="4">
        <v>250.5</v>
      </c>
      <c r="X596" s="4">
        <v>88360</v>
      </c>
      <c r="Y596" s="4">
        <f>DataSheet!$E596-DataSheet!$D596</f>
        <v>49.97</v>
      </c>
      <c r="Z596" s="4" t="str" cm="1">
        <f t="array" ref="Z596">_xlfn.IFS(DataSheet!$O596="Central","Chris",DataSheet!$O596="East","Erin",DataSheet!$O596="South","Sam",DataSheet!$O596="West","William")</f>
        <v>Erin</v>
      </c>
    </row>
    <row r="597" spans="1:26" ht="15.75" customHeight="1" x14ac:dyDescent="0.3">
      <c r="A597" s="4">
        <v>2225</v>
      </c>
      <c r="B597" s="4" t="s">
        <v>1293</v>
      </c>
      <c r="C597" s="4" t="s">
        <v>27</v>
      </c>
      <c r="D597" s="4">
        <v>0</v>
      </c>
      <c r="E597" s="4">
        <v>100.89</v>
      </c>
      <c r="F597" s="4">
        <v>42</v>
      </c>
      <c r="G597" s="4" t="s">
        <v>28</v>
      </c>
      <c r="H597" s="4" t="s">
        <v>29</v>
      </c>
      <c r="I597" s="4" t="s">
        <v>30</v>
      </c>
      <c r="J597" s="4" t="s">
        <v>111</v>
      </c>
      <c r="K597" s="4" t="s">
        <v>59</v>
      </c>
      <c r="L597" s="4" t="s">
        <v>1294</v>
      </c>
      <c r="M597" s="4">
        <v>0.61</v>
      </c>
      <c r="N597" s="4" t="s">
        <v>34</v>
      </c>
      <c r="O597" s="4" t="s">
        <v>61</v>
      </c>
      <c r="P597" s="4" t="s">
        <v>642</v>
      </c>
      <c r="Q597" s="4" t="s">
        <v>1295</v>
      </c>
      <c r="R597" s="4">
        <v>88240</v>
      </c>
      <c r="S597" s="5">
        <v>42056</v>
      </c>
      <c r="T597" s="5">
        <v>42057</v>
      </c>
      <c r="U597" s="4">
        <v>1500.12</v>
      </c>
      <c r="V597" s="4">
        <v>15</v>
      </c>
      <c r="W597" s="4">
        <v>1608.11</v>
      </c>
      <c r="X597" s="4">
        <v>89970</v>
      </c>
      <c r="Y597" s="4">
        <f>DataSheet!$E597-DataSheet!$D597</f>
        <v>100.89</v>
      </c>
      <c r="Z597" s="4" t="str" cm="1">
        <f t="array" ref="Z597">_xlfn.IFS(DataSheet!$O597="Central","Chris",DataSheet!$O597="East","Erin",DataSheet!$O597="South","Sam",DataSheet!$O597="West","William")</f>
        <v>William</v>
      </c>
    </row>
    <row r="598" spans="1:26" ht="15.75" customHeight="1" x14ac:dyDescent="0.3">
      <c r="A598" s="4">
        <v>875</v>
      </c>
      <c r="B598" s="4" t="s">
        <v>1296</v>
      </c>
      <c r="C598" s="4" t="s">
        <v>39</v>
      </c>
      <c r="D598" s="4">
        <v>0.04</v>
      </c>
      <c r="E598" s="4">
        <v>4.37</v>
      </c>
      <c r="F598" s="4">
        <v>5.15</v>
      </c>
      <c r="G598" s="4" t="s">
        <v>40</v>
      </c>
      <c r="H598" s="4" t="s">
        <v>29</v>
      </c>
      <c r="I598" s="4" t="s">
        <v>50</v>
      </c>
      <c r="J598" s="4" t="s">
        <v>97</v>
      </c>
      <c r="K598" s="4" t="s">
        <v>75</v>
      </c>
      <c r="L598" s="4" t="s">
        <v>1297</v>
      </c>
      <c r="M598" s="4">
        <v>0.59</v>
      </c>
      <c r="N598" s="4" t="s">
        <v>34</v>
      </c>
      <c r="O598" s="4" t="s">
        <v>61</v>
      </c>
      <c r="P598" s="4" t="s">
        <v>148</v>
      </c>
      <c r="Q598" s="4" t="s">
        <v>1298</v>
      </c>
      <c r="R598" s="4">
        <v>84106</v>
      </c>
      <c r="S598" s="5">
        <v>42056</v>
      </c>
      <c r="T598" s="5">
        <v>42057</v>
      </c>
      <c r="U598" s="4">
        <v>-74.479600000000005</v>
      </c>
      <c r="V598" s="4">
        <v>18</v>
      </c>
      <c r="W598" s="4">
        <v>78.59</v>
      </c>
      <c r="X598" s="4">
        <v>89059</v>
      </c>
      <c r="Y598" s="4">
        <f>DataSheet!$E598-DataSheet!$D598</f>
        <v>4.33</v>
      </c>
      <c r="Z598" s="4" t="str" cm="1">
        <f t="array" ref="Z598">_xlfn.IFS(DataSheet!$O598="Central","Chris",DataSheet!$O598="East","Erin",DataSheet!$O598="South","Sam",DataSheet!$O598="West","William")</f>
        <v>William</v>
      </c>
    </row>
    <row r="599" spans="1:26" ht="15.75" customHeight="1" x14ac:dyDescent="0.3">
      <c r="A599" s="4">
        <v>875</v>
      </c>
      <c r="B599" s="4" t="s">
        <v>1296</v>
      </c>
      <c r="C599" s="4" t="s">
        <v>39</v>
      </c>
      <c r="D599" s="4">
        <v>0.09</v>
      </c>
      <c r="E599" s="4">
        <v>155.99</v>
      </c>
      <c r="F599" s="4">
        <v>8.99</v>
      </c>
      <c r="G599" s="4" t="s">
        <v>40</v>
      </c>
      <c r="H599" s="4" t="s">
        <v>29</v>
      </c>
      <c r="I599" s="4" t="s">
        <v>42</v>
      </c>
      <c r="J599" s="4" t="s">
        <v>137</v>
      </c>
      <c r="K599" s="4" t="s">
        <v>75</v>
      </c>
      <c r="L599" s="4" t="s">
        <v>1299</v>
      </c>
      <c r="M599" s="4">
        <v>0.57999999999999996</v>
      </c>
      <c r="N599" s="4" t="s">
        <v>34</v>
      </c>
      <c r="O599" s="4" t="s">
        <v>61</v>
      </c>
      <c r="P599" s="4" t="s">
        <v>148</v>
      </c>
      <c r="Q599" s="4" t="s">
        <v>1298</v>
      </c>
      <c r="R599" s="4">
        <v>84106</v>
      </c>
      <c r="S599" s="5">
        <v>42056</v>
      </c>
      <c r="T599" s="5">
        <v>42058</v>
      </c>
      <c r="U599" s="4">
        <v>-232.22056000000001</v>
      </c>
      <c r="V599" s="4">
        <v>4</v>
      </c>
      <c r="W599" s="4">
        <v>497.11</v>
      </c>
      <c r="X599" s="4">
        <v>89059</v>
      </c>
      <c r="Y599" s="4">
        <f>DataSheet!$E599-DataSheet!$D599</f>
        <v>155.9</v>
      </c>
      <c r="Z599" s="4" t="str" cm="1">
        <f t="array" ref="Z599">_xlfn.IFS(DataSheet!$O599="Central","Chris",DataSheet!$O599="East","Erin",DataSheet!$O599="South","Sam",DataSheet!$O599="West","William")</f>
        <v>William</v>
      </c>
    </row>
    <row r="600" spans="1:26" ht="15.75" customHeight="1" x14ac:dyDescent="0.3">
      <c r="A600" s="4">
        <v>2472</v>
      </c>
      <c r="B600" s="4" t="s">
        <v>1300</v>
      </c>
      <c r="C600" s="4" t="s">
        <v>49</v>
      </c>
      <c r="D600" s="4">
        <v>0.1</v>
      </c>
      <c r="E600" s="4">
        <v>4.91</v>
      </c>
      <c r="F600" s="4">
        <v>0.5</v>
      </c>
      <c r="G600" s="4" t="s">
        <v>89</v>
      </c>
      <c r="H600" s="4" t="s">
        <v>73</v>
      </c>
      <c r="I600" s="4" t="s">
        <v>50</v>
      </c>
      <c r="J600" s="4" t="s">
        <v>154</v>
      </c>
      <c r="K600" s="4" t="s">
        <v>75</v>
      </c>
      <c r="L600" s="4" t="s">
        <v>975</v>
      </c>
      <c r="M600" s="4">
        <v>0.36</v>
      </c>
      <c r="N600" s="4" t="s">
        <v>34</v>
      </c>
      <c r="O600" s="4" t="s">
        <v>54</v>
      </c>
      <c r="P600" s="4" t="s">
        <v>105</v>
      </c>
      <c r="Q600" s="4" t="s">
        <v>1301</v>
      </c>
      <c r="R600" s="4">
        <v>60432</v>
      </c>
      <c r="S600" s="5">
        <v>42056</v>
      </c>
      <c r="T600" s="5">
        <v>42056</v>
      </c>
      <c r="U600" s="4">
        <v>35.279699999999998</v>
      </c>
      <c r="V600" s="4">
        <v>10</v>
      </c>
      <c r="W600" s="4">
        <v>51.13</v>
      </c>
      <c r="X600" s="4">
        <v>86514</v>
      </c>
      <c r="Y600" s="4">
        <f>DataSheet!$E600-DataSheet!$D600</f>
        <v>4.8100000000000005</v>
      </c>
      <c r="Z600" s="4" t="str" cm="1">
        <f t="array" ref="Z600">_xlfn.IFS(DataSheet!$O600="Central","Chris",DataSheet!$O600="East","Erin",DataSheet!$O600="South","Sam",DataSheet!$O600="West","William")</f>
        <v>Chris</v>
      </c>
    </row>
    <row r="601" spans="1:26" ht="15.75" customHeight="1" x14ac:dyDescent="0.3">
      <c r="A601" s="4">
        <v>553</v>
      </c>
      <c r="B601" s="4" t="s">
        <v>853</v>
      </c>
      <c r="C601" s="4" t="s">
        <v>72</v>
      </c>
      <c r="D601" s="4">
        <v>7.0000000000000007E-2</v>
      </c>
      <c r="E601" s="4">
        <v>2036.48</v>
      </c>
      <c r="F601" s="4">
        <v>14.7</v>
      </c>
      <c r="G601" s="4" t="s">
        <v>28</v>
      </c>
      <c r="H601" s="4" t="s">
        <v>96</v>
      </c>
      <c r="I601" s="4" t="s">
        <v>42</v>
      </c>
      <c r="J601" s="4" t="s">
        <v>58</v>
      </c>
      <c r="K601" s="4" t="s">
        <v>59</v>
      </c>
      <c r="L601" s="4" t="s">
        <v>60</v>
      </c>
      <c r="M601" s="4">
        <v>0.55000000000000004</v>
      </c>
      <c r="N601" s="4" t="s">
        <v>34</v>
      </c>
      <c r="O601" s="4" t="s">
        <v>61</v>
      </c>
      <c r="P601" s="4" t="s">
        <v>92</v>
      </c>
      <c r="Q601" s="4" t="s">
        <v>102</v>
      </c>
      <c r="R601" s="4">
        <v>90008</v>
      </c>
      <c r="S601" s="5">
        <v>42056</v>
      </c>
      <c r="T601" s="5">
        <v>42056</v>
      </c>
      <c r="U601" s="4">
        <v>4073.25</v>
      </c>
      <c r="V601" s="4">
        <v>25</v>
      </c>
      <c r="W601" s="4">
        <v>43046.2</v>
      </c>
      <c r="X601" s="4">
        <v>2433</v>
      </c>
      <c r="Y601" s="4">
        <f>DataSheet!$E601-DataSheet!$D601</f>
        <v>2036.41</v>
      </c>
      <c r="Z601" s="4" t="str" cm="1">
        <f t="array" ref="Z601">_xlfn.IFS(DataSheet!$O601="Central","Chris",DataSheet!$O601="East","Erin",DataSheet!$O601="South","Sam",DataSheet!$O601="West","William")</f>
        <v>William</v>
      </c>
    </row>
    <row r="602" spans="1:26" ht="15.75" customHeight="1" x14ac:dyDescent="0.3">
      <c r="A602" s="4">
        <v>555</v>
      </c>
      <c r="B602" s="4" t="s">
        <v>1302</v>
      </c>
      <c r="C602" s="4" t="s">
        <v>72</v>
      </c>
      <c r="D602" s="4">
        <v>7.0000000000000007E-2</v>
      </c>
      <c r="E602" s="4">
        <v>2036.48</v>
      </c>
      <c r="F602" s="4">
        <v>14.7</v>
      </c>
      <c r="G602" s="4" t="s">
        <v>28</v>
      </c>
      <c r="H602" s="4" t="s">
        <v>96</v>
      </c>
      <c r="I602" s="4" t="s">
        <v>42</v>
      </c>
      <c r="J602" s="4" t="s">
        <v>58</v>
      </c>
      <c r="K602" s="4" t="s">
        <v>59</v>
      </c>
      <c r="L602" s="4" t="s">
        <v>60</v>
      </c>
      <c r="M602" s="4">
        <v>0.55000000000000004</v>
      </c>
      <c r="N602" s="4" t="s">
        <v>34</v>
      </c>
      <c r="O602" s="4" t="s">
        <v>61</v>
      </c>
      <c r="P602" s="4" t="s">
        <v>148</v>
      </c>
      <c r="Q602" s="4" t="s">
        <v>1303</v>
      </c>
      <c r="R602" s="4">
        <v>84062</v>
      </c>
      <c r="S602" s="5">
        <v>42056</v>
      </c>
      <c r="T602" s="5">
        <v>42056</v>
      </c>
      <c r="U602" s="4">
        <v>6028.41</v>
      </c>
      <c r="V602" s="4">
        <v>6</v>
      </c>
      <c r="W602" s="4">
        <v>10331.09</v>
      </c>
      <c r="X602" s="4">
        <v>86190</v>
      </c>
      <c r="Y602" s="4">
        <f>DataSheet!$E602-DataSheet!$D602</f>
        <v>2036.41</v>
      </c>
      <c r="Z602" s="4" t="str" cm="1">
        <f t="array" ref="Z602">_xlfn.IFS(DataSheet!$O602="Central","Chris",DataSheet!$O602="East","Erin",DataSheet!$O602="South","Sam",DataSheet!$O602="West","William")</f>
        <v>William</v>
      </c>
    </row>
    <row r="603" spans="1:26" ht="15.75" customHeight="1" x14ac:dyDescent="0.3">
      <c r="A603" s="4">
        <v>3136</v>
      </c>
      <c r="B603" s="4" t="s">
        <v>1304</v>
      </c>
      <c r="C603" s="4" t="s">
        <v>27</v>
      </c>
      <c r="D603" s="4">
        <v>0.03</v>
      </c>
      <c r="E603" s="4">
        <v>150.88999999999999</v>
      </c>
      <c r="F603" s="4">
        <v>60.2</v>
      </c>
      <c r="G603" s="4" t="s">
        <v>28</v>
      </c>
      <c r="H603" s="4" t="s">
        <v>41</v>
      </c>
      <c r="I603" s="4" t="s">
        <v>30</v>
      </c>
      <c r="J603" s="4" t="s">
        <v>111</v>
      </c>
      <c r="K603" s="4" t="s">
        <v>59</v>
      </c>
      <c r="L603" s="4" t="s">
        <v>1305</v>
      </c>
      <c r="M603" s="4">
        <v>0.77</v>
      </c>
      <c r="N603" s="4" t="s">
        <v>34</v>
      </c>
      <c r="O603" s="4" t="s">
        <v>113</v>
      </c>
      <c r="P603" s="4" t="s">
        <v>333</v>
      </c>
      <c r="Q603" s="4" t="s">
        <v>334</v>
      </c>
      <c r="R603" s="4">
        <v>4073</v>
      </c>
      <c r="S603" s="5">
        <v>42057</v>
      </c>
      <c r="T603" s="5">
        <v>42057</v>
      </c>
      <c r="U603" s="4">
        <v>-677.87199999999996</v>
      </c>
      <c r="V603" s="4">
        <v>23</v>
      </c>
      <c r="W603" s="4">
        <v>3596.03</v>
      </c>
      <c r="X603" s="4">
        <v>86791</v>
      </c>
      <c r="Y603" s="4">
        <f>DataSheet!$E603-DataSheet!$D603</f>
        <v>150.85999999999999</v>
      </c>
      <c r="Z603" s="4" t="str" cm="1">
        <f t="array" ref="Z603">_xlfn.IFS(DataSheet!$O603="Central","Chris",DataSheet!$O603="East","Erin",DataSheet!$O603="South","Sam",DataSheet!$O603="West","William")</f>
        <v>Erin</v>
      </c>
    </row>
    <row r="604" spans="1:26" ht="15.75" customHeight="1" x14ac:dyDescent="0.3">
      <c r="A604" s="4">
        <v>32</v>
      </c>
      <c r="B604" s="4" t="s">
        <v>646</v>
      </c>
      <c r="C604" s="4" t="s">
        <v>39</v>
      </c>
      <c r="D604" s="4">
        <v>0.08</v>
      </c>
      <c r="E604" s="4">
        <v>34.99</v>
      </c>
      <c r="F604" s="4">
        <v>7.73</v>
      </c>
      <c r="G604" s="4" t="s">
        <v>40</v>
      </c>
      <c r="H604" s="4" t="s">
        <v>96</v>
      </c>
      <c r="I604" s="4" t="s">
        <v>50</v>
      </c>
      <c r="J604" s="4" t="s">
        <v>51</v>
      </c>
      <c r="K604" s="4" t="s">
        <v>75</v>
      </c>
      <c r="L604" s="4" t="s">
        <v>1306</v>
      </c>
      <c r="M604" s="4">
        <v>0.59</v>
      </c>
      <c r="N604" s="4" t="s">
        <v>34</v>
      </c>
      <c r="O604" s="4" t="s">
        <v>61</v>
      </c>
      <c r="P604" s="4" t="s">
        <v>141</v>
      </c>
      <c r="Q604" s="4" t="s">
        <v>648</v>
      </c>
      <c r="R604" s="4">
        <v>97526</v>
      </c>
      <c r="S604" s="5">
        <v>42057</v>
      </c>
      <c r="T604" s="5">
        <v>42058</v>
      </c>
      <c r="U604" s="4">
        <v>144.69</v>
      </c>
      <c r="V604" s="4">
        <v>13</v>
      </c>
      <c r="W604" s="4">
        <v>424.68</v>
      </c>
      <c r="X604" s="4">
        <v>89199</v>
      </c>
      <c r="Y604" s="4">
        <f>DataSheet!$E604-DataSheet!$D604</f>
        <v>34.910000000000004</v>
      </c>
      <c r="Z604" s="4" t="str" cm="1">
        <f t="array" ref="Z604">_xlfn.IFS(DataSheet!$O604="Central","Chris",DataSheet!$O604="East","Erin",DataSheet!$O604="South","Sam",DataSheet!$O604="West","William")</f>
        <v>William</v>
      </c>
    </row>
    <row r="605" spans="1:26" ht="15.75" customHeight="1" x14ac:dyDescent="0.3">
      <c r="A605" s="4">
        <v>1728</v>
      </c>
      <c r="B605" s="4" t="s">
        <v>1307</v>
      </c>
      <c r="C605" s="4" t="s">
        <v>39</v>
      </c>
      <c r="D605" s="4">
        <v>0.04</v>
      </c>
      <c r="E605" s="4">
        <v>55.48</v>
      </c>
      <c r="F605" s="4">
        <v>6.79</v>
      </c>
      <c r="G605" s="4" t="s">
        <v>40</v>
      </c>
      <c r="H605" s="4" t="s">
        <v>96</v>
      </c>
      <c r="I605" s="4" t="s">
        <v>50</v>
      </c>
      <c r="J605" s="4" t="s">
        <v>90</v>
      </c>
      <c r="K605" s="4" t="s">
        <v>75</v>
      </c>
      <c r="L605" s="4" t="s">
        <v>1308</v>
      </c>
      <c r="M605" s="4">
        <v>0.37</v>
      </c>
      <c r="N605" s="4" t="s">
        <v>34</v>
      </c>
      <c r="O605" s="4" t="s">
        <v>113</v>
      </c>
      <c r="P605" s="4" t="s">
        <v>319</v>
      </c>
      <c r="Q605" s="4" t="s">
        <v>1309</v>
      </c>
      <c r="R605" s="4">
        <v>45429</v>
      </c>
      <c r="S605" s="5">
        <v>42057</v>
      </c>
      <c r="T605" s="5">
        <v>42059</v>
      </c>
      <c r="U605" s="4">
        <v>376.88490000000002</v>
      </c>
      <c r="V605" s="4">
        <v>10</v>
      </c>
      <c r="W605" s="4">
        <v>546.21</v>
      </c>
      <c r="X605" s="4">
        <v>87195</v>
      </c>
      <c r="Y605" s="4">
        <f>DataSheet!$E605-DataSheet!$D605</f>
        <v>55.44</v>
      </c>
      <c r="Z605" s="4" t="str" cm="1">
        <f t="array" ref="Z605">_xlfn.IFS(DataSheet!$O605="Central","Chris",DataSheet!$O605="East","Erin",DataSheet!$O605="South","Sam",DataSheet!$O605="West","William")</f>
        <v>Erin</v>
      </c>
    </row>
    <row r="606" spans="1:26" ht="15.75" customHeight="1" x14ac:dyDescent="0.3">
      <c r="A606" s="4">
        <v>1991</v>
      </c>
      <c r="B606" s="4" t="s">
        <v>1310</v>
      </c>
      <c r="C606" s="4" t="s">
        <v>118</v>
      </c>
      <c r="D606" s="4">
        <v>0</v>
      </c>
      <c r="E606" s="4">
        <v>47.9</v>
      </c>
      <c r="F606" s="4">
        <v>5.86</v>
      </c>
      <c r="G606" s="4" t="s">
        <v>40</v>
      </c>
      <c r="H606" s="4" t="s">
        <v>73</v>
      </c>
      <c r="I606" s="4" t="s">
        <v>50</v>
      </c>
      <c r="J606" s="4" t="s">
        <v>90</v>
      </c>
      <c r="K606" s="4" t="s">
        <v>75</v>
      </c>
      <c r="L606" s="4" t="s">
        <v>1311</v>
      </c>
      <c r="M606" s="4">
        <v>0.37</v>
      </c>
      <c r="N606" s="4" t="s">
        <v>34</v>
      </c>
      <c r="O606" s="4" t="s">
        <v>61</v>
      </c>
      <c r="P606" s="4" t="s">
        <v>148</v>
      </c>
      <c r="Q606" s="4" t="s">
        <v>1312</v>
      </c>
      <c r="R606" s="4">
        <v>84118</v>
      </c>
      <c r="S606" s="5">
        <v>42057</v>
      </c>
      <c r="T606" s="5">
        <v>42059</v>
      </c>
      <c r="U606" s="4">
        <v>638.38109999999995</v>
      </c>
      <c r="V606" s="4">
        <v>18</v>
      </c>
      <c r="W606" s="4">
        <v>925.19</v>
      </c>
      <c r="X606" s="4">
        <v>90002</v>
      </c>
      <c r="Y606" s="4">
        <f>DataSheet!$E606-DataSheet!$D606</f>
        <v>47.9</v>
      </c>
      <c r="Z606" s="4" t="str" cm="1">
        <f t="array" ref="Z606">_xlfn.IFS(DataSheet!$O606="Central","Chris",DataSheet!$O606="East","Erin",DataSheet!$O606="South","Sam",DataSheet!$O606="West","William")</f>
        <v>William</v>
      </c>
    </row>
    <row r="607" spans="1:26" ht="15.75" customHeight="1" x14ac:dyDescent="0.3">
      <c r="A607" s="4">
        <v>236</v>
      </c>
      <c r="B607" s="4" t="s">
        <v>1313</v>
      </c>
      <c r="C607" s="4" t="s">
        <v>72</v>
      </c>
      <c r="D607" s="4">
        <v>0</v>
      </c>
      <c r="E607" s="4">
        <v>442.14</v>
      </c>
      <c r="F607" s="4">
        <v>14.7</v>
      </c>
      <c r="G607" s="4" t="s">
        <v>28</v>
      </c>
      <c r="H607" s="4" t="s">
        <v>96</v>
      </c>
      <c r="I607" s="4" t="s">
        <v>42</v>
      </c>
      <c r="J607" s="4" t="s">
        <v>58</v>
      </c>
      <c r="K607" s="4" t="s">
        <v>59</v>
      </c>
      <c r="L607" s="4" t="s">
        <v>1314</v>
      </c>
      <c r="M607" s="4">
        <v>0.56000000000000005</v>
      </c>
      <c r="N607" s="4" t="s">
        <v>34</v>
      </c>
      <c r="O607" s="4" t="s">
        <v>61</v>
      </c>
      <c r="P607" s="4" t="s">
        <v>62</v>
      </c>
      <c r="Q607" s="4" t="s">
        <v>1315</v>
      </c>
      <c r="R607" s="4">
        <v>80027</v>
      </c>
      <c r="S607" s="5">
        <v>42057</v>
      </c>
      <c r="T607" s="5">
        <v>42057</v>
      </c>
      <c r="U607" s="4">
        <v>3294.8258999999998</v>
      </c>
      <c r="V607" s="4">
        <v>10</v>
      </c>
      <c r="W607" s="4">
        <v>4775.1099999999997</v>
      </c>
      <c r="X607" s="4">
        <v>86621</v>
      </c>
      <c r="Y607" s="4">
        <f>DataSheet!$E607-DataSheet!$D607</f>
        <v>442.14</v>
      </c>
      <c r="Z607" s="4" t="str" cm="1">
        <f t="array" ref="Z607">_xlfn.IFS(DataSheet!$O607="Central","Chris",DataSheet!$O607="East","Erin",DataSheet!$O607="South","Sam",DataSheet!$O607="West","William")</f>
        <v>William</v>
      </c>
    </row>
    <row r="608" spans="1:26" ht="15.75" customHeight="1" x14ac:dyDescent="0.3">
      <c r="A608" s="4">
        <v>829</v>
      </c>
      <c r="B608" s="4" t="s">
        <v>1316</v>
      </c>
      <c r="C608" s="4" t="s">
        <v>72</v>
      </c>
      <c r="D608" s="4">
        <v>0.01</v>
      </c>
      <c r="E608" s="4">
        <v>5.18</v>
      </c>
      <c r="F608" s="4">
        <v>2.04</v>
      </c>
      <c r="G608" s="4" t="s">
        <v>40</v>
      </c>
      <c r="H608" s="4" t="s">
        <v>96</v>
      </c>
      <c r="I608" s="4" t="s">
        <v>50</v>
      </c>
      <c r="J608" s="4" t="s">
        <v>90</v>
      </c>
      <c r="K608" s="4" t="s">
        <v>52</v>
      </c>
      <c r="L608" s="4" t="s">
        <v>835</v>
      </c>
      <c r="M608" s="4">
        <v>0.36</v>
      </c>
      <c r="N608" s="4" t="s">
        <v>34</v>
      </c>
      <c r="O608" s="4" t="s">
        <v>35</v>
      </c>
      <c r="P608" s="4" t="s">
        <v>46</v>
      </c>
      <c r="Q608" s="4" t="s">
        <v>1317</v>
      </c>
      <c r="R608" s="4">
        <v>71854</v>
      </c>
      <c r="S608" s="5">
        <v>42057</v>
      </c>
      <c r="T608" s="5">
        <v>42059</v>
      </c>
      <c r="U608" s="4">
        <v>-17.654</v>
      </c>
      <c r="V608" s="4">
        <v>5</v>
      </c>
      <c r="W608" s="4">
        <v>28.46</v>
      </c>
      <c r="X608" s="4">
        <v>90271</v>
      </c>
      <c r="Y608" s="4">
        <f>DataSheet!$E608-DataSheet!$D608</f>
        <v>5.17</v>
      </c>
      <c r="Z608" s="4" t="str" cm="1">
        <f t="array" ref="Z608">_xlfn.IFS(DataSheet!$O608="Central","Chris",DataSheet!$O608="East","Erin",DataSheet!$O608="South","Sam",DataSheet!$O608="West","William")</f>
        <v>Sam</v>
      </c>
    </row>
    <row r="609" spans="1:26" ht="15.75" customHeight="1" x14ac:dyDescent="0.3">
      <c r="A609" s="4">
        <v>2653</v>
      </c>
      <c r="B609" s="4" t="s">
        <v>1318</v>
      </c>
      <c r="C609" s="4" t="s">
        <v>72</v>
      </c>
      <c r="D609" s="4">
        <v>0.05</v>
      </c>
      <c r="E609" s="4">
        <v>4.9800000000000004</v>
      </c>
      <c r="F609" s="4">
        <v>4.62</v>
      </c>
      <c r="G609" s="4" t="s">
        <v>40</v>
      </c>
      <c r="H609" s="4" t="s">
        <v>41</v>
      </c>
      <c r="I609" s="4" t="s">
        <v>42</v>
      </c>
      <c r="J609" s="4" t="s">
        <v>43</v>
      </c>
      <c r="K609" s="4" t="s">
        <v>44</v>
      </c>
      <c r="L609" s="4" t="s">
        <v>1223</v>
      </c>
      <c r="M609" s="4">
        <v>0.64</v>
      </c>
      <c r="N609" s="4" t="s">
        <v>34</v>
      </c>
      <c r="O609" s="4" t="s">
        <v>54</v>
      </c>
      <c r="P609" s="4" t="s">
        <v>539</v>
      </c>
      <c r="Q609" s="4" t="s">
        <v>1319</v>
      </c>
      <c r="R609" s="4">
        <v>67037</v>
      </c>
      <c r="S609" s="5">
        <v>42057</v>
      </c>
      <c r="T609" s="5">
        <v>42058</v>
      </c>
      <c r="U609" s="4">
        <v>-98.35</v>
      </c>
      <c r="V609" s="4">
        <v>7</v>
      </c>
      <c r="W609" s="4">
        <v>34.32</v>
      </c>
      <c r="X609" s="4">
        <v>89360</v>
      </c>
      <c r="Y609" s="4">
        <f>DataSheet!$E609-DataSheet!$D609</f>
        <v>4.9300000000000006</v>
      </c>
      <c r="Z609" s="4" t="str" cm="1">
        <f t="array" ref="Z609">_xlfn.IFS(DataSheet!$O609="Central","Chris",DataSheet!$O609="East","Erin",DataSheet!$O609="South","Sam",DataSheet!$O609="West","William")</f>
        <v>Chris</v>
      </c>
    </row>
    <row r="610" spans="1:26" ht="15.75" customHeight="1" x14ac:dyDescent="0.3">
      <c r="A610" s="4">
        <v>2653</v>
      </c>
      <c r="B610" s="4" t="s">
        <v>1318</v>
      </c>
      <c r="C610" s="4" t="s">
        <v>72</v>
      </c>
      <c r="D610" s="4">
        <v>0.02</v>
      </c>
      <c r="E610" s="4">
        <v>34.229999999999997</v>
      </c>
      <c r="F610" s="4">
        <v>5.0199999999999996</v>
      </c>
      <c r="G610" s="4" t="s">
        <v>40</v>
      </c>
      <c r="H610" s="4" t="s">
        <v>41</v>
      </c>
      <c r="I610" s="4" t="s">
        <v>30</v>
      </c>
      <c r="J610" s="4" t="s">
        <v>128</v>
      </c>
      <c r="K610" s="4" t="s">
        <v>75</v>
      </c>
      <c r="L610" s="4" t="s">
        <v>1320</v>
      </c>
      <c r="M610" s="4">
        <v>0.55000000000000004</v>
      </c>
      <c r="N610" s="4" t="s">
        <v>34</v>
      </c>
      <c r="O610" s="4" t="s">
        <v>54</v>
      </c>
      <c r="P610" s="4" t="s">
        <v>539</v>
      </c>
      <c r="Q610" s="4" t="s">
        <v>1319</v>
      </c>
      <c r="R610" s="4">
        <v>67037</v>
      </c>
      <c r="S610" s="5">
        <v>42057</v>
      </c>
      <c r="T610" s="5">
        <v>42059</v>
      </c>
      <c r="U610" s="4">
        <v>270.79050000000001</v>
      </c>
      <c r="V610" s="4">
        <v>11</v>
      </c>
      <c r="W610" s="4">
        <v>392.45</v>
      </c>
      <c r="X610" s="4">
        <v>89360</v>
      </c>
      <c r="Y610" s="4">
        <f>DataSheet!$E610-DataSheet!$D610</f>
        <v>34.209999999999994</v>
      </c>
      <c r="Z610" s="4" t="str" cm="1">
        <f t="array" ref="Z610">_xlfn.IFS(DataSheet!$O610="Central","Chris",DataSheet!$O610="East","Erin",DataSheet!$O610="South","Sam",DataSheet!$O610="West","William")</f>
        <v>Chris</v>
      </c>
    </row>
    <row r="611" spans="1:26" ht="15.75" customHeight="1" x14ac:dyDescent="0.3">
      <c r="A611" s="4">
        <v>2968</v>
      </c>
      <c r="B611" s="4" t="s">
        <v>1321</v>
      </c>
      <c r="C611" s="4" t="s">
        <v>72</v>
      </c>
      <c r="D611" s="4">
        <v>0.08</v>
      </c>
      <c r="E611" s="4">
        <v>9.68</v>
      </c>
      <c r="F611" s="4">
        <v>2.0299999999999998</v>
      </c>
      <c r="G611" s="4" t="s">
        <v>40</v>
      </c>
      <c r="H611" s="4" t="s">
        <v>29</v>
      </c>
      <c r="I611" s="4" t="s">
        <v>50</v>
      </c>
      <c r="J611" s="4" t="s">
        <v>90</v>
      </c>
      <c r="K611" s="4" t="s">
        <v>52</v>
      </c>
      <c r="L611" s="4" t="s">
        <v>1322</v>
      </c>
      <c r="M611" s="4">
        <v>0.37</v>
      </c>
      <c r="N611" s="4" t="s">
        <v>34</v>
      </c>
      <c r="O611" s="4" t="s">
        <v>35</v>
      </c>
      <c r="P611" s="4" t="s">
        <v>125</v>
      </c>
      <c r="Q611" s="4" t="s">
        <v>1323</v>
      </c>
      <c r="R611" s="4">
        <v>33021</v>
      </c>
      <c r="S611" s="5">
        <v>42057</v>
      </c>
      <c r="T611" s="5">
        <v>42059</v>
      </c>
      <c r="U611" s="4">
        <v>-536.24199999999996</v>
      </c>
      <c r="V611" s="4">
        <v>1</v>
      </c>
      <c r="W611" s="4">
        <v>10.94</v>
      </c>
      <c r="X611" s="4">
        <v>86085</v>
      </c>
      <c r="Y611" s="4">
        <f>DataSheet!$E611-DataSheet!$D611</f>
        <v>9.6</v>
      </c>
      <c r="Z611" s="4" t="str" cm="1">
        <f t="array" ref="Z611">_xlfn.IFS(DataSheet!$O611="Central","Chris",DataSheet!$O611="East","Erin",DataSheet!$O611="South","Sam",DataSheet!$O611="West","William")</f>
        <v>Sam</v>
      </c>
    </row>
    <row r="612" spans="1:26" ht="15.75" customHeight="1" x14ac:dyDescent="0.3">
      <c r="A612" s="4">
        <v>2968</v>
      </c>
      <c r="B612" s="4" t="s">
        <v>1321</v>
      </c>
      <c r="C612" s="4" t="s">
        <v>72</v>
      </c>
      <c r="D612" s="4">
        <v>0.04</v>
      </c>
      <c r="E612" s="4">
        <v>150.97999999999999</v>
      </c>
      <c r="F612" s="4">
        <v>16.010000000000002</v>
      </c>
      <c r="G612" s="4" t="s">
        <v>28</v>
      </c>
      <c r="H612" s="4" t="s">
        <v>29</v>
      </c>
      <c r="I612" s="4" t="s">
        <v>30</v>
      </c>
      <c r="J612" s="4" t="s">
        <v>31</v>
      </c>
      <c r="K612" s="4" t="s">
        <v>32</v>
      </c>
      <c r="L612" s="4" t="s">
        <v>1324</v>
      </c>
      <c r="M612" s="4">
        <v>0.7</v>
      </c>
      <c r="N612" s="4" t="s">
        <v>34</v>
      </c>
      <c r="O612" s="4" t="s">
        <v>35</v>
      </c>
      <c r="P612" s="4" t="s">
        <v>125</v>
      </c>
      <c r="Q612" s="4" t="s">
        <v>1323</v>
      </c>
      <c r="R612" s="4">
        <v>33021</v>
      </c>
      <c r="S612" s="5">
        <v>42057</v>
      </c>
      <c r="T612" s="5">
        <v>42058</v>
      </c>
      <c r="U612" s="4">
        <v>-125.86</v>
      </c>
      <c r="V612" s="4">
        <v>5</v>
      </c>
      <c r="W612" s="4">
        <v>731.38</v>
      </c>
      <c r="X612" s="4">
        <v>86085</v>
      </c>
      <c r="Y612" s="4">
        <f>DataSheet!$E612-DataSheet!$D612</f>
        <v>150.94</v>
      </c>
      <c r="Z612" s="4" t="str" cm="1">
        <f t="array" ref="Z612">_xlfn.IFS(DataSheet!$O612="Central","Chris",DataSheet!$O612="East","Erin",DataSheet!$O612="South","Sam",DataSheet!$O612="West","William")</f>
        <v>Sam</v>
      </c>
    </row>
    <row r="613" spans="1:26" ht="15.75" customHeight="1" x14ac:dyDescent="0.3">
      <c r="A613" s="4">
        <v>2697</v>
      </c>
      <c r="B613" s="4" t="s">
        <v>1325</v>
      </c>
      <c r="C613" s="4" t="s">
        <v>27</v>
      </c>
      <c r="D613" s="4">
        <v>0.04</v>
      </c>
      <c r="E613" s="4">
        <v>1.74</v>
      </c>
      <c r="F613" s="4">
        <v>4.08</v>
      </c>
      <c r="G613" s="4" t="s">
        <v>40</v>
      </c>
      <c r="H613" s="4" t="s">
        <v>96</v>
      </c>
      <c r="I613" s="4" t="s">
        <v>30</v>
      </c>
      <c r="J613" s="4" t="s">
        <v>128</v>
      </c>
      <c r="K613" s="4" t="s">
        <v>44</v>
      </c>
      <c r="L613" s="4" t="s">
        <v>772</v>
      </c>
      <c r="M613" s="4">
        <v>0.53</v>
      </c>
      <c r="N613" s="4" t="s">
        <v>34</v>
      </c>
      <c r="O613" s="4" t="s">
        <v>35</v>
      </c>
      <c r="P613" s="4" t="s">
        <v>166</v>
      </c>
      <c r="Q613" s="4" t="s">
        <v>1326</v>
      </c>
      <c r="R613" s="4">
        <v>35216</v>
      </c>
      <c r="S613" s="5">
        <v>42058</v>
      </c>
      <c r="T613" s="5">
        <v>42060</v>
      </c>
      <c r="U613" s="4">
        <v>9.2520000000000007</v>
      </c>
      <c r="V613" s="4">
        <v>16</v>
      </c>
      <c r="W613" s="4">
        <v>29.08</v>
      </c>
      <c r="X613" s="4">
        <v>87678</v>
      </c>
      <c r="Y613" s="4">
        <f>DataSheet!$E613-DataSheet!$D613</f>
        <v>1.7</v>
      </c>
      <c r="Z613" s="4" t="str" cm="1">
        <f t="array" ref="Z613">_xlfn.IFS(DataSheet!$O613="Central","Chris",DataSheet!$O613="East","Erin",DataSheet!$O613="South","Sam",DataSheet!$O613="West","William")</f>
        <v>Sam</v>
      </c>
    </row>
    <row r="614" spans="1:26" ht="15.75" customHeight="1" x14ac:dyDescent="0.3">
      <c r="A614" s="4">
        <v>2697</v>
      </c>
      <c r="B614" s="4" t="s">
        <v>1325</v>
      </c>
      <c r="C614" s="4" t="s">
        <v>27</v>
      </c>
      <c r="D614" s="4">
        <v>0.01</v>
      </c>
      <c r="E614" s="4">
        <v>119.99</v>
      </c>
      <c r="F614" s="4">
        <v>56.14</v>
      </c>
      <c r="G614" s="4" t="s">
        <v>28</v>
      </c>
      <c r="H614" s="4" t="s">
        <v>96</v>
      </c>
      <c r="I614" s="4" t="s">
        <v>42</v>
      </c>
      <c r="J614" s="4" t="s">
        <v>58</v>
      </c>
      <c r="K614" s="4" t="s">
        <v>32</v>
      </c>
      <c r="L614" s="4" t="s">
        <v>589</v>
      </c>
      <c r="M614" s="4">
        <v>0.39</v>
      </c>
      <c r="N614" s="4" t="s">
        <v>34</v>
      </c>
      <c r="O614" s="4" t="s">
        <v>35</v>
      </c>
      <c r="P614" s="4" t="s">
        <v>166</v>
      </c>
      <c r="Q614" s="4" t="s">
        <v>1326</v>
      </c>
      <c r="R614" s="4">
        <v>35216</v>
      </c>
      <c r="S614" s="5">
        <v>42058</v>
      </c>
      <c r="T614" s="5">
        <v>42059</v>
      </c>
      <c r="U614" s="4">
        <v>-1197.0419999999999</v>
      </c>
      <c r="V614" s="4">
        <v>21</v>
      </c>
      <c r="W614" s="4">
        <v>2569.5700000000002</v>
      </c>
      <c r="X614" s="4">
        <v>87678</v>
      </c>
      <c r="Y614" s="4">
        <f>DataSheet!$E614-DataSheet!$D614</f>
        <v>119.97999999999999</v>
      </c>
      <c r="Z614" s="4" t="str" cm="1">
        <f t="array" ref="Z614">_xlfn.IFS(DataSheet!$O614="Central","Chris",DataSheet!$O614="East","Erin",DataSheet!$O614="South","Sam",DataSheet!$O614="West","William")</f>
        <v>Sam</v>
      </c>
    </row>
    <row r="615" spans="1:26" ht="15.75" customHeight="1" x14ac:dyDescent="0.3">
      <c r="A615" s="4">
        <v>2865</v>
      </c>
      <c r="B615" s="4" t="s">
        <v>1327</v>
      </c>
      <c r="C615" s="4" t="s">
        <v>27</v>
      </c>
      <c r="D615" s="4">
        <v>0.01</v>
      </c>
      <c r="E615" s="4">
        <v>13.79</v>
      </c>
      <c r="F615" s="4">
        <v>8.7799999999999994</v>
      </c>
      <c r="G615" s="4" t="s">
        <v>40</v>
      </c>
      <c r="H615" s="4" t="s">
        <v>96</v>
      </c>
      <c r="I615" s="4" t="s">
        <v>30</v>
      </c>
      <c r="J615" s="4" t="s">
        <v>128</v>
      </c>
      <c r="K615" s="4" t="s">
        <v>75</v>
      </c>
      <c r="L615" s="4" t="s">
        <v>1328</v>
      </c>
      <c r="M615" s="4">
        <v>0.43</v>
      </c>
      <c r="N615" s="4" t="s">
        <v>34</v>
      </c>
      <c r="O615" s="4" t="s">
        <v>54</v>
      </c>
      <c r="P615" s="4" t="s">
        <v>189</v>
      </c>
      <c r="Q615" s="4" t="s">
        <v>1329</v>
      </c>
      <c r="R615" s="4">
        <v>75460</v>
      </c>
      <c r="S615" s="5">
        <v>42058</v>
      </c>
      <c r="T615" s="5">
        <v>42060</v>
      </c>
      <c r="U615" s="4">
        <v>-36.770000000000003</v>
      </c>
      <c r="V615" s="4">
        <v>4</v>
      </c>
      <c r="W615" s="4">
        <v>56.68</v>
      </c>
      <c r="X615" s="4">
        <v>90871</v>
      </c>
      <c r="Y615" s="4">
        <f>DataSheet!$E615-DataSheet!$D615</f>
        <v>13.78</v>
      </c>
      <c r="Z615" s="4" t="str" cm="1">
        <f t="array" ref="Z615">_xlfn.IFS(DataSheet!$O615="Central","Chris",DataSheet!$O615="East","Erin",DataSheet!$O615="South","Sam",DataSheet!$O615="West","William")</f>
        <v>Chris</v>
      </c>
    </row>
    <row r="616" spans="1:26" ht="15.75" customHeight="1" x14ac:dyDescent="0.3">
      <c r="A616" s="4">
        <v>2865</v>
      </c>
      <c r="B616" s="4" t="s">
        <v>1327</v>
      </c>
      <c r="C616" s="4" t="s">
        <v>27</v>
      </c>
      <c r="D616" s="4">
        <v>0.04</v>
      </c>
      <c r="E616" s="4">
        <v>33.29</v>
      </c>
      <c r="F616" s="4">
        <v>8.74</v>
      </c>
      <c r="G616" s="4" t="s">
        <v>40</v>
      </c>
      <c r="H616" s="4" t="s">
        <v>96</v>
      </c>
      <c r="I616" s="4" t="s">
        <v>50</v>
      </c>
      <c r="J616" s="4" t="s">
        <v>80</v>
      </c>
      <c r="K616" s="4" t="s">
        <v>75</v>
      </c>
      <c r="L616" s="4" t="s">
        <v>1330</v>
      </c>
      <c r="M616" s="4">
        <v>0.61</v>
      </c>
      <c r="N616" s="4" t="s">
        <v>34</v>
      </c>
      <c r="O616" s="4" t="s">
        <v>54</v>
      </c>
      <c r="P616" s="4" t="s">
        <v>189</v>
      </c>
      <c r="Q616" s="4" t="s">
        <v>1329</v>
      </c>
      <c r="R616" s="4">
        <v>75460</v>
      </c>
      <c r="S616" s="5">
        <v>42058</v>
      </c>
      <c r="T616" s="5">
        <v>42059</v>
      </c>
      <c r="U616" s="4">
        <v>87.03</v>
      </c>
      <c r="V616" s="4">
        <v>8</v>
      </c>
      <c r="W616" s="4">
        <v>273.33999999999997</v>
      </c>
      <c r="X616" s="4">
        <v>90871</v>
      </c>
      <c r="Y616" s="4">
        <f>DataSheet!$E616-DataSheet!$D616</f>
        <v>33.25</v>
      </c>
      <c r="Z616" s="4" t="str" cm="1">
        <f t="array" ref="Z616">_xlfn.IFS(DataSheet!$O616="Central","Chris",DataSheet!$O616="East","Erin",DataSheet!$O616="South","Sam",DataSheet!$O616="West","William")</f>
        <v>Chris</v>
      </c>
    </row>
    <row r="617" spans="1:26" ht="15.75" customHeight="1" x14ac:dyDescent="0.3">
      <c r="A617" s="4">
        <v>508</v>
      </c>
      <c r="B617" s="4" t="s">
        <v>1331</v>
      </c>
      <c r="C617" s="4" t="s">
        <v>39</v>
      </c>
      <c r="D617" s="4">
        <v>0.01</v>
      </c>
      <c r="E617" s="4">
        <v>20.98</v>
      </c>
      <c r="F617" s="4">
        <v>53.03</v>
      </c>
      <c r="G617" s="4" t="s">
        <v>28</v>
      </c>
      <c r="H617" s="4" t="s">
        <v>96</v>
      </c>
      <c r="I617" s="4" t="s">
        <v>50</v>
      </c>
      <c r="J617" s="4" t="s">
        <v>80</v>
      </c>
      <c r="K617" s="4" t="s">
        <v>59</v>
      </c>
      <c r="L617" s="4" t="s">
        <v>1092</v>
      </c>
      <c r="M617" s="4">
        <v>0.78</v>
      </c>
      <c r="N617" s="4" t="s">
        <v>34</v>
      </c>
      <c r="O617" s="4" t="s">
        <v>35</v>
      </c>
      <c r="P617" s="4" t="s">
        <v>390</v>
      </c>
      <c r="Q617" s="4" t="s">
        <v>1332</v>
      </c>
      <c r="R617" s="4">
        <v>41011</v>
      </c>
      <c r="S617" s="5">
        <v>42058</v>
      </c>
      <c r="T617" s="5">
        <v>42058</v>
      </c>
      <c r="U617" s="4">
        <v>-282.08179999999999</v>
      </c>
      <c r="V617" s="4">
        <v>5</v>
      </c>
      <c r="W617" s="4">
        <v>123</v>
      </c>
      <c r="X617" s="4">
        <v>87356</v>
      </c>
      <c r="Y617" s="4">
        <f>DataSheet!$E617-DataSheet!$D617</f>
        <v>20.97</v>
      </c>
      <c r="Z617" s="4" t="str" cm="1">
        <f t="array" ref="Z617">_xlfn.IFS(DataSheet!$O617="Central","Chris",DataSheet!$O617="East","Erin",DataSheet!$O617="South","Sam",DataSheet!$O617="West","William")</f>
        <v>Sam</v>
      </c>
    </row>
    <row r="618" spans="1:26" ht="15.75" customHeight="1" x14ac:dyDescent="0.3">
      <c r="A618" s="4">
        <v>2892</v>
      </c>
      <c r="B618" s="4" t="s">
        <v>1333</v>
      </c>
      <c r="C618" s="4" t="s">
        <v>39</v>
      </c>
      <c r="D618" s="4">
        <v>0.1</v>
      </c>
      <c r="E618" s="4">
        <v>209.37</v>
      </c>
      <c r="F618" s="4">
        <v>69</v>
      </c>
      <c r="G618" s="4" t="s">
        <v>40</v>
      </c>
      <c r="H618" s="4" t="s">
        <v>41</v>
      </c>
      <c r="I618" s="4" t="s">
        <v>30</v>
      </c>
      <c r="J618" s="4" t="s">
        <v>31</v>
      </c>
      <c r="K618" s="4" t="s">
        <v>66</v>
      </c>
      <c r="L618" s="4" t="s">
        <v>1226</v>
      </c>
      <c r="M618" s="4">
        <v>0.79</v>
      </c>
      <c r="N618" s="4" t="s">
        <v>34</v>
      </c>
      <c r="O618" s="4" t="s">
        <v>54</v>
      </c>
      <c r="P618" s="4" t="s">
        <v>291</v>
      </c>
      <c r="Q618" s="4" t="s">
        <v>1334</v>
      </c>
      <c r="R618" s="4">
        <v>48154</v>
      </c>
      <c r="S618" s="5">
        <v>42058</v>
      </c>
      <c r="T618" s="5">
        <v>42060</v>
      </c>
      <c r="U618" s="4">
        <v>-165.59492040000001</v>
      </c>
      <c r="V618" s="4">
        <v>11</v>
      </c>
      <c r="W618" s="4">
        <v>2125.12</v>
      </c>
      <c r="X618" s="4">
        <v>90011</v>
      </c>
      <c r="Y618" s="4">
        <f>DataSheet!$E618-DataSheet!$D618</f>
        <v>209.27</v>
      </c>
      <c r="Z618" s="4" t="str" cm="1">
        <f t="array" ref="Z618">_xlfn.IFS(DataSheet!$O618="Central","Chris",DataSheet!$O618="East","Erin",DataSheet!$O618="South","Sam",DataSheet!$O618="West","William")</f>
        <v>Chris</v>
      </c>
    </row>
    <row r="619" spans="1:26" ht="15.75" customHeight="1" x14ac:dyDescent="0.3">
      <c r="A619" s="4">
        <v>2893</v>
      </c>
      <c r="B619" s="4" t="s">
        <v>1335</v>
      </c>
      <c r="C619" s="4" t="s">
        <v>39</v>
      </c>
      <c r="D619" s="4">
        <v>7.0000000000000007E-2</v>
      </c>
      <c r="E619" s="4">
        <v>4.9800000000000004</v>
      </c>
      <c r="F619" s="4">
        <v>4.7</v>
      </c>
      <c r="G619" s="4" t="s">
        <v>40</v>
      </c>
      <c r="H619" s="4" t="s">
        <v>41</v>
      </c>
      <c r="I619" s="4" t="s">
        <v>50</v>
      </c>
      <c r="J619" s="4" t="s">
        <v>90</v>
      </c>
      <c r="K619" s="4" t="s">
        <v>75</v>
      </c>
      <c r="L619" s="4" t="s">
        <v>1336</v>
      </c>
      <c r="M619" s="4">
        <v>0.38</v>
      </c>
      <c r="N619" s="4" t="s">
        <v>34</v>
      </c>
      <c r="O619" s="4" t="s">
        <v>54</v>
      </c>
      <c r="P619" s="4" t="s">
        <v>291</v>
      </c>
      <c r="Q619" s="4" t="s">
        <v>512</v>
      </c>
      <c r="R619" s="4">
        <v>48071</v>
      </c>
      <c r="S619" s="5">
        <v>42058</v>
      </c>
      <c r="T619" s="5">
        <v>42059</v>
      </c>
      <c r="U619" s="4">
        <v>-21.684000000000001</v>
      </c>
      <c r="V619" s="4">
        <v>9</v>
      </c>
      <c r="W619" s="4">
        <v>45.05</v>
      </c>
      <c r="X619" s="4">
        <v>90011</v>
      </c>
      <c r="Y619" s="4">
        <f>DataSheet!$E619-DataSheet!$D619</f>
        <v>4.91</v>
      </c>
      <c r="Z619" s="4" t="str" cm="1">
        <f t="array" ref="Z619">_xlfn.IFS(DataSheet!$O619="Central","Chris",DataSheet!$O619="East","Erin",DataSheet!$O619="South","Sam",DataSheet!$O619="West","William")</f>
        <v>Chris</v>
      </c>
    </row>
    <row r="620" spans="1:26" ht="15.75" customHeight="1" x14ac:dyDescent="0.3">
      <c r="A620" s="4">
        <v>247</v>
      </c>
      <c r="B620" s="4" t="s">
        <v>1337</v>
      </c>
      <c r="C620" s="4" t="s">
        <v>118</v>
      </c>
      <c r="D620" s="4">
        <v>0.02</v>
      </c>
      <c r="E620" s="4">
        <v>146.05000000000001</v>
      </c>
      <c r="F620" s="4">
        <v>80.2</v>
      </c>
      <c r="G620" s="4" t="s">
        <v>28</v>
      </c>
      <c r="H620" s="4" t="s">
        <v>96</v>
      </c>
      <c r="I620" s="4" t="s">
        <v>30</v>
      </c>
      <c r="J620" s="4" t="s">
        <v>31</v>
      </c>
      <c r="K620" s="4" t="s">
        <v>32</v>
      </c>
      <c r="L620" s="4" t="s">
        <v>973</v>
      </c>
      <c r="M620" s="4">
        <v>0.71</v>
      </c>
      <c r="N620" s="4" t="s">
        <v>34</v>
      </c>
      <c r="O620" s="4" t="s">
        <v>35</v>
      </c>
      <c r="P620" s="4" t="s">
        <v>402</v>
      </c>
      <c r="Q620" s="4" t="s">
        <v>1338</v>
      </c>
      <c r="R620" s="4">
        <v>37804</v>
      </c>
      <c r="S620" s="5">
        <v>42058</v>
      </c>
      <c r="T620" s="5">
        <v>42058</v>
      </c>
      <c r="U620" s="4">
        <v>-101.19199999999999</v>
      </c>
      <c r="V620" s="4">
        <v>5</v>
      </c>
      <c r="W620" s="4">
        <v>798.69</v>
      </c>
      <c r="X620" s="4">
        <v>89139</v>
      </c>
      <c r="Y620" s="4">
        <f>DataSheet!$E620-DataSheet!$D620</f>
        <v>146.03</v>
      </c>
      <c r="Z620" s="4" t="str" cm="1">
        <f t="array" ref="Z620">_xlfn.IFS(DataSheet!$O620="Central","Chris",DataSheet!$O620="East","Erin",DataSheet!$O620="South","Sam",DataSheet!$O620="West","William")</f>
        <v>Sam</v>
      </c>
    </row>
    <row r="621" spans="1:26" ht="15.75" customHeight="1" x14ac:dyDescent="0.3">
      <c r="A621" s="4">
        <v>247</v>
      </c>
      <c r="B621" s="4" t="s">
        <v>1337</v>
      </c>
      <c r="C621" s="4" t="s">
        <v>118</v>
      </c>
      <c r="D621" s="4">
        <v>0.06</v>
      </c>
      <c r="E621" s="4">
        <v>65.989999999999995</v>
      </c>
      <c r="F621" s="4">
        <v>5.92</v>
      </c>
      <c r="G621" s="4" t="s">
        <v>40</v>
      </c>
      <c r="H621" s="4" t="s">
        <v>96</v>
      </c>
      <c r="I621" s="4" t="s">
        <v>42</v>
      </c>
      <c r="J621" s="4" t="s">
        <v>137</v>
      </c>
      <c r="K621" s="4" t="s">
        <v>75</v>
      </c>
      <c r="L621" s="4" t="s">
        <v>266</v>
      </c>
      <c r="M621" s="4">
        <v>0.55000000000000004</v>
      </c>
      <c r="N621" s="4" t="s">
        <v>34</v>
      </c>
      <c r="O621" s="4" t="s">
        <v>35</v>
      </c>
      <c r="P621" s="4" t="s">
        <v>402</v>
      </c>
      <c r="Q621" s="4" t="s">
        <v>1338</v>
      </c>
      <c r="R621" s="4">
        <v>37804</v>
      </c>
      <c r="S621" s="5">
        <v>42058</v>
      </c>
      <c r="T621" s="5">
        <v>42059</v>
      </c>
      <c r="U621" s="4">
        <v>-3.3319999999999999</v>
      </c>
      <c r="V621" s="4">
        <v>14</v>
      </c>
      <c r="W621" s="4">
        <v>792.11</v>
      </c>
      <c r="X621" s="4">
        <v>89139</v>
      </c>
      <c r="Y621" s="4">
        <f>DataSheet!$E621-DataSheet!$D621</f>
        <v>65.929999999999993</v>
      </c>
      <c r="Z621" s="4" t="str" cm="1">
        <f t="array" ref="Z621">_xlfn.IFS(DataSheet!$O621="Central","Chris",DataSheet!$O621="East","Erin",DataSheet!$O621="South","Sam",DataSheet!$O621="West","William")</f>
        <v>Sam</v>
      </c>
    </row>
    <row r="622" spans="1:26" ht="15.75" customHeight="1" x14ac:dyDescent="0.3">
      <c r="A622" s="4">
        <v>1649</v>
      </c>
      <c r="B622" s="4" t="s">
        <v>1339</v>
      </c>
      <c r="C622" s="4" t="s">
        <v>27</v>
      </c>
      <c r="D622" s="4">
        <v>0.03</v>
      </c>
      <c r="E622" s="4">
        <v>48.58</v>
      </c>
      <c r="F622" s="4">
        <v>3.99</v>
      </c>
      <c r="G622" s="4" t="s">
        <v>89</v>
      </c>
      <c r="H622" s="4" t="s">
        <v>96</v>
      </c>
      <c r="I622" s="4" t="s">
        <v>50</v>
      </c>
      <c r="J622" s="4" t="s">
        <v>97</v>
      </c>
      <c r="K622" s="4" t="s">
        <v>75</v>
      </c>
      <c r="L622" s="4" t="s">
        <v>1340</v>
      </c>
      <c r="M622" s="4">
        <v>0.56000000000000005</v>
      </c>
      <c r="N622" s="4" t="s">
        <v>34</v>
      </c>
      <c r="O622" s="4" t="s">
        <v>113</v>
      </c>
      <c r="P622" s="4" t="s">
        <v>114</v>
      </c>
      <c r="Q622" s="4" t="s">
        <v>544</v>
      </c>
      <c r="R622" s="4">
        <v>11598</v>
      </c>
      <c r="S622" s="5">
        <v>42059</v>
      </c>
      <c r="T622" s="5">
        <v>42061</v>
      </c>
      <c r="U622" s="4">
        <v>100.1328</v>
      </c>
      <c r="V622" s="4">
        <v>3</v>
      </c>
      <c r="W622" s="4">
        <v>145.12</v>
      </c>
      <c r="X622" s="4">
        <v>91041</v>
      </c>
      <c r="Y622" s="4">
        <f>DataSheet!$E622-DataSheet!$D622</f>
        <v>48.55</v>
      </c>
      <c r="Z622" s="4" t="str" cm="1">
        <f t="array" ref="Z622">_xlfn.IFS(DataSheet!$O622="Central","Chris",DataSheet!$O622="East","Erin",DataSheet!$O622="South","Sam",DataSheet!$O622="West","William")</f>
        <v>Erin</v>
      </c>
    </row>
    <row r="623" spans="1:26" ht="15.75" customHeight="1" x14ac:dyDescent="0.3">
      <c r="A623" s="4">
        <v>1894</v>
      </c>
      <c r="B623" s="4" t="s">
        <v>1341</v>
      </c>
      <c r="C623" s="4" t="s">
        <v>27</v>
      </c>
      <c r="D623" s="4">
        <v>0</v>
      </c>
      <c r="E623" s="4">
        <v>300.98</v>
      </c>
      <c r="F623" s="4">
        <v>164.73</v>
      </c>
      <c r="G623" s="4" t="s">
        <v>28</v>
      </c>
      <c r="H623" s="4" t="s">
        <v>73</v>
      </c>
      <c r="I623" s="4" t="s">
        <v>30</v>
      </c>
      <c r="J623" s="4" t="s">
        <v>111</v>
      </c>
      <c r="K623" s="4" t="s">
        <v>59</v>
      </c>
      <c r="L623" s="4" t="s">
        <v>1342</v>
      </c>
      <c r="M623" s="4">
        <v>0.56000000000000005</v>
      </c>
      <c r="N623" s="4" t="s">
        <v>34</v>
      </c>
      <c r="O623" s="4" t="s">
        <v>54</v>
      </c>
      <c r="P623" s="4" t="s">
        <v>359</v>
      </c>
      <c r="Q623" s="4" t="s">
        <v>1343</v>
      </c>
      <c r="R623" s="4">
        <v>54915</v>
      </c>
      <c r="S623" s="5">
        <v>42059</v>
      </c>
      <c r="T623" s="5">
        <v>42060</v>
      </c>
      <c r="U623" s="4">
        <v>2653.2914999999998</v>
      </c>
      <c r="V623" s="4">
        <v>12</v>
      </c>
      <c r="W623" s="4">
        <v>3845.35</v>
      </c>
      <c r="X623" s="4">
        <v>91261</v>
      </c>
      <c r="Y623" s="4">
        <f>DataSheet!$E623-DataSheet!$D623</f>
        <v>300.98</v>
      </c>
      <c r="Z623" s="4" t="str" cm="1">
        <f t="array" ref="Z623">_xlfn.IFS(DataSheet!$O623="Central","Chris",DataSheet!$O623="East","Erin",DataSheet!$O623="South","Sam",DataSheet!$O623="West","William")</f>
        <v>Chris</v>
      </c>
    </row>
    <row r="624" spans="1:26" ht="15.75" customHeight="1" x14ac:dyDescent="0.3">
      <c r="A624" s="4">
        <v>1894</v>
      </c>
      <c r="B624" s="4" t="s">
        <v>1341</v>
      </c>
      <c r="C624" s="4" t="s">
        <v>27</v>
      </c>
      <c r="D624" s="4">
        <v>0.09</v>
      </c>
      <c r="E624" s="4">
        <v>2.94</v>
      </c>
      <c r="F624" s="4">
        <v>0.96</v>
      </c>
      <c r="G624" s="4" t="s">
        <v>40</v>
      </c>
      <c r="H624" s="4" t="s">
        <v>73</v>
      </c>
      <c r="I624" s="4" t="s">
        <v>50</v>
      </c>
      <c r="J624" s="4" t="s">
        <v>51</v>
      </c>
      <c r="K624" s="4" t="s">
        <v>52</v>
      </c>
      <c r="L624" s="4" t="s">
        <v>831</v>
      </c>
      <c r="M624" s="4">
        <v>0.57999999999999996</v>
      </c>
      <c r="N624" s="4" t="s">
        <v>34</v>
      </c>
      <c r="O624" s="4" t="s">
        <v>54</v>
      </c>
      <c r="P624" s="4" t="s">
        <v>359</v>
      </c>
      <c r="Q624" s="4" t="s">
        <v>1343</v>
      </c>
      <c r="R624" s="4">
        <v>54915</v>
      </c>
      <c r="S624" s="5">
        <v>42059</v>
      </c>
      <c r="T624" s="5">
        <v>42061</v>
      </c>
      <c r="U624" s="4">
        <v>-1.84</v>
      </c>
      <c r="V624" s="4">
        <v>1</v>
      </c>
      <c r="W624" s="4">
        <v>3.77</v>
      </c>
      <c r="X624" s="4">
        <v>91261</v>
      </c>
      <c r="Y624" s="4">
        <f>DataSheet!$E624-DataSheet!$D624</f>
        <v>2.85</v>
      </c>
      <c r="Z624" s="4" t="str" cm="1">
        <f t="array" ref="Z624">_xlfn.IFS(DataSheet!$O624="Central","Chris",DataSheet!$O624="East","Erin",DataSheet!$O624="South","Sam",DataSheet!$O624="West","William")</f>
        <v>Chris</v>
      </c>
    </row>
    <row r="625" spans="1:26" ht="15.75" customHeight="1" x14ac:dyDescent="0.3">
      <c r="A625" s="4">
        <v>1919</v>
      </c>
      <c r="B625" s="4" t="s">
        <v>1344</v>
      </c>
      <c r="C625" s="4" t="s">
        <v>39</v>
      </c>
      <c r="D625" s="4">
        <v>0</v>
      </c>
      <c r="E625" s="4">
        <v>195.99</v>
      </c>
      <c r="F625" s="4">
        <v>8.99</v>
      </c>
      <c r="G625" s="4" t="s">
        <v>40</v>
      </c>
      <c r="H625" s="4" t="s">
        <v>73</v>
      </c>
      <c r="I625" s="4" t="s">
        <v>42</v>
      </c>
      <c r="J625" s="4" t="s">
        <v>137</v>
      </c>
      <c r="K625" s="4" t="s">
        <v>75</v>
      </c>
      <c r="L625" s="4" t="s">
        <v>1345</v>
      </c>
      <c r="M625" s="4">
        <v>0.6</v>
      </c>
      <c r="N625" s="4" t="s">
        <v>34</v>
      </c>
      <c r="O625" s="4" t="s">
        <v>35</v>
      </c>
      <c r="P625" s="4" t="s">
        <v>46</v>
      </c>
      <c r="Q625" s="4" t="s">
        <v>1346</v>
      </c>
      <c r="R625" s="4">
        <v>71603</v>
      </c>
      <c r="S625" s="5">
        <v>42059</v>
      </c>
      <c r="T625" s="5">
        <v>42060</v>
      </c>
      <c r="U625" s="4">
        <v>114.88200000000001</v>
      </c>
      <c r="V625" s="4">
        <v>5</v>
      </c>
      <c r="W625" s="4">
        <v>882.93</v>
      </c>
      <c r="X625" s="4">
        <v>85896</v>
      </c>
      <c r="Y625" s="4">
        <f>DataSheet!$E625-DataSheet!$D625</f>
        <v>195.99</v>
      </c>
      <c r="Z625" s="4" t="str" cm="1">
        <f t="array" ref="Z625">_xlfn.IFS(DataSheet!$O625="Central","Chris",DataSheet!$O625="East","Erin",DataSheet!$O625="South","Sam",DataSheet!$O625="West","William")</f>
        <v>Sam</v>
      </c>
    </row>
    <row r="626" spans="1:26" ht="15.75" customHeight="1" x14ac:dyDescent="0.3">
      <c r="A626" s="4">
        <v>1127</v>
      </c>
      <c r="B626" s="4" t="s">
        <v>1347</v>
      </c>
      <c r="C626" s="4" t="s">
        <v>118</v>
      </c>
      <c r="D626" s="4">
        <v>0.02</v>
      </c>
      <c r="E626" s="4">
        <v>4.0599999999999996</v>
      </c>
      <c r="F626" s="4">
        <v>6.89</v>
      </c>
      <c r="G626" s="4" t="s">
        <v>40</v>
      </c>
      <c r="H626" s="4" t="s">
        <v>41</v>
      </c>
      <c r="I626" s="4" t="s">
        <v>50</v>
      </c>
      <c r="J626" s="4" t="s">
        <v>97</v>
      </c>
      <c r="K626" s="4" t="s">
        <v>75</v>
      </c>
      <c r="L626" s="4" t="s">
        <v>1273</v>
      </c>
      <c r="M626" s="4">
        <v>0.6</v>
      </c>
      <c r="N626" s="4" t="s">
        <v>34</v>
      </c>
      <c r="O626" s="4" t="s">
        <v>54</v>
      </c>
      <c r="P626" s="4" t="s">
        <v>189</v>
      </c>
      <c r="Q626" s="4" t="s">
        <v>1348</v>
      </c>
      <c r="R626" s="4">
        <v>78852</v>
      </c>
      <c r="S626" s="5">
        <v>42059</v>
      </c>
      <c r="T626" s="5">
        <v>42061</v>
      </c>
      <c r="U626" s="4">
        <v>-93.735200000000006</v>
      </c>
      <c r="V626" s="4">
        <v>16</v>
      </c>
      <c r="W626" s="4">
        <v>66.81</v>
      </c>
      <c r="X626" s="4">
        <v>87221</v>
      </c>
      <c r="Y626" s="4">
        <f>DataSheet!$E626-DataSheet!$D626</f>
        <v>4.04</v>
      </c>
      <c r="Z626" s="4" t="str" cm="1">
        <f t="array" ref="Z626">_xlfn.IFS(DataSheet!$O626="Central","Chris",DataSheet!$O626="East","Erin",DataSheet!$O626="South","Sam",DataSheet!$O626="West","William")</f>
        <v>Chris</v>
      </c>
    </row>
    <row r="627" spans="1:26" ht="15.75" customHeight="1" x14ac:dyDescent="0.3">
      <c r="A627" s="4">
        <v>961</v>
      </c>
      <c r="B627" s="4" t="s">
        <v>1349</v>
      </c>
      <c r="C627" s="4" t="s">
        <v>72</v>
      </c>
      <c r="D627" s="4">
        <v>0.05</v>
      </c>
      <c r="E627" s="4">
        <v>124.49</v>
      </c>
      <c r="F627" s="4">
        <v>51.94</v>
      </c>
      <c r="G627" s="4" t="s">
        <v>28</v>
      </c>
      <c r="H627" s="4" t="s">
        <v>73</v>
      </c>
      <c r="I627" s="4" t="s">
        <v>30</v>
      </c>
      <c r="J627" s="4" t="s">
        <v>31</v>
      </c>
      <c r="K627" s="4" t="s">
        <v>32</v>
      </c>
      <c r="L627" s="4" t="s">
        <v>1151</v>
      </c>
      <c r="M627" s="4">
        <v>0.63</v>
      </c>
      <c r="N627" s="4" t="s">
        <v>34</v>
      </c>
      <c r="O627" s="4" t="s">
        <v>61</v>
      </c>
      <c r="P627" s="4" t="s">
        <v>92</v>
      </c>
      <c r="Q627" s="4" t="s">
        <v>1350</v>
      </c>
      <c r="R627" s="4">
        <v>94061</v>
      </c>
      <c r="S627" s="5">
        <v>42059</v>
      </c>
      <c r="T627" s="5">
        <v>42059</v>
      </c>
      <c r="U627" s="4">
        <v>-44.163600000000002</v>
      </c>
      <c r="V627" s="4">
        <v>1</v>
      </c>
      <c r="W627" s="4">
        <v>120.12</v>
      </c>
      <c r="X627" s="4">
        <v>89402</v>
      </c>
      <c r="Y627" s="4">
        <f>DataSheet!$E627-DataSheet!$D627</f>
        <v>124.44</v>
      </c>
      <c r="Z627" s="4" t="str" cm="1">
        <f t="array" ref="Z627">_xlfn.IFS(DataSheet!$O627="Central","Chris",DataSheet!$O627="East","Erin",DataSheet!$O627="South","Sam",DataSheet!$O627="West","William")</f>
        <v>William</v>
      </c>
    </row>
    <row r="628" spans="1:26" ht="15.75" customHeight="1" x14ac:dyDescent="0.3">
      <c r="A628" s="4">
        <v>2398</v>
      </c>
      <c r="B628" s="4" t="s">
        <v>1351</v>
      </c>
      <c r="C628" s="4" t="s">
        <v>72</v>
      </c>
      <c r="D628" s="4">
        <v>0.03</v>
      </c>
      <c r="E628" s="4">
        <v>7.64</v>
      </c>
      <c r="F628" s="4">
        <v>5.83</v>
      </c>
      <c r="G628" s="4" t="s">
        <v>40</v>
      </c>
      <c r="H628" s="4" t="s">
        <v>96</v>
      </c>
      <c r="I628" s="4" t="s">
        <v>50</v>
      </c>
      <c r="J628" s="4" t="s">
        <v>90</v>
      </c>
      <c r="K628" s="4" t="s">
        <v>52</v>
      </c>
      <c r="L628" s="4" t="s">
        <v>234</v>
      </c>
      <c r="M628" s="4">
        <v>0.36</v>
      </c>
      <c r="N628" s="4" t="s">
        <v>34</v>
      </c>
      <c r="O628" s="4" t="s">
        <v>54</v>
      </c>
      <c r="P628" s="4" t="s">
        <v>105</v>
      </c>
      <c r="Q628" s="4" t="s">
        <v>1352</v>
      </c>
      <c r="R628" s="4">
        <v>60103</v>
      </c>
      <c r="S628" s="5">
        <v>42059</v>
      </c>
      <c r="T628" s="5">
        <v>42061</v>
      </c>
      <c r="U628" s="4">
        <v>-15.090400000000001</v>
      </c>
      <c r="V628" s="4">
        <v>12</v>
      </c>
      <c r="W628" s="4">
        <v>96.86</v>
      </c>
      <c r="X628" s="4">
        <v>86373</v>
      </c>
      <c r="Y628" s="4">
        <f>DataSheet!$E628-DataSheet!$D628</f>
        <v>7.6099999999999994</v>
      </c>
      <c r="Z628" s="4" t="str" cm="1">
        <f t="array" ref="Z628">_xlfn.IFS(DataSheet!$O628="Central","Chris",DataSheet!$O628="East","Erin",DataSheet!$O628="South","Sam",DataSheet!$O628="West","William")</f>
        <v>Chris</v>
      </c>
    </row>
    <row r="629" spans="1:26" ht="15.75" customHeight="1" x14ac:dyDescent="0.3">
      <c r="A629" s="4">
        <v>1193</v>
      </c>
      <c r="B629" s="4" t="s">
        <v>1353</v>
      </c>
      <c r="C629" s="4" t="s">
        <v>39</v>
      </c>
      <c r="D629" s="4">
        <v>0.05</v>
      </c>
      <c r="E629" s="4">
        <v>52.4</v>
      </c>
      <c r="F629" s="4">
        <v>16.11</v>
      </c>
      <c r="G629" s="4" t="s">
        <v>40</v>
      </c>
      <c r="H629" s="4" t="s">
        <v>41</v>
      </c>
      <c r="I629" s="4" t="s">
        <v>50</v>
      </c>
      <c r="J629" s="4" t="s">
        <v>74</v>
      </c>
      <c r="K629" s="4" t="s">
        <v>75</v>
      </c>
      <c r="L629" s="4" t="s">
        <v>1354</v>
      </c>
      <c r="M629" s="4">
        <v>0.39</v>
      </c>
      <c r="N629" s="4" t="s">
        <v>34</v>
      </c>
      <c r="O629" s="4" t="s">
        <v>113</v>
      </c>
      <c r="P629" s="4" t="s">
        <v>376</v>
      </c>
      <c r="Q629" s="4" t="s">
        <v>68</v>
      </c>
      <c r="R629" s="4">
        <v>20016</v>
      </c>
      <c r="S629" s="5">
        <v>42060</v>
      </c>
      <c r="T629" s="5">
        <v>42062</v>
      </c>
      <c r="U629" s="4">
        <v>592.52650000000006</v>
      </c>
      <c r="V629" s="4">
        <v>85</v>
      </c>
      <c r="W629" s="4">
        <v>4556.63</v>
      </c>
      <c r="X629" s="4">
        <v>29350</v>
      </c>
      <c r="Y629" s="4">
        <f>DataSheet!$E629-DataSheet!$D629</f>
        <v>52.35</v>
      </c>
      <c r="Z629" s="4" t="str" cm="1">
        <f t="array" ref="Z629">_xlfn.IFS(DataSheet!$O629="Central","Chris",DataSheet!$O629="East","Erin",DataSheet!$O629="South","Sam",DataSheet!$O629="West","William")</f>
        <v>Erin</v>
      </c>
    </row>
    <row r="630" spans="1:26" ht="15.75" customHeight="1" x14ac:dyDescent="0.3">
      <c r="A630" s="4">
        <v>1193</v>
      </c>
      <c r="B630" s="4" t="s">
        <v>1353</v>
      </c>
      <c r="C630" s="4" t="s">
        <v>39</v>
      </c>
      <c r="D630" s="4">
        <v>0.05</v>
      </c>
      <c r="E630" s="4">
        <v>36.549999999999997</v>
      </c>
      <c r="F630" s="4">
        <v>13.89</v>
      </c>
      <c r="G630" s="4" t="s">
        <v>89</v>
      </c>
      <c r="H630" s="4" t="s">
        <v>41</v>
      </c>
      <c r="I630" s="4" t="s">
        <v>50</v>
      </c>
      <c r="J630" s="4" t="s">
        <v>51</v>
      </c>
      <c r="K630" s="4" t="s">
        <v>52</v>
      </c>
      <c r="L630" s="4" t="s">
        <v>1355</v>
      </c>
      <c r="M630" s="4">
        <v>0.41</v>
      </c>
      <c r="N630" s="4" t="s">
        <v>34</v>
      </c>
      <c r="O630" s="4" t="s">
        <v>113</v>
      </c>
      <c r="P630" s="4" t="s">
        <v>376</v>
      </c>
      <c r="Q630" s="4" t="s">
        <v>68</v>
      </c>
      <c r="R630" s="4">
        <v>20016</v>
      </c>
      <c r="S630" s="5">
        <v>42060</v>
      </c>
      <c r="T630" s="5">
        <v>42061</v>
      </c>
      <c r="U630" s="4">
        <v>232.8</v>
      </c>
      <c r="V630" s="4">
        <v>83</v>
      </c>
      <c r="W630" s="4">
        <v>2948.61</v>
      </c>
      <c r="X630" s="4">
        <v>29350</v>
      </c>
      <c r="Y630" s="4">
        <f>DataSheet!$E630-DataSheet!$D630</f>
        <v>36.5</v>
      </c>
      <c r="Z630" s="4" t="str" cm="1">
        <f t="array" ref="Z630">_xlfn.IFS(DataSheet!$O630="Central","Chris",DataSheet!$O630="East","Erin",DataSheet!$O630="South","Sam",DataSheet!$O630="West","William")</f>
        <v>Erin</v>
      </c>
    </row>
    <row r="631" spans="1:26" ht="15.75" customHeight="1" x14ac:dyDescent="0.3">
      <c r="A631" s="4">
        <v>1199</v>
      </c>
      <c r="B631" s="4" t="s">
        <v>1356</v>
      </c>
      <c r="C631" s="4" t="s">
        <v>39</v>
      </c>
      <c r="D631" s="4">
        <v>0.1</v>
      </c>
      <c r="E631" s="4">
        <v>15.14</v>
      </c>
      <c r="F631" s="4">
        <v>4.53</v>
      </c>
      <c r="G631" s="4" t="s">
        <v>40</v>
      </c>
      <c r="H631" s="4" t="s">
        <v>41</v>
      </c>
      <c r="I631" s="4" t="s">
        <v>50</v>
      </c>
      <c r="J631" s="4" t="s">
        <v>80</v>
      </c>
      <c r="K631" s="4" t="s">
        <v>75</v>
      </c>
      <c r="L631" s="4" t="s">
        <v>1357</v>
      </c>
      <c r="M631" s="4">
        <v>0.81</v>
      </c>
      <c r="N631" s="4" t="s">
        <v>34</v>
      </c>
      <c r="O631" s="4" t="s">
        <v>113</v>
      </c>
      <c r="P631" s="4" t="s">
        <v>1358</v>
      </c>
      <c r="Q631" s="4" t="s">
        <v>1359</v>
      </c>
      <c r="R631" s="4">
        <v>3060</v>
      </c>
      <c r="S631" s="5">
        <v>42060</v>
      </c>
      <c r="T631" s="5">
        <v>42063</v>
      </c>
      <c r="U631" s="4">
        <v>-24.897600000000001</v>
      </c>
      <c r="V631" s="4">
        <v>5</v>
      </c>
      <c r="W631" s="4">
        <v>75.17</v>
      </c>
      <c r="X631" s="4">
        <v>87585</v>
      </c>
      <c r="Y631" s="4">
        <f>DataSheet!$E631-DataSheet!$D631</f>
        <v>15.040000000000001</v>
      </c>
      <c r="Z631" s="4" t="str" cm="1">
        <f t="array" ref="Z631">_xlfn.IFS(DataSheet!$O631="Central","Chris",DataSheet!$O631="East","Erin",DataSheet!$O631="South","Sam",DataSheet!$O631="West","William")</f>
        <v>Erin</v>
      </c>
    </row>
    <row r="632" spans="1:26" ht="15.75" customHeight="1" x14ac:dyDescent="0.3">
      <c r="A632" s="4">
        <v>1200</v>
      </c>
      <c r="B632" s="4" t="s">
        <v>1360</v>
      </c>
      <c r="C632" s="4" t="s">
        <v>39</v>
      </c>
      <c r="D632" s="4">
        <v>0.05</v>
      </c>
      <c r="E632" s="4">
        <v>52.4</v>
      </c>
      <c r="F632" s="4">
        <v>16.11</v>
      </c>
      <c r="G632" s="4" t="s">
        <v>40</v>
      </c>
      <c r="H632" s="4" t="s">
        <v>41</v>
      </c>
      <c r="I632" s="4" t="s">
        <v>50</v>
      </c>
      <c r="J632" s="4" t="s">
        <v>74</v>
      </c>
      <c r="K632" s="4" t="s">
        <v>75</v>
      </c>
      <c r="L632" s="4" t="s">
        <v>1354</v>
      </c>
      <c r="M632" s="4">
        <v>0.39</v>
      </c>
      <c r="N632" s="4" t="s">
        <v>34</v>
      </c>
      <c r="O632" s="4" t="s">
        <v>113</v>
      </c>
      <c r="P632" s="4" t="s">
        <v>399</v>
      </c>
      <c r="Q632" s="4" t="s">
        <v>1361</v>
      </c>
      <c r="R632" s="4">
        <v>7407</v>
      </c>
      <c r="S632" s="5">
        <v>42060</v>
      </c>
      <c r="T632" s="5">
        <v>42062</v>
      </c>
      <c r="U632" s="4">
        <v>776.77440000000001</v>
      </c>
      <c r="V632" s="4">
        <v>21</v>
      </c>
      <c r="W632" s="4">
        <v>1125.76</v>
      </c>
      <c r="X632" s="4">
        <v>87585</v>
      </c>
      <c r="Y632" s="4">
        <f>DataSheet!$E632-DataSheet!$D632</f>
        <v>52.35</v>
      </c>
      <c r="Z632" s="4" t="str" cm="1">
        <f t="array" ref="Z632">_xlfn.IFS(DataSheet!$O632="Central","Chris",DataSheet!$O632="East","Erin",DataSheet!$O632="South","Sam",DataSheet!$O632="West","William")</f>
        <v>Erin</v>
      </c>
    </row>
    <row r="633" spans="1:26" ht="15.75" customHeight="1" x14ac:dyDescent="0.3">
      <c r="A633" s="4">
        <v>1202</v>
      </c>
      <c r="B633" s="4" t="s">
        <v>1362</v>
      </c>
      <c r="C633" s="4" t="s">
        <v>39</v>
      </c>
      <c r="D633" s="4">
        <v>0.05</v>
      </c>
      <c r="E633" s="4">
        <v>36.549999999999997</v>
      </c>
      <c r="F633" s="4">
        <v>13.89</v>
      </c>
      <c r="G633" s="4" t="s">
        <v>89</v>
      </c>
      <c r="H633" s="4" t="s">
        <v>41</v>
      </c>
      <c r="I633" s="4" t="s">
        <v>50</v>
      </c>
      <c r="J633" s="4" t="s">
        <v>51</v>
      </c>
      <c r="K633" s="4" t="s">
        <v>52</v>
      </c>
      <c r="L633" s="4" t="s">
        <v>1355</v>
      </c>
      <c r="M633" s="4">
        <v>0.41</v>
      </c>
      <c r="N633" s="4" t="s">
        <v>34</v>
      </c>
      <c r="O633" s="4" t="s">
        <v>113</v>
      </c>
      <c r="P633" s="4" t="s">
        <v>399</v>
      </c>
      <c r="Q633" s="4" t="s">
        <v>1363</v>
      </c>
      <c r="R633" s="4">
        <v>7079</v>
      </c>
      <c r="S633" s="5">
        <v>42060</v>
      </c>
      <c r="T633" s="5">
        <v>42061</v>
      </c>
      <c r="U633" s="4">
        <v>344.54399999999998</v>
      </c>
      <c r="V633" s="4">
        <v>21</v>
      </c>
      <c r="W633" s="4">
        <v>746.03</v>
      </c>
      <c r="X633" s="4">
        <v>87585</v>
      </c>
      <c r="Y633" s="4">
        <f>DataSheet!$E633-DataSheet!$D633</f>
        <v>36.5</v>
      </c>
      <c r="Z633" s="4" t="str" cm="1">
        <f t="array" ref="Z633">_xlfn.IFS(DataSheet!$O633="Central","Chris",DataSheet!$O633="East","Erin",DataSheet!$O633="South","Sam",DataSheet!$O633="West","William")</f>
        <v>Erin</v>
      </c>
    </row>
    <row r="634" spans="1:26" ht="15.75" customHeight="1" x14ac:dyDescent="0.3">
      <c r="A634" s="4">
        <v>2361</v>
      </c>
      <c r="B634" s="4" t="s">
        <v>1364</v>
      </c>
      <c r="C634" s="4" t="s">
        <v>39</v>
      </c>
      <c r="D634" s="4">
        <v>0.06</v>
      </c>
      <c r="E634" s="4">
        <v>8.33</v>
      </c>
      <c r="F634" s="4">
        <v>1.99</v>
      </c>
      <c r="G634" s="4" t="s">
        <v>40</v>
      </c>
      <c r="H634" s="4" t="s">
        <v>96</v>
      </c>
      <c r="I634" s="4" t="s">
        <v>42</v>
      </c>
      <c r="J634" s="4" t="s">
        <v>43</v>
      </c>
      <c r="K634" s="4" t="s">
        <v>44</v>
      </c>
      <c r="L634" s="4" t="s">
        <v>1176</v>
      </c>
      <c r="M634" s="4">
        <v>0.52</v>
      </c>
      <c r="N634" s="4" t="s">
        <v>34</v>
      </c>
      <c r="O634" s="4" t="s">
        <v>35</v>
      </c>
      <c r="P634" s="4" t="s">
        <v>125</v>
      </c>
      <c r="Q634" s="4" t="s">
        <v>1365</v>
      </c>
      <c r="R634" s="4">
        <v>32259</v>
      </c>
      <c r="S634" s="5">
        <v>42060</v>
      </c>
      <c r="T634" s="5">
        <v>42061</v>
      </c>
      <c r="U634" s="4">
        <v>-344.82</v>
      </c>
      <c r="V634" s="4">
        <v>1</v>
      </c>
      <c r="W634" s="4">
        <v>8.49</v>
      </c>
      <c r="X634" s="4">
        <v>88266</v>
      </c>
      <c r="Y634" s="4">
        <f>DataSheet!$E634-DataSheet!$D634</f>
        <v>8.27</v>
      </c>
      <c r="Z634" s="4" t="str" cm="1">
        <f t="array" ref="Z634">_xlfn.IFS(DataSheet!$O634="Central","Chris",DataSheet!$O634="East","Erin",DataSheet!$O634="South","Sam",DataSheet!$O634="West","William")</f>
        <v>Sam</v>
      </c>
    </row>
    <row r="635" spans="1:26" ht="15.75" customHeight="1" x14ac:dyDescent="0.3">
      <c r="A635" s="4">
        <v>851</v>
      </c>
      <c r="B635" s="4" t="s">
        <v>1366</v>
      </c>
      <c r="C635" s="4" t="s">
        <v>49</v>
      </c>
      <c r="D635" s="4">
        <v>0.1</v>
      </c>
      <c r="E635" s="4">
        <v>50.98</v>
      </c>
      <c r="F635" s="4">
        <v>22.24</v>
      </c>
      <c r="G635" s="4" t="s">
        <v>40</v>
      </c>
      <c r="H635" s="4" t="s">
        <v>96</v>
      </c>
      <c r="I635" s="4" t="s">
        <v>30</v>
      </c>
      <c r="J635" s="4" t="s">
        <v>128</v>
      </c>
      <c r="K635" s="4" t="s">
        <v>66</v>
      </c>
      <c r="L635" s="4" t="s">
        <v>1367</v>
      </c>
      <c r="M635" s="4">
        <v>0.55000000000000004</v>
      </c>
      <c r="N635" s="4" t="s">
        <v>34</v>
      </c>
      <c r="O635" s="4" t="s">
        <v>61</v>
      </c>
      <c r="P635" s="4" t="s">
        <v>92</v>
      </c>
      <c r="Q635" s="4" t="s">
        <v>1368</v>
      </c>
      <c r="R635" s="4">
        <v>91745</v>
      </c>
      <c r="S635" s="5">
        <v>42060</v>
      </c>
      <c r="T635" s="5">
        <v>42062</v>
      </c>
      <c r="U635" s="4">
        <v>98.12</v>
      </c>
      <c r="V635" s="4">
        <v>6</v>
      </c>
      <c r="W635" s="4">
        <v>300.63</v>
      </c>
      <c r="X635" s="4">
        <v>88568</v>
      </c>
      <c r="Y635" s="4">
        <f>DataSheet!$E635-DataSheet!$D635</f>
        <v>50.879999999999995</v>
      </c>
      <c r="Z635" s="4" t="str" cm="1">
        <f t="array" ref="Z635">_xlfn.IFS(DataSheet!$O635="Central","Chris",DataSheet!$O635="East","Erin",DataSheet!$O635="South","Sam",DataSheet!$O635="West","William")</f>
        <v>William</v>
      </c>
    </row>
    <row r="636" spans="1:26" ht="15.75" customHeight="1" x14ac:dyDescent="0.3">
      <c r="A636" s="4">
        <v>2980</v>
      </c>
      <c r="B636" s="4" t="s">
        <v>823</v>
      </c>
      <c r="C636" s="4" t="s">
        <v>118</v>
      </c>
      <c r="D636" s="4">
        <v>7.0000000000000007E-2</v>
      </c>
      <c r="E636" s="4">
        <v>2.61</v>
      </c>
      <c r="F636" s="4">
        <v>0.5</v>
      </c>
      <c r="G636" s="4" t="s">
        <v>40</v>
      </c>
      <c r="H636" s="4" t="s">
        <v>96</v>
      </c>
      <c r="I636" s="4" t="s">
        <v>50</v>
      </c>
      <c r="J636" s="4" t="s">
        <v>154</v>
      </c>
      <c r="K636" s="4" t="s">
        <v>75</v>
      </c>
      <c r="L636" s="4" t="s">
        <v>1369</v>
      </c>
      <c r="M636" s="4">
        <v>0.39</v>
      </c>
      <c r="N636" s="4" t="s">
        <v>34</v>
      </c>
      <c r="O636" s="4" t="s">
        <v>113</v>
      </c>
      <c r="P636" s="4" t="s">
        <v>319</v>
      </c>
      <c r="Q636" s="4" t="s">
        <v>825</v>
      </c>
      <c r="R636" s="4">
        <v>44870</v>
      </c>
      <c r="S636" s="5">
        <v>42060</v>
      </c>
      <c r="T636" s="5">
        <v>42062</v>
      </c>
      <c r="U636" s="4">
        <v>10.798500000000001</v>
      </c>
      <c r="V636" s="4">
        <v>6</v>
      </c>
      <c r="W636" s="4">
        <v>15.65</v>
      </c>
      <c r="X636" s="4">
        <v>86547</v>
      </c>
      <c r="Y636" s="4">
        <f>DataSheet!$E636-DataSheet!$D636</f>
        <v>2.54</v>
      </c>
      <c r="Z636" s="4" t="str" cm="1">
        <f t="array" ref="Z636">_xlfn.IFS(DataSheet!$O636="Central","Chris",DataSheet!$O636="East","Erin",DataSheet!$O636="South","Sam",DataSheet!$O636="West","William")</f>
        <v>Erin</v>
      </c>
    </row>
    <row r="637" spans="1:26" ht="15.75" customHeight="1" x14ac:dyDescent="0.3">
      <c r="A637" s="4">
        <v>868</v>
      </c>
      <c r="B637" s="4" t="s">
        <v>1370</v>
      </c>
      <c r="C637" s="4" t="s">
        <v>72</v>
      </c>
      <c r="D637" s="4">
        <v>0.04</v>
      </c>
      <c r="E637" s="4">
        <v>29.18</v>
      </c>
      <c r="F637" s="4">
        <v>8.5500000000000007</v>
      </c>
      <c r="G637" s="4" t="s">
        <v>89</v>
      </c>
      <c r="H637" s="4" t="s">
        <v>96</v>
      </c>
      <c r="I637" s="4" t="s">
        <v>30</v>
      </c>
      <c r="J637" s="4" t="s">
        <v>128</v>
      </c>
      <c r="K637" s="4" t="s">
        <v>75</v>
      </c>
      <c r="L637" s="4" t="s">
        <v>1371</v>
      </c>
      <c r="M637" s="4">
        <v>0.42</v>
      </c>
      <c r="N637" s="4" t="s">
        <v>34</v>
      </c>
      <c r="O637" s="4" t="s">
        <v>54</v>
      </c>
      <c r="P637" s="4" t="s">
        <v>86</v>
      </c>
      <c r="Q637" s="4" t="s">
        <v>1372</v>
      </c>
      <c r="R637" s="4">
        <v>55126</v>
      </c>
      <c r="S637" s="5">
        <v>42060</v>
      </c>
      <c r="T637" s="5">
        <v>42062</v>
      </c>
      <c r="U637" s="4">
        <v>201.7353</v>
      </c>
      <c r="V637" s="4">
        <v>10</v>
      </c>
      <c r="W637" s="4">
        <v>292.37</v>
      </c>
      <c r="X637" s="4">
        <v>91194</v>
      </c>
      <c r="Y637" s="4">
        <f>DataSheet!$E637-DataSheet!$D637</f>
        <v>29.14</v>
      </c>
      <c r="Z637" s="4" t="str" cm="1">
        <f t="array" ref="Z637">_xlfn.IFS(DataSheet!$O637="Central","Chris",DataSheet!$O637="East","Erin",DataSheet!$O637="South","Sam",DataSheet!$O637="West","William")</f>
        <v>Chris</v>
      </c>
    </row>
    <row r="638" spans="1:26" ht="15.75" customHeight="1" x14ac:dyDescent="0.3">
      <c r="A638" s="4">
        <v>868</v>
      </c>
      <c r="B638" s="4" t="s">
        <v>1370</v>
      </c>
      <c r="C638" s="4" t="s">
        <v>72</v>
      </c>
      <c r="D638" s="4">
        <v>0</v>
      </c>
      <c r="E638" s="4">
        <v>80.98</v>
      </c>
      <c r="F638" s="4">
        <v>35</v>
      </c>
      <c r="G638" s="4" t="s">
        <v>40</v>
      </c>
      <c r="H638" s="4" t="s">
        <v>96</v>
      </c>
      <c r="I638" s="4" t="s">
        <v>50</v>
      </c>
      <c r="J638" s="4" t="s">
        <v>80</v>
      </c>
      <c r="K638" s="4" t="s">
        <v>66</v>
      </c>
      <c r="L638" s="4" t="s">
        <v>709</v>
      </c>
      <c r="M638" s="4">
        <v>0.83</v>
      </c>
      <c r="N638" s="4" t="s">
        <v>34</v>
      </c>
      <c r="O638" s="4" t="s">
        <v>54</v>
      </c>
      <c r="P638" s="4" t="s">
        <v>86</v>
      </c>
      <c r="Q638" s="4" t="s">
        <v>1372</v>
      </c>
      <c r="R638" s="4">
        <v>55126</v>
      </c>
      <c r="S638" s="5">
        <v>42060</v>
      </c>
      <c r="T638" s="5">
        <v>42062</v>
      </c>
      <c r="U638" s="4">
        <v>-684.78</v>
      </c>
      <c r="V638" s="4">
        <v>8</v>
      </c>
      <c r="W638" s="4">
        <v>682.79</v>
      </c>
      <c r="X638" s="4">
        <v>91194</v>
      </c>
      <c r="Y638" s="4">
        <f>DataSheet!$E638-DataSheet!$D638</f>
        <v>80.98</v>
      </c>
      <c r="Z638" s="4" t="str" cm="1">
        <f t="array" ref="Z638">_xlfn.IFS(DataSheet!$O638="Central","Chris",DataSheet!$O638="East","Erin",DataSheet!$O638="South","Sam",DataSheet!$O638="West","William")</f>
        <v>Chris</v>
      </c>
    </row>
    <row r="639" spans="1:26" ht="15.75" customHeight="1" x14ac:dyDescent="0.3">
      <c r="A639" s="4">
        <v>907</v>
      </c>
      <c r="B639" s="4" t="s">
        <v>1373</v>
      </c>
      <c r="C639" s="4" t="s">
        <v>27</v>
      </c>
      <c r="D639" s="4">
        <v>0.09</v>
      </c>
      <c r="E639" s="4">
        <v>35.99</v>
      </c>
      <c r="F639" s="4">
        <v>5.99</v>
      </c>
      <c r="G639" s="4" t="s">
        <v>40</v>
      </c>
      <c r="H639" s="4" t="s">
        <v>73</v>
      </c>
      <c r="I639" s="4" t="s">
        <v>42</v>
      </c>
      <c r="J639" s="4" t="s">
        <v>137</v>
      </c>
      <c r="K639" s="4" t="s">
        <v>52</v>
      </c>
      <c r="L639" s="4" t="s">
        <v>1374</v>
      </c>
      <c r="M639" s="4">
        <v>0.38</v>
      </c>
      <c r="N639" s="4" t="s">
        <v>34</v>
      </c>
      <c r="O639" s="4" t="s">
        <v>35</v>
      </c>
      <c r="P639" s="4" t="s">
        <v>390</v>
      </c>
      <c r="Q639" s="4" t="s">
        <v>468</v>
      </c>
      <c r="R639" s="4">
        <v>42420</v>
      </c>
      <c r="S639" s="5">
        <v>42061</v>
      </c>
      <c r="T639" s="5">
        <v>42062</v>
      </c>
      <c r="U639" s="4">
        <v>114.3165</v>
      </c>
      <c r="V639" s="4">
        <v>5</v>
      </c>
      <c r="W639" s="4">
        <v>151.6</v>
      </c>
      <c r="X639" s="4">
        <v>86459</v>
      </c>
      <c r="Y639" s="4">
        <f>DataSheet!$E639-DataSheet!$D639</f>
        <v>35.9</v>
      </c>
      <c r="Z639" s="4" t="str" cm="1">
        <f t="array" ref="Z639">_xlfn.IFS(DataSheet!$O639="Central","Chris",DataSheet!$O639="East","Erin",DataSheet!$O639="South","Sam",DataSheet!$O639="West","William")</f>
        <v>Sam</v>
      </c>
    </row>
    <row r="640" spans="1:26" ht="15.75" customHeight="1" x14ac:dyDescent="0.3">
      <c r="A640" s="4">
        <v>1639</v>
      </c>
      <c r="B640" s="4" t="s">
        <v>1375</v>
      </c>
      <c r="C640" s="4" t="s">
        <v>27</v>
      </c>
      <c r="D640" s="4">
        <v>0.08</v>
      </c>
      <c r="E640" s="4">
        <v>55.48</v>
      </c>
      <c r="F640" s="4">
        <v>6.79</v>
      </c>
      <c r="G640" s="4" t="s">
        <v>40</v>
      </c>
      <c r="H640" s="4" t="s">
        <v>73</v>
      </c>
      <c r="I640" s="4" t="s">
        <v>50</v>
      </c>
      <c r="J640" s="4" t="s">
        <v>90</v>
      </c>
      <c r="K640" s="4" t="s">
        <v>75</v>
      </c>
      <c r="L640" s="4" t="s">
        <v>1308</v>
      </c>
      <c r="M640" s="4">
        <v>0.37</v>
      </c>
      <c r="N640" s="4" t="s">
        <v>34</v>
      </c>
      <c r="O640" s="4" t="s">
        <v>113</v>
      </c>
      <c r="P640" s="4" t="s">
        <v>250</v>
      </c>
      <c r="Q640" s="4" t="s">
        <v>1376</v>
      </c>
      <c r="R640" s="4">
        <v>6901</v>
      </c>
      <c r="S640" s="5">
        <v>42061</v>
      </c>
      <c r="T640" s="5">
        <v>42063</v>
      </c>
      <c r="U640" s="4">
        <v>147.75659999999999</v>
      </c>
      <c r="V640" s="4">
        <v>4</v>
      </c>
      <c r="W640" s="4">
        <v>214.14</v>
      </c>
      <c r="X640" s="4">
        <v>89705</v>
      </c>
      <c r="Y640" s="4">
        <f>DataSheet!$E640-DataSheet!$D640</f>
        <v>55.4</v>
      </c>
      <c r="Z640" s="4" t="str" cm="1">
        <f t="array" ref="Z640">_xlfn.IFS(DataSheet!$O640="Central","Chris",DataSheet!$O640="East","Erin",DataSheet!$O640="South","Sam",DataSheet!$O640="West","William")</f>
        <v>Erin</v>
      </c>
    </row>
    <row r="641" spans="1:26" ht="15.75" customHeight="1" x14ac:dyDescent="0.3">
      <c r="A641" s="4">
        <v>2114</v>
      </c>
      <c r="B641" s="4" t="s">
        <v>1377</v>
      </c>
      <c r="C641" s="4" t="s">
        <v>27</v>
      </c>
      <c r="D641" s="4">
        <v>7.0000000000000007E-2</v>
      </c>
      <c r="E641" s="4">
        <v>226.67</v>
      </c>
      <c r="F641" s="4">
        <v>28.16</v>
      </c>
      <c r="G641" s="4" t="s">
        <v>28</v>
      </c>
      <c r="H641" s="4" t="s">
        <v>96</v>
      </c>
      <c r="I641" s="4" t="s">
        <v>30</v>
      </c>
      <c r="J641" s="4" t="s">
        <v>111</v>
      </c>
      <c r="K641" s="4" t="s">
        <v>59</v>
      </c>
      <c r="L641" s="4" t="s">
        <v>1378</v>
      </c>
      <c r="M641" s="4">
        <v>0.59</v>
      </c>
      <c r="N641" s="4" t="s">
        <v>34</v>
      </c>
      <c r="O641" s="4" t="s">
        <v>35</v>
      </c>
      <c r="P641" s="4" t="s">
        <v>244</v>
      </c>
      <c r="Q641" s="4" t="s">
        <v>1379</v>
      </c>
      <c r="R641" s="4">
        <v>23518</v>
      </c>
      <c r="S641" s="5">
        <v>42061</v>
      </c>
      <c r="T641" s="5">
        <v>42062</v>
      </c>
      <c r="U641" s="4">
        <v>53.114400000000003</v>
      </c>
      <c r="V641" s="4">
        <v>1</v>
      </c>
      <c r="W641" s="4">
        <v>255.83</v>
      </c>
      <c r="X641" s="4">
        <v>88405</v>
      </c>
      <c r="Y641" s="4">
        <f>DataSheet!$E641-DataSheet!$D641</f>
        <v>226.6</v>
      </c>
      <c r="Z641" s="4" t="str" cm="1">
        <f t="array" ref="Z641">_xlfn.IFS(DataSheet!$O641="Central","Chris",DataSheet!$O641="East","Erin",DataSheet!$O641="South","Sam",DataSheet!$O641="West","William")</f>
        <v>Sam</v>
      </c>
    </row>
    <row r="642" spans="1:26" ht="15.75" customHeight="1" x14ac:dyDescent="0.3">
      <c r="A642" s="4">
        <v>2114</v>
      </c>
      <c r="B642" s="4" t="s">
        <v>1377</v>
      </c>
      <c r="C642" s="4" t="s">
        <v>27</v>
      </c>
      <c r="D642" s="4">
        <v>0.08</v>
      </c>
      <c r="E642" s="4">
        <v>20.98</v>
      </c>
      <c r="F642" s="4">
        <v>53.03</v>
      </c>
      <c r="G642" s="4" t="s">
        <v>28</v>
      </c>
      <c r="H642" s="4" t="s">
        <v>96</v>
      </c>
      <c r="I642" s="4" t="s">
        <v>50</v>
      </c>
      <c r="J642" s="4" t="s">
        <v>80</v>
      </c>
      <c r="K642" s="4" t="s">
        <v>59</v>
      </c>
      <c r="L642" s="4" t="s">
        <v>1092</v>
      </c>
      <c r="M642" s="4">
        <v>0.78</v>
      </c>
      <c r="N642" s="4" t="s">
        <v>34</v>
      </c>
      <c r="O642" s="4" t="s">
        <v>35</v>
      </c>
      <c r="P642" s="4" t="s">
        <v>244</v>
      </c>
      <c r="Q642" s="4" t="s">
        <v>1379</v>
      </c>
      <c r="R642" s="4">
        <v>23518</v>
      </c>
      <c r="S642" s="5">
        <v>42061</v>
      </c>
      <c r="T642" s="5">
        <v>42063</v>
      </c>
      <c r="U642" s="4">
        <v>8.7420000000000009</v>
      </c>
      <c r="V642" s="4">
        <v>20</v>
      </c>
      <c r="W642" s="4">
        <v>421.18</v>
      </c>
      <c r="X642" s="4">
        <v>88405</v>
      </c>
      <c r="Y642" s="4">
        <f>DataSheet!$E642-DataSheet!$D642</f>
        <v>20.900000000000002</v>
      </c>
      <c r="Z642" s="4" t="str" cm="1">
        <f t="array" ref="Z642">_xlfn.IFS(DataSheet!$O642="Central","Chris",DataSheet!$O642="East","Erin",DataSheet!$O642="South","Sam",DataSheet!$O642="West","William")</f>
        <v>Sam</v>
      </c>
    </row>
    <row r="643" spans="1:26" ht="15.75" customHeight="1" x14ac:dyDescent="0.3">
      <c r="A643" s="4">
        <v>2979</v>
      </c>
      <c r="B643" s="4" t="s">
        <v>820</v>
      </c>
      <c r="C643" s="4" t="s">
        <v>27</v>
      </c>
      <c r="D643" s="4">
        <v>0.02</v>
      </c>
      <c r="E643" s="4">
        <v>5.34</v>
      </c>
      <c r="F643" s="4">
        <v>2.99</v>
      </c>
      <c r="G643" s="4" t="s">
        <v>40</v>
      </c>
      <c r="H643" s="4" t="s">
        <v>96</v>
      </c>
      <c r="I643" s="4" t="s">
        <v>50</v>
      </c>
      <c r="J643" s="4" t="s">
        <v>74</v>
      </c>
      <c r="K643" s="4" t="s">
        <v>75</v>
      </c>
      <c r="L643" s="4" t="s">
        <v>1380</v>
      </c>
      <c r="M643" s="4">
        <v>0.38</v>
      </c>
      <c r="N643" s="4" t="s">
        <v>34</v>
      </c>
      <c r="O643" s="4" t="s">
        <v>54</v>
      </c>
      <c r="P643" s="4" t="s">
        <v>567</v>
      </c>
      <c r="Q643" s="4" t="s">
        <v>822</v>
      </c>
      <c r="R643" s="4">
        <v>58601</v>
      </c>
      <c r="S643" s="5">
        <v>42061</v>
      </c>
      <c r="T643" s="5">
        <v>42063</v>
      </c>
      <c r="U643" s="4">
        <v>5.2954999999999997</v>
      </c>
      <c r="V643" s="4">
        <v>6</v>
      </c>
      <c r="W643" s="4">
        <v>34.729999999999997</v>
      </c>
      <c r="X643" s="4">
        <v>86545</v>
      </c>
      <c r="Y643" s="4">
        <f>DataSheet!$E643-DataSheet!$D643</f>
        <v>5.32</v>
      </c>
      <c r="Z643" s="4" t="str" cm="1">
        <f t="array" ref="Z643">_xlfn.IFS(DataSheet!$O643="Central","Chris",DataSheet!$O643="East","Erin",DataSheet!$O643="South","Sam",DataSheet!$O643="West","William")</f>
        <v>Chris</v>
      </c>
    </row>
    <row r="644" spans="1:26" ht="15.75" customHeight="1" x14ac:dyDescent="0.3">
      <c r="A644" s="4">
        <v>2979</v>
      </c>
      <c r="B644" s="4" t="s">
        <v>820</v>
      </c>
      <c r="C644" s="4" t="s">
        <v>27</v>
      </c>
      <c r="D644" s="4">
        <v>0.03</v>
      </c>
      <c r="E644" s="4">
        <v>40.98</v>
      </c>
      <c r="F644" s="4">
        <v>7.47</v>
      </c>
      <c r="G644" s="4" t="s">
        <v>40</v>
      </c>
      <c r="H644" s="4" t="s">
        <v>96</v>
      </c>
      <c r="I644" s="4" t="s">
        <v>50</v>
      </c>
      <c r="J644" s="4" t="s">
        <v>74</v>
      </c>
      <c r="K644" s="4" t="s">
        <v>75</v>
      </c>
      <c r="L644" s="4" t="s">
        <v>1381</v>
      </c>
      <c r="M644" s="4">
        <v>0.37</v>
      </c>
      <c r="N644" s="4" t="s">
        <v>34</v>
      </c>
      <c r="O644" s="4" t="s">
        <v>54</v>
      </c>
      <c r="P644" s="4" t="s">
        <v>567</v>
      </c>
      <c r="Q644" s="4" t="s">
        <v>822</v>
      </c>
      <c r="R644" s="4">
        <v>58601</v>
      </c>
      <c r="S644" s="5">
        <v>42061</v>
      </c>
      <c r="T644" s="5">
        <v>42062</v>
      </c>
      <c r="U644" s="4">
        <v>170.79570000000001</v>
      </c>
      <c r="V644" s="4">
        <v>6</v>
      </c>
      <c r="W644" s="4">
        <v>247.53</v>
      </c>
      <c r="X644" s="4">
        <v>86545</v>
      </c>
      <c r="Y644" s="4">
        <f>DataSheet!$E644-DataSheet!$D644</f>
        <v>40.949999999999996</v>
      </c>
      <c r="Z644" s="4" t="str" cm="1">
        <f t="array" ref="Z644">_xlfn.IFS(DataSheet!$O644="Central","Chris",DataSheet!$O644="East","Erin",DataSheet!$O644="South","Sam",DataSheet!$O644="West","William")</f>
        <v>Chris</v>
      </c>
    </row>
    <row r="645" spans="1:26" ht="15.75" customHeight="1" x14ac:dyDescent="0.3">
      <c r="A645" s="4">
        <v>573</v>
      </c>
      <c r="B645" s="4" t="s">
        <v>1382</v>
      </c>
      <c r="C645" s="4" t="s">
        <v>39</v>
      </c>
      <c r="D645" s="4">
        <v>0.08</v>
      </c>
      <c r="E645" s="4">
        <v>415.88</v>
      </c>
      <c r="F645" s="4">
        <v>11.37</v>
      </c>
      <c r="G645" s="4" t="s">
        <v>40</v>
      </c>
      <c r="H645" s="4" t="s">
        <v>96</v>
      </c>
      <c r="I645" s="4" t="s">
        <v>50</v>
      </c>
      <c r="J645" s="4" t="s">
        <v>80</v>
      </c>
      <c r="K645" s="4" t="s">
        <v>75</v>
      </c>
      <c r="L645" s="4" t="s">
        <v>1383</v>
      </c>
      <c r="M645" s="4">
        <v>0.56999999999999995</v>
      </c>
      <c r="N645" s="4" t="s">
        <v>34</v>
      </c>
      <c r="O645" s="4" t="s">
        <v>54</v>
      </c>
      <c r="P645" s="4" t="s">
        <v>105</v>
      </c>
      <c r="Q645" s="4" t="s">
        <v>1384</v>
      </c>
      <c r="R645" s="4">
        <v>61554</v>
      </c>
      <c r="S645" s="5">
        <v>42061</v>
      </c>
      <c r="T645" s="5">
        <v>42062</v>
      </c>
      <c r="U645" s="4">
        <v>-269.08440000000002</v>
      </c>
      <c r="V645" s="4">
        <v>1</v>
      </c>
      <c r="W645" s="4">
        <v>405.57</v>
      </c>
      <c r="X645" s="4">
        <v>86556</v>
      </c>
      <c r="Y645" s="4">
        <f>DataSheet!$E645-DataSheet!$D645</f>
        <v>415.8</v>
      </c>
      <c r="Z645" s="4" t="str" cm="1">
        <f t="array" ref="Z645">_xlfn.IFS(DataSheet!$O645="Central","Chris",DataSheet!$O645="East","Erin",DataSheet!$O645="South","Sam",DataSheet!$O645="West","William")</f>
        <v>Chris</v>
      </c>
    </row>
    <row r="646" spans="1:26" ht="15.75" customHeight="1" x14ac:dyDescent="0.3">
      <c r="A646" s="4">
        <v>1665</v>
      </c>
      <c r="B646" s="4" t="s">
        <v>1385</v>
      </c>
      <c r="C646" s="4" t="s">
        <v>39</v>
      </c>
      <c r="D646" s="4">
        <v>0.1</v>
      </c>
      <c r="E646" s="4">
        <v>3.6</v>
      </c>
      <c r="F646" s="4">
        <v>2.2000000000000002</v>
      </c>
      <c r="G646" s="4" t="s">
        <v>40</v>
      </c>
      <c r="H646" s="4" t="s">
        <v>41</v>
      </c>
      <c r="I646" s="4" t="s">
        <v>50</v>
      </c>
      <c r="J646" s="4" t="s">
        <v>90</v>
      </c>
      <c r="K646" s="4" t="s">
        <v>52</v>
      </c>
      <c r="L646" s="4" t="s">
        <v>1386</v>
      </c>
      <c r="M646" s="4">
        <v>0.39</v>
      </c>
      <c r="N646" s="4" t="s">
        <v>34</v>
      </c>
      <c r="O646" s="4" t="s">
        <v>61</v>
      </c>
      <c r="P646" s="4" t="s">
        <v>92</v>
      </c>
      <c r="Q646" s="4" t="s">
        <v>1387</v>
      </c>
      <c r="R646" s="4">
        <v>92653</v>
      </c>
      <c r="S646" s="5">
        <v>42061</v>
      </c>
      <c r="T646" s="5">
        <v>42062</v>
      </c>
      <c r="U646" s="4">
        <v>-8.2799999999999994</v>
      </c>
      <c r="V646" s="4">
        <v>2</v>
      </c>
      <c r="W646" s="4">
        <v>6.97</v>
      </c>
      <c r="X646" s="4">
        <v>90678</v>
      </c>
      <c r="Y646" s="4">
        <f>DataSheet!$E646-DataSheet!$D646</f>
        <v>3.5</v>
      </c>
      <c r="Z646" s="4" t="str" cm="1">
        <f t="array" ref="Z646">_xlfn.IFS(DataSheet!$O646="Central","Chris",DataSheet!$O646="East","Erin",DataSheet!$O646="South","Sam",DataSheet!$O646="West","William")</f>
        <v>William</v>
      </c>
    </row>
    <row r="647" spans="1:26" ht="15.75" customHeight="1" x14ac:dyDescent="0.3">
      <c r="A647" s="4">
        <v>865</v>
      </c>
      <c r="B647" s="4" t="s">
        <v>1388</v>
      </c>
      <c r="C647" s="4" t="s">
        <v>49</v>
      </c>
      <c r="D647" s="4">
        <v>0.04</v>
      </c>
      <c r="E647" s="4">
        <v>6.48</v>
      </c>
      <c r="F647" s="4">
        <v>5.16</v>
      </c>
      <c r="G647" s="4" t="s">
        <v>89</v>
      </c>
      <c r="H647" s="4" t="s">
        <v>96</v>
      </c>
      <c r="I647" s="4" t="s">
        <v>50</v>
      </c>
      <c r="J647" s="4" t="s">
        <v>90</v>
      </c>
      <c r="K647" s="4" t="s">
        <v>75</v>
      </c>
      <c r="L647" s="4" t="s">
        <v>1389</v>
      </c>
      <c r="M647" s="4">
        <v>0.37</v>
      </c>
      <c r="N647" s="4" t="s">
        <v>34</v>
      </c>
      <c r="O647" s="4" t="s">
        <v>54</v>
      </c>
      <c r="P647" s="4" t="s">
        <v>55</v>
      </c>
      <c r="Q647" s="4" t="s">
        <v>1044</v>
      </c>
      <c r="R647" s="4">
        <v>46312</v>
      </c>
      <c r="S647" s="5">
        <v>42061</v>
      </c>
      <c r="T647" s="5">
        <v>42065</v>
      </c>
      <c r="U647" s="4">
        <v>-11.1332</v>
      </c>
      <c r="V647" s="4">
        <v>12</v>
      </c>
      <c r="W647" s="4">
        <v>86.79</v>
      </c>
      <c r="X647" s="4">
        <v>90675</v>
      </c>
      <c r="Y647" s="4">
        <f>DataSheet!$E647-DataSheet!$D647</f>
        <v>6.44</v>
      </c>
      <c r="Z647" s="4" t="str" cm="1">
        <f t="array" ref="Z647">_xlfn.IFS(DataSheet!$O647="Central","Chris",DataSheet!$O647="East","Erin",DataSheet!$O647="South","Sam",DataSheet!$O647="West","William")</f>
        <v>Chris</v>
      </c>
    </row>
    <row r="648" spans="1:26" ht="15.75" customHeight="1" x14ac:dyDescent="0.3">
      <c r="A648" s="4">
        <v>621</v>
      </c>
      <c r="B648" s="4" t="s">
        <v>1390</v>
      </c>
      <c r="C648" s="4" t="s">
        <v>118</v>
      </c>
      <c r="D648" s="4">
        <v>0.1</v>
      </c>
      <c r="E648" s="4">
        <v>6.88</v>
      </c>
      <c r="F648" s="4">
        <v>2</v>
      </c>
      <c r="G648" s="4" t="s">
        <v>40</v>
      </c>
      <c r="H648" s="4" t="s">
        <v>73</v>
      </c>
      <c r="I648" s="4" t="s">
        <v>50</v>
      </c>
      <c r="J648" s="4" t="s">
        <v>90</v>
      </c>
      <c r="K648" s="4" t="s">
        <v>52</v>
      </c>
      <c r="L648" s="4" t="s">
        <v>854</v>
      </c>
      <c r="M648" s="4">
        <v>0.39</v>
      </c>
      <c r="N648" s="4" t="s">
        <v>34</v>
      </c>
      <c r="O648" s="4" t="s">
        <v>113</v>
      </c>
      <c r="P648" s="4" t="s">
        <v>250</v>
      </c>
      <c r="Q648" s="4" t="s">
        <v>1391</v>
      </c>
      <c r="R648" s="4">
        <v>6111</v>
      </c>
      <c r="S648" s="5">
        <v>42061</v>
      </c>
      <c r="T648" s="5">
        <v>42062</v>
      </c>
      <c r="U648" s="4">
        <v>18.420000000000002</v>
      </c>
      <c r="V648" s="4">
        <v>5</v>
      </c>
      <c r="W648" s="4">
        <v>31.46</v>
      </c>
      <c r="X648" s="4">
        <v>91432</v>
      </c>
      <c r="Y648" s="4">
        <f>DataSheet!$E648-DataSheet!$D648</f>
        <v>6.78</v>
      </c>
      <c r="Z648" s="4" t="str" cm="1">
        <f t="array" ref="Z648">_xlfn.IFS(DataSheet!$O648="Central","Chris",DataSheet!$O648="East","Erin",DataSheet!$O648="South","Sam",DataSheet!$O648="West","William")</f>
        <v>Erin</v>
      </c>
    </row>
    <row r="649" spans="1:26" ht="15.75" customHeight="1" x14ac:dyDescent="0.3">
      <c r="A649" s="4">
        <v>622</v>
      </c>
      <c r="B649" s="4" t="s">
        <v>1392</v>
      </c>
      <c r="C649" s="4" t="s">
        <v>118</v>
      </c>
      <c r="D649" s="4">
        <v>0.06</v>
      </c>
      <c r="E649" s="4">
        <v>195.99</v>
      </c>
      <c r="F649" s="4">
        <v>8.99</v>
      </c>
      <c r="G649" s="4" t="s">
        <v>40</v>
      </c>
      <c r="H649" s="4" t="s">
        <v>73</v>
      </c>
      <c r="I649" s="4" t="s">
        <v>42</v>
      </c>
      <c r="J649" s="4" t="s">
        <v>137</v>
      </c>
      <c r="K649" s="4" t="s">
        <v>75</v>
      </c>
      <c r="L649" s="4" t="s">
        <v>1345</v>
      </c>
      <c r="M649" s="4">
        <v>0.6</v>
      </c>
      <c r="N649" s="4" t="s">
        <v>34</v>
      </c>
      <c r="O649" s="4" t="s">
        <v>113</v>
      </c>
      <c r="P649" s="4" t="s">
        <v>333</v>
      </c>
      <c r="Q649" s="4" t="s">
        <v>1206</v>
      </c>
      <c r="R649" s="4">
        <v>4210</v>
      </c>
      <c r="S649" s="5">
        <v>42061</v>
      </c>
      <c r="T649" s="5">
        <v>42063</v>
      </c>
      <c r="U649" s="4">
        <v>349.47</v>
      </c>
      <c r="V649" s="4">
        <v>6</v>
      </c>
      <c r="W649" s="4">
        <v>948.97</v>
      </c>
      <c r="X649" s="4">
        <v>91432</v>
      </c>
      <c r="Y649" s="4">
        <f>DataSheet!$E649-DataSheet!$D649</f>
        <v>195.93</v>
      </c>
      <c r="Z649" s="4" t="str" cm="1">
        <f t="array" ref="Z649">_xlfn.IFS(DataSheet!$O649="Central","Chris",DataSheet!$O649="East","Erin",DataSheet!$O649="South","Sam",DataSheet!$O649="West","William")</f>
        <v>Erin</v>
      </c>
    </row>
    <row r="650" spans="1:26" ht="15.75" customHeight="1" x14ac:dyDescent="0.3">
      <c r="A650" s="4">
        <v>3063</v>
      </c>
      <c r="B650" s="4" t="s">
        <v>1393</v>
      </c>
      <c r="C650" s="4" t="s">
        <v>118</v>
      </c>
      <c r="D650" s="4">
        <v>7.0000000000000007E-2</v>
      </c>
      <c r="E650" s="4">
        <v>8.33</v>
      </c>
      <c r="F650" s="4">
        <v>1.99</v>
      </c>
      <c r="G650" s="4" t="s">
        <v>40</v>
      </c>
      <c r="H650" s="4" t="s">
        <v>41</v>
      </c>
      <c r="I650" s="4" t="s">
        <v>42</v>
      </c>
      <c r="J650" s="4" t="s">
        <v>43</v>
      </c>
      <c r="K650" s="4" t="s">
        <v>44</v>
      </c>
      <c r="L650" s="4" t="s">
        <v>1176</v>
      </c>
      <c r="M650" s="4">
        <v>0.52</v>
      </c>
      <c r="N650" s="4" t="s">
        <v>34</v>
      </c>
      <c r="O650" s="4" t="s">
        <v>61</v>
      </c>
      <c r="P650" s="4" t="s">
        <v>68</v>
      </c>
      <c r="Q650" s="4" t="s">
        <v>1394</v>
      </c>
      <c r="R650" s="4">
        <v>98034</v>
      </c>
      <c r="S650" s="5">
        <v>42061</v>
      </c>
      <c r="T650" s="5">
        <v>42063</v>
      </c>
      <c r="U650" s="4">
        <v>11.95</v>
      </c>
      <c r="V650" s="4">
        <v>6</v>
      </c>
      <c r="W650" s="4">
        <v>50.28</v>
      </c>
      <c r="X650" s="4">
        <v>88447</v>
      </c>
      <c r="Y650" s="4">
        <f>DataSheet!$E650-DataSheet!$D650</f>
        <v>8.26</v>
      </c>
      <c r="Z650" s="4" t="str" cm="1">
        <f t="array" ref="Z650">_xlfn.IFS(DataSheet!$O650="Central","Chris",DataSheet!$O650="East","Erin",DataSheet!$O650="South","Sam",DataSheet!$O650="West","William")</f>
        <v>William</v>
      </c>
    </row>
    <row r="651" spans="1:26" ht="15.75" customHeight="1" x14ac:dyDescent="0.3">
      <c r="A651" s="4">
        <v>3063</v>
      </c>
      <c r="B651" s="4" t="s">
        <v>1393</v>
      </c>
      <c r="C651" s="4" t="s">
        <v>118</v>
      </c>
      <c r="D651" s="4">
        <v>0.03</v>
      </c>
      <c r="E651" s="4">
        <v>499.99</v>
      </c>
      <c r="F651" s="4">
        <v>24.49</v>
      </c>
      <c r="G651" s="4" t="s">
        <v>40</v>
      </c>
      <c r="H651" s="4" t="s">
        <v>41</v>
      </c>
      <c r="I651" s="4" t="s">
        <v>42</v>
      </c>
      <c r="J651" s="4" t="s">
        <v>65</v>
      </c>
      <c r="K651" s="4" t="s">
        <v>66</v>
      </c>
      <c r="L651" s="4" t="s">
        <v>1395</v>
      </c>
      <c r="M651" s="4">
        <v>0.36</v>
      </c>
      <c r="N651" s="4" t="s">
        <v>34</v>
      </c>
      <c r="O651" s="4" t="s">
        <v>61</v>
      </c>
      <c r="P651" s="4" t="s">
        <v>68</v>
      </c>
      <c r="Q651" s="4" t="s">
        <v>1394</v>
      </c>
      <c r="R651" s="4">
        <v>98034</v>
      </c>
      <c r="S651" s="5">
        <v>42061</v>
      </c>
      <c r="T651" s="5">
        <v>42062</v>
      </c>
      <c r="U651" s="4">
        <v>1773.6105</v>
      </c>
      <c r="V651" s="4">
        <v>5</v>
      </c>
      <c r="W651" s="4">
        <v>2570.4499999999998</v>
      </c>
      <c r="X651" s="4">
        <v>88447</v>
      </c>
      <c r="Y651" s="4">
        <f>DataSheet!$E651-DataSheet!$D651</f>
        <v>499.96000000000004</v>
      </c>
      <c r="Z651" s="4" t="str" cm="1">
        <f t="array" ref="Z651">_xlfn.IFS(DataSheet!$O651="Central","Chris",DataSheet!$O651="East","Erin",DataSheet!$O651="South","Sam",DataSheet!$O651="West","William")</f>
        <v>William</v>
      </c>
    </row>
    <row r="652" spans="1:26" ht="15.75" customHeight="1" x14ac:dyDescent="0.3">
      <c r="A652" s="4">
        <v>1916</v>
      </c>
      <c r="B652" s="4" t="s">
        <v>1396</v>
      </c>
      <c r="C652" s="4" t="s">
        <v>27</v>
      </c>
      <c r="D652" s="4">
        <v>0.03</v>
      </c>
      <c r="E652" s="4">
        <v>11.99</v>
      </c>
      <c r="F652" s="4">
        <v>5.99</v>
      </c>
      <c r="G652" s="4" t="s">
        <v>40</v>
      </c>
      <c r="H652" s="4" t="s">
        <v>73</v>
      </c>
      <c r="I652" s="4" t="s">
        <v>42</v>
      </c>
      <c r="J652" s="4" t="s">
        <v>58</v>
      </c>
      <c r="K652" s="4" t="s">
        <v>146</v>
      </c>
      <c r="L652" s="4" t="s">
        <v>1397</v>
      </c>
      <c r="M652" s="4">
        <v>0.36</v>
      </c>
      <c r="N652" s="4" t="s">
        <v>34</v>
      </c>
      <c r="O652" s="4" t="s">
        <v>35</v>
      </c>
      <c r="P652" s="4" t="s">
        <v>46</v>
      </c>
      <c r="Q652" s="4" t="s">
        <v>1398</v>
      </c>
      <c r="R652" s="4">
        <v>72209</v>
      </c>
      <c r="S652" s="5">
        <v>42062</v>
      </c>
      <c r="T652" s="5">
        <v>42063</v>
      </c>
      <c r="U652" s="4">
        <v>-216.02979999999999</v>
      </c>
      <c r="V652" s="4">
        <v>7</v>
      </c>
      <c r="W652" s="4">
        <v>83.72</v>
      </c>
      <c r="X652" s="4">
        <v>85893</v>
      </c>
      <c r="Y652" s="4">
        <f>DataSheet!$E652-DataSheet!$D652</f>
        <v>11.96</v>
      </c>
      <c r="Z652" s="4" t="str" cm="1">
        <f t="array" ref="Z652">_xlfn.IFS(DataSheet!$O652="Central","Chris",DataSheet!$O652="East","Erin",DataSheet!$O652="South","Sam",DataSheet!$O652="West","William")</f>
        <v>Sam</v>
      </c>
    </row>
    <row r="653" spans="1:26" ht="15.75" customHeight="1" x14ac:dyDescent="0.3">
      <c r="A653" s="4">
        <v>1005</v>
      </c>
      <c r="B653" s="4" t="s">
        <v>1399</v>
      </c>
      <c r="C653" s="4" t="s">
        <v>39</v>
      </c>
      <c r="D653" s="4">
        <v>0.02</v>
      </c>
      <c r="E653" s="4">
        <v>40.99</v>
      </c>
      <c r="F653" s="4">
        <v>17.48</v>
      </c>
      <c r="G653" s="4" t="s">
        <v>40</v>
      </c>
      <c r="H653" s="4" t="s">
        <v>29</v>
      </c>
      <c r="I653" s="4" t="s">
        <v>50</v>
      </c>
      <c r="J653" s="4" t="s">
        <v>90</v>
      </c>
      <c r="K653" s="4" t="s">
        <v>75</v>
      </c>
      <c r="L653" s="4" t="s">
        <v>1400</v>
      </c>
      <c r="M653" s="4">
        <v>0.36</v>
      </c>
      <c r="N653" s="4" t="s">
        <v>34</v>
      </c>
      <c r="O653" s="4" t="s">
        <v>54</v>
      </c>
      <c r="P653" s="4" t="s">
        <v>105</v>
      </c>
      <c r="Q653" s="4" t="s">
        <v>1401</v>
      </c>
      <c r="R653" s="4">
        <v>60089</v>
      </c>
      <c r="S653" s="5">
        <v>42062</v>
      </c>
      <c r="T653" s="5">
        <v>42063</v>
      </c>
      <c r="U653" s="4">
        <v>551.09280000000001</v>
      </c>
      <c r="V653" s="4">
        <v>23</v>
      </c>
      <c r="W653" s="4">
        <v>950.43</v>
      </c>
      <c r="X653" s="4">
        <v>90044</v>
      </c>
      <c r="Y653" s="4">
        <f>DataSheet!$E653-DataSheet!$D653</f>
        <v>40.97</v>
      </c>
      <c r="Z653" s="4" t="str" cm="1">
        <f t="array" ref="Z653">_xlfn.IFS(DataSheet!$O653="Central","Chris",DataSheet!$O653="East","Erin",DataSheet!$O653="South","Sam",DataSheet!$O653="West","William")</f>
        <v>Chris</v>
      </c>
    </row>
    <row r="654" spans="1:26" ht="15.75" customHeight="1" x14ac:dyDescent="0.3">
      <c r="A654" s="4">
        <v>1044</v>
      </c>
      <c r="B654" s="4" t="s">
        <v>1402</v>
      </c>
      <c r="C654" s="4" t="s">
        <v>39</v>
      </c>
      <c r="D654" s="4">
        <v>0</v>
      </c>
      <c r="E654" s="4">
        <v>6.68</v>
      </c>
      <c r="F654" s="4">
        <v>5.66</v>
      </c>
      <c r="G654" s="4" t="s">
        <v>40</v>
      </c>
      <c r="H654" s="4" t="s">
        <v>73</v>
      </c>
      <c r="I654" s="4" t="s">
        <v>50</v>
      </c>
      <c r="J654" s="4" t="s">
        <v>90</v>
      </c>
      <c r="K654" s="4" t="s">
        <v>75</v>
      </c>
      <c r="L654" s="4" t="s">
        <v>1052</v>
      </c>
      <c r="M654" s="4">
        <v>0.37</v>
      </c>
      <c r="N654" s="4" t="s">
        <v>34</v>
      </c>
      <c r="O654" s="4" t="s">
        <v>61</v>
      </c>
      <c r="P654" s="4" t="s">
        <v>92</v>
      </c>
      <c r="Q654" s="4" t="s">
        <v>102</v>
      </c>
      <c r="R654" s="4">
        <v>90004</v>
      </c>
      <c r="S654" s="5">
        <v>42062</v>
      </c>
      <c r="T654" s="5">
        <v>42063</v>
      </c>
      <c r="U654" s="4">
        <v>-76.94</v>
      </c>
      <c r="V654" s="4">
        <v>90</v>
      </c>
      <c r="W654" s="4">
        <v>617.4</v>
      </c>
      <c r="X654" s="4">
        <v>47813</v>
      </c>
      <c r="Y654" s="4">
        <f>DataSheet!$E654-DataSheet!$D654</f>
        <v>6.68</v>
      </c>
      <c r="Z654" s="4" t="str" cm="1">
        <f t="array" ref="Z654">_xlfn.IFS(DataSheet!$O654="Central","Chris",DataSheet!$O654="East","Erin",DataSheet!$O654="South","Sam",DataSheet!$O654="West","William")</f>
        <v>William</v>
      </c>
    </row>
    <row r="655" spans="1:26" ht="15.75" customHeight="1" x14ac:dyDescent="0.3">
      <c r="A655" s="4">
        <v>1047</v>
      </c>
      <c r="B655" s="4" t="s">
        <v>1403</v>
      </c>
      <c r="C655" s="4" t="s">
        <v>39</v>
      </c>
      <c r="D655" s="4">
        <v>0</v>
      </c>
      <c r="E655" s="4">
        <v>6.68</v>
      </c>
      <c r="F655" s="4">
        <v>5.66</v>
      </c>
      <c r="G655" s="4" t="s">
        <v>40</v>
      </c>
      <c r="H655" s="4" t="s">
        <v>73</v>
      </c>
      <c r="I655" s="4" t="s">
        <v>50</v>
      </c>
      <c r="J655" s="4" t="s">
        <v>90</v>
      </c>
      <c r="K655" s="4" t="s">
        <v>75</v>
      </c>
      <c r="L655" s="4" t="s">
        <v>1052</v>
      </c>
      <c r="M655" s="4">
        <v>0.37</v>
      </c>
      <c r="N655" s="4" t="s">
        <v>34</v>
      </c>
      <c r="O655" s="4" t="s">
        <v>113</v>
      </c>
      <c r="P655" s="4" t="s">
        <v>405</v>
      </c>
      <c r="Q655" s="4" t="s">
        <v>790</v>
      </c>
      <c r="R655" s="4">
        <v>2109</v>
      </c>
      <c r="S655" s="5">
        <v>42062</v>
      </c>
      <c r="T655" s="5">
        <v>42063</v>
      </c>
      <c r="U655" s="4">
        <v>-40.008800000000001</v>
      </c>
      <c r="V655" s="4">
        <v>23</v>
      </c>
      <c r="W655" s="4">
        <v>157.78</v>
      </c>
      <c r="X655" s="4">
        <v>89389</v>
      </c>
      <c r="Y655" s="4">
        <f>DataSheet!$E655-DataSheet!$D655</f>
        <v>6.68</v>
      </c>
      <c r="Z655" s="4" t="str" cm="1">
        <f t="array" ref="Z655">_xlfn.IFS(DataSheet!$O655="Central","Chris",DataSheet!$O655="East","Erin",DataSheet!$O655="South","Sam",DataSheet!$O655="West","William")</f>
        <v>Erin</v>
      </c>
    </row>
    <row r="656" spans="1:26" ht="15.75" customHeight="1" x14ac:dyDescent="0.3">
      <c r="A656" s="4">
        <v>751</v>
      </c>
      <c r="B656" s="4" t="s">
        <v>1404</v>
      </c>
      <c r="C656" s="4" t="s">
        <v>49</v>
      </c>
      <c r="D656" s="4">
        <v>0.06</v>
      </c>
      <c r="E656" s="4">
        <v>130.97999999999999</v>
      </c>
      <c r="F656" s="4">
        <v>54.74</v>
      </c>
      <c r="G656" s="4" t="s">
        <v>28</v>
      </c>
      <c r="H656" s="4" t="s">
        <v>96</v>
      </c>
      <c r="I656" s="4" t="s">
        <v>30</v>
      </c>
      <c r="J656" s="4" t="s">
        <v>119</v>
      </c>
      <c r="K656" s="4" t="s">
        <v>32</v>
      </c>
      <c r="L656" s="4" t="s">
        <v>1405</v>
      </c>
      <c r="M656" s="4">
        <v>0.69</v>
      </c>
      <c r="N656" s="4" t="s">
        <v>34</v>
      </c>
      <c r="O656" s="4" t="s">
        <v>35</v>
      </c>
      <c r="P656" s="4" t="s">
        <v>390</v>
      </c>
      <c r="Q656" s="4" t="s">
        <v>1406</v>
      </c>
      <c r="R656" s="4">
        <v>40324</v>
      </c>
      <c r="S656" s="5">
        <v>42062</v>
      </c>
      <c r="T656" s="5">
        <v>42069</v>
      </c>
      <c r="U656" s="4">
        <v>14.76</v>
      </c>
      <c r="V656" s="4">
        <v>3</v>
      </c>
      <c r="W656" s="4">
        <v>411.64</v>
      </c>
      <c r="X656" s="4">
        <v>91201</v>
      </c>
      <c r="Y656" s="4">
        <f>DataSheet!$E656-DataSheet!$D656</f>
        <v>130.91999999999999</v>
      </c>
      <c r="Z656" s="4" t="str" cm="1">
        <f t="array" ref="Z656">_xlfn.IFS(DataSheet!$O656="Central","Chris",DataSheet!$O656="East","Erin",DataSheet!$O656="South","Sam",DataSheet!$O656="West","William")</f>
        <v>Sam</v>
      </c>
    </row>
    <row r="657" spans="1:26" ht="15.75" customHeight="1" x14ac:dyDescent="0.3">
      <c r="A657" s="4">
        <v>1754</v>
      </c>
      <c r="B657" s="4" t="s">
        <v>1407</v>
      </c>
      <c r="C657" s="4" t="s">
        <v>49</v>
      </c>
      <c r="D657" s="4">
        <v>0.04</v>
      </c>
      <c r="E657" s="4">
        <v>8.5</v>
      </c>
      <c r="F657" s="4">
        <v>1.99</v>
      </c>
      <c r="G657" s="4" t="s">
        <v>40</v>
      </c>
      <c r="H657" s="4" t="s">
        <v>41</v>
      </c>
      <c r="I657" s="4" t="s">
        <v>42</v>
      </c>
      <c r="J657" s="4" t="s">
        <v>43</v>
      </c>
      <c r="K657" s="4" t="s">
        <v>44</v>
      </c>
      <c r="L657" s="4" t="s">
        <v>1408</v>
      </c>
      <c r="M657" s="4">
        <v>0.49</v>
      </c>
      <c r="N657" s="4" t="s">
        <v>34</v>
      </c>
      <c r="O657" s="4" t="s">
        <v>61</v>
      </c>
      <c r="P657" s="4" t="s">
        <v>92</v>
      </c>
      <c r="Q657" s="4" t="s">
        <v>1409</v>
      </c>
      <c r="R657" s="4">
        <v>90503</v>
      </c>
      <c r="S657" s="5">
        <v>42062</v>
      </c>
      <c r="T657" s="5">
        <v>42063</v>
      </c>
      <c r="U657" s="4">
        <v>43.275199999999998</v>
      </c>
      <c r="V657" s="4">
        <v>14</v>
      </c>
      <c r="W657" s="4">
        <v>118.57</v>
      </c>
      <c r="X657" s="4">
        <v>90178</v>
      </c>
      <c r="Y657" s="4">
        <f>DataSheet!$E657-DataSheet!$D657</f>
        <v>8.4600000000000009</v>
      </c>
      <c r="Z657" s="4" t="str" cm="1">
        <f t="array" ref="Z657">_xlfn.IFS(DataSheet!$O657="Central","Chris",DataSheet!$O657="East","Erin",DataSheet!$O657="South","Sam",DataSheet!$O657="West","William")</f>
        <v>William</v>
      </c>
    </row>
    <row r="658" spans="1:26" ht="15.75" customHeight="1" x14ac:dyDescent="0.3">
      <c r="A658" s="4">
        <v>1754</v>
      </c>
      <c r="B658" s="4" t="s">
        <v>1407</v>
      </c>
      <c r="C658" s="4" t="s">
        <v>49</v>
      </c>
      <c r="D658" s="4">
        <v>0.1</v>
      </c>
      <c r="E658" s="4">
        <v>15.99</v>
      </c>
      <c r="F658" s="4">
        <v>9.4</v>
      </c>
      <c r="G658" s="4" t="s">
        <v>40</v>
      </c>
      <c r="H658" s="4" t="s">
        <v>41</v>
      </c>
      <c r="I658" s="4" t="s">
        <v>42</v>
      </c>
      <c r="J658" s="4" t="s">
        <v>58</v>
      </c>
      <c r="K658" s="4" t="s">
        <v>75</v>
      </c>
      <c r="L658" s="4" t="s">
        <v>630</v>
      </c>
      <c r="M658" s="4">
        <v>0.49</v>
      </c>
      <c r="N658" s="4" t="s">
        <v>34</v>
      </c>
      <c r="O658" s="4" t="s">
        <v>61</v>
      </c>
      <c r="P658" s="4" t="s">
        <v>92</v>
      </c>
      <c r="Q658" s="4" t="s">
        <v>1409</v>
      </c>
      <c r="R658" s="4">
        <v>90503</v>
      </c>
      <c r="S658" s="5">
        <v>42062</v>
      </c>
      <c r="T658" s="5">
        <v>42062</v>
      </c>
      <c r="U658" s="4">
        <v>-36.214619999999996</v>
      </c>
      <c r="V658" s="4">
        <v>5</v>
      </c>
      <c r="W658" s="4">
        <v>79.47</v>
      </c>
      <c r="X658" s="4">
        <v>90178</v>
      </c>
      <c r="Y658" s="4">
        <f>DataSheet!$E658-DataSheet!$D658</f>
        <v>15.89</v>
      </c>
      <c r="Z658" s="4" t="str" cm="1">
        <f t="array" ref="Z658">_xlfn.IFS(DataSheet!$O658="Central","Chris",DataSheet!$O658="East","Erin",DataSheet!$O658="South","Sam",DataSheet!$O658="West","William")</f>
        <v>William</v>
      </c>
    </row>
    <row r="659" spans="1:26" ht="15.75" customHeight="1" x14ac:dyDescent="0.3">
      <c r="A659" s="4">
        <v>1754</v>
      </c>
      <c r="B659" s="4" t="s">
        <v>1407</v>
      </c>
      <c r="C659" s="4" t="s">
        <v>49</v>
      </c>
      <c r="D659" s="4">
        <v>0.09</v>
      </c>
      <c r="E659" s="4">
        <v>95.99</v>
      </c>
      <c r="F659" s="4">
        <v>8.99</v>
      </c>
      <c r="G659" s="4" t="s">
        <v>40</v>
      </c>
      <c r="H659" s="4" t="s">
        <v>41</v>
      </c>
      <c r="I659" s="4" t="s">
        <v>42</v>
      </c>
      <c r="J659" s="4" t="s">
        <v>137</v>
      </c>
      <c r="K659" s="4" t="s">
        <v>75</v>
      </c>
      <c r="L659" s="4" t="s">
        <v>1410</v>
      </c>
      <c r="M659" s="4">
        <v>0.56999999999999995</v>
      </c>
      <c r="N659" s="4" t="s">
        <v>34</v>
      </c>
      <c r="O659" s="4" t="s">
        <v>61</v>
      </c>
      <c r="P659" s="4" t="s">
        <v>92</v>
      </c>
      <c r="Q659" s="4" t="s">
        <v>1409</v>
      </c>
      <c r="R659" s="4">
        <v>90503</v>
      </c>
      <c r="S659" s="5">
        <v>42062</v>
      </c>
      <c r="T659" s="5">
        <v>42066</v>
      </c>
      <c r="U659" s="4">
        <v>7.0329600000000001</v>
      </c>
      <c r="V659" s="4">
        <v>8</v>
      </c>
      <c r="W659" s="4">
        <v>627.28</v>
      </c>
      <c r="X659" s="4">
        <v>90178</v>
      </c>
      <c r="Y659" s="4">
        <f>DataSheet!$E659-DataSheet!$D659</f>
        <v>95.899999999999991</v>
      </c>
      <c r="Z659" s="4" t="str" cm="1">
        <f t="array" ref="Z659">_xlfn.IFS(DataSheet!$O659="Central","Chris",DataSheet!$O659="East","Erin",DataSheet!$O659="South","Sam",DataSheet!$O659="West","William")</f>
        <v>William</v>
      </c>
    </row>
    <row r="660" spans="1:26" ht="15.75" customHeight="1" x14ac:dyDescent="0.3">
      <c r="A660" s="4">
        <v>2466</v>
      </c>
      <c r="B660" s="4" t="s">
        <v>1411</v>
      </c>
      <c r="C660" s="4" t="s">
        <v>118</v>
      </c>
      <c r="D660" s="4">
        <v>0.04</v>
      </c>
      <c r="E660" s="4">
        <v>2.08</v>
      </c>
      <c r="F660" s="4">
        <v>1.49</v>
      </c>
      <c r="G660" s="4" t="s">
        <v>40</v>
      </c>
      <c r="H660" s="4" t="s">
        <v>96</v>
      </c>
      <c r="I660" s="4" t="s">
        <v>50</v>
      </c>
      <c r="J660" s="4" t="s">
        <v>74</v>
      </c>
      <c r="K660" s="4" t="s">
        <v>75</v>
      </c>
      <c r="L660" s="4" t="s">
        <v>1412</v>
      </c>
      <c r="M660" s="4">
        <v>0.36</v>
      </c>
      <c r="N660" s="4" t="s">
        <v>34</v>
      </c>
      <c r="O660" s="4" t="s">
        <v>54</v>
      </c>
      <c r="P660" s="4" t="s">
        <v>291</v>
      </c>
      <c r="Q660" s="4" t="s">
        <v>1413</v>
      </c>
      <c r="R660" s="4">
        <v>49783</v>
      </c>
      <c r="S660" s="5">
        <v>42062</v>
      </c>
      <c r="T660" s="5">
        <v>42063</v>
      </c>
      <c r="U660" s="4">
        <v>-3.71956</v>
      </c>
      <c r="V660" s="4">
        <v>7</v>
      </c>
      <c r="W660" s="4">
        <v>14.77</v>
      </c>
      <c r="X660" s="4">
        <v>88136</v>
      </c>
      <c r="Y660" s="4">
        <f>DataSheet!$E660-DataSheet!$D660</f>
        <v>2.04</v>
      </c>
      <c r="Z660" s="4" t="str" cm="1">
        <f t="array" ref="Z660">_xlfn.IFS(DataSheet!$O660="Central","Chris",DataSheet!$O660="East","Erin",DataSheet!$O660="South","Sam",DataSheet!$O660="West","William")</f>
        <v>Chris</v>
      </c>
    </row>
    <row r="661" spans="1:26" ht="15.75" customHeight="1" x14ac:dyDescent="0.3">
      <c r="A661" s="4">
        <v>2466</v>
      </c>
      <c r="B661" s="4" t="s">
        <v>1411</v>
      </c>
      <c r="C661" s="4" t="s">
        <v>118</v>
      </c>
      <c r="D661" s="4">
        <v>0.02</v>
      </c>
      <c r="E661" s="4">
        <v>53.98</v>
      </c>
      <c r="F661" s="4">
        <v>5.5</v>
      </c>
      <c r="G661" s="4" t="s">
        <v>89</v>
      </c>
      <c r="H661" s="4" t="s">
        <v>96</v>
      </c>
      <c r="I661" s="4" t="s">
        <v>42</v>
      </c>
      <c r="J661" s="4" t="s">
        <v>43</v>
      </c>
      <c r="K661" s="4" t="s">
        <v>75</v>
      </c>
      <c r="L661" s="4" t="s">
        <v>1414</v>
      </c>
      <c r="M661" s="4">
        <v>0.62</v>
      </c>
      <c r="N661" s="4" t="s">
        <v>34</v>
      </c>
      <c r="O661" s="4" t="s">
        <v>54</v>
      </c>
      <c r="P661" s="4" t="s">
        <v>291</v>
      </c>
      <c r="Q661" s="4" t="s">
        <v>1413</v>
      </c>
      <c r="R661" s="4">
        <v>49783</v>
      </c>
      <c r="S661" s="5">
        <v>42062</v>
      </c>
      <c r="T661" s="5">
        <v>42063</v>
      </c>
      <c r="U661" s="4">
        <v>101.97199999999999</v>
      </c>
      <c r="V661" s="4">
        <v>8</v>
      </c>
      <c r="W661" s="4">
        <v>438.33</v>
      </c>
      <c r="X661" s="4">
        <v>88136</v>
      </c>
      <c r="Y661" s="4">
        <f>DataSheet!$E661-DataSheet!$D661</f>
        <v>53.959999999999994</v>
      </c>
      <c r="Z661" s="4" t="str" cm="1">
        <f t="array" ref="Z661">_xlfn.IFS(DataSheet!$O661="Central","Chris",DataSheet!$O661="East","Erin",DataSheet!$O661="South","Sam",DataSheet!$O661="West","William")</f>
        <v>Chris</v>
      </c>
    </row>
    <row r="662" spans="1:26" ht="15.75" customHeight="1" x14ac:dyDescent="0.3">
      <c r="A662" s="4">
        <v>2466</v>
      </c>
      <c r="B662" s="4" t="s">
        <v>1411</v>
      </c>
      <c r="C662" s="4" t="s">
        <v>118</v>
      </c>
      <c r="D662" s="4">
        <v>0.05</v>
      </c>
      <c r="E662" s="4">
        <v>4.9800000000000004</v>
      </c>
      <c r="F662" s="4">
        <v>5.0199999999999996</v>
      </c>
      <c r="G662" s="4" t="s">
        <v>40</v>
      </c>
      <c r="H662" s="4" t="s">
        <v>96</v>
      </c>
      <c r="I662" s="4" t="s">
        <v>50</v>
      </c>
      <c r="J662" s="4" t="s">
        <v>90</v>
      </c>
      <c r="K662" s="4" t="s">
        <v>75</v>
      </c>
      <c r="L662" s="4" t="s">
        <v>1415</v>
      </c>
      <c r="M662" s="4">
        <v>0.38</v>
      </c>
      <c r="N662" s="4" t="s">
        <v>34</v>
      </c>
      <c r="O662" s="4" t="s">
        <v>54</v>
      </c>
      <c r="P662" s="4" t="s">
        <v>291</v>
      </c>
      <c r="Q662" s="4" t="s">
        <v>1413</v>
      </c>
      <c r="R662" s="4">
        <v>49783</v>
      </c>
      <c r="S662" s="5">
        <v>42062</v>
      </c>
      <c r="T662" s="5">
        <v>42062</v>
      </c>
      <c r="U662" s="4">
        <v>-16.634799999999998</v>
      </c>
      <c r="V662" s="4">
        <v>7</v>
      </c>
      <c r="W662" s="4">
        <v>38.11</v>
      </c>
      <c r="X662" s="4">
        <v>88136</v>
      </c>
      <c r="Y662" s="4">
        <f>DataSheet!$E662-DataSheet!$D662</f>
        <v>4.9300000000000006</v>
      </c>
      <c r="Z662" s="4" t="str" cm="1">
        <f t="array" ref="Z662">_xlfn.IFS(DataSheet!$O662="Central","Chris",DataSheet!$O662="East","Erin",DataSheet!$O662="South","Sam",DataSheet!$O662="West","William")</f>
        <v>Chris</v>
      </c>
    </row>
    <row r="663" spans="1:26" ht="15.75" customHeight="1" x14ac:dyDescent="0.3">
      <c r="A663" s="4">
        <v>972</v>
      </c>
      <c r="B663" s="4" t="s">
        <v>1416</v>
      </c>
      <c r="C663" s="4" t="s">
        <v>49</v>
      </c>
      <c r="D663" s="4">
        <v>0.03</v>
      </c>
      <c r="E663" s="4">
        <v>284.98</v>
      </c>
      <c r="F663" s="4">
        <v>69.55</v>
      </c>
      <c r="G663" s="4" t="s">
        <v>28</v>
      </c>
      <c r="H663" s="4" t="s">
        <v>96</v>
      </c>
      <c r="I663" s="4" t="s">
        <v>30</v>
      </c>
      <c r="J663" s="4" t="s">
        <v>111</v>
      </c>
      <c r="K663" s="4" t="s">
        <v>59</v>
      </c>
      <c r="L663" s="4" t="s">
        <v>1417</v>
      </c>
      <c r="M663" s="4">
        <v>0.6</v>
      </c>
      <c r="N663" s="4" t="s">
        <v>34</v>
      </c>
      <c r="O663" s="4" t="s">
        <v>61</v>
      </c>
      <c r="P663" s="4" t="s">
        <v>92</v>
      </c>
      <c r="Q663" s="4" t="s">
        <v>1418</v>
      </c>
      <c r="R663" s="4">
        <v>92503</v>
      </c>
      <c r="S663" s="5">
        <v>42063</v>
      </c>
      <c r="T663" s="5">
        <v>42068</v>
      </c>
      <c r="U663" s="4">
        <v>-116.584</v>
      </c>
      <c r="V663" s="4">
        <v>2</v>
      </c>
      <c r="W663" s="4">
        <v>619.38</v>
      </c>
      <c r="X663" s="4">
        <v>87259</v>
      </c>
      <c r="Y663" s="4">
        <f>DataSheet!$E663-DataSheet!$D663</f>
        <v>284.95000000000005</v>
      </c>
      <c r="Z663" s="4" t="str" cm="1">
        <f t="array" ref="Z663">_xlfn.IFS(DataSheet!$O663="Central","Chris",DataSheet!$O663="East","Erin",DataSheet!$O663="South","Sam",DataSheet!$O663="West","William")</f>
        <v>William</v>
      </c>
    </row>
    <row r="664" spans="1:26" ht="15.75" customHeight="1" x14ac:dyDescent="0.3">
      <c r="A664" s="4">
        <v>972</v>
      </c>
      <c r="B664" s="4" t="s">
        <v>1416</v>
      </c>
      <c r="C664" s="4" t="s">
        <v>49</v>
      </c>
      <c r="D664" s="4">
        <v>0</v>
      </c>
      <c r="E664" s="4">
        <v>12.99</v>
      </c>
      <c r="F664" s="4">
        <v>14.37</v>
      </c>
      <c r="G664" s="4" t="s">
        <v>40</v>
      </c>
      <c r="H664" s="4" t="s">
        <v>96</v>
      </c>
      <c r="I664" s="4" t="s">
        <v>30</v>
      </c>
      <c r="J664" s="4" t="s">
        <v>128</v>
      </c>
      <c r="K664" s="4" t="s">
        <v>66</v>
      </c>
      <c r="L664" s="4" t="s">
        <v>408</v>
      </c>
      <c r="M664" s="4">
        <v>0.73</v>
      </c>
      <c r="N664" s="4" t="s">
        <v>34</v>
      </c>
      <c r="O664" s="4" t="s">
        <v>61</v>
      </c>
      <c r="P664" s="4" t="s">
        <v>92</v>
      </c>
      <c r="Q664" s="4" t="s">
        <v>1418</v>
      </c>
      <c r="R664" s="4">
        <v>92503</v>
      </c>
      <c r="S664" s="5">
        <v>42063</v>
      </c>
      <c r="T664" s="5">
        <v>42063</v>
      </c>
      <c r="U664" s="4">
        <v>12.896100000000001</v>
      </c>
      <c r="V664" s="4">
        <v>1</v>
      </c>
      <c r="W664" s="4">
        <v>18.690000000000001</v>
      </c>
      <c r="X664" s="4">
        <v>87259</v>
      </c>
      <c r="Y664" s="4">
        <f>DataSheet!$E664-DataSheet!$D664</f>
        <v>12.99</v>
      </c>
      <c r="Z664" s="4" t="str" cm="1">
        <f t="array" ref="Z664">_xlfn.IFS(DataSheet!$O664="Central","Chris",DataSheet!$O664="East","Erin",DataSheet!$O664="South","Sam",DataSheet!$O664="West","William")</f>
        <v>William</v>
      </c>
    </row>
    <row r="665" spans="1:26" ht="15.75" customHeight="1" x14ac:dyDescent="0.3">
      <c r="A665" s="4">
        <v>2220</v>
      </c>
      <c r="B665" s="4" t="s">
        <v>1419</v>
      </c>
      <c r="C665" s="4" t="s">
        <v>49</v>
      </c>
      <c r="D665" s="4">
        <v>0.09</v>
      </c>
      <c r="E665" s="4">
        <v>14.2</v>
      </c>
      <c r="F665" s="4">
        <v>5.3</v>
      </c>
      <c r="G665" s="4" t="s">
        <v>40</v>
      </c>
      <c r="H665" s="4" t="s">
        <v>41</v>
      </c>
      <c r="I665" s="4" t="s">
        <v>30</v>
      </c>
      <c r="J665" s="4" t="s">
        <v>128</v>
      </c>
      <c r="K665" s="4" t="s">
        <v>52</v>
      </c>
      <c r="L665" s="4" t="s">
        <v>290</v>
      </c>
      <c r="M665" s="4">
        <v>0.46</v>
      </c>
      <c r="N665" s="4" t="s">
        <v>34</v>
      </c>
      <c r="O665" s="4" t="s">
        <v>35</v>
      </c>
      <c r="P665" s="4" t="s">
        <v>125</v>
      </c>
      <c r="Q665" s="4" t="s">
        <v>1420</v>
      </c>
      <c r="R665" s="4">
        <v>34787</v>
      </c>
      <c r="S665" s="5">
        <v>42063</v>
      </c>
      <c r="T665" s="5">
        <v>42064</v>
      </c>
      <c r="U665" s="4">
        <v>-324.73</v>
      </c>
      <c r="V665" s="4">
        <v>4</v>
      </c>
      <c r="W665" s="4">
        <v>55.08</v>
      </c>
      <c r="X665" s="4">
        <v>91036</v>
      </c>
      <c r="Y665" s="4">
        <f>DataSheet!$E665-DataSheet!$D665</f>
        <v>14.11</v>
      </c>
      <c r="Z665" s="4" t="str" cm="1">
        <f t="array" ref="Z665">_xlfn.IFS(DataSheet!$O665="Central","Chris",DataSheet!$O665="East","Erin",DataSheet!$O665="South","Sam",DataSheet!$O665="West","William")</f>
        <v>Sam</v>
      </c>
    </row>
    <row r="666" spans="1:26" ht="15.75" customHeight="1" x14ac:dyDescent="0.3">
      <c r="A666" s="4">
        <v>3075</v>
      </c>
      <c r="B666" s="4" t="s">
        <v>1421</v>
      </c>
      <c r="C666" s="4" t="s">
        <v>49</v>
      </c>
      <c r="D666" s="4">
        <v>0.06</v>
      </c>
      <c r="E666" s="4">
        <v>19.23</v>
      </c>
      <c r="F666" s="4">
        <v>6.15</v>
      </c>
      <c r="G666" s="4" t="s">
        <v>40</v>
      </c>
      <c r="H666" s="4" t="s">
        <v>96</v>
      </c>
      <c r="I666" s="4" t="s">
        <v>30</v>
      </c>
      <c r="J666" s="4" t="s">
        <v>128</v>
      </c>
      <c r="K666" s="4" t="s">
        <v>44</v>
      </c>
      <c r="L666" s="4" t="s">
        <v>1279</v>
      </c>
      <c r="M666" s="4">
        <v>0.44</v>
      </c>
      <c r="N666" s="4" t="s">
        <v>34</v>
      </c>
      <c r="O666" s="4" t="s">
        <v>61</v>
      </c>
      <c r="P666" s="4" t="s">
        <v>92</v>
      </c>
      <c r="Q666" s="4" t="s">
        <v>102</v>
      </c>
      <c r="R666" s="4">
        <v>90061</v>
      </c>
      <c r="S666" s="5">
        <v>42063</v>
      </c>
      <c r="T666" s="5">
        <v>42063</v>
      </c>
      <c r="U666" s="4">
        <v>-25.38</v>
      </c>
      <c r="V666" s="4">
        <v>4</v>
      </c>
      <c r="W666" s="4">
        <v>84.6</v>
      </c>
      <c r="X666" s="4">
        <v>14756</v>
      </c>
      <c r="Y666" s="4">
        <f>DataSheet!$E666-DataSheet!$D666</f>
        <v>19.170000000000002</v>
      </c>
      <c r="Z666" s="4" t="str" cm="1">
        <f t="array" ref="Z666">_xlfn.IFS(DataSheet!$O666="Central","Chris",DataSheet!$O666="East","Erin",DataSheet!$O666="South","Sam",DataSheet!$O666="West","William")</f>
        <v>William</v>
      </c>
    </row>
    <row r="667" spans="1:26" ht="15.75" customHeight="1" x14ac:dyDescent="0.3">
      <c r="A667" s="4">
        <v>3098</v>
      </c>
      <c r="B667" s="4" t="s">
        <v>1422</v>
      </c>
      <c r="C667" s="4" t="s">
        <v>49</v>
      </c>
      <c r="D667" s="4">
        <v>0.06</v>
      </c>
      <c r="E667" s="4">
        <v>2.89</v>
      </c>
      <c r="F667" s="4">
        <v>0.5</v>
      </c>
      <c r="G667" s="4" t="s">
        <v>40</v>
      </c>
      <c r="H667" s="4" t="s">
        <v>41</v>
      </c>
      <c r="I667" s="4" t="s">
        <v>50</v>
      </c>
      <c r="J667" s="4" t="s">
        <v>154</v>
      </c>
      <c r="K667" s="4" t="s">
        <v>75</v>
      </c>
      <c r="L667" s="4" t="s">
        <v>731</v>
      </c>
      <c r="M667" s="4">
        <v>0.38</v>
      </c>
      <c r="N667" s="4" t="s">
        <v>34</v>
      </c>
      <c r="O667" s="4" t="s">
        <v>113</v>
      </c>
      <c r="P667" s="4" t="s">
        <v>114</v>
      </c>
      <c r="Q667" s="4" t="s">
        <v>1423</v>
      </c>
      <c r="R667" s="4">
        <v>11967</v>
      </c>
      <c r="S667" s="5">
        <v>42063</v>
      </c>
      <c r="T667" s="5">
        <v>42063</v>
      </c>
      <c r="U667" s="4">
        <v>9.6117000000000008</v>
      </c>
      <c r="V667" s="4">
        <v>5</v>
      </c>
      <c r="W667" s="4">
        <v>13.93</v>
      </c>
      <c r="X667" s="4">
        <v>89316</v>
      </c>
      <c r="Y667" s="4">
        <f>DataSheet!$E667-DataSheet!$D667</f>
        <v>2.83</v>
      </c>
      <c r="Z667" s="4" t="str" cm="1">
        <f t="array" ref="Z667">_xlfn.IFS(DataSheet!$O667="Central","Chris",DataSheet!$O667="East","Erin",DataSheet!$O667="South","Sam",DataSheet!$O667="West","William")</f>
        <v>Erin</v>
      </c>
    </row>
    <row r="668" spans="1:26" ht="15.75" customHeight="1" x14ac:dyDescent="0.3">
      <c r="A668" s="4">
        <v>3355</v>
      </c>
      <c r="B668" s="4" t="s">
        <v>1424</v>
      </c>
      <c r="C668" s="4" t="s">
        <v>49</v>
      </c>
      <c r="D668" s="4">
        <v>0.1</v>
      </c>
      <c r="E668" s="4">
        <v>120.98</v>
      </c>
      <c r="F668" s="4">
        <v>9.07</v>
      </c>
      <c r="G668" s="4" t="s">
        <v>40</v>
      </c>
      <c r="H668" s="4" t="s">
        <v>96</v>
      </c>
      <c r="I668" s="4" t="s">
        <v>50</v>
      </c>
      <c r="J668" s="4" t="s">
        <v>74</v>
      </c>
      <c r="K668" s="4" t="s">
        <v>75</v>
      </c>
      <c r="L668" s="4" t="s">
        <v>1425</v>
      </c>
      <c r="M668" s="4">
        <v>0.35</v>
      </c>
      <c r="N668" s="4" t="s">
        <v>34</v>
      </c>
      <c r="O668" s="4" t="s">
        <v>61</v>
      </c>
      <c r="P668" s="4" t="s">
        <v>92</v>
      </c>
      <c r="Q668" s="4" t="s">
        <v>1426</v>
      </c>
      <c r="R668" s="4">
        <v>93010</v>
      </c>
      <c r="S668" s="5">
        <v>42063</v>
      </c>
      <c r="T668" s="5">
        <v>42072</v>
      </c>
      <c r="U668" s="4">
        <v>379.3965</v>
      </c>
      <c r="V668" s="4">
        <v>5</v>
      </c>
      <c r="W668" s="4">
        <v>549.85</v>
      </c>
      <c r="X668" s="4">
        <v>88587</v>
      </c>
      <c r="Y668" s="4">
        <f>DataSheet!$E668-DataSheet!$D668</f>
        <v>120.88000000000001</v>
      </c>
      <c r="Z668" s="4" t="str" cm="1">
        <f t="array" ref="Z668">_xlfn.IFS(DataSheet!$O668="Central","Chris",DataSheet!$O668="East","Erin",DataSheet!$O668="South","Sam",DataSheet!$O668="West","William")</f>
        <v>William</v>
      </c>
    </row>
    <row r="669" spans="1:26" ht="15.75" customHeight="1" x14ac:dyDescent="0.3">
      <c r="A669" s="4">
        <v>3355</v>
      </c>
      <c r="B669" s="4" t="s">
        <v>1424</v>
      </c>
      <c r="C669" s="4" t="s">
        <v>49</v>
      </c>
      <c r="D669" s="4">
        <v>0.08</v>
      </c>
      <c r="E669" s="4">
        <v>8.32</v>
      </c>
      <c r="F669" s="4">
        <v>2.38</v>
      </c>
      <c r="G669" s="4" t="s">
        <v>89</v>
      </c>
      <c r="H669" s="4" t="s">
        <v>96</v>
      </c>
      <c r="I669" s="4" t="s">
        <v>42</v>
      </c>
      <c r="J669" s="4" t="s">
        <v>43</v>
      </c>
      <c r="K669" s="4" t="s">
        <v>44</v>
      </c>
      <c r="L669" s="4" t="s">
        <v>1427</v>
      </c>
      <c r="M669" s="4">
        <v>0.74</v>
      </c>
      <c r="N669" s="4" t="s">
        <v>34</v>
      </c>
      <c r="O669" s="4" t="s">
        <v>61</v>
      </c>
      <c r="P669" s="4" t="s">
        <v>92</v>
      </c>
      <c r="Q669" s="4" t="s">
        <v>1426</v>
      </c>
      <c r="R669" s="4">
        <v>93010</v>
      </c>
      <c r="S669" s="5">
        <v>42063</v>
      </c>
      <c r="T669" s="5">
        <v>42067</v>
      </c>
      <c r="U669" s="4">
        <v>-41.83</v>
      </c>
      <c r="V669" s="4">
        <v>6</v>
      </c>
      <c r="W669" s="4">
        <v>48.99</v>
      </c>
      <c r="X669" s="4">
        <v>88587</v>
      </c>
      <c r="Y669" s="4">
        <f>DataSheet!$E669-DataSheet!$D669</f>
        <v>8.24</v>
      </c>
      <c r="Z669" s="4" t="str" cm="1">
        <f t="array" ref="Z669">_xlfn.IFS(DataSheet!$O669="Central","Chris",DataSheet!$O669="East","Erin",DataSheet!$O669="South","Sam",DataSheet!$O669="West","William")</f>
        <v>William</v>
      </c>
    </row>
    <row r="670" spans="1:26" ht="15.75" customHeight="1" x14ac:dyDescent="0.3">
      <c r="A670" s="4">
        <v>3355</v>
      </c>
      <c r="B670" s="4" t="s">
        <v>1424</v>
      </c>
      <c r="C670" s="4" t="s">
        <v>49</v>
      </c>
      <c r="D670" s="4">
        <v>0.1</v>
      </c>
      <c r="E670" s="4">
        <v>125.99</v>
      </c>
      <c r="F670" s="4">
        <v>4.2</v>
      </c>
      <c r="G670" s="4" t="s">
        <v>40</v>
      </c>
      <c r="H670" s="4" t="s">
        <v>96</v>
      </c>
      <c r="I670" s="4" t="s">
        <v>42</v>
      </c>
      <c r="J670" s="4" t="s">
        <v>137</v>
      </c>
      <c r="K670" s="4" t="s">
        <v>75</v>
      </c>
      <c r="L670" s="4" t="s">
        <v>1428</v>
      </c>
      <c r="M670" s="4">
        <v>0.59</v>
      </c>
      <c r="N670" s="4" t="s">
        <v>34</v>
      </c>
      <c r="O670" s="4" t="s">
        <v>61</v>
      </c>
      <c r="P670" s="4" t="s">
        <v>92</v>
      </c>
      <c r="Q670" s="4" t="s">
        <v>1426</v>
      </c>
      <c r="R670" s="4">
        <v>93010</v>
      </c>
      <c r="S670" s="5">
        <v>42063</v>
      </c>
      <c r="T670" s="5">
        <v>42063</v>
      </c>
      <c r="U670" s="4">
        <v>372.40199999999999</v>
      </c>
      <c r="V670" s="4">
        <v>7</v>
      </c>
      <c r="W670" s="4">
        <v>681.42</v>
      </c>
      <c r="X670" s="4">
        <v>88587</v>
      </c>
      <c r="Y670" s="4">
        <f>DataSheet!$E670-DataSheet!$D670</f>
        <v>125.89</v>
      </c>
      <c r="Z670" s="4" t="str" cm="1">
        <f t="array" ref="Z670">_xlfn.IFS(DataSheet!$O670="Central","Chris",DataSheet!$O670="East","Erin",DataSheet!$O670="South","Sam",DataSheet!$O670="West","William")</f>
        <v>William</v>
      </c>
    </row>
    <row r="671" spans="1:26" ht="15.75" customHeight="1" x14ac:dyDescent="0.3">
      <c r="A671" s="4">
        <v>2587</v>
      </c>
      <c r="B671" s="4" t="s">
        <v>1429</v>
      </c>
      <c r="C671" s="4" t="s">
        <v>118</v>
      </c>
      <c r="D671" s="4">
        <v>0.01</v>
      </c>
      <c r="E671" s="4">
        <v>6.48</v>
      </c>
      <c r="F671" s="4">
        <v>6.57</v>
      </c>
      <c r="G671" s="4" t="s">
        <v>89</v>
      </c>
      <c r="H671" s="4" t="s">
        <v>73</v>
      </c>
      <c r="I671" s="4" t="s">
        <v>50</v>
      </c>
      <c r="J671" s="4" t="s">
        <v>90</v>
      </c>
      <c r="K671" s="4" t="s">
        <v>75</v>
      </c>
      <c r="L671" s="4" t="s">
        <v>1430</v>
      </c>
      <c r="M671" s="4">
        <v>0.37</v>
      </c>
      <c r="N671" s="4" t="s">
        <v>34</v>
      </c>
      <c r="O671" s="4" t="s">
        <v>54</v>
      </c>
      <c r="P671" s="4" t="s">
        <v>359</v>
      </c>
      <c r="Q671" s="4" t="s">
        <v>1431</v>
      </c>
      <c r="R671" s="4">
        <v>54220</v>
      </c>
      <c r="S671" s="5">
        <v>42063</v>
      </c>
      <c r="T671" s="5">
        <v>42063</v>
      </c>
      <c r="U671" s="4">
        <v>-46.5244</v>
      </c>
      <c r="V671" s="4">
        <v>18</v>
      </c>
      <c r="W671" s="4">
        <v>127.83</v>
      </c>
      <c r="X671" s="4">
        <v>91166</v>
      </c>
      <c r="Y671" s="4">
        <f>DataSheet!$E671-DataSheet!$D671</f>
        <v>6.4700000000000006</v>
      </c>
      <c r="Z671" s="4" t="str" cm="1">
        <f t="array" ref="Z671">_xlfn.IFS(DataSheet!$O671="Central","Chris",DataSheet!$O671="East","Erin",DataSheet!$O671="South","Sam",DataSheet!$O671="West","William")</f>
        <v>Chris</v>
      </c>
    </row>
    <row r="672" spans="1:26" ht="15.75" customHeight="1" x14ac:dyDescent="0.3">
      <c r="A672" s="4">
        <v>2861</v>
      </c>
      <c r="B672" s="4" t="s">
        <v>1432</v>
      </c>
      <c r="C672" s="4" t="s">
        <v>118</v>
      </c>
      <c r="D672" s="4">
        <v>0.05</v>
      </c>
      <c r="E672" s="4">
        <v>20.99</v>
      </c>
      <c r="F672" s="4">
        <v>4.8099999999999996</v>
      </c>
      <c r="G672" s="4" t="s">
        <v>40</v>
      </c>
      <c r="H672" s="4" t="s">
        <v>96</v>
      </c>
      <c r="I672" s="4" t="s">
        <v>42</v>
      </c>
      <c r="J672" s="4" t="s">
        <v>137</v>
      </c>
      <c r="K672" s="4" t="s">
        <v>146</v>
      </c>
      <c r="L672" s="4" t="s">
        <v>1433</v>
      </c>
      <c r="M672" s="4">
        <v>0.57999999999999996</v>
      </c>
      <c r="N672" s="4" t="s">
        <v>34</v>
      </c>
      <c r="O672" s="4" t="s">
        <v>54</v>
      </c>
      <c r="P672" s="4" t="s">
        <v>539</v>
      </c>
      <c r="Q672" s="4" t="s">
        <v>1212</v>
      </c>
      <c r="R672" s="4">
        <v>67601</v>
      </c>
      <c r="S672" s="5">
        <v>42063</v>
      </c>
      <c r="T672" s="5">
        <v>42063</v>
      </c>
      <c r="U672" s="4">
        <v>4.9017600000000003</v>
      </c>
      <c r="V672" s="4">
        <v>11</v>
      </c>
      <c r="W672" s="4">
        <v>199.43</v>
      </c>
      <c r="X672" s="4">
        <v>88280</v>
      </c>
      <c r="Y672" s="4">
        <f>DataSheet!$E672-DataSheet!$D672</f>
        <v>20.939999999999998</v>
      </c>
      <c r="Z672" s="4" t="str" cm="1">
        <f t="array" ref="Z672">_xlfn.IFS(DataSheet!$O672="Central","Chris",DataSheet!$O672="East","Erin",DataSheet!$O672="South","Sam",DataSheet!$O672="West","William")</f>
        <v>Chris</v>
      </c>
    </row>
    <row r="673" spans="1:26" ht="15.75" customHeight="1" x14ac:dyDescent="0.3">
      <c r="A673" s="4">
        <v>2923</v>
      </c>
      <c r="B673" s="4" t="s">
        <v>1434</v>
      </c>
      <c r="C673" s="4" t="s">
        <v>118</v>
      </c>
      <c r="D673" s="4">
        <v>0</v>
      </c>
      <c r="E673" s="4">
        <v>6.37</v>
      </c>
      <c r="F673" s="4">
        <v>5.19</v>
      </c>
      <c r="G673" s="4" t="s">
        <v>40</v>
      </c>
      <c r="H673" s="4" t="s">
        <v>41</v>
      </c>
      <c r="I673" s="4" t="s">
        <v>50</v>
      </c>
      <c r="J673" s="4" t="s">
        <v>74</v>
      </c>
      <c r="K673" s="4" t="s">
        <v>75</v>
      </c>
      <c r="L673" s="4" t="s">
        <v>909</v>
      </c>
      <c r="M673" s="4">
        <v>0.38</v>
      </c>
      <c r="N673" s="4" t="s">
        <v>34</v>
      </c>
      <c r="O673" s="4" t="s">
        <v>113</v>
      </c>
      <c r="P673" s="4" t="s">
        <v>420</v>
      </c>
      <c r="Q673" s="4" t="s">
        <v>1435</v>
      </c>
      <c r="R673" s="4">
        <v>21740</v>
      </c>
      <c r="S673" s="5">
        <v>42063</v>
      </c>
      <c r="T673" s="5">
        <v>42065</v>
      </c>
      <c r="U673" s="4">
        <v>-27.1492</v>
      </c>
      <c r="V673" s="4">
        <v>15</v>
      </c>
      <c r="W673" s="4">
        <v>99.75</v>
      </c>
      <c r="X673" s="4">
        <v>86592</v>
      </c>
      <c r="Y673" s="4">
        <f>DataSheet!$E673-DataSheet!$D673</f>
        <v>6.37</v>
      </c>
      <c r="Z673" s="4" t="str" cm="1">
        <f t="array" ref="Z673">_xlfn.IFS(DataSheet!$O673="Central","Chris",DataSheet!$O673="East","Erin",DataSheet!$O673="South","Sam",DataSheet!$O673="West","William")</f>
        <v>Erin</v>
      </c>
    </row>
    <row r="674" spans="1:26" ht="15.75" customHeight="1" x14ac:dyDescent="0.3">
      <c r="A674" s="4">
        <v>3151</v>
      </c>
      <c r="B674" s="4" t="s">
        <v>955</v>
      </c>
      <c r="C674" s="4" t="s">
        <v>118</v>
      </c>
      <c r="D674" s="4">
        <v>0.04</v>
      </c>
      <c r="E674" s="4">
        <v>17.239999999999998</v>
      </c>
      <c r="F674" s="4">
        <v>3.26</v>
      </c>
      <c r="G674" s="4" t="s">
        <v>40</v>
      </c>
      <c r="H674" s="4" t="s">
        <v>73</v>
      </c>
      <c r="I674" s="4" t="s">
        <v>50</v>
      </c>
      <c r="J674" s="4" t="s">
        <v>570</v>
      </c>
      <c r="K674" s="4" t="s">
        <v>44</v>
      </c>
      <c r="L674" s="4" t="s">
        <v>1436</v>
      </c>
      <c r="M674" s="4">
        <v>0.56000000000000005</v>
      </c>
      <c r="N674" s="4" t="s">
        <v>34</v>
      </c>
      <c r="O674" s="4" t="s">
        <v>61</v>
      </c>
      <c r="P674" s="4" t="s">
        <v>92</v>
      </c>
      <c r="Q674" s="4" t="s">
        <v>956</v>
      </c>
      <c r="R674" s="4">
        <v>92277</v>
      </c>
      <c r="S674" s="5">
        <v>42063</v>
      </c>
      <c r="T674" s="5">
        <v>42063</v>
      </c>
      <c r="U674" s="4">
        <v>47.73</v>
      </c>
      <c r="V674" s="4">
        <v>7</v>
      </c>
      <c r="W674" s="4">
        <v>119.6</v>
      </c>
      <c r="X674" s="4">
        <v>88546</v>
      </c>
      <c r="Y674" s="4">
        <f>DataSheet!$E674-DataSheet!$D674</f>
        <v>17.2</v>
      </c>
      <c r="Z674" s="4" t="str" cm="1">
        <f t="array" ref="Z674">_xlfn.IFS(DataSheet!$O674="Central","Chris",DataSheet!$O674="East","Erin",DataSheet!$O674="South","Sam",DataSheet!$O674="West","William")</f>
        <v>William</v>
      </c>
    </row>
    <row r="675" spans="1:26" ht="15.75" customHeight="1" x14ac:dyDescent="0.3">
      <c r="A675" s="4">
        <v>719</v>
      </c>
      <c r="B675" s="4" t="s">
        <v>1437</v>
      </c>
      <c r="C675" s="4" t="s">
        <v>72</v>
      </c>
      <c r="D675" s="4">
        <v>0</v>
      </c>
      <c r="E675" s="4">
        <v>8.5</v>
      </c>
      <c r="F675" s="4">
        <v>1.99</v>
      </c>
      <c r="G675" s="4" t="s">
        <v>40</v>
      </c>
      <c r="H675" s="4" t="s">
        <v>96</v>
      </c>
      <c r="I675" s="4" t="s">
        <v>42</v>
      </c>
      <c r="J675" s="4" t="s">
        <v>43</v>
      </c>
      <c r="K675" s="4" t="s">
        <v>44</v>
      </c>
      <c r="L675" s="4" t="s">
        <v>1408</v>
      </c>
      <c r="M675" s="4">
        <v>0.49</v>
      </c>
      <c r="N675" s="4" t="s">
        <v>34</v>
      </c>
      <c r="O675" s="4" t="s">
        <v>61</v>
      </c>
      <c r="P675" s="4" t="s">
        <v>298</v>
      </c>
      <c r="Q675" s="4" t="s">
        <v>1438</v>
      </c>
      <c r="R675" s="4">
        <v>89041</v>
      </c>
      <c r="S675" s="5">
        <v>42063</v>
      </c>
      <c r="T675" s="5">
        <v>42065</v>
      </c>
      <c r="U675" s="4">
        <v>71.735600000000005</v>
      </c>
      <c r="V675" s="4">
        <v>14</v>
      </c>
      <c r="W675" s="4">
        <v>122.25</v>
      </c>
      <c r="X675" s="4">
        <v>89344</v>
      </c>
      <c r="Y675" s="4">
        <f>DataSheet!$E675-DataSheet!$D675</f>
        <v>8.5</v>
      </c>
      <c r="Z675" s="4" t="str" cm="1">
        <f t="array" ref="Z675">_xlfn.IFS(DataSheet!$O675="Central","Chris",DataSheet!$O675="East","Erin",DataSheet!$O675="South","Sam",DataSheet!$O675="West","William")</f>
        <v>William</v>
      </c>
    </row>
    <row r="676" spans="1:26" ht="15.75" customHeight="1" x14ac:dyDescent="0.3">
      <c r="A676" s="4">
        <v>719</v>
      </c>
      <c r="B676" s="4" t="s">
        <v>1437</v>
      </c>
      <c r="C676" s="4" t="s">
        <v>72</v>
      </c>
      <c r="D676" s="4">
        <v>0.03</v>
      </c>
      <c r="E676" s="4">
        <v>95.43</v>
      </c>
      <c r="F676" s="4">
        <v>19.989999999999998</v>
      </c>
      <c r="G676" s="4" t="s">
        <v>40</v>
      </c>
      <c r="H676" s="4" t="s">
        <v>96</v>
      </c>
      <c r="I676" s="4" t="s">
        <v>50</v>
      </c>
      <c r="J676" s="4" t="s">
        <v>80</v>
      </c>
      <c r="K676" s="4" t="s">
        <v>75</v>
      </c>
      <c r="L676" s="4" t="s">
        <v>1439</v>
      </c>
      <c r="M676" s="4">
        <v>0.79</v>
      </c>
      <c r="N676" s="4" t="s">
        <v>34</v>
      </c>
      <c r="O676" s="4" t="s">
        <v>61</v>
      </c>
      <c r="P676" s="4" t="s">
        <v>298</v>
      </c>
      <c r="Q676" s="4" t="s">
        <v>1438</v>
      </c>
      <c r="R676" s="4">
        <v>89041</v>
      </c>
      <c r="S676" s="5">
        <v>42063</v>
      </c>
      <c r="T676" s="5">
        <v>42065</v>
      </c>
      <c r="U676" s="4">
        <v>-79.320800000000006</v>
      </c>
      <c r="V676" s="4">
        <v>2</v>
      </c>
      <c r="W676" s="4">
        <v>206.09</v>
      </c>
      <c r="X676" s="4">
        <v>89344</v>
      </c>
      <c r="Y676" s="4">
        <f>DataSheet!$E676-DataSheet!$D676</f>
        <v>95.4</v>
      </c>
      <c r="Z676" s="4" t="str" cm="1">
        <f t="array" ref="Z676">_xlfn.IFS(DataSheet!$O676="Central","Chris",DataSheet!$O676="East","Erin",DataSheet!$O676="South","Sam",DataSheet!$O676="West","William")</f>
        <v>William</v>
      </c>
    </row>
    <row r="677" spans="1:26" ht="15.75" customHeight="1" x14ac:dyDescent="0.3">
      <c r="A677" s="4">
        <v>1482</v>
      </c>
      <c r="B677" s="4" t="s">
        <v>1440</v>
      </c>
      <c r="C677" s="4" t="s">
        <v>72</v>
      </c>
      <c r="D677" s="4">
        <v>0.05</v>
      </c>
      <c r="E677" s="4">
        <v>9.65</v>
      </c>
      <c r="F677" s="4">
        <v>6.22</v>
      </c>
      <c r="G677" s="4" t="s">
        <v>40</v>
      </c>
      <c r="H677" s="4" t="s">
        <v>96</v>
      </c>
      <c r="I677" s="4" t="s">
        <v>30</v>
      </c>
      <c r="J677" s="4" t="s">
        <v>128</v>
      </c>
      <c r="K677" s="4" t="s">
        <v>75</v>
      </c>
      <c r="L677" s="4" t="s">
        <v>1283</v>
      </c>
      <c r="M677" s="4">
        <v>0.55000000000000004</v>
      </c>
      <c r="N677" s="4" t="s">
        <v>34</v>
      </c>
      <c r="O677" s="4" t="s">
        <v>54</v>
      </c>
      <c r="P677" s="4" t="s">
        <v>291</v>
      </c>
      <c r="Q677" s="4" t="s">
        <v>996</v>
      </c>
      <c r="R677" s="4">
        <v>48708</v>
      </c>
      <c r="S677" s="5">
        <v>42063</v>
      </c>
      <c r="T677" s="5">
        <v>42063</v>
      </c>
      <c r="U677" s="4">
        <v>-14.6432</v>
      </c>
      <c r="V677" s="4">
        <v>15</v>
      </c>
      <c r="W677" s="4">
        <v>151.34</v>
      </c>
      <c r="X677" s="4">
        <v>91363</v>
      </c>
      <c r="Y677" s="4">
        <f>DataSheet!$E677-DataSheet!$D677</f>
        <v>9.6</v>
      </c>
      <c r="Z677" s="4" t="str" cm="1">
        <f t="array" ref="Z677">_xlfn.IFS(DataSheet!$O677="Central","Chris",DataSheet!$O677="East","Erin",DataSheet!$O677="South","Sam",DataSheet!$O677="West","William")</f>
        <v>Chris</v>
      </c>
    </row>
    <row r="678" spans="1:26" ht="15.75" customHeight="1" x14ac:dyDescent="0.3">
      <c r="A678" s="4">
        <v>2908</v>
      </c>
      <c r="B678" s="4" t="s">
        <v>327</v>
      </c>
      <c r="C678" s="4" t="s">
        <v>72</v>
      </c>
      <c r="D678" s="4">
        <v>0.05</v>
      </c>
      <c r="E678" s="4">
        <v>34.979999999999997</v>
      </c>
      <c r="F678" s="4">
        <v>7.53</v>
      </c>
      <c r="G678" s="4" t="s">
        <v>89</v>
      </c>
      <c r="H678" s="4" t="s">
        <v>73</v>
      </c>
      <c r="I678" s="4" t="s">
        <v>42</v>
      </c>
      <c r="J678" s="4" t="s">
        <v>43</v>
      </c>
      <c r="K678" s="4" t="s">
        <v>75</v>
      </c>
      <c r="L678" s="4" t="s">
        <v>1441</v>
      </c>
      <c r="M678" s="4">
        <v>0.76</v>
      </c>
      <c r="N678" s="4" t="s">
        <v>34</v>
      </c>
      <c r="O678" s="4" t="s">
        <v>113</v>
      </c>
      <c r="P678" s="4" t="s">
        <v>319</v>
      </c>
      <c r="Q678" s="4" t="s">
        <v>329</v>
      </c>
      <c r="R678" s="4">
        <v>44125</v>
      </c>
      <c r="S678" s="5">
        <v>42063</v>
      </c>
      <c r="T678" s="5">
        <v>42066</v>
      </c>
      <c r="U678" s="4">
        <v>-32.666400000000003</v>
      </c>
      <c r="V678" s="4">
        <v>16</v>
      </c>
      <c r="W678" s="4">
        <v>581.08000000000004</v>
      </c>
      <c r="X678" s="4">
        <v>88157</v>
      </c>
      <c r="Y678" s="4">
        <f>DataSheet!$E678-DataSheet!$D678</f>
        <v>34.93</v>
      </c>
      <c r="Z678" s="4" t="str" cm="1">
        <f t="array" ref="Z678">_xlfn.IFS(DataSheet!$O678="Central","Chris",DataSheet!$O678="East","Erin",DataSheet!$O678="South","Sam",DataSheet!$O678="West","William")</f>
        <v>Erin</v>
      </c>
    </row>
    <row r="679" spans="1:26" ht="15.75" customHeight="1" x14ac:dyDescent="0.3">
      <c r="A679" s="4">
        <v>2908</v>
      </c>
      <c r="B679" s="4" t="s">
        <v>327</v>
      </c>
      <c r="C679" s="4" t="s">
        <v>72</v>
      </c>
      <c r="D679" s="4">
        <v>0</v>
      </c>
      <c r="E679" s="4">
        <v>3.14</v>
      </c>
      <c r="F679" s="4">
        <v>1.92</v>
      </c>
      <c r="G679" s="4" t="s">
        <v>40</v>
      </c>
      <c r="H679" s="4" t="s">
        <v>73</v>
      </c>
      <c r="I679" s="4" t="s">
        <v>50</v>
      </c>
      <c r="J679" s="4" t="s">
        <v>570</v>
      </c>
      <c r="K679" s="4" t="s">
        <v>52</v>
      </c>
      <c r="L679" s="4" t="s">
        <v>1442</v>
      </c>
      <c r="M679" s="4">
        <v>0.84</v>
      </c>
      <c r="N679" s="4" t="s">
        <v>34</v>
      </c>
      <c r="O679" s="4" t="s">
        <v>113</v>
      </c>
      <c r="P679" s="4" t="s">
        <v>319</v>
      </c>
      <c r="Q679" s="4" t="s">
        <v>329</v>
      </c>
      <c r="R679" s="4">
        <v>44125</v>
      </c>
      <c r="S679" s="5">
        <v>42063</v>
      </c>
      <c r="T679" s="5">
        <v>42065</v>
      </c>
      <c r="U679" s="4">
        <v>-13.135199999999999</v>
      </c>
      <c r="V679" s="4">
        <v>8</v>
      </c>
      <c r="W679" s="4">
        <v>27.53</v>
      </c>
      <c r="X679" s="4">
        <v>88157</v>
      </c>
      <c r="Y679" s="4">
        <f>DataSheet!$E679-DataSheet!$D679</f>
        <v>3.14</v>
      </c>
      <c r="Z679" s="4" t="str" cm="1">
        <f t="array" ref="Z679">_xlfn.IFS(DataSheet!$O679="Central","Chris",DataSheet!$O679="East","Erin",DataSheet!$O679="South","Sam",DataSheet!$O679="West","William")</f>
        <v>Erin</v>
      </c>
    </row>
    <row r="680" spans="1:26" ht="15.75" customHeight="1" x14ac:dyDescent="0.3">
      <c r="A680" s="4">
        <v>2931</v>
      </c>
      <c r="B680" s="4" t="s">
        <v>1443</v>
      </c>
      <c r="C680" s="4" t="s">
        <v>72</v>
      </c>
      <c r="D680" s="4">
        <v>0.1</v>
      </c>
      <c r="E680" s="4">
        <v>11.55</v>
      </c>
      <c r="F680" s="4">
        <v>2.36</v>
      </c>
      <c r="G680" s="4" t="s">
        <v>40</v>
      </c>
      <c r="H680" s="4" t="s">
        <v>29</v>
      </c>
      <c r="I680" s="4" t="s">
        <v>50</v>
      </c>
      <c r="J680" s="4" t="s">
        <v>51</v>
      </c>
      <c r="K680" s="4" t="s">
        <v>52</v>
      </c>
      <c r="L680" s="4" t="s">
        <v>382</v>
      </c>
      <c r="M680" s="4">
        <v>0.55000000000000004</v>
      </c>
      <c r="N680" s="4" t="s">
        <v>34</v>
      </c>
      <c r="O680" s="4" t="s">
        <v>61</v>
      </c>
      <c r="P680" s="4" t="s">
        <v>92</v>
      </c>
      <c r="Q680" s="4" t="s">
        <v>1444</v>
      </c>
      <c r="R680" s="4">
        <v>95630</v>
      </c>
      <c r="S680" s="5">
        <v>42063</v>
      </c>
      <c r="T680" s="5">
        <v>42063</v>
      </c>
      <c r="U680" s="4">
        <v>69.767200000000003</v>
      </c>
      <c r="V680" s="4">
        <v>12</v>
      </c>
      <c r="W680" s="4">
        <v>135.77000000000001</v>
      </c>
      <c r="X680" s="4">
        <v>87619</v>
      </c>
      <c r="Y680" s="4">
        <f>DataSheet!$E680-DataSheet!$D680</f>
        <v>11.450000000000001</v>
      </c>
      <c r="Z680" s="4" t="str" cm="1">
        <f t="array" ref="Z680">_xlfn.IFS(DataSheet!$O680="Central","Chris",DataSheet!$O680="East","Erin",DataSheet!$O680="South","Sam",DataSheet!$O680="West","William")</f>
        <v>William</v>
      </c>
    </row>
    <row r="681" spans="1:26" ht="15.75" customHeight="1" x14ac:dyDescent="0.3">
      <c r="A681" s="4">
        <v>946</v>
      </c>
      <c r="B681" s="4" t="s">
        <v>1445</v>
      </c>
      <c r="C681" s="4" t="s">
        <v>27</v>
      </c>
      <c r="D681" s="4">
        <v>0.09</v>
      </c>
      <c r="E681" s="4">
        <v>90.98</v>
      </c>
      <c r="F681" s="4">
        <v>56.2</v>
      </c>
      <c r="G681" s="4" t="s">
        <v>89</v>
      </c>
      <c r="H681" s="4" t="s">
        <v>73</v>
      </c>
      <c r="I681" s="4" t="s">
        <v>30</v>
      </c>
      <c r="J681" s="4" t="s">
        <v>128</v>
      </c>
      <c r="K681" s="4" t="s">
        <v>146</v>
      </c>
      <c r="L681" s="4" t="s">
        <v>809</v>
      </c>
      <c r="M681" s="4">
        <v>0.74</v>
      </c>
      <c r="N681" s="4" t="s">
        <v>34</v>
      </c>
      <c r="O681" s="4" t="s">
        <v>113</v>
      </c>
      <c r="P681" s="4" t="s">
        <v>333</v>
      </c>
      <c r="Q681" s="4" t="s">
        <v>1206</v>
      </c>
      <c r="R681" s="4">
        <v>4210</v>
      </c>
      <c r="S681" s="5">
        <v>42064</v>
      </c>
      <c r="T681" s="5">
        <v>42065</v>
      </c>
      <c r="U681" s="4">
        <v>-1570.32</v>
      </c>
      <c r="V681" s="4">
        <v>20</v>
      </c>
      <c r="W681" s="4">
        <v>1782.44</v>
      </c>
      <c r="X681" s="4">
        <v>86566</v>
      </c>
      <c r="Y681" s="4">
        <f>DataSheet!$E681-DataSheet!$D681</f>
        <v>90.89</v>
      </c>
      <c r="Z681" s="4" t="str" cm="1">
        <f t="array" ref="Z681">_xlfn.IFS(DataSheet!$O681="Central","Chris",DataSheet!$O681="East","Erin",DataSheet!$O681="South","Sam",DataSheet!$O681="West","William")</f>
        <v>Erin</v>
      </c>
    </row>
    <row r="682" spans="1:26" ht="15.75" customHeight="1" x14ac:dyDescent="0.3">
      <c r="A682" s="4">
        <v>1014</v>
      </c>
      <c r="B682" s="4" t="s">
        <v>1446</v>
      </c>
      <c r="C682" s="4" t="s">
        <v>27</v>
      </c>
      <c r="D682" s="4">
        <v>0.09</v>
      </c>
      <c r="E682" s="4">
        <v>28.48</v>
      </c>
      <c r="F682" s="4">
        <v>1.99</v>
      </c>
      <c r="G682" s="4" t="s">
        <v>40</v>
      </c>
      <c r="H682" s="4" t="s">
        <v>73</v>
      </c>
      <c r="I682" s="4" t="s">
        <v>42</v>
      </c>
      <c r="J682" s="4" t="s">
        <v>43</v>
      </c>
      <c r="K682" s="4" t="s">
        <v>44</v>
      </c>
      <c r="L682" s="4" t="s">
        <v>214</v>
      </c>
      <c r="M682" s="4">
        <v>0.4</v>
      </c>
      <c r="N682" s="4" t="s">
        <v>34</v>
      </c>
      <c r="O682" s="4" t="s">
        <v>35</v>
      </c>
      <c r="P682" s="4" t="s">
        <v>46</v>
      </c>
      <c r="Q682" s="4" t="s">
        <v>1447</v>
      </c>
      <c r="R682" s="4">
        <v>72022</v>
      </c>
      <c r="S682" s="5">
        <v>42064</v>
      </c>
      <c r="T682" s="5">
        <v>42065</v>
      </c>
      <c r="U682" s="4">
        <v>-17.149999999999999</v>
      </c>
      <c r="V682" s="4">
        <v>6</v>
      </c>
      <c r="W682" s="4">
        <v>160.16999999999999</v>
      </c>
      <c r="X682" s="4">
        <v>88387</v>
      </c>
      <c r="Y682" s="4">
        <f>DataSheet!$E682-DataSheet!$D682</f>
        <v>28.39</v>
      </c>
      <c r="Z682" s="4" t="str" cm="1">
        <f t="array" ref="Z682">_xlfn.IFS(DataSheet!$O682="Central","Chris",DataSheet!$O682="East","Erin",DataSheet!$O682="South","Sam",DataSheet!$O682="West","William")</f>
        <v>Sam</v>
      </c>
    </row>
    <row r="683" spans="1:26" ht="15.75" customHeight="1" x14ac:dyDescent="0.3">
      <c r="A683" s="4">
        <v>1014</v>
      </c>
      <c r="B683" s="4" t="s">
        <v>1446</v>
      </c>
      <c r="C683" s="4" t="s">
        <v>27</v>
      </c>
      <c r="D683" s="4">
        <v>0</v>
      </c>
      <c r="E683" s="4">
        <v>2.08</v>
      </c>
      <c r="F683" s="4">
        <v>5.33</v>
      </c>
      <c r="G683" s="4" t="s">
        <v>40</v>
      </c>
      <c r="H683" s="4" t="s">
        <v>73</v>
      </c>
      <c r="I683" s="4" t="s">
        <v>30</v>
      </c>
      <c r="J683" s="4" t="s">
        <v>128</v>
      </c>
      <c r="K683" s="4" t="s">
        <v>75</v>
      </c>
      <c r="L683" s="4" t="s">
        <v>461</v>
      </c>
      <c r="M683" s="4">
        <v>0.43</v>
      </c>
      <c r="N683" s="4" t="s">
        <v>34</v>
      </c>
      <c r="O683" s="4" t="s">
        <v>35</v>
      </c>
      <c r="P683" s="4" t="s">
        <v>46</v>
      </c>
      <c r="Q683" s="4" t="s">
        <v>1447</v>
      </c>
      <c r="R683" s="4">
        <v>72022</v>
      </c>
      <c r="S683" s="5">
        <v>42064</v>
      </c>
      <c r="T683" s="5">
        <v>42066</v>
      </c>
      <c r="U683" s="4">
        <v>-29.54</v>
      </c>
      <c r="V683" s="4">
        <v>3</v>
      </c>
      <c r="W683" s="4">
        <v>7.47</v>
      </c>
      <c r="X683" s="4">
        <v>88387</v>
      </c>
      <c r="Y683" s="4">
        <f>DataSheet!$E683-DataSheet!$D683</f>
        <v>2.08</v>
      </c>
      <c r="Z683" s="4" t="str" cm="1">
        <f t="array" ref="Z683">_xlfn.IFS(DataSheet!$O683="Central","Chris",DataSheet!$O683="East","Erin",DataSheet!$O683="South","Sam",DataSheet!$O683="West","William")</f>
        <v>Sam</v>
      </c>
    </row>
    <row r="684" spans="1:26" ht="15.75" customHeight="1" x14ac:dyDescent="0.3">
      <c r="A684" s="4">
        <v>1014</v>
      </c>
      <c r="B684" s="4" t="s">
        <v>1446</v>
      </c>
      <c r="C684" s="4" t="s">
        <v>27</v>
      </c>
      <c r="D684" s="4">
        <v>0.06</v>
      </c>
      <c r="E684" s="4">
        <v>45.99</v>
      </c>
      <c r="F684" s="4">
        <v>4.99</v>
      </c>
      <c r="G684" s="4" t="s">
        <v>89</v>
      </c>
      <c r="H684" s="4" t="s">
        <v>73</v>
      </c>
      <c r="I684" s="4" t="s">
        <v>42</v>
      </c>
      <c r="J684" s="4" t="s">
        <v>137</v>
      </c>
      <c r="K684" s="4" t="s">
        <v>75</v>
      </c>
      <c r="L684" s="4" t="s">
        <v>1448</v>
      </c>
      <c r="M684" s="4">
        <v>0.56000000000000005</v>
      </c>
      <c r="N684" s="4" t="s">
        <v>34</v>
      </c>
      <c r="O684" s="4" t="s">
        <v>35</v>
      </c>
      <c r="P684" s="4" t="s">
        <v>46</v>
      </c>
      <c r="Q684" s="4" t="s">
        <v>1447</v>
      </c>
      <c r="R684" s="4">
        <v>72022</v>
      </c>
      <c r="S684" s="5">
        <v>42064</v>
      </c>
      <c r="T684" s="5">
        <v>42065</v>
      </c>
      <c r="U684" s="4">
        <v>-329.78399999999999</v>
      </c>
      <c r="V684" s="4">
        <v>10</v>
      </c>
      <c r="W684" s="4">
        <v>370.81</v>
      </c>
      <c r="X684" s="4">
        <v>88387</v>
      </c>
      <c r="Y684" s="4">
        <f>DataSheet!$E684-DataSheet!$D684</f>
        <v>45.93</v>
      </c>
      <c r="Z684" s="4" t="str" cm="1">
        <f t="array" ref="Z684">_xlfn.IFS(DataSheet!$O684="Central","Chris",DataSheet!$O684="East","Erin",DataSheet!$O684="South","Sam",DataSheet!$O684="West","William")</f>
        <v>Sam</v>
      </c>
    </row>
    <row r="685" spans="1:26" ht="15.75" customHeight="1" x14ac:dyDescent="0.3">
      <c r="A685" s="4">
        <v>1279</v>
      </c>
      <c r="B685" s="4" t="s">
        <v>1449</v>
      </c>
      <c r="C685" s="4" t="s">
        <v>27</v>
      </c>
      <c r="D685" s="4">
        <v>7.0000000000000007E-2</v>
      </c>
      <c r="E685" s="4">
        <v>40.98</v>
      </c>
      <c r="F685" s="4">
        <v>7.47</v>
      </c>
      <c r="G685" s="4" t="s">
        <v>40</v>
      </c>
      <c r="H685" s="4" t="s">
        <v>96</v>
      </c>
      <c r="I685" s="4" t="s">
        <v>50</v>
      </c>
      <c r="J685" s="4" t="s">
        <v>74</v>
      </c>
      <c r="K685" s="4" t="s">
        <v>75</v>
      </c>
      <c r="L685" s="4" t="s">
        <v>1381</v>
      </c>
      <c r="M685" s="4">
        <v>0.37</v>
      </c>
      <c r="N685" s="4" t="s">
        <v>34</v>
      </c>
      <c r="O685" s="4" t="s">
        <v>54</v>
      </c>
      <c r="P685" s="4" t="s">
        <v>55</v>
      </c>
      <c r="Q685" s="4" t="s">
        <v>1450</v>
      </c>
      <c r="R685" s="4">
        <v>46324</v>
      </c>
      <c r="S685" s="5">
        <v>42064</v>
      </c>
      <c r="T685" s="5">
        <v>42065</v>
      </c>
      <c r="U685" s="4">
        <v>54.901499999999999</v>
      </c>
      <c r="V685" s="4">
        <v>2</v>
      </c>
      <c r="W685" s="4">
        <v>81.900000000000006</v>
      </c>
      <c r="X685" s="4">
        <v>90114</v>
      </c>
      <c r="Y685" s="4">
        <f>DataSheet!$E685-DataSheet!$D685</f>
        <v>40.909999999999997</v>
      </c>
      <c r="Z685" s="4" t="str" cm="1">
        <f t="array" ref="Z685">_xlfn.IFS(DataSheet!$O685="Central","Chris",DataSheet!$O685="East","Erin",DataSheet!$O685="South","Sam",DataSheet!$O685="West","William")</f>
        <v>Chris</v>
      </c>
    </row>
    <row r="686" spans="1:26" ht="15.75" customHeight="1" x14ac:dyDescent="0.3">
      <c r="A686" s="4">
        <v>1280</v>
      </c>
      <c r="B686" s="4" t="s">
        <v>1451</v>
      </c>
      <c r="C686" s="4" t="s">
        <v>27</v>
      </c>
      <c r="D686" s="4">
        <v>7.0000000000000007E-2</v>
      </c>
      <c r="E686" s="4">
        <v>40.98</v>
      </c>
      <c r="F686" s="4">
        <v>7.47</v>
      </c>
      <c r="G686" s="4" t="s">
        <v>40</v>
      </c>
      <c r="H686" s="4" t="s">
        <v>96</v>
      </c>
      <c r="I686" s="4" t="s">
        <v>50</v>
      </c>
      <c r="J686" s="4" t="s">
        <v>74</v>
      </c>
      <c r="K686" s="4" t="s">
        <v>75</v>
      </c>
      <c r="L686" s="4" t="s">
        <v>1381</v>
      </c>
      <c r="M686" s="4">
        <v>0.37</v>
      </c>
      <c r="N686" s="4" t="s">
        <v>34</v>
      </c>
      <c r="O686" s="4" t="s">
        <v>61</v>
      </c>
      <c r="P686" s="4" t="s">
        <v>68</v>
      </c>
      <c r="Q686" s="4" t="s">
        <v>144</v>
      </c>
      <c r="R686" s="4">
        <v>98119</v>
      </c>
      <c r="S686" s="5">
        <v>42064</v>
      </c>
      <c r="T686" s="5">
        <v>42065</v>
      </c>
      <c r="U686" s="4">
        <v>54.901499999999999</v>
      </c>
      <c r="V686" s="4">
        <v>8</v>
      </c>
      <c r="W686" s="4">
        <v>327.61</v>
      </c>
      <c r="X686" s="4">
        <v>19042</v>
      </c>
      <c r="Y686" s="4">
        <f>DataSheet!$E686-DataSheet!$D686</f>
        <v>40.909999999999997</v>
      </c>
      <c r="Z686" s="4" t="str" cm="1">
        <f t="array" ref="Z686">_xlfn.IFS(DataSheet!$O686="Central","Chris",DataSheet!$O686="East","Erin",DataSheet!$O686="South","Sam",DataSheet!$O686="West","William")</f>
        <v>William</v>
      </c>
    </row>
    <row r="687" spans="1:26" ht="15.75" customHeight="1" x14ac:dyDescent="0.3">
      <c r="A687" s="4">
        <v>2718</v>
      </c>
      <c r="B687" s="4" t="s">
        <v>1452</v>
      </c>
      <c r="C687" s="4" t="s">
        <v>27</v>
      </c>
      <c r="D687" s="4">
        <v>0.1</v>
      </c>
      <c r="E687" s="4">
        <v>6.74</v>
      </c>
      <c r="F687" s="4">
        <v>1.72</v>
      </c>
      <c r="G687" s="4" t="s">
        <v>40</v>
      </c>
      <c r="H687" s="4" t="s">
        <v>41</v>
      </c>
      <c r="I687" s="4" t="s">
        <v>50</v>
      </c>
      <c r="J687" s="4" t="s">
        <v>90</v>
      </c>
      <c r="K687" s="4" t="s">
        <v>52</v>
      </c>
      <c r="L687" s="4" t="s">
        <v>1453</v>
      </c>
      <c r="M687" s="4">
        <v>0.35</v>
      </c>
      <c r="N687" s="4" t="s">
        <v>34</v>
      </c>
      <c r="O687" s="4" t="s">
        <v>54</v>
      </c>
      <c r="P687" s="4" t="s">
        <v>105</v>
      </c>
      <c r="Q687" s="4" t="s">
        <v>446</v>
      </c>
      <c r="R687" s="4">
        <v>60438</v>
      </c>
      <c r="S687" s="5">
        <v>42064</v>
      </c>
      <c r="T687" s="5">
        <v>42066</v>
      </c>
      <c r="U687" s="4">
        <v>65.41</v>
      </c>
      <c r="V687" s="4">
        <v>15</v>
      </c>
      <c r="W687" s="4">
        <v>98.17</v>
      </c>
      <c r="X687" s="4">
        <v>89394</v>
      </c>
      <c r="Y687" s="4">
        <f>DataSheet!$E687-DataSheet!$D687</f>
        <v>6.6400000000000006</v>
      </c>
      <c r="Z687" s="4" t="str" cm="1">
        <f t="array" ref="Z687">_xlfn.IFS(DataSheet!$O687="Central","Chris",DataSheet!$O687="East","Erin",DataSheet!$O687="South","Sam",DataSheet!$O687="West","William")</f>
        <v>Chris</v>
      </c>
    </row>
    <row r="688" spans="1:26" ht="15.75" customHeight="1" x14ac:dyDescent="0.3">
      <c r="A688" s="4">
        <v>1561</v>
      </c>
      <c r="B688" s="4" t="s">
        <v>1454</v>
      </c>
      <c r="C688" s="4" t="s">
        <v>39</v>
      </c>
      <c r="D688" s="4">
        <v>0.02</v>
      </c>
      <c r="E688" s="4">
        <v>11.34</v>
      </c>
      <c r="F688" s="4">
        <v>11.25</v>
      </c>
      <c r="G688" s="4" t="s">
        <v>40</v>
      </c>
      <c r="H688" s="4" t="s">
        <v>96</v>
      </c>
      <c r="I688" s="4" t="s">
        <v>50</v>
      </c>
      <c r="J688" s="4" t="s">
        <v>90</v>
      </c>
      <c r="K688" s="4" t="s">
        <v>75</v>
      </c>
      <c r="L688" s="4" t="s">
        <v>1455</v>
      </c>
      <c r="M688" s="4">
        <v>0.36</v>
      </c>
      <c r="N688" s="4" t="s">
        <v>34</v>
      </c>
      <c r="O688" s="4" t="s">
        <v>54</v>
      </c>
      <c r="P688" s="4" t="s">
        <v>189</v>
      </c>
      <c r="Q688" s="4" t="s">
        <v>1456</v>
      </c>
      <c r="R688" s="4">
        <v>76063</v>
      </c>
      <c r="S688" s="5">
        <v>42064</v>
      </c>
      <c r="T688" s="5">
        <v>42065</v>
      </c>
      <c r="U688" s="4">
        <v>-155.21</v>
      </c>
      <c r="V688" s="4">
        <v>9</v>
      </c>
      <c r="W688" s="4">
        <v>105.75</v>
      </c>
      <c r="X688" s="4">
        <v>88093</v>
      </c>
      <c r="Y688" s="4">
        <f>DataSheet!$E688-DataSheet!$D688</f>
        <v>11.32</v>
      </c>
      <c r="Z688" s="4" t="str" cm="1">
        <f t="array" ref="Z688">_xlfn.IFS(DataSheet!$O688="Central","Chris",DataSheet!$O688="East","Erin",DataSheet!$O688="South","Sam",DataSheet!$O688="West","William")</f>
        <v>Chris</v>
      </c>
    </row>
    <row r="689" spans="1:26" ht="15.75" customHeight="1" x14ac:dyDescent="0.3">
      <c r="A689" s="4">
        <v>1764</v>
      </c>
      <c r="B689" s="4" t="s">
        <v>713</v>
      </c>
      <c r="C689" s="4" t="s">
        <v>39</v>
      </c>
      <c r="D689" s="4">
        <v>0.06</v>
      </c>
      <c r="E689" s="4">
        <v>19.98</v>
      </c>
      <c r="F689" s="4">
        <v>10.49</v>
      </c>
      <c r="G689" s="4" t="s">
        <v>40</v>
      </c>
      <c r="H689" s="4" t="s">
        <v>41</v>
      </c>
      <c r="I689" s="4" t="s">
        <v>30</v>
      </c>
      <c r="J689" s="4" t="s">
        <v>128</v>
      </c>
      <c r="K689" s="4" t="s">
        <v>75</v>
      </c>
      <c r="L689" s="4" t="s">
        <v>1457</v>
      </c>
      <c r="M689" s="4">
        <v>0.49</v>
      </c>
      <c r="N689" s="4" t="s">
        <v>34</v>
      </c>
      <c r="O689" s="4" t="s">
        <v>35</v>
      </c>
      <c r="P689" s="4" t="s">
        <v>125</v>
      </c>
      <c r="Q689" s="4" t="s">
        <v>715</v>
      </c>
      <c r="R689" s="4">
        <v>34698</v>
      </c>
      <c r="S689" s="5">
        <v>42064</v>
      </c>
      <c r="T689" s="5">
        <v>42066</v>
      </c>
      <c r="U689" s="4">
        <v>514.17719999999997</v>
      </c>
      <c r="V689" s="4">
        <v>5</v>
      </c>
      <c r="W689" s="4">
        <v>103.37</v>
      </c>
      <c r="X689" s="4">
        <v>89776</v>
      </c>
      <c r="Y689" s="4">
        <f>DataSheet!$E689-DataSheet!$D689</f>
        <v>19.920000000000002</v>
      </c>
      <c r="Z689" s="4" t="str" cm="1">
        <f t="array" ref="Z689">_xlfn.IFS(DataSheet!$O689="Central","Chris",DataSheet!$O689="East","Erin",DataSheet!$O689="South","Sam",DataSheet!$O689="West","William")</f>
        <v>Sam</v>
      </c>
    </row>
    <row r="690" spans="1:26" ht="15.75" customHeight="1" x14ac:dyDescent="0.3">
      <c r="A690" s="4">
        <v>1764</v>
      </c>
      <c r="B690" s="4" t="s">
        <v>713</v>
      </c>
      <c r="C690" s="4" t="s">
        <v>39</v>
      </c>
      <c r="D690" s="4">
        <v>0.08</v>
      </c>
      <c r="E690" s="4">
        <v>1.76</v>
      </c>
      <c r="F690" s="4">
        <v>4.8600000000000003</v>
      </c>
      <c r="G690" s="4" t="s">
        <v>40</v>
      </c>
      <c r="H690" s="4" t="s">
        <v>41</v>
      </c>
      <c r="I690" s="4" t="s">
        <v>30</v>
      </c>
      <c r="J690" s="4" t="s">
        <v>128</v>
      </c>
      <c r="K690" s="4" t="s">
        <v>75</v>
      </c>
      <c r="L690" s="4" t="s">
        <v>608</v>
      </c>
      <c r="M690" s="4">
        <v>0.41</v>
      </c>
      <c r="N690" s="4" t="s">
        <v>34</v>
      </c>
      <c r="O690" s="4" t="s">
        <v>35</v>
      </c>
      <c r="P690" s="4" t="s">
        <v>125</v>
      </c>
      <c r="Q690" s="4" t="s">
        <v>715</v>
      </c>
      <c r="R690" s="4">
        <v>34698</v>
      </c>
      <c r="S690" s="5">
        <v>42064</v>
      </c>
      <c r="T690" s="5">
        <v>42065</v>
      </c>
      <c r="U690" s="4">
        <v>235.65600000000001</v>
      </c>
      <c r="V690" s="4">
        <v>23</v>
      </c>
      <c r="W690" s="4">
        <v>40.22</v>
      </c>
      <c r="X690" s="4">
        <v>89776</v>
      </c>
      <c r="Y690" s="4">
        <f>DataSheet!$E690-DataSheet!$D690</f>
        <v>1.68</v>
      </c>
      <c r="Z690" s="4" t="str" cm="1">
        <f t="array" ref="Z690">_xlfn.IFS(DataSheet!$O690="Central","Chris",DataSheet!$O690="East","Erin",DataSheet!$O690="South","Sam",DataSheet!$O690="West","William")</f>
        <v>Sam</v>
      </c>
    </row>
    <row r="691" spans="1:26" ht="15.75" customHeight="1" x14ac:dyDescent="0.3">
      <c r="A691" s="4">
        <v>1917</v>
      </c>
      <c r="B691" s="4" t="s">
        <v>1458</v>
      </c>
      <c r="C691" s="4" t="s">
        <v>39</v>
      </c>
      <c r="D691" s="4">
        <v>0.08</v>
      </c>
      <c r="E691" s="4">
        <v>22.23</v>
      </c>
      <c r="F691" s="4">
        <v>3.63</v>
      </c>
      <c r="G691" s="4" t="s">
        <v>40</v>
      </c>
      <c r="H691" s="4" t="s">
        <v>73</v>
      </c>
      <c r="I691" s="4" t="s">
        <v>30</v>
      </c>
      <c r="J691" s="4" t="s">
        <v>128</v>
      </c>
      <c r="K691" s="4" t="s">
        <v>44</v>
      </c>
      <c r="L691" s="4" t="s">
        <v>1459</v>
      </c>
      <c r="M691" s="4">
        <v>0.52</v>
      </c>
      <c r="N691" s="4" t="s">
        <v>34</v>
      </c>
      <c r="O691" s="4" t="s">
        <v>35</v>
      </c>
      <c r="P691" s="4" t="s">
        <v>46</v>
      </c>
      <c r="Q691" s="4" t="s">
        <v>1460</v>
      </c>
      <c r="R691" s="4">
        <v>72113</v>
      </c>
      <c r="S691" s="5">
        <v>42064</v>
      </c>
      <c r="T691" s="5">
        <v>42066</v>
      </c>
      <c r="U691" s="4">
        <v>-29.61</v>
      </c>
      <c r="V691" s="4">
        <v>10</v>
      </c>
      <c r="W691" s="4">
        <v>210.33</v>
      </c>
      <c r="X691" s="4">
        <v>85897</v>
      </c>
      <c r="Y691" s="4">
        <f>DataSheet!$E691-DataSheet!$D691</f>
        <v>22.150000000000002</v>
      </c>
      <c r="Z691" s="4" t="str" cm="1">
        <f t="array" ref="Z691">_xlfn.IFS(DataSheet!$O691="Central","Chris",DataSheet!$O691="East","Erin",DataSheet!$O691="South","Sam",DataSheet!$O691="West","William")</f>
        <v>Sam</v>
      </c>
    </row>
    <row r="692" spans="1:26" ht="15.75" customHeight="1" x14ac:dyDescent="0.3">
      <c r="A692" s="4">
        <v>2437</v>
      </c>
      <c r="B692" s="4" t="s">
        <v>1461</v>
      </c>
      <c r="C692" s="4" t="s">
        <v>49</v>
      </c>
      <c r="D692" s="4">
        <v>0.09</v>
      </c>
      <c r="E692" s="4">
        <v>90.97</v>
      </c>
      <c r="F692" s="4">
        <v>14</v>
      </c>
      <c r="G692" s="4" t="s">
        <v>28</v>
      </c>
      <c r="H692" s="4" t="s">
        <v>73</v>
      </c>
      <c r="I692" s="4" t="s">
        <v>42</v>
      </c>
      <c r="J692" s="4" t="s">
        <v>58</v>
      </c>
      <c r="K692" s="4" t="s">
        <v>59</v>
      </c>
      <c r="L692" s="4" t="s">
        <v>1112</v>
      </c>
      <c r="M692" s="4">
        <v>0.36</v>
      </c>
      <c r="N692" s="4" t="s">
        <v>34</v>
      </c>
      <c r="O692" s="4" t="s">
        <v>54</v>
      </c>
      <c r="P692" s="4" t="s">
        <v>359</v>
      </c>
      <c r="Q692" s="4" t="s">
        <v>1462</v>
      </c>
      <c r="R692" s="4">
        <v>53150</v>
      </c>
      <c r="S692" s="5">
        <v>42064</v>
      </c>
      <c r="T692" s="5">
        <v>42066</v>
      </c>
      <c r="U692" s="4">
        <v>35.29</v>
      </c>
      <c r="V692" s="4">
        <v>3</v>
      </c>
      <c r="W692" s="4">
        <v>260</v>
      </c>
      <c r="X692" s="4">
        <v>90301</v>
      </c>
      <c r="Y692" s="4">
        <f>DataSheet!$E692-DataSheet!$D692</f>
        <v>90.88</v>
      </c>
      <c r="Z692" s="4" t="str" cm="1">
        <f t="array" ref="Z692">_xlfn.IFS(DataSheet!$O692="Central","Chris",DataSheet!$O692="East","Erin",DataSheet!$O692="South","Sam",DataSheet!$O692="West","William")</f>
        <v>Chris</v>
      </c>
    </row>
    <row r="693" spans="1:26" ht="15.75" customHeight="1" x14ac:dyDescent="0.3">
      <c r="A693" s="4">
        <v>2454</v>
      </c>
      <c r="B693" s="4" t="s">
        <v>1463</v>
      </c>
      <c r="C693" s="4" t="s">
        <v>118</v>
      </c>
      <c r="D693" s="4">
        <v>0.06</v>
      </c>
      <c r="E693" s="4">
        <v>3499.99</v>
      </c>
      <c r="F693" s="4">
        <v>24.49</v>
      </c>
      <c r="G693" s="4" t="s">
        <v>89</v>
      </c>
      <c r="H693" s="4" t="s">
        <v>96</v>
      </c>
      <c r="I693" s="4" t="s">
        <v>42</v>
      </c>
      <c r="J693" s="4" t="s">
        <v>65</v>
      </c>
      <c r="K693" s="4" t="s">
        <v>66</v>
      </c>
      <c r="L693" s="4" t="s">
        <v>520</v>
      </c>
      <c r="M693" s="4">
        <v>0.37</v>
      </c>
      <c r="N693" s="4" t="s">
        <v>34</v>
      </c>
      <c r="O693" s="4" t="s">
        <v>35</v>
      </c>
      <c r="P693" s="4" t="s">
        <v>166</v>
      </c>
      <c r="Q693" s="4" t="s">
        <v>1464</v>
      </c>
      <c r="R693" s="4">
        <v>35244</v>
      </c>
      <c r="S693" s="5">
        <v>42064</v>
      </c>
      <c r="T693" s="5">
        <v>42067</v>
      </c>
      <c r="U693" s="4">
        <v>-68.432000000000002</v>
      </c>
      <c r="V693" s="4">
        <v>1</v>
      </c>
      <c r="W693" s="4">
        <v>3550.28</v>
      </c>
      <c r="X693" s="4">
        <v>89219</v>
      </c>
      <c r="Y693" s="4">
        <f>DataSheet!$E693-DataSheet!$D693</f>
        <v>3499.93</v>
      </c>
      <c r="Z693" s="4" t="str" cm="1">
        <f t="array" ref="Z693">_xlfn.IFS(DataSheet!$O693="Central","Chris",DataSheet!$O693="East","Erin",DataSheet!$O693="South","Sam",DataSheet!$O693="West","William")</f>
        <v>Sam</v>
      </c>
    </row>
    <row r="694" spans="1:26" ht="15.75" customHeight="1" x14ac:dyDescent="0.3">
      <c r="A694" s="4">
        <v>1882</v>
      </c>
      <c r="B694" s="4" t="s">
        <v>1465</v>
      </c>
      <c r="C694" s="4" t="s">
        <v>72</v>
      </c>
      <c r="D694" s="4">
        <v>0.09</v>
      </c>
      <c r="E694" s="4">
        <v>5.78</v>
      </c>
      <c r="F694" s="4">
        <v>5.67</v>
      </c>
      <c r="G694" s="4" t="s">
        <v>40</v>
      </c>
      <c r="H694" s="4" t="s">
        <v>73</v>
      </c>
      <c r="I694" s="4" t="s">
        <v>50</v>
      </c>
      <c r="J694" s="4" t="s">
        <v>90</v>
      </c>
      <c r="K694" s="4" t="s">
        <v>75</v>
      </c>
      <c r="L694" s="4" t="s">
        <v>617</v>
      </c>
      <c r="M694" s="4">
        <v>0.36</v>
      </c>
      <c r="N694" s="4" t="s">
        <v>34</v>
      </c>
      <c r="O694" s="4" t="s">
        <v>113</v>
      </c>
      <c r="P694" s="4" t="s">
        <v>399</v>
      </c>
      <c r="Q694" s="4" t="s">
        <v>1466</v>
      </c>
      <c r="R694" s="4">
        <v>7036</v>
      </c>
      <c r="S694" s="5">
        <v>42064</v>
      </c>
      <c r="T694" s="5">
        <v>42066</v>
      </c>
      <c r="U694" s="4">
        <v>-7.96</v>
      </c>
      <c r="V694" s="4">
        <v>1</v>
      </c>
      <c r="W694" s="4">
        <v>11.35</v>
      </c>
      <c r="X694" s="4">
        <v>87378</v>
      </c>
      <c r="Y694" s="4">
        <f>DataSheet!$E694-DataSheet!$D694</f>
        <v>5.69</v>
      </c>
      <c r="Z694" s="4" t="str" cm="1">
        <f t="array" ref="Z694">_xlfn.IFS(DataSheet!$O694="Central","Chris",DataSheet!$O694="East","Erin",DataSheet!$O694="South","Sam",DataSheet!$O694="West","William")</f>
        <v>Erin</v>
      </c>
    </row>
    <row r="695" spans="1:26" ht="15.75" customHeight="1" x14ac:dyDescent="0.3">
      <c r="A695" s="4">
        <v>1885</v>
      </c>
      <c r="B695" s="4" t="s">
        <v>1467</v>
      </c>
      <c r="C695" s="4" t="s">
        <v>72</v>
      </c>
      <c r="D695" s="4">
        <v>0.05</v>
      </c>
      <c r="E695" s="4">
        <v>535.64</v>
      </c>
      <c r="F695" s="4">
        <v>14.7</v>
      </c>
      <c r="G695" s="4" t="s">
        <v>28</v>
      </c>
      <c r="H695" s="4" t="s">
        <v>73</v>
      </c>
      <c r="I695" s="4" t="s">
        <v>42</v>
      </c>
      <c r="J695" s="4" t="s">
        <v>58</v>
      </c>
      <c r="K695" s="4" t="s">
        <v>59</v>
      </c>
      <c r="L695" s="4" t="s">
        <v>1468</v>
      </c>
      <c r="M695" s="4">
        <v>0.59</v>
      </c>
      <c r="N695" s="4" t="s">
        <v>34</v>
      </c>
      <c r="O695" s="4" t="s">
        <v>113</v>
      </c>
      <c r="P695" s="4" t="s">
        <v>586</v>
      </c>
      <c r="Q695" s="4" t="s">
        <v>1469</v>
      </c>
      <c r="R695" s="4">
        <v>2806</v>
      </c>
      <c r="S695" s="5">
        <v>42064</v>
      </c>
      <c r="T695" s="5">
        <v>42066</v>
      </c>
      <c r="U695" s="4">
        <v>4407.4399999999996</v>
      </c>
      <c r="V695" s="4">
        <v>15</v>
      </c>
      <c r="W695" s="4">
        <v>7029.1</v>
      </c>
      <c r="X695" s="4">
        <v>87378</v>
      </c>
      <c r="Y695" s="4">
        <f>DataSheet!$E695-DataSheet!$D695</f>
        <v>535.59</v>
      </c>
      <c r="Z695" s="4" t="str" cm="1">
        <f t="array" ref="Z695">_xlfn.IFS(DataSheet!$O695="Central","Chris",DataSheet!$O695="East","Erin",DataSheet!$O695="South","Sam",DataSheet!$O695="West","William")</f>
        <v>Erin</v>
      </c>
    </row>
    <row r="696" spans="1:26" ht="15.75" customHeight="1" x14ac:dyDescent="0.3">
      <c r="A696" s="4">
        <v>3187</v>
      </c>
      <c r="B696" s="4" t="s">
        <v>1470</v>
      </c>
      <c r="C696" s="4" t="s">
        <v>39</v>
      </c>
      <c r="D696" s="4">
        <v>0.08</v>
      </c>
      <c r="E696" s="4">
        <v>170.98</v>
      </c>
      <c r="F696" s="4">
        <v>35.89</v>
      </c>
      <c r="G696" s="4" t="s">
        <v>28</v>
      </c>
      <c r="H696" s="4" t="s">
        <v>29</v>
      </c>
      <c r="I696" s="4" t="s">
        <v>30</v>
      </c>
      <c r="J696" s="4" t="s">
        <v>119</v>
      </c>
      <c r="K696" s="4" t="s">
        <v>32</v>
      </c>
      <c r="L696" s="4" t="s">
        <v>1471</v>
      </c>
      <c r="M696" s="4">
        <v>0.66</v>
      </c>
      <c r="N696" s="4" t="s">
        <v>34</v>
      </c>
      <c r="O696" s="4" t="s">
        <v>35</v>
      </c>
      <c r="P696" s="4" t="s">
        <v>125</v>
      </c>
      <c r="Q696" s="4" t="s">
        <v>1472</v>
      </c>
      <c r="R696" s="4">
        <v>33569</v>
      </c>
      <c r="S696" s="5">
        <v>42065</v>
      </c>
      <c r="T696" s="5">
        <v>42067</v>
      </c>
      <c r="U696" s="4">
        <v>-119.812</v>
      </c>
      <c r="V696" s="4">
        <v>1</v>
      </c>
      <c r="W696" s="4">
        <v>199.48</v>
      </c>
      <c r="X696" s="4">
        <v>89025</v>
      </c>
      <c r="Y696" s="4">
        <f>DataSheet!$E696-DataSheet!$D696</f>
        <v>170.89999999999998</v>
      </c>
      <c r="Z696" s="4" t="str" cm="1">
        <f t="array" ref="Z696">_xlfn.IFS(DataSheet!$O696="Central","Chris",DataSheet!$O696="East","Erin",DataSheet!$O696="South","Sam",DataSheet!$O696="West","William")</f>
        <v>Sam</v>
      </c>
    </row>
    <row r="697" spans="1:26" ht="15.75" customHeight="1" x14ac:dyDescent="0.3">
      <c r="A697" s="4">
        <v>64</v>
      </c>
      <c r="B697" s="4" t="s">
        <v>1473</v>
      </c>
      <c r="C697" s="4" t="s">
        <v>72</v>
      </c>
      <c r="D697" s="4">
        <v>0</v>
      </c>
      <c r="E697" s="4">
        <v>3.69</v>
      </c>
      <c r="F697" s="4">
        <v>0.5</v>
      </c>
      <c r="G697" s="4" t="s">
        <v>40</v>
      </c>
      <c r="H697" s="4" t="s">
        <v>29</v>
      </c>
      <c r="I697" s="4" t="s">
        <v>50</v>
      </c>
      <c r="J697" s="4" t="s">
        <v>154</v>
      </c>
      <c r="K697" s="4" t="s">
        <v>75</v>
      </c>
      <c r="L697" s="4" t="s">
        <v>1474</v>
      </c>
      <c r="M697" s="4">
        <v>0.38</v>
      </c>
      <c r="N697" s="4" t="s">
        <v>34</v>
      </c>
      <c r="O697" s="4" t="s">
        <v>35</v>
      </c>
      <c r="P697" s="4" t="s">
        <v>244</v>
      </c>
      <c r="Q697" s="4" t="s">
        <v>1475</v>
      </c>
      <c r="R697" s="4">
        <v>24153</v>
      </c>
      <c r="S697" s="5">
        <v>42065</v>
      </c>
      <c r="T697" s="5">
        <v>42067</v>
      </c>
      <c r="U697" s="4">
        <v>-37.5291</v>
      </c>
      <c r="V697" s="4">
        <v>1</v>
      </c>
      <c r="W697" s="4">
        <v>4</v>
      </c>
      <c r="X697" s="4">
        <v>87406</v>
      </c>
      <c r="Y697" s="4">
        <f>DataSheet!$E697-DataSheet!$D697</f>
        <v>3.69</v>
      </c>
      <c r="Z697" s="4" t="str" cm="1">
        <f t="array" ref="Z697">_xlfn.IFS(DataSheet!$O697="Central","Chris",DataSheet!$O697="East","Erin",DataSheet!$O697="South","Sam",DataSheet!$O697="West","William")</f>
        <v>Sam</v>
      </c>
    </row>
    <row r="698" spans="1:26" ht="15.75" customHeight="1" x14ac:dyDescent="0.3">
      <c r="A698" s="4">
        <v>64</v>
      </c>
      <c r="B698" s="4" t="s">
        <v>1473</v>
      </c>
      <c r="C698" s="4" t="s">
        <v>72</v>
      </c>
      <c r="D698" s="4">
        <v>0.02</v>
      </c>
      <c r="E698" s="4">
        <v>175.99</v>
      </c>
      <c r="F698" s="4">
        <v>4.99</v>
      </c>
      <c r="G698" s="4" t="s">
        <v>89</v>
      </c>
      <c r="H698" s="4" t="s">
        <v>29</v>
      </c>
      <c r="I698" s="4" t="s">
        <v>42</v>
      </c>
      <c r="J698" s="4" t="s">
        <v>137</v>
      </c>
      <c r="K698" s="4" t="s">
        <v>75</v>
      </c>
      <c r="L698" s="4" t="s">
        <v>1251</v>
      </c>
      <c r="M698" s="4">
        <v>0.59</v>
      </c>
      <c r="N698" s="4" t="s">
        <v>34</v>
      </c>
      <c r="O698" s="4" t="s">
        <v>35</v>
      </c>
      <c r="P698" s="4" t="s">
        <v>244</v>
      </c>
      <c r="Q698" s="4" t="s">
        <v>1475</v>
      </c>
      <c r="R698" s="4">
        <v>24153</v>
      </c>
      <c r="S698" s="5">
        <v>42065</v>
      </c>
      <c r="T698" s="5">
        <v>42065</v>
      </c>
      <c r="U698" s="4">
        <v>101.49</v>
      </c>
      <c r="V698" s="4">
        <v>4</v>
      </c>
      <c r="W698" s="4">
        <v>589.79999999999995</v>
      </c>
      <c r="X698" s="4">
        <v>87406</v>
      </c>
      <c r="Y698" s="4">
        <f>DataSheet!$E698-DataSheet!$D698</f>
        <v>175.97</v>
      </c>
      <c r="Z698" s="4" t="str" cm="1">
        <f t="array" ref="Z698">_xlfn.IFS(DataSheet!$O698="Central","Chris",DataSheet!$O698="East","Erin",DataSheet!$O698="South","Sam",DataSheet!$O698="West","William")</f>
        <v>Sam</v>
      </c>
    </row>
    <row r="699" spans="1:26" ht="15.75" customHeight="1" x14ac:dyDescent="0.3">
      <c r="A699" s="4">
        <v>2877</v>
      </c>
      <c r="B699" s="4" t="s">
        <v>1476</v>
      </c>
      <c r="C699" s="4" t="s">
        <v>72</v>
      </c>
      <c r="D699" s="4">
        <v>0</v>
      </c>
      <c r="E699" s="4">
        <v>8.33</v>
      </c>
      <c r="F699" s="4">
        <v>1.99</v>
      </c>
      <c r="G699" s="4" t="s">
        <v>89</v>
      </c>
      <c r="H699" s="4" t="s">
        <v>41</v>
      </c>
      <c r="I699" s="4" t="s">
        <v>42</v>
      </c>
      <c r="J699" s="4" t="s">
        <v>43</v>
      </c>
      <c r="K699" s="4" t="s">
        <v>44</v>
      </c>
      <c r="L699" s="4" t="s">
        <v>1176</v>
      </c>
      <c r="M699" s="4">
        <v>0.52</v>
      </c>
      <c r="N699" s="4" t="s">
        <v>34</v>
      </c>
      <c r="O699" s="4" t="s">
        <v>113</v>
      </c>
      <c r="P699" s="4" t="s">
        <v>319</v>
      </c>
      <c r="Q699" s="4" t="s">
        <v>1477</v>
      </c>
      <c r="R699" s="4">
        <v>44070</v>
      </c>
      <c r="S699" s="5">
        <v>42065</v>
      </c>
      <c r="T699" s="5">
        <v>42067</v>
      </c>
      <c r="U699" s="4">
        <v>74.181899999999999</v>
      </c>
      <c r="V699" s="4">
        <v>12</v>
      </c>
      <c r="W699" s="4">
        <v>107.51</v>
      </c>
      <c r="X699" s="4">
        <v>91492</v>
      </c>
      <c r="Y699" s="4">
        <f>DataSheet!$E699-DataSheet!$D699</f>
        <v>8.33</v>
      </c>
      <c r="Z699" s="4" t="str" cm="1">
        <f t="array" ref="Z699">_xlfn.IFS(DataSheet!$O699="Central","Chris",DataSheet!$O699="East","Erin",DataSheet!$O699="South","Sam",DataSheet!$O699="West","William")</f>
        <v>Erin</v>
      </c>
    </row>
    <row r="700" spans="1:26" ht="15.75" customHeight="1" x14ac:dyDescent="0.3">
      <c r="A700" s="4">
        <v>2878</v>
      </c>
      <c r="B700" s="4" t="s">
        <v>1478</v>
      </c>
      <c r="C700" s="4" t="s">
        <v>72</v>
      </c>
      <c r="D700" s="4">
        <v>0</v>
      </c>
      <c r="E700" s="4">
        <v>8.33</v>
      </c>
      <c r="F700" s="4">
        <v>1.99</v>
      </c>
      <c r="G700" s="4" t="s">
        <v>89</v>
      </c>
      <c r="H700" s="4" t="s">
        <v>41</v>
      </c>
      <c r="I700" s="4" t="s">
        <v>42</v>
      </c>
      <c r="J700" s="4" t="s">
        <v>43</v>
      </c>
      <c r="K700" s="4" t="s">
        <v>44</v>
      </c>
      <c r="L700" s="4" t="s">
        <v>1176</v>
      </c>
      <c r="M700" s="4">
        <v>0.52</v>
      </c>
      <c r="N700" s="4" t="s">
        <v>34</v>
      </c>
      <c r="O700" s="4" t="s">
        <v>61</v>
      </c>
      <c r="P700" s="4" t="s">
        <v>68</v>
      </c>
      <c r="Q700" s="4" t="s">
        <v>144</v>
      </c>
      <c r="R700" s="4">
        <v>98107</v>
      </c>
      <c r="S700" s="5">
        <v>42065</v>
      </c>
      <c r="T700" s="5">
        <v>42067</v>
      </c>
      <c r="U700" s="4">
        <v>82.31</v>
      </c>
      <c r="V700" s="4">
        <v>47</v>
      </c>
      <c r="W700" s="4">
        <v>421.08</v>
      </c>
      <c r="X700" s="4">
        <v>54369</v>
      </c>
      <c r="Y700" s="4">
        <f>DataSheet!$E700-DataSheet!$D700</f>
        <v>8.33</v>
      </c>
      <c r="Z700" s="4" t="str" cm="1">
        <f t="array" ref="Z700">_xlfn.IFS(DataSheet!$O700="Central","Chris",DataSheet!$O700="East","Erin",DataSheet!$O700="South","Sam",DataSheet!$O700="West","William")</f>
        <v>William</v>
      </c>
    </row>
    <row r="701" spans="1:26" ht="15.75" customHeight="1" x14ac:dyDescent="0.3">
      <c r="A701" s="4">
        <v>3067</v>
      </c>
      <c r="B701" s="4" t="s">
        <v>1479</v>
      </c>
      <c r="C701" s="4" t="s">
        <v>72</v>
      </c>
      <c r="D701" s="4">
        <v>0.06</v>
      </c>
      <c r="E701" s="4">
        <v>355.98</v>
      </c>
      <c r="F701" s="4">
        <v>58.92</v>
      </c>
      <c r="G701" s="4" t="s">
        <v>28</v>
      </c>
      <c r="H701" s="4" t="s">
        <v>41</v>
      </c>
      <c r="I701" s="4" t="s">
        <v>30</v>
      </c>
      <c r="J701" s="4" t="s">
        <v>111</v>
      </c>
      <c r="K701" s="4" t="s">
        <v>59</v>
      </c>
      <c r="L701" s="4" t="s">
        <v>696</v>
      </c>
      <c r="M701" s="4">
        <v>0.64</v>
      </c>
      <c r="N701" s="4" t="s">
        <v>34</v>
      </c>
      <c r="O701" s="4" t="s">
        <v>113</v>
      </c>
      <c r="P701" s="4" t="s">
        <v>319</v>
      </c>
      <c r="Q701" s="4" t="s">
        <v>1480</v>
      </c>
      <c r="R701" s="4">
        <v>44515</v>
      </c>
      <c r="S701" s="5">
        <v>42065</v>
      </c>
      <c r="T701" s="5">
        <v>42066</v>
      </c>
      <c r="U701" s="4">
        <v>1660.92</v>
      </c>
      <c r="V701" s="4">
        <v>14</v>
      </c>
      <c r="W701" s="4">
        <v>5086.08</v>
      </c>
      <c r="X701" s="4">
        <v>91376</v>
      </c>
      <c r="Y701" s="4">
        <f>DataSheet!$E701-DataSheet!$D701</f>
        <v>355.92</v>
      </c>
      <c r="Z701" s="4" t="str" cm="1">
        <f t="array" ref="Z701">_xlfn.IFS(DataSheet!$O701="Central","Chris",DataSheet!$O701="East","Erin",DataSheet!$O701="South","Sam",DataSheet!$O701="West","William")</f>
        <v>Erin</v>
      </c>
    </row>
    <row r="702" spans="1:26" ht="15.75" customHeight="1" x14ac:dyDescent="0.3">
      <c r="A702" s="4">
        <v>1686</v>
      </c>
      <c r="B702" s="4" t="s">
        <v>1481</v>
      </c>
      <c r="C702" s="4" t="s">
        <v>49</v>
      </c>
      <c r="D702" s="4">
        <v>0.08</v>
      </c>
      <c r="E702" s="4">
        <v>2.08</v>
      </c>
      <c r="F702" s="4">
        <v>5.33</v>
      </c>
      <c r="G702" s="4" t="s">
        <v>40</v>
      </c>
      <c r="H702" s="4" t="s">
        <v>96</v>
      </c>
      <c r="I702" s="4" t="s">
        <v>30</v>
      </c>
      <c r="J702" s="4" t="s">
        <v>128</v>
      </c>
      <c r="K702" s="4" t="s">
        <v>75</v>
      </c>
      <c r="L702" s="4" t="s">
        <v>461</v>
      </c>
      <c r="M702" s="4">
        <v>0.43</v>
      </c>
      <c r="N702" s="4" t="s">
        <v>34</v>
      </c>
      <c r="O702" s="4" t="s">
        <v>54</v>
      </c>
      <c r="P702" s="4" t="s">
        <v>105</v>
      </c>
      <c r="Q702" s="4" t="s">
        <v>1482</v>
      </c>
      <c r="R702" s="4">
        <v>60123</v>
      </c>
      <c r="S702" s="5">
        <v>42066</v>
      </c>
      <c r="T702" s="5">
        <v>42073</v>
      </c>
      <c r="U702" s="4">
        <v>-129.01</v>
      </c>
      <c r="V702" s="4">
        <v>9</v>
      </c>
      <c r="W702" s="4">
        <v>19.670000000000002</v>
      </c>
      <c r="X702" s="4">
        <v>86973</v>
      </c>
      <c r="Y702" s="4">
        <f>DataSheet!$E702-DataSheet!$D702</f>
        <v>2</v>
      </c>
      <c r="Z702" s="4" t="str" cm="1">
        <f t="array" ref="Z702">_xlfn.IFS(DataSheet!$O702="Central","Chris",DataSheet!$O702="East","Erin",DataSheet!$O702="South","Sam",DataSheet!$O702="West","William")</f>
        <v>Chris</v>
      </c>
    </row>
    <row r="703" spans="1:26" ht="15.75" customHeight="1" x14ac:dyDescent="0.3">
      <c r="A703" s="4">
        <v>428</v>
      </c>
      <c r="B703" s="4" t="s">
        <v>513</v>
      </c>
      <c r="C703" s="4" t="s">
        <v>72</v>
      </c>
      <c r="D703" s="4">
        <v>0.05</v>
      </c>
      <c r="E703" s="4">
        <v>10.98</v>
      </c>
      <c r="F703" s="4">
        <v>4.8</v>
      </c>
      <c r="G703" s="4" t="s">
        <v>40</v>
      </c>
      <c r="H703" s="4" t="s">
        <v>96</v>
      </c>
      <c r="I703" s="4" t="s">
        <v>50</v>
      </c>
      <c r="J703" s="4" t="s">
        <v>347</v>
      </c>
      <c r="K703" s="4" t="s">
        <v>75</v>
      </c>
      <c r="L703" s="4" t="s">
        <v>1483</v>
      </c>
      <c r="M703" s="4">
        <v>0.36</v>
      </c>
      <c r="N703" s="4" t="s">
        <v>34</v>
      </c>
      <c r="O703" s="4" t="s">
        <v>61</v>
      </c>
      <c r="P703" s="4" t="s">
        <v>298</v>
      </c>
      <c r="Q703" s="4" t="s">
        <v>515</v>
      </c>
      <c r="R703" s="4">
        <v>89701</v>
      </c>
      <c r="S703" s="5">
        <v>42066</v>
      </c>
      <c r="T703" s="5">
        <v>42068</v>
      </c>
      <c r="U703" s="4">
        <v>90.62</v>
      </c>
      <c r="V703" s="4">
        <v>22</v>
      </c>
      <c r="W703" s="4">
        <v>243.11</v>
      </c>
      <c r="X703" s="4">
        <v>88480</v>
      </c>
      <c r="Y703" s="4">
        <f>DataSheet!$E703-DataSheet!$D703</f>
        <v>10.93</v>
      </c>
      <c r="Z703" s="4" t="str" cm="1">
        <f t="array" ref="Z703">_xlfn.IFS(DataSheet!$O703="Central","Chris",DataSheet!$O703="East","Erin",DataSheet!$O703="South","Sam",DataSheet!$O703="West","William")</f>
        <v>William</v>
      </c>
    </row>
    <row r="704" spans="1:26" ht="15.75" customHeight="1" x14ac:dyDescent="0.3">
      <c r="A704" s="4">
        <v>568</v>
      </c>
      <c r="B704" s="4" t="s">
        <v>1484</v>
      </c>
      <c r="C704" s="4" t="s">
        <v>27</v>
      </c>
      <c r="D704" s="4">
        <v>0.02</v>
      </c>
      <c r="E704" s="4">
        <v>280.98</v>
      </c>
      <c r="F704" s="4">
        <v>57</v>
      </c>
      <c r="G704" s="4" t="s">
        <v>28</v>
      </c>
      <c r="H704" s="4" t="s">
        <v>41</v>
      </c>
      <c r="I704" s="4" t="s">
        <v>30</v>
      </c>
      <c r="J704" s="4" t="s">
        <v>111</v>
      </c>
      <c r="K704" s="4" t="s">
        <v>59</v>
      </c>
      <c r="L704" s="4" t="s">
        <v>864</v>
      </c>
      <c r="M704" s="4">
        <v>0.78</v>
      </c>
      <c r="N704" s="4" t="s">
        <v>34</v>
      </c>
      <c r="O704" s="4" t="s">
        <v>35</v>
      </c>
      <c r="P704" s="4" t="s">
        <v>36</v>
      </c>
      <c r="Q704" s="4" t="s">
        <v>1485</v>
      </c>
      <c r="R704" s="4">
        <v>39701</v>
      </c>
      <c r="S704" s="5">
        <v>42067</v>
      </c>
      <c r="T704" s="5">
        <v>42068</v>
      </c>
      <c r="U704" s="4">
        <v>1141.7940000000001</v>
      </c>
      <c r="V704" s="4">
        <v>4</v>
      </c>
      <c r="W704" s="4">
        <v>1128.74</v>
      </c>
      <c r="X704" s="4">
        <v>88879</v>
      </c>
      <c r="Y704" s="4">
        <f>DataSheet!$E704-DataSheet!$D704</f>
        <v>280.96000000000004</v>
      </c>
      <c r="Z704" s="4" t="str" cm="1">
        <f t="array" ref="Z704">_xlfn.IFS(DataSheet!$O704="Central","Chris",DataSheet!$O704="East","Erin",DataSheet!$O704="South","Sam",DataSheet!$O704="West","William")</f>
        <v>Sam</v>
      </c>
    </row>
    <row r="705" spans="1:26" ht="15.75" customHeight="1" x14ac:dyDescent="0.3">
      <c r="A705" s="4">
        <v>3133</v>
      </c>
      <c r="B705" s="4" t="s">
        <v>563</v>
      </c>
      <c r="C705" s="4" t="s">
        <v>27</v>
      </c>
      <c r="D705" s="4">
        <v>0.08</v>
      </c>
      <c r="E705" s="4">
        <v>5.4</v>
      </c>
      <c r="F705" s="4">
        <v>7.78</v>
      </c>
      <c r="G705" s="4" t="s">
        <v>40</v>
      </c>
      <c r="H705" s="4" t="s">
        <v>96</v>
      </c>
      <c r="I705" s="4" t="s">
        <v>50</v>
      </c>
      <c r="J705" s="4" t="s">
        <v>74</v>
      </c>
      <c r="K705" s="4" t="s">
        <v>75</v>
      </c>
      <c r="L705" s="4" t="s">
        <v>1486</v>
      </c>
      <c r="M705" s="4">
        <v>0.37</v>
      </c>
      <c r="N705" s="4" t="s">
        <v>34</v>
      </c>
      <c r="O705" s="4" t="s">
        <v>54</v>
      </c>
      <c r="P705" s="4" t="s">
        <v>105</v>
      </c>
      <c r="Q705" s="4" t="s">
        <v>564</v>
      </c>
      <c r="R705" s="4">
        <v>60540</v>
      </c>
      <c r="S705" s="5">
        <v>42067</v>
      </c>
      <c r="T705" s="5">
        <v>42067</v>
      </c>
      <c r="U705" s="4">
        <v>-44.067999999999998</v>
      </c>
      <c r="V705" s="4">
        <v>4</v>
      </c>
      <c r="W705" s="4">
        <v>25.35</v>
      </c>
      <c r="X705" s="4">
        <v>86792</v>
      </c>
      <c r="Y705" s="4">
        <f>DataSheet!$E705-DataSheet!$D705</f>
        <v>5.32</v>
      </c>
      <c r="Z705" s="4" t="str" cm="1">
        <f t="array" ref="Z705">_xlfn.IFS(DataSheet!$O705="Central","Chris",DataSheet!$O705="East","Erin",DataSheet!$O705="South","Sam",DataSheet!$O705="West","William")</f>
        <v>Chris</v>
      </c>
    </row>
    <row r="706" spans="1:26" ht="15.75" customHeight="1" x14ac:dyDescent="0.3">
      <c r="A706" s="4">
        <v>3133</v>
      </c>
      <c r="B706" s="4" t="s">
        <v>563</v>
      </c>
      <c r="C706" s="4" t="s">
        <v>27</v>
      </c>
      <c r="D706" s="4">
        <v>0.09</v>
      </c>
      <c r="E706" s="4">
        <v>8.4600000000000009</v>
      </c>
      <c r="F706" s="4">
        <v>8.99</v>
      </c>
      <c r="G706" s="4" t="s">
        <v>89</v>
      </c>
      <c r="H706" s="4" t="s">
        <v>96</v>
      </c>
      <c r="I706" s="4" t="s">
        <v>42</v>
      </c>
      <c r="J706" s="4" t="s">
        <v>43</v>
      </c>
      <c r="K706" s="4" t="s">
        <v>44</v>
      </c>
      <c r="L706" s="4" t="s">
        <v>1487</v>
      </c>
      <c r="M706" s="4">
        <v>0.79</v>
      </c>
      <c r="N706" s="4" t="s">
        <v>34</v>
      </c>
      <c r="O706" s="4" t="s">
        <v>54</v>
      </c>
      <c r="P706" s="4" t="s">
        <v>105</v>
      </c>
      <c r="Q706" s="4" t="s">
        <v>564</v>
      </c>
      <c r="R706" s="4">
        <v>60540</v>
      </c>
      <c r="S706" s="5">
        <v>42067</v>
      </c>
      <c r="T706" s="5">
        <v>42070</v>
      </c>
      <c r="U706" s="4">
        <v>-100.51</v>
      </c>
      <c r="V706" s="4">
        <v>5</v>
      </c>
      <c r="W706" s="4">
        <v>45.03</v>
      </c>
      <c r="X706" s="4">
        <v>86792</v>
      </c>
      <c r="Y706" s="4">
        <f>DataSheet!$E706-DataSheet!$D706</f>
        <v>8.370000000000001</v>
      </c>
      <c r="Z706" s="4" t="str" cm="1">
        <f t="array" ref="Z706">_xlfn.IFS(DataSheet!$O706="Central","Chris",DataSheet!$O706="East","Erin",DataSheet!$O706="South","Sam",DataSheet!$O706="West","William")</f>
        <v>Chris</v>
      </c>
    </row>
    <row r="707" spans="1:26" ht="15.75" customHeight="1" x14ac:dyDescent="0.3">
      <c r="A707" s="4">
        <v>3133</v>
      </c>
      <c r="B707" s="4" t="s">
        <v>563</v>
      </c>
      <c r="C707" s="4" t="s">
        <v>27</v>
      </c>
      <c r="D707" s="4">
        <v>0.21</v>
      </c>
      <c r="E707" s="4">
        <v>14.98</v>
      </c>
      <c r="F707" s="4">
        <v>8.99</v>
      </c>
      <c r="G707" s="4" t="s">
        <v>40</v>
      </c>
      <c r="H707" s="4" t="s">
        <v>96</v>
      </c>
      <c r="I707" s="4" t="s">
        <v>30</v>
      </c>
      <c r="J707" s="4" t="s">
        <v>128</v>
      </c>
      <c r="K707" s="4" t="s">
        <v>44</v>
      </c>
      <c r="L707" s="4" t="s">
        <v>1488</v>
      </c>
      <c r="M707" s="4">
        <v>0.39</v>
      </c>
      <c r="N707" s="4" t="s">
        <v>34</v>
      </c>
      <c r="O707" s="4" t="s">
        <v>54</v>
      </c>
      <c r="P707" s="4" t="s">
        <v>105</v>
      </c>
      <c r="Q707" s="4" t="s">
        <v>564</v>
      </c>
      <c r="R707" s="4">
        <v>60540</v>
      </c>
      <c r="S707" s="5">
        <v>42067</v>
      </c>
      <c r="T707" s="5">
        <v>42068</v>
      </c>
      <c r="U707" s="4">
        <v>-17.75</v>
      </c>
      <c r="V707" s="4">
        <v>10</v>
      </c>
      <c r="W707" s="4">
        <v>153.87</v>
      </c>
      <c r="X707" s="4">
        <v>86792</v>
      </c>
      <c r="Y707" s="4">
        <f>DataSheet!$E707-DataSheet!$D707</f>
        <v>14.77</v>
      </c>
      <c r="Z707" s="4" t="str" cm="1">
        <f t="array" ref="Z707">_xlfn.IFS(DataSheet!$O707="Central","Chris",DataSheet!$O707="East","Erin",DataSheet!$O707="South","Sam",DataSheet!$O707="West","William")</f>
        <v>Chris</v>
      </c>
    </row>
    <row r="708" spans="1:26" ht="15.75" customHeight="1" x14ac:dyDescent="0.3">
      <c r="A708" s="4">
        <v>3133</v>
      </c>
      <c r="B708" s="4" t="s">
        <v>563</v>
      </c>
      <c r="C708" s="4" t="s">
        <v>27</v>
      </c>
      <c r="D708" s="4">
        <v>0.04</v>
      </c>
      <c r="E708" s="4">
        <v>155.99</v>
      </c>
      <c r="F708" s="4">
        <v>8.08</v>
      </c>
      <c r="G708" s="4" t="s">
        <v>40</v>
      </c>
      <c r="H708" s="4" t="s">
        <v>96</v>
      </c>
      <c r="I708" s="4" t="s">
        <v>42</v>
      </c>
      <c r="J708" s="4" t="s">
        <v>137</v>
      </c>
      <c r="K708" s="4" t="s">
        <v>75</v>
      </c>
      <c r="L708" s="4" t="s">
        <v>1489</v>
      </c>
      <c r="M708" s="4">
        <v>0.6</v>
      </c>
      <c r="N708" s="4" t="s">
        <v>34</v>
      </c>
      <c r="O708" s="4" t="s">
        <v>54</v>
      </c>
      <c r="P708" s="4" t="s">
        <v>105</v>
      </c>
      <c r="Q708" s="4" t="s">
        <v>564</v>
      </c>
      <c r="R708" s="4">
        <v>60540</v>
      </c>
      <c r="S708" s="5">
        <v>42067</v>
      </c>
      <c r="T708" s="5">
        <v>42068</v>
      </c>
      <c r="U708" s="4">
        <v>1374.9480000000001</v>
      </c>
      <c r="V708" s="4">
        <v>22</v>
      </c>
      <c r="W708" s="4">
        <v>2800.33</v>
      </c>
      <c r="X708" s="4">
        <v>86792</v>
      </c>
      <c r="Y708" s="4">
        <f>DataSheet!$E708-DataSheet!$D708</f>
        <v>155.95000000000002</v>
      </c>
      <c r="Z708" s="4" t="str" cm="1">
        <f t="array" ref="Z708">_xlfn.IFS(DataSheet!$O708="Central","Chris",DataSheet!$O708="East","Erin",DataSheet!$O708="South","Sam",DataSheet!$O708="West","William")</f>
        <v>Chris</v>
      </c>
    </row>
    <row r="709" spans="1:26" ht="15.75" customHeight="1" x14ac:dyDescent="0.3">
      <c r="A709" s="4">
        <v>1005</v>
      </c>
      <c r="B709" s="4" t="s">
        <v>1399</v>
      </c>
      <c r="C709" s="4" t="s">
        <v>49</v>
      </c>
      <c r="D709" s="4">
        <v>0.06</v>
      </c>
      <c r="E709" s="4">
        <v>10.14</v>
      </c>
      <c r="F709" s="4">
        <v>2.27</v>
      </c>
      <c r="G709" s="4" t="s">
        <v>40</v>
      </c>
      <c r="H709" s="4" t="s">
        <v>29</v>
      </c>
      <c r="I709" s="4" t="s">
        <v>50</v>
      </c>
      <c r="J709" s="4" t="s">
        <v>90</v>
      </c>
      <c r="K709" s="4" t="s">
        <v>52</v>
      </c>
      <c r="L709" s="4" t="s">
        <v>173</v>
      </c>
      <c r="M709" s="4">
        <v>0.36</v>
      </c>
      <c r="N709" s="4" t="s">
        <v>34</v>
      </c>
      <c r="O709" s="4" t="s">
        <v>54</v>
      </c>
      <c r="P709" s="4" t="s">
        <v>105</v>
      </c>
      <c r="Q709" s="4" t="s">
        <v>1401</v>
      </c>
      <c r="R709" s="4">
        <v>60089</v>
      </c>
      <c r="S709" s="5">
        <v>42067</v>
      </c>
      <c r="T709" s="5">
        <v>42067</v>
      </c>
      <c r="U709" s="4">
        <v>-3.88</v>
      </c>
      <c r="V709" s="4">
        <v>1</v>
      </c>
      <c r="W709" s="4">
        <v>12.18</v>
      </c>
      <c r="X709" s="4">
        <v>90043</v>
      </c>
      <c r="Y709" s="4">
        <f>DataSheet!$E709-DataSheet!$D709</f>
        <v>10.08</v>
      </c>
      <c r="Z709" s="4" t="str" cm="1">
        <f t="array" ref="Z709">_xlfn.IFS(DataSheet!$O709="Central","Chris",DataSheet!$O709="East","Erin",DataSheet!$O709="South","Sam",DataSheet!$O709="West","William")</f>
        <v>Chris</v>
      </c>
    </row>
    <row r="710" spans="1:26" ht="15.75" customHeight="1" x14ac:dyDescent="0.3">
      <c r="A710" s="4">
        <v>2358</v>
      </c>
      <c r="B710" s="4" t="s">
        <v>1168</v>
      </c>
      <c r="C710" s="4" t="s">
        <v>49</v>
      </c>
      <c r="D710" s="4">
        <v>0.1</v>
      </c>
      <c r="E710" s="4">
        <v>205.99</v>
      </c>
      <c r="F710" s="4">
        <v>8.99</v>
      </c>
      <c r="G710" s="4" t="s">
        <v>40</v>
      </c>
      <c r="H710" s="4" t="s">
        <v>96</v>
      </c>
      <c r="I710" s="4" t="s">
        <v>42</v>
      </c>
      <c r="J710" s="4" t="s">
        <v>137</v>
      </c>
      <c r="K710" s="4" t="s">
        <v>75</v>
      </c>
      <c r="L710" s="4" t="s">
        <v>665</v>
      </c>
      <c r="M710" s="4">
        <v>0.56000000000000005</v>
      </c>
      <c r="N710" s="4" t="s">
        <v>34</v>
      </c>
      <c r="O710" s="4" t="s">
        <v>35</v>
      </c>
      <c r="P710" s="4" t="s">
        <v>125</v>
      </c>
      <c r="Q710" s="4" t="s">
        <v>1098</v>
      </c>
      <c r="R710" s="4">
        <v>33311</v>
      </c>
      <c r="S710" s="5">
        <v>42067</v>
      </c>
      <c r="T710" s="5">
        <v>42071</v>
      </c>
      <c r="U710" s="4">
        <v>147</v>
      </c>
      <c r="V710" s="4">
        <v>2</v>
      </c>
      <c r="W710" s="4">
        <v>324.62</v>
      </c>
      <c r="X710" s="4">
        <v>88267</v>
      </c>
      <c r="Y710" s="4">
        <f>DataSheet!$E710-DataSheet!$D710</f>
        <v>205.89000000000001</v>
      </c>
      <c r="Z710" s="4" t="str" cm="1">
        <f t="array" ref="Z710">_xlfn.IFS(DataSheet!$O710="Central","Chris",DataSheet!$O710="East","Erin",DataSheet!$O710="South","Sam",DataSheet!$O710="West","William")</f>
        <v>Sam</v>
      </c>
    </row>
    <row r="711" spans="1:26" ht="15.75" customHeight="1" x14ac:dyDescent="0.3">
      <c r="A711" s="4">
        <v>91</v>
      </c>
      <c r="B711" s="4" t="s">
        <v>1248</v>
      </c>
      <c r="C711" s="4" t="s">
        <v>118</v>
      </c>
      <c r="D711" s="4">
        <v>0.06</v>
      </c>
      <c r="E711" s="4">
        <v>175.99</v>
      </c>
      <c r="F711" s="4">
        <v>8.99</v>
      </c>
      <c r="G711" s="4" t="s">
        <v>40</v>
      </c>
      <c r="H711" s="4" t="s">
        <v>96</v>
      </c>
      <c r="I711" s="4" t="s">
        <v>42</v>
      </c>
      <c r="J711" s="4" t="s">
        <v>137</v>
      </c>
      <c r="K711" s="4" t="s">
        <v>75</v>
      </c>
      <c r="L711" s="4" t="s">
        <v>1181</v>
      </c>
      <c r="M711" s="4">
        <v>0.56999999999999995</v>
      </c>
      <c r="N711" s="4" t="s">
        <v>34</v>
      </c>
      <c r="O711" s="4" t="s">
        <v>61</v>
      </c>
      <c r="P711" s="4" t="s">
        <v>92</v>
      </c>
      <c r="Q711" s="4" t="s">
        <v>1249</v>
      </c>
      <c r="R711" s="4">
        <v>94591</v>
      </c>
      <c r="S711" s="5">
        <v>42067</v>
      </c>
      <c r="T711" s="5">
        <v>42069</v>
      </c>
      <c r="U711" s="4">
        <v>2031.5070000000001</v>
      </c>
      <c r="V711" s="4">
        <v>23</v>
      </c>
      <c r="W711" s="4">
        <v>3363.53</v>
      </c>
      <c r="X711" s="4">
        <v>87177</v>
      </c>
      <c r="Y711" s="4">
        <f>DataSheet!$E711-DataSheet!$D711</f>
        <v>175.93</v>
      </c>
      <c r="Z711" s="4" t="str" cm="1">
        <f t="array" ref="Z711">_xlfn.IFS(DataSheet!$O711="Central","Chris",DataSheet!$O711="East","Erin",DataSheet!$O711="South","Sam",DataSheet!$O711="West","William")</f>
        <v>William</v>
      </c>
    </row>
    <row r="712" spans="1:26" ht="15.75" customHeight="1" x14ac:dyDescent="0.3">
      <c r="A712" s="4">
        <v>679</v>
      </c>
      <c r="B712" s="4" t="s">
        <v>1490</v>
      </c>
      <c r="C712" s="4" t="s">
        <v>118</v>
      </c>
      <c r="D712" s="4">
        <v>0.01</v>
      </c>
      <c r="E712" s="4">
        <v>3.95</v>
      </c>
      <c r="F712" s="4">
        <v>5.13</v>
      </c>
      <c r="G712" s="4" t="s">
        <v>40</v>
      </c>
      <c r="H712" s="4" t="s">
        <v>96</v>
      </c>
      <c r="I712" s="4" t="s">
        <v>50</v>
      </c>
      <c r="J712" s="4" t="s">
        <v>97</v>
      </c>
      <c r="K712" s="4" t="s">
        <v>75</v>
      </c>
      <c r="L712" s="4" t="s">
        <v>1491</v>
      </c>
      <c r="M712" s="4">
        <v>0.59</v>
      </c>
      <c r="N712" s="4" t="s">
        <v>34</v>
      </c>
      <c r="O712" s="4" t="s">
        <v>61</v>
      </c>
      <c r="P712" s="4" t="s">
        <v>68</v>
      </c>
      <c r="Q712" s="4" t="s">
        <v>1492</v>
      </c>
      <c r="R712" s="4">
        <v>98387</v>
      </c>
      <c r="S712" s="5">
        <v>42067</v>
      </c>
      <c r="T712" s="5">
        <v>42068</v>
      </c>
      <c r="U712" s="4">
        <v>-19.93</v>
      </c>
      <c r="V712" s="4">
        <v>2</v>
      </c>
      <c r="W712" s="4">
        <v>10.11</v>
      </c>
      <c r="X712" s="4">
        <v>88890</v>
      </c>
      <c r="Y712" s="4">
        <f>DataSheet!$E712-DataSheet!$D712</f>
        <v>3.9400000000000004</v>
      </c>
      <c r="Z712" s="4" t="str" cm="1">
        <f t="array" ref="Z712">_xlfn.IFS(DataSheet!$O712="Central","Chris",DataSheet!$O712="East","Erin",DataSheet!$O712="South","Sam",DataSheet!$O712="West","William")</f>
        <v>William</v>
      </c>
    </row>
    <row r="713" spans="1:26" ht="15.75" customHeight="1" x14ac:dyDescent="0.3">
      <c r="A713" s="4">
        <v>679</v>
      </c>
      <c r="B713" s="4" t="s">
        <v>1490</v>
      </c>
      <c r="C713" s="4" t="s">
        <v>118</v>
      </c>
      <c r="D713" s="4">
        <v>0.02</v>
      </c>
      <c r="E713" s="4">
        <v>367.99</v>
      </c>
      <c r="F713" s="4">
        <v>19.989999999999998</v>
      </c>
      <c r="G713" s="4" t="s">
        <v>40</v>
      </c>
      <c r="H713" s="4" t="s">
        <v>96</v>
      </c>
      <c r="I713" s="4" t="s">
        <v>50</v>
      </c>
      <c r="J713" s="4" t="s">
        <v>74</v>
      </c>
      <c r="K713" s="4" t="s">
        <v>75</v>
      </c>
      <c r="L713" s="4" t="s">
        <v>1493</v>
      </c>
      <c r="M713" s="4">
        <v>0.4</v>
      </c>
      <c r="N713" s="4" t="s">
        <v>34</v>
      </c>
      <c r="O713" s="4" t="s">
        <v>61</v>
      </c>
      <c r="P713" s="4" t="s">
        <v>68</v>
      </c>
      <c r="Q713" s="4" t="s">
        <v>1492</v>
      </c>
      <c r="R713" s="4">
        <v>98387</v>
      </c>
      <c r="S713" s="5">
        <v>42067</v>
      </c>
      <c r="T713" s="5">
        <v>42068</v>
      </c>
      <c r="U713" s="4">
        <v>4568.6072999999997</v>
      </c>
      <c r="V713" s="4">
        <v>17</v>
      </c>
      <c r="W713" s="4">
        <v>6621.17</v>
      </c>
      <c r="X713" s="4">
        <v>88890</v>
      </c>
      <c r="Y713" s="4">
        <f>DataSheet!$E713-DataSheet!$D713</f>
        <v>367.97</v>
      </c>
      <c r="Z713" s="4" t="str" cm="1">
        <f t="array" ref="Z713">_xlfn.IFS(DataSheet!$O713="Central","Chris",DataSheet!$O713="East","Erin",DataSheet!$O713="South","Sam",DataSheet!$O713="West","William")</f>
        <v>William</v>
      </c>
    </row>
    <row r="714" spans="1:26" ht="15.75" customHeight="1" x14ac:dyDescent="0.3">
      <c r="A714" s="4">
        <v>680</v>
      </c>
      <c r="B714" s="4" t="s">
        <v>1494</v>
      </c>
      <c r="C714" s="4" t="s">
        <v>118</v>
      </c>
      <c r="D714" s="4">
        <v>0.04</v>
      </c>
      <c r="E714" s="4">
        <v>95.99</v>
      </c>
      <c r="F714" s="4">
        <v>4.9000000000000004</v>
      </c>
      <c r="G714" s="4" t="s">
        <v>40</v>
      </c>
      <c r="H714" s="4" t="s">
        <v>96</v>
      </c>
      <c r="I714" s="4" t="s">
        <v>42</v>
      </c>
      <c r="J714" s="4" t="s">
        <v>137</v>
      </c>
      <c r="K714" s="4" t="s">
        <v>75</v>
      </c>
      <c r="L714" s="4" t="s">
        <v>770</v>
      </c>
      <c r="M714" s="4">
        <v>0.56000000000000005</v>
      </c>
      <c r="N714" s="4" t="s">
        <v>34</v>
      </c>
      <c r="O714" s="4" t="s">
        <v>61</v>
      </c>
      <c r="P714" s="4" t="s">
        <v>68</v>
      </c>
      <c r="Q714" s="4" t="s">
        <v>1495</v>
      </c>
      <c r="R714" s="4">
        <v>99207</v>
      </c>
      <c r="S714" s="5">
        <v>42067</v>
      </c>
      <c r="T714" s="5">
        <v>42069</v>
      </c>
      <c r="U714" s="4">
        <v>-258.22500000000002</v>
      </c>
      <c r="V714" s="4">
        <v>3</v>
      </c>
      <c r="W714" s="4">
        <v>253.78</v>
      </c>
      <c r="X714" s="4">
        <v>88890</v>
      </c>
      <c r="Y714" s="4">
        <f>DataSheet!$E714-DataSheet!$D714</f>
        <v>95.949999999999989</v>
      </c>
      <c r="Z714" s="4" t="str" cm="1">
        <f t="array" ref="Z714">_xlfn.IFS(DataSheet!$O714="Central","Chris",DataSheet!$O714="East","Erin",DataSheet!$O714="South","Sam",DataSheet!$O714="West","William")</f>
        <v>William</v>
      </c>
    </row>
    <row r="715" spans="1:26" ht="15.75" customHeight="1" x14ac:dyDescent="0.3">
      <c r="A715" s="4">
        <v>2696</v>
      </c>
      <c r="B715" s="4" t="s">
        <v>1496</v>
      </c>
      <c r="C715" s="4" t="s">
        <v>27</v>
      </c>
      <c r="D715" s="4">
        <v>0.05</v>
      </c>
      <c r="E715" s="4">
        <v>107.53</v>
      </c>
      <c r="F715" s="4">
        <v>5.81</v>
      </c>
      <c r="G715" s="4" t="s">
        <v>40</v>
      </c>
      <c r="H715" s="4" t="s">
        <v>73</v>
      </c>
      <c r="I715" s="4" t="s">
        <v>30</v>
      </c>
      <c r="J715" s="4" t="s">
        <v>128</v>
      </c>
      <c r="K715" s="4" t="s">
        <v>146</v>
      </c>
      <c r="L715" s="4" t="s">
        <v>1497</v>
      </c>
      <c r="M715" s="4">
        <v>0.65</v>
      </c>
      <c r="N715" s="4" t="s">
        <v>34</v>
      </c>
      <c r="O715" s="4" t="s">
        <v>35</v>
      </c>
      <c r="P715" s="4" t="s">
        <v>166</v>
      </c>
      <c r="Q715" s="4" t="s">
        <v>1498</v>
      </c>
      <c r="R715" s="4">
        <v>35401</v>
      </c>
      <c r="S715" s="5">
        <v>42068</v>
      </c>
      <c r="T715" s="5">
        <v>42069</v>
      </c>
      <c r="U715" s="4">
        <v>-89.418000000000006</v>
      </c>
      <c r="V715" s="4">
        <v>6</v>
      </c>
      <c r="W715" s="4">
        <v>612.91999999999996</v>
      </c>
      <c r="X715" s="4">
        <v>87676</v>
      </c>
      <c r="Y715" s="4">
        <f>DataSheet!$E715-DataSheet!$D715</f>
        <v>107.48</v>
      </c>
      <c r="Z715" s="4" t="str" cm="1">
        <f t="array" ref="Z715">_xlfn.IFS(DataSheet!$O715="Central","Chris",DataSheet!$O715="East","Erin",DataSheet!$O715="South","Sam",DataSheet!$O715="West","William")</f>
        <v>Sam</v>
      </c>
    </row>
    <row r="716" spans="1:26" ht="15.75" customHeight="1" x14ac:dyDescent="0.3">
      <c r="A716" s="4">
        <v>2376</v>
      </c>
      <c r="B716" s="4" t="s">
        <v>1499</v>
      </c>
      <c r="C716" s="4" t="s">
        <v>39</v>
      </c>
      <c r="D716" s="4">
        <v>0.05</v>
      </c>
      <c r="E716" s="4">
        <v>3.28</v>
      </c>
      <c r="F716" s="4">
        <v>3.97</v>
      </c>
      <c r="G716" s="4" t="s">
        <v>40</v>
      </c>
      <c r="H716" s="4" t="s">
        <v>96</v>
      </c>
      <c r="I716" s="4" t="s">
        <v>50</v>
      </c>
      <c r="J716" s="4" t="s">
        <v>51</v>
      </c>
      <c r="K716" s="4" t="s">
        <v>52</v>
      </c>
      <c r="L716" s="4" t="s">
        <v>247</v>
      </c>
      <c r="M716" s="4">
        <v>0.56000000000000005</v>
      </c>
      <c r="N716" s="4" t="s">
        <v>34</v>
      </c>
      <c r="O716" s="4" t="s">
        <v>61</v>
      </c>
      <c r="P716" s="4" t="s">
        <v>492</v>
      </c>
      <c r="Q716" s="4" t="s">
        <v>1500</v>
      </c>
      <c r="R716" s="4">
        <v>83843</v>
      </c>
      <c r="S716" s="5">
        <v>42068</v>
      </c>
      <c r="T716" s="5">
        <v>42069</v>
      </c>
      <c r="U716" s="4">
        <v>-100.24</v>
      </c>
      <c r="V716" s="4">
        <v>18</v>
      </c>
      <c r="W716" s="4">
        <v>61.29</v>
      </c>
      <c r="X716" s="4">
        <v>91321</v>
      </c>
      <c r="Y716" s="4">
        <f>DataSheet!$E716-DataSheet!$D716</f>
        <v>3.23</v>
      </c>
      <c r="Z716" s="4" t="str" cm="1">
        <f t="array" ref="Z716">_xlfn.IFS(DataSheet!$O716="Central","Chris",DataSheet!$O716="East","Erin",DataSheet!$O716="South","Sam",DataSheet!$O716="West","William")</f>
        <v>William</v>
      </c>
    </row>
    <row r="717" spans="1:26" ht="15.75" customHeight="1" x14ac:dyDescent="0.3">
      <c r="A717" s="4">
        <v>2376</v>
      </c>
      <c r="B717" s="4" t="s">
        <v>1499</v>
      </c>
      <c r="C717" s="4" t="s">
        <v>39</v>
      </c>
      <c r="D717" s="4">
        <v>0.03</v>
      </c>
      <c r="E717" s="4">
        <v>6.98</v>
      </c>
      <c r="F717" s="4">
        <v>9.69</v>
      </c>
      <c r="G717" s="4" t="s">
        <v>40</v>
      </c>
      <c r="H717" s="4" t="s">
        <v>96</v>
      </c>
      <c r="I717" s="4" t="s">
        <v>50</v>
      </c>
      <c r="J717" s="4" t="s">
        <v>80</v>
      </c>
      <c r="K717" s="4" t="s">
        <v>75</v>
      </c>
      <c r="L717" s="4" t="s">
        <v>1501</v>
      </c>
      <c r="M717" s="4">
        <v>0.83</v>
      </c>
      <c r="N717" s="4" t="s">
        <v>34</v>
      </c>
      <c r="O717" s="4" t="s">
        <v>61</v>
      </c>
      <c r="P717" s="4" t="s">
        <v>492</v>
      </c>
      <c r="Q717" s="4" t="s">
        <v>1500</v>
      </c>
      <c r="R717" s="4">
        <v>83843</v>
      </c>
      <c r="S717" s="5">
        <v>42068</v>
      </c>
      <c r="T717" s="5">
        <v>42070</v>
      </c>
      <c r="U717" s="4">
        <v>-262.62</v>
      </c>
      <c r="V717" s="4">
        <v>15</v>
      </c>
      <c r="W717" s="4">
        <v>109.15</v>
      </c>
      <c r="X717" s="4">
        <v>91321</v>
      </c>
      <c r="Y717" s="4">
        <f>DataSheet!$E717-DataSheet!$D717</f>
        <v>6.95</v>
      </c>
      <c r="Z717" s="4" t="str" cm="1">
        <f t="array" ref="Z717">_xlfn.IFS(DataSheet!$O717="Central","Chris",DataSheet!$O717="East","Erin",DataSheet!$O717="South","Sam",DataSheet!$O717="West","William")</f>
        <v>William</v>
      </c>
    </row>
    <row r="718" spans="1:26" ht="15.75" customHeight="1" x14ac:dyDescent="0.3">
      <c r="A718" s="4">
        <v>670</v>
      </c>
      <c r="B718" s="4" t="s">
        <v>1502</v>
      </c>
      <c r="C718" s="4" t="s">
        <v>49</v>
      </c>
      <c r="D718" s="4">
        <v>0.08</v>
      </c>
      <c r="E718" s="4">
        <v>296.18</v>
      </c>
      <c r="F718" s="4">
        <v>54.12</v>
      </c>
      <c r="G718" s="4" t="s">
        <v>28</v>
      </c>
      <c r="H718" s="4" t="s">
        <v>73</v>
      </c>
      <c r="I718" s="4" t="s">
        <v>30</v>
      </c>
      <c r="J718" s="4" t="s">
        <v>31</v>
      </c>
      <c r="K718" s="4" t="s">
        <v>32</v>
      </c>
      <c r="L718" s="4" t="s">
        <v>1081</v>
      </c>
      <c r="M718" s="4">
        <v>0.76</v>
      </c>
      <c r="N718" s="4" t="s">
        <v>34</v>
      </c>
      <c r="O718" s="4" t="s">
        <v>35</v>
      </c>
      <c r="P718" s="4" t="s">
        <v>244</v>
      </c>
      <c r="Q718" s="4" t="s">
        <v>1503</v>
      </c>
      <c r="R718" s="4">
        <v>22025</v>
      </c>
      <c r="S718" s="5">
        <v>42068</v>
      </c>
      <c r="T718" s="5">
        <v>42075</v>
      </c>
      <c r="U718" s="4">
        <v>-187.22200000000001</v>
      </c>
      <c r="V718" s="4">
        <v>5</v>
      </c>
      <c r="W718" s="4">
        <v>1429.81</v>
      </c>
      <c r="X718" s="4">
        <v>88474</v>
      </c>
      <c r="Y718" s="4">
        <f>DataSheet!$E718-DataSheet!$D718</f>
        <v>296.10000000000002</v>
      </c>
      <c r="Z718" s="4" t="str" cm="1">
        <f t="array" ref="Z718">_xlfn.IFS(DataSheet!$O718="Central","Chris",DataSheet!$O718="East","Erin",DataSheet!$O718="South","Sam",DataSheet!$O718="West","William")</f>
        <v>Sam</v>
      </c>
    </row>
    <row r="719" spans="1:26" ht="15.75" customHeight="1" x14ac:dyDescent="0.3">
      <c r="A719" s="4">
        <v>2944</v>
      </c>
      <c r="B719" s="4" t="s">
        <v>1504</v>
      </c>
      <c r="C719" s="4" t="s">
        <v>49</v>
      </c>
      <c r="D719" s="4">
        <v>0.04</v>
      </c>
      <c r="E719" s="4">
        <v>4.55</v>
      </c>
      <c r="F719" s="4">
        <v>1.49</v>
      </c>
      <c r="G719" s="4" t="s">
        <v>40</v>
      </c>
      <c r="H719" s="4" t="s">
        <v>96</v>
      </c>
      <c r="I719" s="4" t="s">
        <v>50</v>
      </c>
      <c r="J719" s="4" t="s">
        <v>74</v>
      </c>
      <c r="K719" s="4" t="s">
        <v>75</v>
      </c>
      <c r="L719" s="4" t="s">
        <v>1505</v>
      </c>
      <c r="M719" s="4">
        <v>0.35</v>
      </c>
      <c r="N719" s="4" t="s">
        <v>34</v>
      </c>
      <c r="O719" s="4" t="s">
        <v>54</v>
      </c>
      <c r="P719" s="4" t="s">
        <v>291</v>
      </c>
      <c r="Q719" s="4" t="s">
        <v>1506</v>
      </c>
      <c r="R719" s="4">
        <v>48640</v>
      </c>
      <c r="S719" s="5">
        <v>42068</v>
      </c>
      <c r="T719" s="5">
        <v>42070</v>
      </c>
      <c r="U719" s="4">
        <v>28.288</v>
      </c>
      <c r="V719" s="4">
        <v>13</v>
      </c>
      <c r="W719" s="4">
        <v>59.75</v>
      </c>
      <c r="X719" s="4">
        <v>90309</v>
      </c>
      <c r="Y719" s="4">
        <f>DataSheet!$E719-DataSheet!$D719</f>
        <v>4.51</v>
      </c>
      <c r="Z719" s="4" t="str" cm="1">
        <f t="array" ref="Z719">_xlfn.IFS(DataSheet!$O719="Central","Chris",DataSheet!$O719="East","Erin",DataSheet!$O719="South","Sam",DataSheet!$O719="West","William")</f>
        <v>Chris</v>
      </c>
    </row>
    <row r="720" spans="1:26" ht="15.75" customHeight="1" x14ac:dyDescent="0.3">
      <c r="A720" s="4">
        <v>392</v>
      </c>
      <c r="B720" s="4" t="s">
        <v>1507</v>
      </c>
      <c r="C720" s="4" t="s">
        <v>118</v>
      </c>
      <c r="D720" s="4">
        <v>0.02</v>
      </c>
      <c r="E720" s="4">
        <v>34.979999999999997</v>
      </c>
      <c r="F720" s="4">
        <v>7.53</v>
      </c>
      <c r="G720" s="4" t="s">
        <v>40</v>
      </c>
      <c r="H720" s="4" t="s">
        <v>96</v>
      </c>
      <c r="I720" s="4" t="s">
        <v>42</v>
      </c>
      <c r="J720" s="4" t="s">
        <v>43</v>
      </c>
      <c r="K720" s="4" t="s">
        <v>75</v>
      </c>
      <c r="L720" s="4" t="s">
        <v>1441</v>
      </c>
      <c r="M720" s="4">
        <v>0.76</v>
      </c>
      <c r="N720" s="4" t="s">
        <v>34</v>
      </c>
      <c r="O720" s="4" t="s">
        <v>54</v>
      </c>
      <c r="P720" s="4" t="s">
        <v>82</v>
      </c>
      <c r="Q720" s="4" t="s">
        <v>1508</v>
      </c>
      <c r="R720" s="4">
        <v>63105</v>
      </c>
      <c r="S720" s="5">
        <v>42068</v>
      </c>
      <c r="T720" s="5">
        <v>42070</v>
      </c>
      <c r="U720" s="4">
        <v>-159.68</v>
      </c>
      <c r="V720" s="4">
        <v>1</v>
      </c>
      <c r="W720" s="4">
        <v>37.159999999999997</v>
      </c>
      <c r="X720" s="4">
        <v>86383</v>
      </c>
      <c r="Y720" s="4">
        <f>DataSheet!$E720-DataSheet!$D720</f>
        <v>34.959999999999994</v>
      </c>
      <c r="Z720" s="4" t="str" cm="1">
        <f t="array" ref="Z720">_xlfn.IFS(DataSheet!$O720="Central","Chris",DataSheet!$O720="East","Erin",DataSheet!$O720="South","Sam",DataSheet!$O720="West","William")</f>
        <v>Chris</v>
      </c>
    </row>
    <row r="721" spans="1:26" ht="15.75" customHeight="1" x14ac:dyDescent="0.3">
      <c r="A721" s="4">
        <v>392</v>
      </c>
      <c r="B721" s="4" t="s">
        <v>1507</v>
      </c>
      <c r="C721" s="4" t="s">
        <v>118</v>
      </c>
      <c r="D721" s="4">
        <v>0.01</v>
      </c>
      <c r="E721" s="4">
        <v>19.989999999999998</v>
      </c>
      <c r="F721" s="4">
        <v>11.17</v>
      </c>
      <c r="G721" s="4" t="s">
        <v>40</v>
      </c>
      <c r="H721" s="4" t="s">
        <v>96</v>
      </c>
      <c r="I721" s="4" t="s">
        <v>30</v>
      </c>
      <c r="J721" s="4" t="s">
        <v>128</v>
      </c>
      <c r="K721" s="4" t="s">
        <v>66</v>
      </c>
      <c r="L721" s="4" t="s">
        <v>491</v>
      </c>
      <c r="M721" s="4">
        <v>0.6</v>
      </c>
      <c r="N721" s="4" t="s">
        <v>34</v>
      </c>
      <c r="O721" s="4" t="s">
        <v>54</v>
      </c>
      <c r="P721" s="4" t="s">
        <v>82</v>
      </c>
      <c r="Q721" s="4" t="s">
        <v>1508</v>
      </c>
      <c r="R721" s="4">
        <v>63105</v>
      </c>
      <c r="S721" s="5">
        <v>42068</v>
      </c>
      <c r="T721" s="5">
        <v>42071</v>
      </c>
      <c r="U721" s="4">
        <v>27.91</v>
      </c>
      <c r="V721" s="4">
        <v>2</v>
      </c>
      <c r="W721" s="4">
        <v>43.65</v>
      </c>
      <c r="X721" s="4">
        <v>86383</v>
      </c>
      <c r="Y721" s="4">
        <f>DataSheet!$E721-DataSheet!$D721</f>
        <v>19.979999999999997</v>
      </c>
      <c r="Z721" s="4" t="str" cm="1">
        <f t="array" ref="Z721">_xlfn.IFS(DataSheet!$O721="Central","Chris",DataSheet!$O721="East","Erin",DataSheet!$O721="South","Sam",DataSheet!$O721="West","William")</f>
        <v>Chris</v>
      </c>
    </row>
    <row r="722" spans="1:26" ht="15.75" customHeight="1" x14ac:dyDescent="0.3">
      <c r="A722" s="4">
        <v>3003</v>
      </c>
      <c r="B722" s="4" t="s">
        <v>1509</v>
      </c>
      <c r="C722" s="4" t="s">
        <v>118</v>
      </c>
      <c r="D722" s="4">
        <v>0.03</v>
      </c>
      <c r="E722" s="4">
        <v>85.99</v>
      </c>
      <c r="F722" s="4">
        <v>0.99</v>
      </c>
      <c r="G722" s="4" t="s">
        <v>40</v>
      </c>
      <c r="H722" s="4" t="s">
        <v>73</v>
      </c>
      <c r="I722" s="4" t="s">
        <v>42</v>
      </c>
      <c r="J722" s="4" t="s">
        <v>137</v>
      </c>
      <c r="K722" s="4" t="s">
        <v>52</v>
      </c>
      <c r="L722" s="4" t="s">
        <v>1178</v>
      </c>
      <c r="M722" s="4">
        <v>0.55000000000000004</v>
      </c>
      <c r="N722" s="4" t="s">
        <v>34</v>
      </c>
      <c r="O722" s="4" t="s">
        <v>61</v>
      </c>
      <c r="P722" s="4" t="s">
        <v>492</v>
      </c>
      <c r="Q722" s="4" t="s">
        <v>1510</v>
      </c>
      <c r="R722" s="4">
        <v>83814</v>
      </c>
      <c r="S722" s="5">
        <v>42068</v>
      </c>
      <c r="T722" s="5">
        <v>42069</v>
      </c>
      <c r="U722" s="4">
        <v>1037.1044999999999</v>
      </c>
      <c r="V722" s="4">
        <v>20</v>
      </c>
      <c r="W722" s="4">
        <v>1503.05</v>
      </c>
      <c r="X722" s="4">
        <v>91586</v>
      </c>
      <c r="Y722" s="4">
        <f>DataSheet!$E722-DataSheet!$D722</f>
        <v>85.96</v>
      </c>
      <c r="Z722" s="4" t="str" cm="1">
        <f t="array" ref="Z722">_xlfn.IFS(DataSheet!$O722="Central","Chris",DataSheet!$O722="East","Erin",DataSheet!$O722="South","Sam",DataSheet!$O722="West","William")</f>
        <v>William</v>
      </c>
    </row>
    <row r="723" spans="1:26" ht="15.75" customHeight="1" x14ac:dyDescent="0.3">
      <c r="A723" s="4">
        <v>1014</v>
      </c>
      <c r="B723" s="4" t="s">
        <v>1446</v>
      </c>
      <c r="C723" s="4" t="s">
        <v>72</v>
      </c>
      <c r="D723" s="4">
        <v>0.08</v>
      </c>
      <c r="E723" s="4">
        <v>10.91</v>
      </c>
      <c r="F723" s="4">
        <v>2.99</v>
      </c>
      <c r="G723" s="4" t="s">
        <v>40</v>
      </c>
      <c r="H723" s="4" t="s">
        <v>73</v>
      </c>
      <c r="I723" s="4" t="s">
        <v>50</v>
      </c>
      <c r="J723" s="4" t="s">
        <v>74</v>
      </c>
      <c r="K723" s="4" t="s">
        <v>75</v>
      </c>
      <c r="L723" s="4" t="s">
        <v>1511</v>
      </c>
      <c r="M723" s="4">
        <v>0.38</v>
      </c>
      <c r="N723" s="4" t="s">
        <v>34</v>
      </c>
      <c r="O723" s="4" t="s">
        <v>35</v>
      </c>
      <c r="P723" s="4" t="s">
        <v>46</v>
      </c>
      <c r="Q723" s="4" t="s">
        <v>1447</v>
      </c>
      <c r="R723" s="4">
        <v>72022</v>
      </c>
      <c r="S723" s="5">
        <v>42068</v>
      </c>
      <c r="T723" s="5">
        <v>42069</v>
      </c>
      <c r="U723" s="4">
        <v>-2.1</v>
      </c>
      <c r="V723" s="4">
        <v>11</v>
      </c>
      <c r="W723" s="4">
        <v>119.99</v>
      </c>
      <c r="X723" s="4">
        <v>88388</v>
      </c>
      <c r="Y723" s="4">
        <f>DataSheet!$E723-DataSheet!$D723</f>
        <v>10.83</v>
      </c>
      <c r="Z723" s="4" t="str" cm="1">
        <f t="array" ref="Z723">_xlfn.IFS(DataSheet!$O723="Central","Chris",DataSheet!$O723="East","Erin",DataSheet!$O723="South","Sam",DataSheet!$O723="West","William")</f>
        <v>Sam</v>
      </c>
    </row>
    <row r="724" spans="1:26" ht="15.75" customHeight="1" x14ac:dyDescent="0.3">
      <c r="A724" s="4">
        <v>1279</v>
      </c>
      <c r="B724" s="4" t="s">
        <v>1449</v>
      </c>
      <c r="C724" s="4" t="s">
        <v>72</v>
      </c>
      <c r="D724" s="4">
        <v>0</v>
      </c>
      <c r="E724" s="4">
        <v>442.14</v>
      </c>
      <c r="F724" s="4">
        <v>14.7</v>
      </c>
      <c r="G724" s="4" t="s">
        <v>28</v>
      </c>
      <c r="H724" s="4" t="s">
        <v>96</v>
      </c>
      <c r="I724" s="4" t="s">
        <v>42</v>
      </c>
      <c r="J724" s="4" t="s">
        <v>58</v>
      </c>
      <c r="K724" s="4" t="s">
        <v>59</v>
      </c>
      <c r="L724" s="4" t="s">
        <v>1314</v>
      </c>
      <c r="M724" s="4">
        <v>0.56000000000000005</v>
      </c>
      <c r="N724" s="4" t="s">
        <v>34</v>
      </c>
      <c r="O724" s="4" t="s">
        <v>54</v>
      </c>
      <c r="P724" s="4" t="s">
        <v>55</v>
      </c>
      <c r="Q724" s="4" t="s">
        <v>1450</v>
      </c>
      <c r="R724" s="4">
        <v>46324</v>
      </c>
      <c r="S724" s="5">
        <v>42068</v>
      </c>
      <c r="T724" s="5">
        <v>42068</v>
      </c>
      <c r="U724" s="4">
        <v>501.51</v>
      </c>
      <c r="V724" s="4">
        <v>5</v>
      </c>
      <c r="W724" s="4">
        <v>2343.34</v>
      </c>
      <c r="X724" s="4">
        <v>90115</v>
      </c>
      <c r="Y724" s="4">
        <f>DataSheet!$E724-DataSheet!$D724</f>
        <v>442.14</v>
      </c>
      <c r="Z724" s="4" t="str" cm="1">
        <f t="array" ref="Z724">_xlfn.IFS(DataSheet!$O724="Central","Chris",DataSheet!$O724="East","Erin",DataSheet!$O724="South","Sam",DataSheet!$O724="West","William")</f>
        <v>Chris</v>
      </c>
    </row>
    <row r="725" spans="1:26" ht="15.75" customHeight="1" x14ac:dyDescent="0.3">
      <c r="A725" s="4">
        <v>1432</v>
      </c>
      <c r="B725" s="4" t="s">
        <v>1512</v>
      </c>
      <c r="C725" s="4" t="s">
        <v>72</v>
      </c>
      <c r="D725" s="4">
        <v>0.05</v>
      </c>
      <c r="E725" s="4">
        <v>9.7799999999999994</v>
      </c>
      <c r="F725" s="4">
        <v>1.39</v>
      </c>
      <c r="G725" s="4" t="s">
        <v>40</v>
      </c>
      <c r="H725" s="4" t="s">
        <v>96</v>
      </c>
      <c r="I725" s="4" t="s">
        <v>50</v>
      </c>
      <c r="J725" s="4" t="s">
        <v>347</v>
      </c>
      <c r="K725" s="4" t="s">
        <v>75</v>
      </c>
      <c r="L725" s="4" t="s">
        <v>1513</v>
      </c>
      <c r="M725" s="4">
        <v>0.39</v>
      </c>
      <c r="N725" s="4" t="s">
        <v>34</v>
      </c>
      <c r="O725" s="4" t="s">
        <v>54</v>
      </c>
      <c r="P725" s="4" t="s">
        <v>55</v>
      </c>
      <c r="Q725" s="4" t="s">
        <v>1514</v>
      </c>
      <c r="R725" s="4">
        <v>46203</v>
      </c>
      <c r="S725" s="5">
        <v>42068</v>
      </c>
      <c r="T725" s="5">
        <v>42069</v>
      </c>
      <c r="U725" s="4">
        <v>74.278499999999994</v>
      </c>
      <c r="V725" s="4">
        <v>11</v>
      </c>
      <c r="W725" s="4">
        <v>107.65</v>
      </c>
      <c r="X725" s="4">
        <v>86826</v>
      </c>
      <c r="Y725" s="4">
        <f>DataSheet!$E725-DataSheet!$D725</f>
        <v>9.7299999999999986</v>
      </c>
      <c r="Z725" s="4" t="str" cm="1">
        <f t="array" ref="Z725">_xlfn.IFS(DataSheet!$O725="Central","Chris",DataSheet!$O725="East","Erin",DataSheet!$O725="South","Sam",DataSheet!$O725="West","William")</f>
        <v>Chris</v>
      </c>
    </row>
    <row r="726" spans="1:26" ht="15.75" customHeight="1" x14ac:dyDescent="0.3">
      <c r="A726" s="4">
        <v>1433</v>
      </c>
      <c r="B726" s="4" t="s">
        <v>1515</v>
      </c>
      <c r="C726" s="4" t="s">
        <v>72</v>
      </c>
      <c r="D726" s="4">
        <v>0.02</v>
      </c>
      <c r="E726" s="4">
        <v>3.28</v>
      </c>
      <c r="F726" s="4">
        <v>3.97</v>
      </c>
      <c r="G726" s="4" t="s">
        <v>89</v>
      </c>
      <c r="H726" s="4" t="s">
        <v>96</v>
      </c>
      <c r="I726" s="4" t="s">
        <v>50</v>
      </c>
      <c r="J726" s="4" t="s">
        <v>51</v>
      </c>
      <c r="K726" s="4" t="s">
        <v>52</v>
      </c>
      <c r="L726" s="4" t="s">
        <v>369</v>
      </c>
      <c r="M726" s="4">
        <v>0.56000000000000005</v>
      </c>
      <c r="N726" s="4" t="s">
        <v>34</v>
      </c>
      <c r="O726" s="4" t="s">
        <v>54</v>
      </c>
      <c r="P726" s="4" t="s">
        <v>55</v>
      </c>
      <c r="Q726" s="4" t="s">
        <v>1516</v>
      </c>
      <c r="R726" s="4">
        <v>47130</v>
      </c>
      <c r="S726" s="5">
        <v>42068</v>
      </c>
      <c r="T726" s="5">
        <v>42069</v>
      </c>
      <c r="U726" s="4">
        <v>-66.349999999999994</v>
      </c>
      <c r="V726" s="4">
        <v>7</v>
      </c>
      <c r="W726" s="4">
        <v>25.15</v>
      </c>
      <c r="X726" s="4">
        <v>86826</v>
      </c>
      <c r="Y726" s="4">
        <f>DataSheet!$E726-DataSheet!$D726</f>
        <v>3.26</v>
      </c>
      <c r="Z726" s="4" t="str" cm="1">
        <f t="array" ref="Z726">_xlfn.IFS(DataSheet!$O726="Central","Chris",DataSheet!$O726="East","Erin",DataSheet!$O726="South","Sam",DataSheet!$O726="West","William")</f>
        <v>Chris</v>
      </c>
    </row>
    <row r="727" spans="1:26" ht="15.75" customHeight="1" x14ac:dyDescent="0.3">
      <c r="A727" s="4">
        <v>2006</v>
      </c>
      <c r="B727" s="4" t="s">
        <v>1517</v>
      </c>
      <c r="C727" s="4" t="s">
        <v>72</v>
      </c>
      <c r="D727" s="4">
        <v>0.03</v>
      </c>
      <c r="E727" s="4">
        <v>5.78</v>
      </c>
      <c r="F727" s="4">
        <v>5.37</v>
      </c>
      <c r="G727" s="4" t="s">
        <v>40</v>
      </c>
      <c r="H727" s="4" t="s">
        <v>73</v>
      </c>
      <c r="I727" s="4" t="s">
        <v>50</v>
      </c>
      <c r="J727" s="4" t="s">
        <v>90</v>
      </c>
      <c r="K727" s="4" t="s">
        <v>75</v>
      </c>
      <c r="L727" s="4" t="s">
        <v>1518</v>
      </c>
      <c r="M727" s="4">
        <v>0.36</v>
      </c>
      <c r="N727" s="4" t="s">
        <v>34</v>
      </c>
      <c r="O727" s="4" t="s">
        <v>61</v>
      </c>
      <c r="P727" s="4" t="s">
        <v>62</v>
      </c>
      <c r="Q727" s="4" t="s">
        <v>1245</v>
      </c>
      <c r="R727" s="4">
        <v>81301</v>
      </c>
      <c r="S727" s="5">
        <v>42068</v>
      </c>
      <c r="T727" s="5">
        <v>42069</v>
      </c>
      <c r="U727" s="4">
        <v>-63.35</v>
      </c>
      <c r="V727" s="4">
        <v>15</v>
      </c>
      <c r="W727" s="4">
        <v>88.22</v>
      </c>
      <c r="X727" s="4">
        <v>88798</v>
      </c>
      <c r="Y727" s="4">
        <f>DataSheet!$E727-DataSheet!$D727</f>
        <v>5.75</v>
      </c>
      <c r="Z727" s="4" t="str" cm="1">
        <f t="array" ref="Z727">_xlfn.IFS(DataSheet!$O727="Central","Chris",DataSheet!$O727="East","Erin",DataSheet!$O727="South","Sam",DataSheet!$O727="West","William")</f>
        <v>William</v>
      </c>
    </row>
    <row r="728" spans="1:26" ht="15.75" customHeight="1" x14ac:dyDescent="0.3">
      <c r="A728" s="4">
        <v>868</v>
      </c>
      <c r="B728" s="4" t="s">
        <v>1370</v>
      </c>
      <c r="C728" s="4" t="s">
        <v>27</v>
      </c>
      <c r="D728" s="4">
        <v>0.06</v>
      </c>
      <c r="E728" s="4">
        <v>6.48</v>
      </c>
      <c r="F728" s="4">
        <v>8.8800000000000008</v>
      </c>
      <c r="G728" s="4" t="s">
        <v>40</v>
      </c>
      <c r="H728" s="4" t="s">
        <v>96</v>
      </c>
      <c r="I728" s="4" t="s">
        <v>50</v>
      </c>
      <c r="J728" s="4" t="s">
        <v>90</v>
      </c>
      <c r="K728" s="4" t="s">
        <v>75</v>
      </c>
      <c r="L728" s="4" t="s">
        <v>1519</v>
      </c>
      <c r="M728" s="4">
        <v>0.37</v>
      </c>
      <c r="N728" s="4" t="s">
        <v>34</v>
      </c>
      <c r="O728" s="4" t="s">
        <v>54</v>
      </c>
      <c r="P728" s="4" t="s">
        <v>86</v>
      </c>
      <c r="Q728" s="4" t="s">
        <v>1372</v>
      </c>
      <c r="R728" s="4">
        <v>55126</v>
      </c>
      <c r="S728" s="5">
        <v>42069</v>
      </c>
      <c r="T728" s="5">
        <v>42070</v>
      </c>
      <c r="U728" s="4">
        <v>-237.47</v>
      </c>
      <c r="V728" s="4">
        <v>20</v>
      </c>
      <c r="W728" s="4">
        <v>125.77</v>
      </c>
      <c r="X728" s="4">
        <v>91195</v>
      </c>
      <c r="Y728" s="4">
        <f>DataSheet!$E728-DataSheet!$D728</f>
        <v>6.4200000000000008</v>
      </c>
      <c r="Z728" s="4" t="str" cm="1">
        <f t="array" ref="Z728">_xlfn.IFS(DataSheet!$O728="Central","Chris",DataSheet!$O728="East","Erin",DataSheet!$O728="South","Sam",DataSheet!$O728="West","William")</f>
        <v>Chris</v>
      </c>
    </row>
    <row r="729" spans="1:26" ht="15.75" customHeight="1" x14ac:dyDescent="0.3">
      <c r="A729" s="4">
        <v>3008</v>
      </c>
      <c r="B729" s="4" t="s">
        <v>1520</v>
      </c>
      <c r="C729" s="4" t="s">
        <v>27</v>
      </c>
      <c r="D729" s="4">
        <v>0.05</v>
      </c>
      <c r="E729" s="4">
        <v>9.99</v>
      </c>
      <c r="F729" s="4">
        <v>4.78</v>
      </c>
      <c r="G729" s="4" t="s">
        <v>40</v>
      </c>
      <c r="H729" s="4" t="s">
        <v>73</v>
      </c>
      <c r="I729" s="4" t="s">
        <v>50</v>
      </c>
      <c r="J729" s="4" t="s">
        <v>90</v>
      </c>
      <c r="K729" s="4" t="s">
        <v>75</v>
      </c>
      <c r="L729" s="4" t="s">
        <v>1521</v>
      </c>
      <c r="M729" s="4">
        <v>0.4</v>
      </c>
      <c r="N729" s="4" t="s">
        <v>34</v>
      </c>
      <c r="O729" s="4" t="s">
        <v>54</v>
      </c>
      <c r="P729" s="4" t="s">
        <v>86</v>
      </c>
      <c r="Q729" s="4" t="s">
        <v>1522</v>
      </c>
      <c r="R729" s="4">
        <v>55343</v>
      </c>
      <c r="S729" s="5">
        <v>42069</v>
      </c>
      <c r="T729" s="5">
        <v>42070</v>
      </c>
      <c r="U729" s="4">
        <v>41.3</v>
      </c>
      <c r="V729" s="4">
        <v>20</v>
      </c>
      <c r="W729" s="4">
        <v>203.37</v>
      </c>
      <c r="X729" s="4">
        <v>89414</v>
      </c>
      <c r="Y729" s="4">
        <f>DataSheet!$E729-DataSheet!$D729</f>
        <v>9.94</v>
      </c>
      <c r="Z729" s="4" t="str" cm="1">
        <f t="array" ref="Z729">_xlfn.IFS(DataSheet!$O729="Central","Chris",DataSheet!$O729="East","Erin",DataSheet!$O729="South","Sam",DataSheet!$O729="West","William")</f>
        <v>Chris</v>
      </c>
    </row>
    <row r="730" spans="1:26" ht="15.75" customHeight="1" x14ac:dyDescent="0.3">
      <c r="A730" s="4">
        <v>688</v>
      </c>
      <c r="B730" s="4" t="s">
        <v>1523</v>
      </c>
      <c r="C730" s="4" t="s">
        <v>49</v>
      </c>
      <c r="D730" s="4">
        <v>0.06</v>
      </c>
      <c r="E730" s="4">
        <v>4.18</v>
      </c>
      <c r="F730" s="4">
        <v>2.99</v>
      </c>
      <c r="G730" s="4" t="s">
        <v>40</v>
      </c>
      <c r="H730" s="4" t="s">
        <v>29</v>
      </c>
      <c r="I730" s="4" t="s">
        <v>50</v>
      </c>
      <c r="J730" s="4" t="s">
        <v>74</v>
      </c>
      <c r="K730" s="4" t="s">
        <v>75</v>
      </c>
      <c r="L730" s="4" t="s">
        <v>1524</v>
      </c>
      <c r="M730" s="4">
        <v>0.37</v>
      </c>
      <c r="N730" s="4" t="s">
        <v>34</v>
      </c>
      <c r="O730" s="4" t="s">
        <v>54</v>
      </c>
      <c r="P730" s="4" t="s">
        <v>82</v>
      </c>
      <c r="Q730" s="4" t="s">
        <v>1525</v>
      </c>
      <c r="R730" s="4">
        <v>63116</v>
      </c>
      <c r="S730" s="5">
        <v>42069</v>
      </c>
      <c r="T730" s="5">
        <v>42071</v>
      </c>
      <c r="U730" s="4">
        <v>-12.718999999999999</v>
      </c>
      <c r="V730" s="4">
        <v>5</v>
      </c>
      <c r="W730" s="4">
        <v>21.34</v>
      </c>
      <c r="X730" s="4">
        <v>88504</v>
      </c>
      <c r="Y730" s="4">
        <f>DataSheet!$E730-DataSheet!$D730</f>
        <v>4.12</v>
      </c>
      <c r="Z730" s="4" t="str" cm="1">
        <f t="array" ref="Z730">_xlfn.IFS(DataSheet!$O730="Central","Chris",DataSheet!$O730="East","Erin",DataSheet!$O730="South","Sam",DataSheet!$O730="West","William")</f>
        <v>Chris</v>
      </c>
    </row>
    <row r="731" spans="1:26" ht="15.75" customHeight="1" x14ac:dyDescent="0.3">
      <c r="A731" s="4">
        <v>797</v>
      </c>
      <c r="B731" s="4" t="s">
        <v>1526</v>
      </c>
      <c r="C731" s="4" t="s">
        <v>49</v>
      </c>
      <c r="D731" s="4">
        <v>0.09</v>
      </c>
      <c r="E731" s="4">
        <v>6.48</v>
      </c>
      <c r="F731" s="4">
        <v>6.86</v>
      </c>
      <c r="G731" s="4" t="s">
        <v>40</v>
      </c>
      <c r="H731" s="4" t="s">
        <v>96</v>
      </c>
      <c r="I731" s="4" t="s">
        <v>50</v>
      </c>
      <c r="J731" s="4" t="s">
        <v>90</v>
      </c>
      <c r="K731" s="4" t="s">
        <v>75</v>
      </c>
      <c r="L731" s="4" t="s">
        <v>1527</v>
      </c>
      <c r="M731" s="4">
        <v>0.37</v>
      </c>
      <c r="N731" s="4" t="s">
        <v>34</v>
      </c>
      <c r="O731" s="4" t="s">
        <v>61</v>
      </c>
      <c r="P731" s="4" t="s">
        <v>148</v>
      </c>
      <c r="Q731" s="4" t="s">
        <v>1528</v>
      </c>
      <c r="R731" s="4">
        <v>84067</v>
      </c>
      <c r="S731" s="5">
        <v>42069</v>
      </c>
      <c r="T731" s="5">
        <v>42071</v>
      </c>
      <c r="U731" s="4">
        <v>-62.23</v>
      </c>
      <c r="V731" s="4">
        <v>8</v>
      </c>
      <c r="W731" s="4">
        <v>50.88</v>
      </c>
      <c r="X731" s="4">
        <v>86870</v>
      </c>
      <c r="Y731" s="4">
        <f>DataSheet!$E731-DataSheet!$D731</f>
        <v>6.3900000000000006</v>
      </c>
      <c r="Z731" s="4" t="str" cm="1">
        <f t="array" ref="Z731">_xlfn.IFS(DataSheet!$O731="Central","Chris",DataSheet!$O731="East","Erin",DataSheet!$O731="South","Sam",DataSheet!$O731="West","William")</f>
        <v>William</v>
      </c>
    </row>
    <row r="732" spans="1:26" ht="15.75" customHeight="1" x14ac:dyDescent="0.3">
      <c r="A732" s="4">
        <v>2729</v>
      </c>
      <c r="B732" s="4" t="s">
        <v>1529</v>
      </c>
      <c r="C732" s="4" t="s">
        <v>49</v>
      </c>
      <c r="D732" s="4">
        <v>0.08</v>
      </c>
      <c r="E732" s="4">
        <v>230.98</v>
      </c>
      <c r="F732" s="4">
        <v>23.78</v>
      </c>
      <c r="G732" s="4" t="s">
        <v>28</v>
      </c>
      <c r="H732" s="4" t="s">
        <v>41</v>
      </c>
      <c r="I732" s="4" t="s">
        <v>30</v>
      </c>
      <c r="J732" s="4" t="s">
        <v>31</v>
      </c>
      <c r="K732" s="4" t="s">
        <v>32</v>
      </c>
      <c r="L732" s="4" t="s">
        <v>1530</v>
      </c>
      <c r="M732" s="4">
        <v>0.6</v>
      </c>
      <c r="N732" s="4" t="s">
        <v>34</v>
      </c>
      <c r="O732" s="4" t="s">
        <v>61</v>
      </c>
      <c r="P732" s="4" t="s">
        <v>68</v>
      </c>
      <c r="Q732" s="4" t="s">
        <v>406</v>
      </c>
      <c r="R732" s="4">
        <v>98226</v>
      </c>
      <c r="S732" s="5">
        <v>42069</v>
      </c>
      <c r="T732" s="5">
        <v>42073</v>
      </c>
      <c r="U732" s="4">
        <v>501.69</v>
      </c>
      <c r="V732" s="4">
        <v>4</v>
      </c>
      <c r="W732" s="4">
        <v>924.8</v>
      </c>
      <c r="X732" s="4">
        <v>88114</v>
      </c>
      <c r="Y732" s="4">
        <f>DataSheet!$E732-DataSheet!$D732</f>
        <v>230.89999999999998</v>
      </c>
      <c r="Z732" s="4" t="str" cm="1">
        <f t="array" ref="Z732">_xlfn.IFS(DataSheet!$O732="Central","Chris",DataSheet!$O732="East","Erin",DataSheet!$O732="South","Sam",DataSheet!$O732="West","William")</f>
        <v>William</v>
      </c>
    </row>
    <row r="733" spans="1:26" ht="15.75" customHeight="1" x14ac:dyDescent="0.3">
      <c r="A733" s="4">
        <v>1771</v>
      </c>
      <c r="B733" s="4" t="s">
        <v>1531</v>
      </c>
      <c r="C733" s="4" t="s">
        <v>118</v>
      </c>
      <c r="D733" s="4">
        <v>7.0000000000000007E-2</v>
      </c>
      <c r="E733" s="4">
        <v>60.98</v>
      </c>
      <c r="F733" s="4">
        <v>49</v>
      </c>
      <c r="G733" s="4" t="s">
        <v>40</v>
      </c>
      <c r="H733" s="4" t="s">
        <v>73</v>
      </c>
      <c r="I733" s="4" t="s">
        <v>50</v>
      </c>
      <c r="J733" s="4" t="s">
        <v>97</v>
      </c>
      <c r="K733" s="4" t="s">
        <v>66</v>
      </c>
      <c r="L733" s="4" t="s">
        <v>1532</v>
      </c>
      <c r="M733" s="4">
        <v>0.59</v>
      </c>
      <c r="N733" s="4" t="s">
        <v>34</v>
      </c>
      <c r="O733" s="4" t="s">
        <v>54</v>
      </c>
      <c r="P733" s="4" t="s">
        <v>105</v>
      </c>
      <c r="Q733" s="4" t="s">
        <v>1039</v>
      </c>
      <c r="R733" s="4">
        <v>61032</v>
      </c>
      <c r="S733" s="5">
        <v>42069</v>
      </c>
      <c r="T733" s="5">
        <v>42070</v>
      </c>
      <c r="U733" s="4">
        <v>-807.89</v>
      </c>
      <c r="V733" s="4">
        <v>7</v>
      </c>
      <c r="W733" s="4">
        <v>410.17</v>
      </c>
      <c r="X733" s="4">
        <v>89106</v>
      </c>
      <c r="Y733" s="4">
        <f>DataSheet!$E733-DataSheet!$D733</f>
        <v>60.91</v>
      </c>
      <c r="Z733" s="4" t="str" cm="1">
        <f t="array" ref="Z733">_xlfn.IFS(DataSheet!$O733="Central","Chris",DataSheet!$O733="East","Erin",DataSheet!$O733="South","Sam",DataSheet!$O733="West","William")</f>
        <v>Chris</v>
      </c>
    </row>
    <row r="734" spans="1:26" ht="15.75" customHeight="1" x14ac:dyDescent="0.3">
      <c r="A734" s="4">
        <v>945</v>
      </c>
      <c r="B734" s="4" t="s">
        <v>1533</v>
      </c>
      <c r="C734" s="4" t="s">
        <v>72</v>
      </c>
      <c r="D734" s="4">
        <v>0.03</v>
      </c>
      <c r="E734" s="4">
        <v>31.74</v>
      </c>
      <c r="F734" s="4">
        <v>12.62</v>
      </c>
      <c r="G734" s="4" t="s">
        <v>40</v>
      </c>
      <c r="H734" s="4" t="s">
        <v>73</v>
      </c>
      <c r="I734" s="4" t="s">
        <v>50</v>
      </c>
      <c r="J734" s="4" t="s">
        <v>74</v>
      </c>
      <c r="K734" s="4" t="s">
        <v>75</v>
      </c>
      <c r="L734" s="4" t="s">
        <v>1534</v>
      </c>
      <c r="M734" s="4">
        <v>0.37</v>
      </c>
      <c r="N734" s="4" t="s">
        <v>34</v>
      </c>
      <c r="O734" s="4" t="s">
        <v>61</v>
      </c>
      <c r="P734" s="4" t="s">
        <v>92</v>
      </c>
      <c r="Q734" s="4" t="s">
        <v>1535</v>
      </c>
      <c r="R734" s="4">
        <v>95070</v>
      </c>
      <c r="S734" s="5">
        <v>42069</v>
      </c>
      <c r="T734" s="5">
        <v>42069</v>
      </c>
      <c r="U734" s="4">
        <v>-4.3010000000000002</v>
      </c>
      <c r="V734" s="4">
        <v>3</v>
      </c>
      <c r="W734" s="4">
        <v>98.7</v>
      </c>
      <c r="X734" s="4">
        <v>86567</v>
      </c>
      <c r="Y734" s="4">
        <f>DataSheet!$E734-DataSheet!$D734</f>
        <v>31.709999999999997</v>
      </c>
      <c r="Z734" s="4" t="str" cm="1">
        <f t="array" ref="Z734">_xlfn.IFS(DataSheet!$O734="Central","Chris",DataSheet!$O734="East","Erin",DataSheet!$O734="South","Sam",DataSheet!$O734="West","William")</f>
        <v>William</v>
      </c>
    </row>
    <row r="735" spans="1:26" ht="15.75" customHeight="1" x14ac:dyDescent="0.3">
      <c r="A735" s="4">
        <v>3327</v>
      </c>
      <c r="B735" s="4" t="s">
        <v>1536</v>
      </c>
      <c r="C735" s="4" t="s">
        <v>72</v>
      </c>
      <c r="D735" s="4">
        <v>0.06</v>
      </c>
      <c r="E735" s="4">
        <v>113.98</v>
      </c>
      <c r="F735" s="4">
        <v>30</v>
      </c>
      <c r="G735" s="4" t="s">
        <v>28</v>
      </c>
      <c r="H735" s="4" t="s">
        <v>29</v>
      </c>
      <c r="I735" s="4" t="s">
        <v>30</v>
      </c>
      <c r="J735" s="4" t="s">
        <v>111</v>
      </c>
      <c r="K735" s="4" t="s">
        <v>59</v>
      </c>
      <c r="L735" s="4" t="s">
        <v>1537</v>
      </c>
      <c r="M735" s="4">
        <v>0.69</v>
      </c>
      <c r="N735" s="4" t="s">
        <v>34</v>
      </c>
      <c r="O735" s="4" t="s">
        <v>54</v>
      </c>
      <c r="P735" s="4" t="s">
        <v>291</v>
      </c>
      <c r="Q735" s="4" t="s">
        <v>1538</v>
      </c>
      <c r="R735" s="4">
        <v>48060</v>
      </c>
      <c r="S735" s="5">
        <v>42069</v>
      </c>
      <c r="T735" s="5">
        <v>42071</v>
      </c>
      <c r="U735" s="4">
        <v>-127.3</v>
      </c>
      <c r="V735" s="4">
        <v>3</v>
      </c>
      <c r="W735" s="4">
        <v>356.14</v>
      </c>
      <c r="X735" s="4">
        <v>87272</v>
      </c>
      <c r="Y735" s="4">
        <f>DataSheet!$E735-DataSheet!$D735</f>
        <v>113.92</v>
      </c>
      <c r="Z735" s="4" t="str" cm="1">
        <f t="array" ref="Z735">_xlfn.IFS(DataSheet!$O735="Central","Chris",DataSheet!$O735="East","Erin",DataSheet!$O735="South","Sam",DataSheet!$O735="West","William")</f>
        <v>Chris</v>
      </c>
    </row>
    <row r="736" spans="1:26" ht="15.75" customHeight="1" x14ac:dyDescent="0.3">
      <c r="A736" s="4">
        <v>3327</v>
      </c>
      <c r="B736" s="4" t="s">
        <v>1536</v>
      </c>
      <c r="C736" s="4" t="s">
        <v>72</v>
      </c>
      <c r="D736" s="4">
        <v>0.05</v>
      </c>
      <c r="E736" s="4">
        <v>6.48</v>
      </c>
      <c r="F736" s="4">
        <v>6.86</v>
      </c>
      <c r="G736" s="4" t="s">
        <v>40</v>
      </c>
      <c r="H736" s="4" t="s">
        <v>29</v>
      </c>
      <c r="I736" s="4" t="s">
        <v>50</v>
      </c>
      <c r="J736" s="4" t="s">
        <v>90</v>
      </c>
      <c r="K736" s="4" t="s">
        <v>75</v>
      </c>
      <c r="L736" s="4" t="s">
        <v>1527</v>
      </c>
      <c r="M736" s="4">
        <v>0.37</v>
      </c>
      <c r="N736" s="4" t="s">
        <v>34</v>
      </c>
      <c r="O736" s="4" t="s">
        <v>54</v>
      </c>
      <c r="P736" s="4" t="s">
        <v>291</v>
      </c>
      <c r="Q736" s="4" t="s">
        <v>1538</v>
      </c>
      <c r="R736" s="4">
        <v>48060</v>
      </c>
      <c r="S736" s="5">
        <v>42069</v>
      </c>
      <c r="T736" s="5">
        <v>42071</v>
      </c>
      <c r="U736" s="4">
        <v>-52.77</v>
      </c>
      <c r="V736" s="4">
        <v>4</v>
      </c>
      <c r="W736" s="4">
        <v>27.08</v>
      </c>
      <c r="X736" s="4">
        <v>87272</v>
      </c>
      <c r="Y736" s="4">
        <f>DataSheet!$E736-DataSheet!$D736</f>
        <v>6.4300000000000006</v>
      </c>
      <c r="Z736" s="4" t="str" cm="1">
        <f t="array" ref="Z736">_xlfn.IFS(DataSheet!$O736="Central","Chris",DataSheet!$O736="East","Erin",DataSheet!$O736="South","Sam",DataSheet!$O736="West","William")</f>
        <v>Chris</v>
      </c>
    </row>
    <row r="737" spans="1:26" ht="15.75" customHeight="1" x14ac:dyDescent="0.3">
      <c r="A737" s="4">
        <v>1020</v>
      </c>
      <c r="B737" s="4" t="s">
        <v>1020</v>
      </c>
      <c r="C737" s="4" t="s">
        <v>27</v>
      </c>
      <c r="D737" s="4">
        <v>0.09</v>
      </c>
      <c r="E737" s="4">
        <v>517.48</v>
      </c>
      <c r="F737" s="4">
        <v>16.63</v>
      </c>
      <c r="G737" s="4" t="s">
        <v>28</v>
      </c>
      <c r="H737" s="4" t="s">
        <v>29</v>
      </c>
      <c r="I737" s="4" t="s">
        <v>42</v>
      </c>
      <c r="J737" s="4" t="s">
        <v>58</v>
      </c>
      <c r="K737" s="4" t="s">
        <v>32</v>
      </c>
      <c r="L737" s="4" t="s">
        <v>1539</v>
      </c>
      <c r="M737" s="4">
        <v>0.59</v>
      </c>
      <c r="N737" s="4" t="s">
        <v>34</v>
      </c>
      <c r="O737" s="4" t="s">
        <v>54</v>
      </c>
      <c r="P737" s="4" t="s">
        <v>539</v>
      </c>
      <c r="Q737" s="4" t="s">
        <v>1022</v>
      </c>
      <c r="R737" s="4">
        <v>66762</v>
      </c>
      <c r="S737" s="5">
        <v>42070</v>
      </c>
      <c r="T737" s="5">
        <v>42070</v>
      </c>
      <c r="U737" s="4">
        <v>909.36</v>
      </c>
      <c r="V737" s="4">
        <v>5</v>
      </c>
      <c r="W737" s="4">
        <v>2354.54</v>
      </c>
      <c r="X737" s="4">
        <v>88632</v>
      </c>
      <c r="Y737" s="4">
        <f>DataSheet!$E737-DataSheet!$D737</f>
        <v>517.39</v>
      </c>
      <c r="Z737" s="4" t="str" cm="1">
        <f t="array" ref="Z737">_xlfn.IFS(DataSheet!$O737="Central","Chris",DataSheet!$O737="East","Erin",DataSheet!$O737="South","Sam",DataSheet!$O737="West","William")</f>
        <v>Chris</v>
      </c>
    </row>
    <row r="738" spans="1:26" ht="15.75" customHeight="1" x14ac:dyDescent="0.3">
      <c r="A738" s="4">
        <v>850</v>
      </c>
      <c r="B738" s="4" t="s">
        <v>1540</v>
      </c>
      <c r="C738" s="4" t="s">
        <v>72</v>
      </c>
      <c r="D738" s="4">
        <v>7.0000000000000007E-2</v>
      </c>
      <c r="E738" s="4">
        <v>6.08</v>
      </c>
      <c r="F738" s="4">
        <v>0.91</v>
      </c>
      <c r="G738" s="4" t="s">
        <v>40</v>
      </c>
      <c r="H738" s="4" t="s">
        <v>96</v>
      </c>
      <c r="I738" s="4" t="s">
        <v>50</v>
      </c>
      <c r="J738" s="4" t="s">
        <v>51</v>
      </c>
      <c r="K738" s="4" t="s">
        <v>52</v>
      </c>
      <c r="L738" s="4" t="s">
        <v>1541</v>
      </c>
      <c r="M738" s="4">
        <v>0.51</v>
      </c>
      <c r="N738" s="4" t="s">
        <v>34</v>
      </c>
      <c r="O738" s="4" t="s">
        <v>61</v>
      </c>
      <c r="P738" s="4" t="s">
        <v>92</v>
      </c>
      <c r="Q738" s="4" t="s">
        <v>1542</v>
      </c>
      <c r="R738" s="4">
        <v>93117</v>
      </c>
      <c r="S738" s="5">
        <v>42070</v>
      </c>
      <c r="T738" s="5">
        <v>42071</v>
      </c>
      <c r="U738" s="4">
        <v>19.57</v>
      </c>
      <c r="V738" s="4">
        <v>7</v>
      </c>
      <c r="W738" s="4">
        <v>41.96</v>
      </c>
      <c r="X738" s="4">
        <v>88569</v>
      </c>
      <c r="Y738" s="4">
        <f>DataSheet!$E738-DataSheet!$D738</f>
        <v>6.01</v>
      </c>
      <c r="Z738" s="4" t="str" cm="1">
        <f t="array" ref="Z738">_xlfn.IFS(DataSheet!$O738="Central","Chris",DataSheet!$O738="East","Erin",DataSheet!$O738="South","Sam",DataSheet!$O738="West","William")</f>
        <v>William</v>
      </c>
    </row>
    <row r="739" spans="1:26" ht="15.75" customHeight="1" x14ac:dyDescent="0.3">
      <c r="A739" s="4">
        <v>851</v>
      </c>
      <c r="B739" s="4" t="s">
        <v>1366</v>
      </c>
      <c r="C739" s="4" t="s">
        <v>72</v>
      </c>
      <c r="D739" s="4">
        <v>0.08</v>
      </c>
      <c r="E739" s="4">
        <v>19.899999999999999</v>
      </c>
      <c r="F739" s="4">
        <v>5.29</v>
      </c>
      <c r="G739" s="4" t="s">
        <v>40</v>
      </c>
      <c r="H739" s="4" t="s">
        <v>96</v>
      </c>
      <c r="I739" s="4" t="s">
        <v>50</v>
      </c>
      <c r="J739" s="4" t="s">
        <v>97</v>
      </c>
      <c r="K739" s="4" t="s">
        <v>146</v>
      </c>
      <c r="L739" s="4" t="s">
        <v>1543</v>
      </c>
      <c r="M739" s="4">
        <v>0.4</v>
      </c>
      <c r="N739" s="4" t="s">
        <v>34</v>
      </c>
      <c r="O739" s="4" t="s">
        <v>61</v>
      </c>
      <c r="P739" s="4" t="s">
        <v>92</v>
      </c>
      <c r="Q739" s="4" t="s">
        <v>1368</v>
      </c>
      <c r="R739" s="4">
        <v>91745</v>
      </c>
      <c r="S739" s="5">
        <v>42070</v>
      </c>
      <c r="T739" s="5">
        <v>42072</v>
      </c>
      <c r="U739" s="4">
        <v>107.11</v>
      </c>
      <c r="V739" s="4">
        <v>13</v>
      </c>
      <c r="W739" s="4">
        <v>240.46</v>
      </c>
      <c r="X739" s="4">
        <v>88569</v>
      </c>
      <c r="Y739" s="4">
        <f>DataSheet!$E739-DataSheet!$D739</f>
        <v>19.82</v>
      </c>
      <c r="Z739" s="4" t="str" cm="1">
        <f t="array" ref="Z739">_xlfn.IFS(DataSheet!$O739="Central","Chris",DataSheet!$O739="East","Erin",DataSheet!$O739="South","Sam",DataSheet!$O739="West","William")</f>
        <v>William</v>
      </c>
    </row>
    <row r="740" spans="1:26" ht="15.75" customHeight="1" x14ac:dyDescent="0.3">
      <c r="A740" s="4">
        <v>851</v>
      </c>
      <c r="B740" s="4" t="s">
        <v>1366</v>
      </c>
      <c r="C740" s="4" t="s">
        <v>72</v>
      </c>
      <c r="D740" s="4">
        <v>0.02</v>
      </c>
      <c r="E740" s="4">
        <v>3.36</v>
      </c>
      <c r="F740" s="4">
        <v>6.27</v>
      </c>
      <c r="G740" s="4" t="s">
        <v>40</v>
      </c>
      <c r="H740" s="4" t="s">
        <v>96</v>
      </c>
      <c r="I740" s="4" t="s">
        <v>50</v>
      </c>
      <c r="J740" s="4" t="s">
        <v>74</v>
      </c>
      <c r="K740" s="4" t="s">
        <v>75</v>
      </c>
      <c r="L740" s="4" t="s">
        <v>188</v>
      </c>
      <c r="M740" s="4">
        <v>0.4</v>
      </c>
      <c r="N740" s="4" t="s">
        <v>34</v>
      </c>
      <c r="O740" s="4" t="s">
        <v>61</v>
      </c>
      <c r="P740" s="4" t="s">
        <v>92</v>
      </c>
      <c r="Q740" s="4" t="s">
        <v>1368</v>
      </c>
      <c r="R740" s="4">
        <v>91745</v>
      </c>
      <c r="S740" s="5">
        <v>42070</v>
      </c>
      <c r="T740" s="5">
        <v>42072</v>
      </c>
      <c r="U740" s="4">
        <v>-216.154</v>
      </c>
      <c r="V740" s="4">
        <v>21</v>
      </c>
      <c r="W740" s="4">
        <v>74.08</v>
      </c>
      <c r="X740" s="4">
        <v>88569</v>
      </c>
      <c r="Y740" s="4">
        <f>DataSheet!$E740-DataSheet!$D740</f>
        <v>3.34</v>
      </c>
      <c r="Z740" s="4" t="str" cm="1">
        <f t="array" ref="Z740">_xlfn.IFS(DataSheet!$O740="Central","Chris",DataSheet!$O740="East","Erin",DataSheet!$O740="South","Sam",DataSheet!$O740="West","William")</f>
        <v>William</v>
      </c>
    </row>
    <row r="741" spans="1:26" ht="15.75" customHeight="1" x14ac:dyDescent="0.3">
      <c r="A741" s="4">
        <v>2750</v>
      </c>
      <c r="B741" s="4" t="s">
        <v>1544</v>
      </c>
      <c r="C741" s="4" t="s">
        <v>27</v>
      </c>
      <c r="D741" s="4">
        <v>0.02</v>
      </c>
      <c r="E741" s="4">
        <v>161.55000000000001</v>
      </c>
      <c r="F741" s="4">
        <v>19.989999999999998</v>
      </c>
      <c r="G741" s="4" t="s">
        <v>40</v>
      </c>
      <c r="H741" s="4" t="s">
        <v>29</v>
      </c>
      <c r="I741" s="4" t="s">
        <v>50</v>
      </c>
      <c r="J741" s="4" t="s">
        <v>80</v>
      </c>
      <c r="K741" s="4" t="s">
        <v>75</v>
      </c>
      <c r="L741" s="4" t="s">
        <v>81</v>
      </c>
      <c r="M741" s="4">
        <v>0.66</v>
      </c>
      <c r="N741" s="4" t="s">
        <v>34</v>
      </c>
      <c r="O741" s="4" t="s">
        <v>35</v>
      </c>
      <c r="P741" s="4" t="s">
        <v>244</v>
      </c>
      <c r="Q741" s="4" t="s">
        <v>1545</v>
      </c>
      <c r="R741" s="4">
        <v>22980</v>
      </c>
      <c r="S741" s="5">
        <v>42071</v>
      </c>
      <c r="T741" s="5">
        <v>42071</v>
      </c>
      <c r="U741" s="4">
        <v>664.51800000000003</v>
      </c>
      <c r="V741" s="4">
        <v>4</v>
      </c>
      <c r="W741" s="4">
        <v>657.61</v>
      </c>
      <c r="X741" s="4">
        <v>91424</v>
      </c>
      <c r="Y741" s="4">
        <f>DataSheet!$E741-DataSheet!$D741</f>
        <v>161.53</v>
      </c>
      <c r="Z741" s="4" t="str" cm="1">
        <f t="array" ref="Z741">_xlfn.IFS(DataSheet!$O741="Central","Chris",DataSheet!$O741="East","Erin",DataSheet!$O741="South","Sam",DataSheet!$O741="West","William")</f>
        <v>Sam</v>
      </c>
    </row>
    <row r="742" spans="1:26" ht="15.75" customHeight="1" x14ac:dyDescent="0.3">
      <c r="A742" s="4">
        <v>2770</v>
      </c>
      <c r="B742" s="4" t="s">
        <v>1546</v>
      </c>
      <c r="C742" s="4" t="s">
        <v>27</v>
      </c>
      <c r="D742" s="4">
        <v>0.02</v>
      </c>
      <c r="E742" s="4">
        <v>11.55</v>
      </c>
      <c r="F742" s="4">
        <v>2.36</v>
      </c>
      <c r="G742" s="4" t="s">
        <v>40</v>
      </c>
      <c r="H742" s="4" t="s">
        <v>96</v>
      </c>
      <c r="I742" s="4" t="s">
        <v>50</v>
      </c>
      <c r="J742" s="4" t="s">
        <v>51</v>
      </c>
      <c r="K742" s="4" t="s">
        <v>52</v>
      </c>
      <c r="L742" s="4" t="s">
        <v>382</v>
      </c>
      <c r="M742" s="4">
        <v>0.55000000000000004</v>
      </c>
      <c r="N742" s="4" t="s">
        <v>34</v>
      </c>
      <c r="O742" s="4" t="s">
        <v>35</v>
      </c>
      <c r="P742" s="4" t="s">
        <v>77</v>
      </c>
      <c r="Q742" s="4" t="s">
        <v>1547</v>
      </c>
      <c r="R742" s="4">
        <v>30338</v>
      </c>
      <c r="S742" s="5">
        <v>42071</v>
      </c>
      <c r="T742" s="5">
        <v>42073</v>
      </c>
      <c r="U742" s="4">
        <v>1289.3820000000001</v>
      </c>
      <c r="V742" s="4">
        <v>14</v>
      </c>
      <c r="W742" s="4">
        <v>159.53</v>
      </c>
      <c r="X742" s="4">
        <v>88975</v>
      </c>
      <c r="Y742" s="4">
        <f>DataSheet!$E742-DataSheet!$D742</f>
        <v>11.530000000000001</v>
      </c>
      <c r="Z742" s="4" t="str" cm="1">
        <f t="array" ref="Z742">_xlfn.IFS(DataSheet!$O742="Central","Chris",DataSheet!$O742="East","Erin",DataSheet!$O742="South","Sam",DataSheet!$O742="West","William")</f>
        <v>Sam</v>
      </c>
    </row>
    <row r="743" spans="1:26" ht="15.75" customHeight="1" x14ac:dyDescent="0.3">
      <c r="A743" s="4">
        <v>2837</v>
      </c>
      <c r="B743" s="4" t="s">
        <v>1548</v>
      </c>
      <c r="C743" s="4" t="s">
        <v>39</v>
      </c>
      <c r="D743" s="4">
        <v>7.0000000000000007E-2</v>
      </c>
      <c r="E743" s="4">
        <v>51.98</v>
      </c>
      <c r="F743" s="4">
        <v>10.17</v>
      </c>
      <c r="G743" s="4" t="s">
        <v>40</v>
      </c>
      <c r="H743" s="4" t="s">
        <v>73</v>
      </c>
      <c r="I743" s="4" t="s">
        <v>42</v>
      </c>
      <c r="J743" s="4" t="s">
        <v>58</v>
      </c>
      <c r="K743" s="4" t="s">
        <v>146</v>
      </c>
      <c r="L743" s="4" t="s">
        <v>1549</v>
      </c>
      <c r="M743" s="4">
        <v>0.37</v>
      </c>
      <c r="N743" s="4" t="s">
        <v>34</v>
      </c>
      <c r="O743" s="4" t="s">
        <v>54</v>
      </c>
      <c r="P743" s="4" t="s">
        <v>209</v>
      </c>
      <c r="Q743" s="4" t="s">
        <v>1550</v>
      </c>
      <c r="R743" s="4">
        <v>74133</v>
      </c>
      <c r="S743" s="5">
        <v>42071</v>
      </c>
      <c r="T743" s="5">
        <v>42073</v>
      </c>
      <c r="U743" s="4">
        <v>439.78530000000001</v>
      </c>
      <c r="V743" s="4">
        <v>13</v>
      </c>
      <c r="W743" s="4">
        <v>637.37</v>
      </c>
      <c r="X743" s="4">
        <v>89801</v>
      </c>
      <c r="Y743" s="4">
        <f>DataSheet!$E743-DataSheet!$D743</f>
        <v>51.91</v>
      </c>
      <c r="Z743" s="4" t="str" cm="1">
        <f t="array" ref="Z743">_xlfn.IFS(DataSheet!$O743="Central","Chris",DataSheet!$O743="East","Erin",DataSheet!$O743="South","Sam",DataSheet!$O743="West","William")</f>
        <v>Chris</v>
      </c>
    </row>
    <row r="744" spans="1:26" ht="15.75" customHeight="1" x14ac:dyDescent="0.3">
      <c r="A744" s="4">
        <v>2837</v>
      </c>
      <c r="B744" s="4" t="s">
        <v>1548</v>
      </c>
      <c r="C744" s="4" t="s">
        <v>39</v>
      </c>
      <c r="D744" s="4">
        <v>0.1</v>
      </c>
      <c r="E744" s="4">
        <v>80.97</v>
      </c>
      <c r="F744" s="4">
        <v>33.6</v>
      </c>
      <c r="G744" s="4" t="s">
        <v>28</v>
      </c>
      <c r="H744" s="4" t="s">
        <v>73</v>
      </c>
      <c r="I744" s="4" t="s">
        <v>42</v>
      </c>
      <c r="J744" s="4" t="s">
        <v>58</v>
      </c>
      <c r="K744" s="4" t="s">
        <v>59</v>
      </c>
      <c r="L744" s="4" t="s">
        <v>911</v>
      </c>
      <c r="M744" s="4">
        <v>0.37</v>
      </c>
      <c r="N744" s="4" t="s">
        <v>34</v>
      </c>
      <c r="O744" s="4" t="s">
        <v>54</v>
      </c>
      <c r="P744" s="4" t="s">
        <v>209</v>
      </c>
      <c r="Q744" s="4" t="s">
        <v>1550</v>
      </c>
      <c r="R744" s="4">
        <v>74133</v>
      </c>
      <c r="S744" s="5">
        <v>42071</v>
      </c>
      <c r="T744" s="5">
        <v>42074</v>
      </c>
      <c r="U744" s="4">
        <v>-149.4573</v>
      </c>
      <c r="V744" s="4">
        <v>3</v>
      </c>
      <c r="W744" s="4">
        <v>232.16</v>
      </c>
      <c r="X744" s="4">
        <v>89801</v>
      </c>
      <c r="Y744" s="4">
        <f>DataSheet!$E744-DataSheet!$D744</f>
        <v>80.87</v>
      </c>
      <c r="Z744" s="4" t="str" cm="1">
        <f t="array" ref="Z744">_xlfn.IFS(DataSheet!$O744="Central","Chris",DataSheet!$O744="East","Erin",DataSheet!$O744="South","Sam",DataSheet!$O744="West","William")</f>
        <v>Chris</v>
      </c>
    </row>
    <row r="745" spans="1:26" ht="15.75" customHeight="1" x14ac:dyDescent="0.3">
      <c r="A745" s="4">
        <v>693</v>
      </c>
      <c r="B745" s="4" t="s">
        <v>1551</v>
      </c>
      <c r="C745" s="4" t="s">
        <v>49</v>
      </c>
      <c r="D745" s="4">
        <v>0.09</v>
      </c>
      <c r="E745" s="4">
        <v>5.34</v>
      </c>
      <c r="F745" s="4">
        <v>2.99</v>
      </c>
      <c r="G745" s="4" t="s">
        <v>89</v>
      </c>
      <c r="H745" s="4" t="s">
        <v>29</v>
      </c>
      <c r="I745" s="4" t="s">
        <v>50</v>
      </c>
      <c r="J745" s="4" t="s">
        <v>74</v>
      </c>
      <c r="K745" s="4" t="s">
        <v>75</v>
      </c>
      <c r="L745" s="4" t="s">
        <v>1380</v>
      </c>
      <c r="M745" s="4">
        <v>0.38</v>
      </c>
      <c r="N745" s="4" t="s">
        <v>34</v>
      </c>
      <c r="O745" s="4" t="s">
        <v>61</v>
      </c>
      <c r="P745" s="4" t="s">
        <v>62</v>
      </c>
      <c r="Q745" s="4" t="s">
        <v>1552</v>
      </c>
      <c r="R745" s="4">
        <v>80229</v>
      </c>
      <c r="S745" s="5">
        <v>42071</v>
      </c>
      <c r="T745" s="5">
        <v>42078</v>
      </c>
      <c r="U745" s="4">
        <v>9.4860000000000007</v>
      </c>
      <c r="V745" s="4">
        <v>17</v>
      </c>
      <c r="W745" s="4">
        <v>95.1</v>
      </c>
      <c r="X745" s="4">
        <v>87812</v>
      </c>
      <c r="Y745" s="4">
        <f>DataSheet!$E745-DataSheet!$D745</f>
        <v>5.25</v>
      </c>
      <c r="Z745" s="4" t="str" cm="1">
        <f t="array" ref="Z745">_xlfn.IFS(DataSheet!$O745="Central","Chris",DataSheet!$O745="East","Erin",DataSheet!$O745="South","Sam",DataSheet!$O745="West","William")</f>
        <v>William</v>
      </c>
    </row>
    <row r="746" spans="1:26" ht="15.75" customHeight="1" x14ac:dyDescent="0.3">
      <c r="A746" s="4">
        <v>693</v>
      </c>
      <c r="B746" s="4" t="s">
        <v>1551</v>
      </c>
      <c r="C746" s="4" t="s">
        <v>49</v>
      </c>
      <c r="D746" s="4">
        <v>7.0000000000000007E-2</v>
      </c>
      <c r="E746" s="4">
        <v>140.97999999999999</v>
      </c>
      <c r="F746" s="4">
        <v>53.48</v>
      </c>
      <c r="G746" s="4" t="s">
        <v>28</v>
      </c>
      <c r="H746" s="4" t="s">
        <v>29</v>
      </c>
      <c r="I746" s="4" t="s">
        <v>30</v>
      </c>
      <c r="J746" s="4" t="s">
        <v>119</v>
      </c>
      <c r="K746" s="4" t="s">
        <v>32</v>
      </c>
      <c r="L746" s="4" t="s">
        <v>1553</v>
      </c>
      <c r="M746" s="4">
        <v>0.65</v>
      </c>
      <c r="N746" s="4" t="s">
        <v>34</v>
      </c>
      <c r="O746" s="4" t="s">
        <v>61</v>
      </c>
      <c r="P746" s="4" t="s">
        <v>62</v>
      </c>
      <c r="Q746" s="4" t="s">
        <v>1552</v>
      </c>
      <c r="R746" s="4">
        <v>80229</v>
      </c>
      <c r="S746" s="5">
        <v>42071</v>
      </c>
      <c r="T746" s="5">
        <v>42078</v>
      </c>
      <c r="U746" s="4">
        <v>-263.64999999999998</v>
      </c>
      <c r="V746" s="4">
        <v>5</v>
      </c>
      <c r="W746" s="4">
        <v>734.74</v>
      </c>
      <c r="X746" s="4">
        <v>87812</v>
      </c>
      <c r="Y746" s="4">
        <f>DataSheet!$E746-DataSheet!$D746</f>
        <v>140.91</v>
      </c>
      <c r="Z746" s="4" t="str" cm="1">
        <f t="array" ref="Z746">_xlfn.IFS(DataSheet!$O746="Central","Chris",DataSheet!$O746="East","Erin",DataSheet!$O746="South","Sam",DataSheet!$O746="West","William")</f>
        <v>William</v>
      </c>
    </row>
    <row r="747" spans="1:26" ht="15.75" customHeight="1" x14ac:dyDescent="0.3">
      <c r="A747" s="4">
        <v>693</v>
      </c>
      <c r="B747" s="4" t="s">
        <v>1551</v>
      </c>
      <c r="C747" s="4" t="s">
        <v>49</v>
      </c>
      <c r="D747" s="4">
        <v>0.06</v>
      </c>
      <c r="E747" s="4">
        <v>205.99</v>
      </c>
      <c r="F747" s="4">
        <v>5.26</v>
      </c>
      <c r="G747" s="4" t="s">
        <v>40</v>
      </c>
      <c r="H747" s="4" t="s">
        <v>29</v>
      </c>
      <c r="I747" s="4" t="s">
        <v>42</v>
      </c>
      <c r="J747" s="4" t="s">
        <v>137</v>
      </c>
      <c r="K747" s="4" t="s">
        <v>75</v>
      </c>
      <c r="L747" s="4" t="s">
        <v>1554</v>
      </c>
      <c r="M747" s="4">
        <v>0.56000000000000005</v>
      </c>
      <c r="N747" s="4" t="s">
        <v>34</v>
      </c>
      <c r="O747" s="4" t="s">
        <v>61</v>
      </c>
      <c r="P747" s="4" t="s">
        <v>62</v>
      </c>
      <c r="Q747" s="4" t="s">
        <v>1552</v>
      </c>
      <c r="R747" s="4">
        <v>80229</v>
      </c>
      <c r="S747" s="5">
        <v>42071</v>
      </c>
      <c r="T747" s="5">
        <v>42078</v>
      </c>
      <c r="U747" s="4">
        <v>890.18100000000004</v>
      </c>
      <c r="V747" s="4">
        <v>11</v>
      </c>
      <c r="W747" s="4">
        <v>1882.87</v>
      </c>
      <c r="X747" s="4">
        <v>87812</v>
      </c>
      <c r="Y747" s="4">
        <f>DataSheet!$E747-DataSheet!$D747</f>
        <v>205.93</v>
      </c>
      <c r="Z747" s="4" t="str" cm="1">
        <f t="array" ref="Z747">_xlfn.IFS(DataSheet!$O747="Central","Chris",DataSheet!$O747="East","Erin",DataSheet!$O747="South","Sam",DataSheet!$O747="West","William")</f>
        <v>William</v>
      </c>
    </row>
    <row r="748" spans="1:26" ht="15.75" customHeight="1" x14ac:dyDescent="0.3">
      <c r="A748" s="4">
        <v>1718</v>
      </c>
      <c r="B748" s="4" t="s">
        <v>1555</v>
      </c>
      <c r="C748" s="4" t="s">
        <v>49</v>
      </c>
      <c r="D748" s="4">
        <v>0.01</v>
      </c>
      <c r="E748" s="4">
        <v>300.98</v>
      </c>
      <c r="F748" s="4">
        <v>64.73</v>
      </c>
      <c r="G748" s="4" t="s">
        <v>28</v>
      </c>
      <c r="H748" s="4" t="s">
        <v>41</v>
      </c>
      <c r="I748" s="4" t="s">
        <v>30</v>
      </c>
      <c r="J748" s="4" t="s">
        <v>111</v>
      </c>
      <c r="K748" s="4" t="s">
        <v>59</v>
      </c>
      <c r="L748" s="4" t="s">
        <v>1342</v>
      </c>
      <c r="M748" s="4">
        <v>0.56000000000000005</v>
      </c>
      <c r="N748" s="4" t="s">
        <v>34</v>
      </c>
      <c r="O748" s="4" t="s">
        <v>35</v>
      </c>
      <c r="P748" s="4" t="s">
        <v>99</v>
      </c>
      <c r="Q748" s="4" t="s">
        <v>1556</v>
      </c>
      <c r="R748" s="4">
        <v>27529</v>
      </c>
      <c r="S748" s="5">
        <v>42071</v>
      </c>
      <c r="T748" s="5">
        <v>42078</v>
      </c>
      <c r="U748" s="4">
        <v>-48.874000000000002</v>
      </c>
      <c r="V748" s="4">
        <v>3</v>
      </c>
      <c r="W748" s="4">
        <v>974.14</v>
      </c>
      <c r="X748" s="4">
        <v>90621</v>
      </c>
      <c r="Y748" s="4">
        <f>DataSheet!$E748-DataSheet!$D748</f>
        <v>300.97000000000003</v>
      </c>
      <c r="Z748" s="4" t="str" cm="1">
        <f t="array" ref="Z748">_xlfn.IFS(DataSheet!$O748="Central","Chris",DataSheet!$O748="East","Erin",DataSheet!$O748="South","Sam",DataSheet!$O748="West","William")</f>
        <v>Sam</v>
      </c>
    </row>
    <row r="749" spans="1:26" ht="15.75" customHeight="1" x14ac:dyDescent="0.3">
      <c r="A749" s="4">
        <v>1075</v>
      </c>
      <c r="B749" s="4" t="s">
        <v>1557</v>
      </c>
      <c r="C749" s="4" t="s">
        <v>39</v>
      </c>
      <c r="D749" s="4">
        <v>0.04</v>
      </c>
      <c r="E749" s="4">
        <v>19.23</v>
      </c>
      <c r="F749" s="4">
        <v>6.15</v>
      </c>
      <c r="G749" s="4" t="s">
        <v>40</v>
      </c>
      <c r="H749" s="4" t="s">
        <v>73</v>
      </c>
      <c r="I749" s="4" t="s">
        <v>30</v>
      </c>
      <c r="J749" s="4" t="s">
        <v>128</v>
      </c>
      <c r="K749" s="4" t="s">
        <v>44</v>
      </c>
      <c r="L749" s="4" t="s">
        <v>1279</v>
      </c>
      <c r="M749" s="4">
        <v>0.44</v>
      </c>
      <c r="N749" s="4" t="s">
        <v>34</v>
      </c>
      <c r="O749" s="4" t="s">
        <v>54</v>
      </c>
      <c r="P749" s="4" t="s">
        <v>105</v>
      </c>
      <c r="Q749" s="4" t="s">
        <v>1558</v>
      </c>
      <c r="R749" s="4">
        <v>60441</v>
      </c>
      <c r="S749" s="5">
        <v>42072</v>
      </c>
      <c r="T749" s="5">
        <v>42073</v>
      </c>
      <c r="U749" s="4">
        <v>152.4348</v>
      </c>
      <c r="V749" s="4">
        <v>11</v>
      </c>
      <c r="W749" s="4">
        <v>220.92</v>
      </c>
      <c r="X749" s="4">
        <v>86422</v>
      </c>
      <c r="Y749" s="4">
        <f>DataSheet!$E749-DataSheet!$D749</f>
        <v>19.190000000000001</v>
      </c>
      <c r="Z749" s="4" t="str" cm="1">
        <f t="array" ref="Z749">_xlfn.IFS(DataSheet!$O749="Central","Chris",DataSheet!$O749="East","Erin",DataSheet!$O749="South","Sam",DataSheet!$O749="West","William")</f>
        <v>Chris</v>
      </c>
    </row>
    <row r="750" spans="1:26" ht="15.75" customHeight="1" x14ac:dyDescent="0.3">
      <c r="A750" s="4">
        <v>2258</v>
      </c>
      <c r="B750" s="4" t="s">
        <v>1559</v>
      </c>
      <c r="C750" s="4" t="s">
        <v>49</v>
      </c>
      <c r="D750" s="4">
        <v>0.01</v>
      </c>
      <c r="E750" s="4">
        <v>7.64</v>
      </c>
      <c r="F750" s="4">
        <v>1.39</v>
      </c>
      <c r="G750" s="4" t="s">
        <v>89</v>
      </c>
      <c r="H750" s="4" t="s">
        <v>96</v>
      </c>
      <c r="I750" s="4" t="s">
        <v>50</v>
      </c>
      <c r="J750" s="4" t="s">
        <v>347</v>
      </c>
      <c r="K750" s="4" t="s">
        <v>75</v>
      </c>
      <c r="L750" s="4" t="s">
        <v>1560</v>
      </c>
      <c r="M750" s="4">
        <v>0.36</v>
      </c>
      <c r="N750" s="4" t="s">
        <v>34</v>
      </c>
      <c r="O750" s="4" t="s">
        <v>35</v>
      </c>
      <c r="P750" s="4" t="s">
        <v>99</v>
      </c>
      <c r="Q750" s="4" t="s">
        <v>1561</v>
      </c>
      <c r="R750" s="4">
        <v>27801</v>
      </c>
      <c r="S750" s="5">
        <v>42072</v>
      </c>
      <c r="T750" s="5">
        <v>42076</v>
      </c>
      <c r="U750" s="4">
        <v>-1676.6120000000001</v>
      </c>
      <c r="V750" s="4">
        <v>9</v>
      </c>
      <c r="W750" s="4">
        <v>73.290000000000006</v>
      </c>
      <c r="X750" s="4">
        <v>87962</v>
      </c>
      <c r="Y750" s="4">
        <f>DataSheet!$E750-DataSheet!$D750</f>
        <v>7.63</v>
      </c>
      <c r="Z750" s="4" t="str" cm="1">
        <f t="array" ref="Z750">_xlfn.IFS(DataSheet!$O750="Central","Chris",DataSheet!$O750="East","Erin",DataSheet!$O750="South","Sam",DataSheet!$O750="West","William")</f>
        <v>Sam</v>
      </c>
    </row>
    <row r="751" spans="1:26" ht="15.75" customHeight="1" x14ac:dyDescent="0.3">
      <c r="A751" s="4">
        <v>2258</v>
      </c>
      <c r="B751" s="4" t="s">
        <v>1559</v>
      </c>
      <c r="C751" s="4" t="s">
        <v>49</v>
      </c>
      <c r="D751" s="4">
        <v>7.0000000000000007E-2</v>
      </c>
      <c r="E751" s="4">
        <v>400.97</v>
      </c>
      <c r="F751" s="4">
        <v>48.26</v>
      </c>
      <c r="G751" s="4" t="s">
        <v>28</v>
      </c>
      <c r="H751" s="4" t="s">
        <v>96</v>
      </c>
      <c r="I751" s="4" t="s">
        <v>42</v>
      </c>
      <c r="J751" s="4" t="s">
        <v>58</v>
      </c>
      <c r="K751" s="4" t="s">
        <v>32</v>
      </c>
      <c r="L751" s="4" t="s">
        <v>1562</v>
      </c>
      <c r="M751" s="4">
        <v>0.36</v>
      </c>
      <c r="N751" s="4" t="s">
        <v>34</v>
      </c>
      <c r="O751" s="4" t="s">
        <v>35</v>
      </c>
      <c r="P751" s="4" t="s">
        <v>99</v>
      </c>
      <c r="Q751" s="4" t="s">
        <v>1561</v>
      </c>
      <c r="R751" s="4">
        <v>27801</v>
      </c>
      <c r="S751" s="5">
        <v>42072</v>
      </c>
      <c r="T751" s="5">
        <v>42076</v>
      </c>
      <c r="U751" s="4">
        <v>45.127800000000001</v>
      </c>
      <c r="V751" s="4">
        <v>8</v>
      </c>
      <c r="W751" s="4">
        <v>2961.32</v>
      </c>
      <c r="X751" s="4">
        <v>87962</v>
      </c>
      <c r="Y751" s="4">
        <f>DataSheet!$E751-DataSheet!$D751</f>
        <v>400.90000000000003</v>
      </c>
      <c r="Z751" s="4" t="str" cm="1">
        <f t="array" ref="Z751">_xlfn.IFS(DataSheet!$O751="Central","Chris",DataSheet!$O751="East","Erin",DataSheet!$O751="South","Sam",DataSheet!$O751="West","William")</f>
        <v>Sam</v>
      </c>
    </row>
    <row r="752" spans="1:26" ht="15.75" customHeight="1" x14ac:dyDescent="0.3">
      <c r="A752" s="4">
        <v>2855</v>
      </c>
      <c r="B752" s="4" t="s">
        <v>680</v>
      </c>
      <c r="C752" s="4" t="s">
        <v>49</v>
      </c>
      <c r="D752" s="4">
        <v>0.09</v>
      </c>
      <c r="E752" s="4">
        <v>6783.02</v>
      </c>
      <c r="F752" s="4">
        <v>24.49</v>
      </c>
      <c r="G752" s="4" t="s">
        <v>40</v>
      </c>
      <c r="H752" s="4" t="s">
        <v>41</v>
      </c>
      <c r="I752" s="4" t="s">
        <v>42</v>
      </c>
      <c r="J752" s="4" t="s">
        <v>58</v>
      </c>
      <c r="K752" s="4" t="s">
        <v>66</v>
      </c>
      <c r="L752" s="4" t="s">
        <v>316</v>
      </c>
      <c r="M752" s="4">
        <v>0.39</v>
      </c>
      <c r="N752" s="4" t="s">
        <v>34</v>
      </c>
      <c r="O752" s="4" t="s">
        <v>61</v>
      </c>
      <c r="P752" s="4" t="s">
        <v>68</v>
      </c>
      <c r="Q752" s="4" t="s">
        <v>682</v>
      </c>
      <c r="R752" s="4">
        <v>98198</v>
      </c>
      <c r="S752" s="5">
        <v>42073</v>
      </c>
      <c r="T752" s="5">
        <v>42077</v>
      </c>
      <c r="U752" s="4">
        <v>-14140.7016</v>
      </c>
      <c r="V752" s="4">
        <v>1</v>
      </c>
      <c r="W752" s="4">
        <v>6296</v>
      </c>
      <c r="X752" s="4">
        <v>87317</v>
      </c>
      <c r="Y752" s="4">
        <f>DataSheet!$E752-DataSheet!$D752</f>
        <v>6782.93</v>
      </c>
      <c r="Z752" s="4" t="str" cm="1">
        <f t="array" ref="Z752">_xlfn.IFS(DataSheet!$O752="Central","Chris",DataSheet!$O752="East","Erin",DataSheet!$O752="South","Sam",DataSheet!$O752="West","William")</f>
        <v>William</v>
      </c>
    </row>
    <row r="753" spans="1:26" ht="15.75" customHeight="1" x14ac:dyDescent="0.3">
      <c r="A753" s="4">
        <v>2545</v>
      </c>
      <c r="B753" s="4" t="s">
        <v>1563</v>
      </c>
      <c r="C753" s="4" t="s">
        <v>118</v>
      </c>
      <c r="D753" s="4">
        <v>0.01</v>
      </c>
      <c r="E753" s="4">
        <v>99.99</v>
      </c>
      <c r="F753" s="4">
        <v>19.989999999999998</v>
      </c>
      <c r="G753" s="4" t="s">
        <v>89</v>
      </c>
      <c r="H753" s="4" t="s">
        <v>73</v>
      </c>
      <c r="I753" s="4" t="s">
        <v>42</v>
      </c>
      <c r="J753" s="4" t="s">
        <v>58</v>
      </c>
      <c r="K753" s="4" t="s">
        <v>75</v>
      </c>
      <c r="L753" s="4" t="s">
        <v>1564</v>
      </c>
      <c r="M753" s="4">
        <v>0.52</v>
      </c>
      <c r="N753" s="4" t="s">
        <v>34</v>
      </c>
      <c r="O753" s="4" t="s">
        <v>35</v>
      </c>
      <c r="P753" s="4" t="s">
        <v>244</v>
      </c>
      <c r="Q753" s="4" t="s">
        <v>880</v>
      </c>
      <c r="R753" s="4">
        <v>22153</v>
      </c>
      <c r="S753" s="5">
        <v>42073</v>
      </c>
      <c r="T753" s="5">
        <v>42075</v>
      </c>
      <c r="U753" s="4">
        <v>90.024000000000001</v>
      </c>
      <c r="V753" s="4">
        <v>2</v>
      </c>
      <c r="W753" s="4">
        <v>202.98</v>
      </c>
      <c r="X753" s="4">
        <v>87915</v>
      </c>
      <c r="Y753" s="4">
        <f>DataSheet!$E753-DataSheet!$D753</f>
        <v>99.97999999999999</v>
      </c>
      <c r="Z753" s="4" t="str" cm="1">
        <f t="array" ref="Z753">_xlfn.IFS(DataSheet!$O753="Central","Chris",DataSheet!$O753="East","Erin",DataSheet!$O753="South","Sam",DataSheet!$O753="West","William")</f>
        <v>Sam</v>
      </c>
    </row>
    <row r="754" spans="1:26" ht="15.75" customHeight="1" x14ac:dyDescent="0.3">
      <c r="A754" s="4">
        <v>3194</v>
      </c>
      <c r="B754" s="4" t="s">
        <v>1565</v>
      </c>
      <c r="C754" s="4" t="s">
        <v>118</v>
      </c>
      <c r="D754" s="4">
        <v>0.1</v>
      </c>
      <c r="E754" s="4">
        <v>4.9800000000000004</v>
      </c>
      <c r="F754" s="4">
        <v>7.54</v>
      </c>
      <c r="G754" s="4" t="s">
        <v>40</v>
      </c>
      <c r="H754" s="4" t="s">
        <v>41</v>
      </c>
      <c r="I754" s="4" t="s">
        <v>50</v>
      </c>
      <c r="J754" s="4" t="s">
        <v>90</v>
      </c>
      <c r="K754" s="4" t="s">
        <v>75</v>
      </c>
      <c r="L754" s="4" t="s">
        <v>1566</v>
      </c>
      <c r="M754" s="4">
        <v>0.38</v>
      </c>
      <c r="N754" s="4" t="s">
        <v>34</v>
      </c>
      <c r="O754" s="4" t="s">
        <v>35</v>
      </c>
      <c r="P754" s="4" t="s">
        <v>125</v>
      </c>
      <c r="Q754" s="4" t="s">
        <v>438</v>
      </c>
      <c r="R754" s="4">
        <v>34609</v>
      </c>
      <c r="S754" s="5">
        <v>42073</v>
      </c>
      <c r="T754" s="5">
        <v>42074</v>
      </c>
      <c r="U754" s="4">
        <v>45.078000000000003</v>
      </c>
      <c r="V754" s="4">
        <v>9</v>
      </c>
      <c r="W754" s="4">
        <v>43.84</v>
      </c>
      <c r="X754" s="4">
        <v>89805</v>
      </c>
      <c r="Y754" s="4">
        <f>DataSheet!$E754-DataSheet!$D754</f>
        <v>4.8800000000000008</v>
      </c>
      <c r="Z754" s="4" t="str" cm="1">
        <f t="array" ref="Z754">_xlfn.IFS(DataSheet!$O754="Central","Chris",DataSheet!$O754="East","Erin",DataSheet!$O754="South","Sam",DataSheet!$O754="West","William")</f>
        <v>Sam</v>
      </c>
    </row>
    <row r="755" spans="1:26" ht="15.75" customHeight="1" x14ac:dyDescent="0.3">
      <c r="A755" s="4">
        <v>3194</v>
      </c>
      <c r="B755" s="4" t="s">
        <v>1565</v>
      </c>
      <c r="C755" s="4" t="s">
        <v>118</v>
      </c>
      <c r="D755" s="4">
        <v>0</v>
      </c>
      <c r="E755" s="4">
        <v>22.84</v>
      </c>
      <c r="F755" s="4">
        <v>8.18</v>
      </c>
      <c r="G755" s="4" t="s">
        <v>40</v>
      </c>
      <c r="H755" s="4" t="s">
        <v>41</v>
      </c>
      <c r="I755" s="4" t="s">
        <v>50</v>
      </c>
      <c r="J755" s="4" t="s">
        <v>90</v>
      </c>
      <c r="K755" s="4" t="s">
        <v>75</v>
      </c>
      <c r="L755" s="4" t="s">
        <v>607</v>
      </c>
      <c r="M755" s="4">
        <v>0.39</v>
      </c>
      <c r="N755" s="4" t="s">
        <v>34</v>
      </c>
      <c r="O755" s="4" t="s">
        <v>35</v>
      </c>
      <c r="P755" s="4" t="s">
        <v>125</v>
      </c>
      <c r="Q755" s="4" t="s">
        <v>438</v>
      </c>
      <c r="R755" s="4">
        <v>34609</v>
      </c>
      <c r="S755" s="5">
        <v>42073</v>
      </c>
      <c r="T755" s="5">
        <v>42075</v>
      </c>
      <c r="U755" s="4">
        <v>-110.376</v>
      </c>
      <c r="V755" s="4">
        <v>6</v>
      </c>
      <c r="W755" s="4">
        <v>141.74</v>
      </c>
      <c r="X755" s="4">
        <v>89805</v>
      </c>
      <c r="Y755" s="4">
        <f>DataSheet!$E755-DataSheet!$D755</f>
        <v>22.84</v>
      </c>
      <c r="Z755" s="4" t="str" cm="1">
        <f t="array" ref="Z755">_xlfn.IFS(DataSheet!$O755="Central","Chris",DataSheet!$O755="East","Erin",DataSheet!$O755="South","Sam",DataSheet!$O755="West","William")</f>
        <v>Sam</v>
      </c>
    </row>
    <row r="756" spans="1:26" ht="15.75" customHeight="1" x14ac:dyDescent="0.3">
      <c r="A756" s="4">
        <v>52</v>
      </c>
      <c r="B756" s="4" t="s">
        <v>1567</v>
      </c>
      <c r="C756" s="4" t="s">
        <v>72</v>
      </c>
      <c r="D756" s="4">
        <v>0</v>
      </c>
      <c r="E756" s="4">
        <v>115.99</v>
      </c>
      <c r="F756" s="4">
        <v>2.5</v>
      </c>
      <c r="G756" s="4" t="s">
        <v>40</v>
      </c>
      <c r="H756" s="4" t="s">
        <v>96</v>
      </c>
      <c r="I756" s="4" t="s">
        <v>42</v>
      </c>
      <c r="J756" s="4" t="s">
        <v>137</v>
      </c>
      <c r="K756" s="4" t="s">
        <v>75</v>
      </c>
      <c r="L756" s="4" t="s">
        <v>1568</v>
      </c>
      <c r="M756" s="4">
        <v>0.56999999999999995</v>
      </c>
      <c r="N756" s="4" t="s">
        <v>34</v>
      </c>
      <c r="O756" s="4" t="s">
        <v>61</v>
      </c>
      <c r="P756" s="4" t="s">
        <v>68</v>
      </c>
      <c r="Q756" s="4" t="s">
        <v>1569</v>
      </c>
      <c r="R756" s="4">
        <v>98373</v>
      </c>
      <c r="S756" s="5">
        <v>42073</v>
      </c>
      <c r="T756" s="5">
        <v>42073</v>
      </c>
      <c r="U756" s="4">
        <v>162.666</v>
      </c>
      <c r="V756" s="4">
        <v>6</v>
      </c>
      <c r="W756" s="4">
        <v>627.04</v>
      </c>
      <c r="X756" s="4">
        <v>88426</v>
      </c>
      <c r="Y756" s="4">
        <f>DataSheet!$E756-DataSheet!$D756</f>
        <v>115.99</v>
      </c>
      <c r="Z756" s="4" t="str" cm="1">
        <f t="array" ref="Z756">_xlfn.IFS(DataSheet!$O756="Central","Chris",DataSheet!$O756="East","Erin",DataSheet!$O756="South","Sam",DataSheet!$O756="West","William")</f>
        <v>William</v>
      </c>
    </row>
    <row r="757" spans="1:26" ht="15.75" customHeight="1" x14ac:dyDescent="0.3">
      <c r="A757" s="4">
        <v>53</v>
      </c>
      <c r="B757" s="4" t="s">
        <v>842</v>
      </c>
      <c r="C757" s="4" t="s">
        <v>72</v>
      </c>
      <c r="D757" s="4">
        <v>0.02</v>
      </c>
      <c r="E757" s="4">
        <v>5.98</v>
      </c>
      <c r="F757" s="4">
        <v>5.79</v>
      </c>
      <c r="G757" s="4" t="s">
        <v>40</v>
      </c>
      <c r="H757" s="4" t="s">
        <v>96</v>
      </c>
      <c r="I757" s="4" t="s">
        <v>50</v>
      </c>
      <c r="J757" s="4" t="s">
        <v>90</v>
      </c>
      <c r="K757" s="4" t="s">
        <v>75</v>
      </c>
      <c r="L757" s="4" t="s">
        <v>473</v>
      </c>
      <c r="M757" s="4">
        <v>0.36</v>
      </c>
      <c r="N757" s="4" t="s">
        <v>34</v>
      </c>
      <c r="O757" s="4" t="s">
        <v>61</v>
      </c>
      <c r="P757" s="4" t="s">
        <v>68</v>
      </c>
      <c r="Q757" s="4" t="s">
        <v>844</v>
      </c>
      <c r="R757" s="4">
        <v>98052</v>
      </c>
      <c r="S757" s="5">
        <v>42073</v>
      </c>
      <c r="T757" s="5">
        <v>42074</v>
      </c>
      <c r="U757" s="4">
        <v>-67.489999999999995</v>
      </c>
      <c r="V757" s="4">
        <v>17</v>
      </c>
      <c r="W757" s="4">
        <v>110.19</v>
      </c>
      <c r="X757" s="4">
        <v>88426</v>
      </c>
      <c r="Y757" s="4">
        <f>DataSheet!$E757-DataSheet!$D757</f>
        <v>5.9600000000000009</v>
      </c>
      <c r="Z757" s="4" t="str" cm="1">
        <f t="array" ref="Z757">_xlfn.IFS(DataSheet!$O757="Central","Chris",DataSheet!$O757="East","Erin",DataSheet!$O757="South","Sam",DataSheet!$O757="West","William")</f>
        <v>William</v>
      </c>
    </row>
    <row r="758" spans="1:26" ht="15.75" customHeight="1" x14ac:dyDescent="0.3">
      <c r="A758" s="4">
        <v>753</v>
      </c>
      <c r="B758" s="4" t="s">
        <v>1570</v>
      </c>
      <c r="C758" s="4" t="s">
        <v>27</v>
      </c>
      <c r="D758" s="4">
        <v>0.06</v>
      </c>
      <c r="E758" s="4">
        <v>2.61</v>
      </c>
      <c r="F758" s="4">
        <v>0.5</v>
      </c>
      <c r="G758" s="4" t="s">
        <v>89</v>
      </c>
      <c r="H758" s="4" t="s">
        <v>96</v>
      </c>
      <c r="I758" s="4" t="s">
        <v>50</v>
      </c>
      <c r="J758" s="4" t="s">
        <v>154</v>
      </c>
      <c r="K758" s="4" t="s">
        <v>75</v>
      </c>
      <c r="L758" s="4" t="s">
        <v>1571</v>
      </c>
      <c r="M758" s="4">
        <v>0.39</v>
      </c>
      <c r="N758" s="4" t="s">
        <v>34</v>
      </c>
      <c r="O758" s="4" t="s">
        <v>61</v>
      </c>
      <c r="P758" s="4" t="s">
        <v>590</v>
      </c>
      <c r="Q758" s="4" t="s">
        <v>1572</v>
      </c>
      <c r="R758" s="4">
        <v>86301</v>
      </c>
      <c r="S758" s="5">
        <v>42074</v>
      </c>
      <c r="T758" s="5">
        <v>42074</v>
      </c>
      <c r="U758" s="4">
        <v>10.85</v>
      </c>
      <c r="V758" s="4">
        <v>1</v>
      </c>
      <c r="W758" s="4">
        <v>17.59</v>
      </c>
      <c r="X758" s="4">
        <v>90438</v>
      </c>
      <c r="Y758" s="4">
        <f>DataSheet!$E758-DataSheet!$D758</f>
        <v>2.5499999999999998</v>
      </c>
      <c r="Z758" s="4" t="str" cm="1">
        <f t="array" ref="Z758">_xlfn.IFS(DataSheet!$O758="Central","Chris",DataSheet!$O758="East","Erin",DataSheet!$O758="South","Sam",DataSheet!$O758="West","William")</f>
        <v>William</v>
      </c>
    </row>
    <row r="759" spans="1:26" ht="15.75" customHeight="1" x14ac:dyDescent="0.3">
      <c r="A759" s="4">
        <v>753</v>
      </c>
      <c r="B759" s="4" t="s">
        <v>1570</v>
      </c>
      <c r="C759" s="4" t="s">
        <v>27</v>
      </c>
      <c r="D759" s="4">
        <v>0.01</v>
      </c>
      <c r="E759" s="4">
        <v>6.35</v>
      </c>
      <c r="F759" s="4">
        <v>1.02</v>
      </c>
      <c r="G759" s="4" t="s">
        <v>40</v>
      </c>
      <c r="H759" s="4" t="s">
        <v>96</v>
      </c>
      <c r="I759" s="4" t="s">
        <v>50</v>
      </c>
      <c r="J759" s="4" t="s">
        <v>90</v>
      </c>
      <c r="K759" s="4" t="s">
        <v>52</v>
      </c>
      <c r="L759" s="4" t="s">
        <v>529</v>
      </c>
      <c r="M759" s="4">
        <v>0.39</v>
      </c>
      <c r="N759" s="4" t="s">
        <v>34</v>
      </c>
      <c r="O759" s="4" t="s">
        <v>61</v>
      </c>
      <c r="P759" s="4" t="s">
        <v>590</v>
      </c>
      <c r="Q759" s="4" t="s">
        <v>1572</v>
      </c>
      <c r="R759" s="4">
        <v>86301</v>
      </c>
      <c r="S759" s="5">
        <v>42074</v>
      </c>
      <c r="T759" s="5">
        <v>42076</v>
      </c>
      <c r="U759" s="4">
        <v>97.662599999999998</v>
      </c>
      <c r="V759" s="4">
        <v>22</v>
      </c>
      <c r="W759" s="4">
        <v>141.54</v>
      </c>
      <c r="X759" s="4">
        <v>90438</v>
      </c>
      <c r="Y759" s="4">
        <f>DataSheet!$E759-DataSheet!$D759</f>
        <v>6.34</v>
      </c>
      <c r="Z759" s="4" t="str" cm="1">
        <f t="array" ref="Z759">_xlfn.IFS(DataSheet!$O759="Central","Chris",DataSheet!$O759="East","Erin",DataSheet!$O759="South","Sam",DataSheet!$O759="West","William")</f>
        <v>William</v>
      </c>
    </row>
    <row r="760" spans="1:26" ht="15.75" customHeight="1" x14ac:dyDescent="0.3">
      <c r="A760" s="4">
        <v>1494</v>
      </c>
      <c r="B760" s="4" t="s">
        <v>1573</v>
      </c>
      <c r="C760" s="4" t="s">
        <v>27</v>
      </c>
      <c r="D760" s="4">
        <v>0.06</v>
      </c>
      <c r="E760" s="4">
        <v>8.3699999999999992</v>
      </c>
      <c r="F760" s="4">
        <v>10.16</v>
      </c>
      <c r="G760" s="4" t="s">
        <v>40</v>
      </c>
      <c r="H760" s="4" t="s">
        <v>96</v>
      </c>
      <c r="I760" s="4" t="s">
        <v>30</v>
      </c>
      <c r="J760" s="4" t="s">
        <v>128</v>
      </c>
      <c r="K760" s="4" t="s">
        <v>66</v>
      </c>
      <c r="L760" s="4" t="s">
        <v>1574</v>
      </c>
      <c r="M760" s="4">
        <v>0.59</v>
      </c>
      <c r="N760" s="4" t="s">
        <v>34</v>
      </c>
      <c r="O760" s="4" t="s">
        <v>113</v>
      </c>
      <c r="P760" s="4" t="s">
        <v>420</v>
      </c>
      <c r="Q760" s="4" t="s">
        <v>1575</v>
      </c>
      <c r="R760" s="4">
        <v>21222</v>
      </c>
      <c r="S760" s="5">
        <v>42074</v>
      </c>
      <c r="T760" s="5">
        <v>42076</v>
      </c>
      <c r="U760" s="4">
        <v>-255.65</v>
      </c>
      <c r="V760" s="4">
        <v>18</v>
      </c>
      <c r="W760" s="4">
        <v>157.63999999999999</v>
      </c>
      <c r="X760" s="4">
        <v>85880</v>
      </c>
      <c r="Y760" s="4">
        <f>DataSheet!$E760-DataSheet!$D760</f>
        <v>8.3099999999999987</v>
      </c>
      <c r="Z760" s="4" t="str" cm="1">
        <f t="array" ref="Z760">_xlfn.IFS(DataSheet!$O760="Central","Chris",DataSheet!$O760="East","Erin",DataSheet!$O760="South","Sam",DataSheet!$O760="West","William")</f>
        <v>Erin</v>
      </c>
    </row>
    <row r="761" spans="1:26" ht="15.75" customHeight="1" x14ac:dyDescent="0.3">
      <c r="A761" s="4">
        <v>1494</v>
      </c>
      <c r="B761" s="4" t="s">
        <v>1573</v>
      </c>
      <c r="C761" s="4" t="s">
        <v>27</v>
      </c>
      <c r="D761" s="4">
        <v>0.09</v>
      </c>
      <c r="E761" s="4">
        <v>6.48</v>
      </c>
      <c r="F761" s="4">
        <v>9.17</v>
      </c>
      <c r="G761" s="4" t="s">
        <v>89</v>
      </c>
      <c r="H761" s="4" t="s">
        <v>96</v>
      </c>
      <c r="I761" s="4" t="s">
        <v>50</v>
      </c>
      <c r="J761" s="4" t="s">
        <v>90</v>
      </c>
      <c r="K761" s="4" t="s">
        <v>75</v>
      </c>
      <c r="L761" s="4" t="s">
        <v>396</v>
      </c>
      <c r="M761" s="4">
        <v>0.37</v>
      </c>
      <c r="N761" s="4" t="s">
        <v>34</v>
      </c>
      <c r="O761" s="4" t="s">
        <v>113</v>
      </c>
      <c r="P761" s="4" t="s">
        <v>420</v>
      </c>
      <c r="Q761" s="4" t="s">
        <v>1575</v>
      </c>
      <c r="R761" s="4">
        <v>21222</v>
      </c>
      <c r="S761" s="5">
        <v>42074</v>
      </c>
      <c r="T761" s="5">
        <v>42076</v>
      </c>
      <c r="U761" s="4">
        <v>-76.540000000000006</v>
      </c>
      <c r="V761" s="4">
        <v>6</v>
      </c>
      <c r="W761" s="4">
        <v>42.16</v>
      </c>
      <c r="X761" s="4">
        <v>85880</v>
      </c>
      <c r="Y761" s="4">
        <f>DataSheet!$E761-DataSheet!$D761</f>
        <v>6.3900000000000006</v>
      </c>
      <c r="Z761" s="4" t="str" cm="1">
        <f t="array" ref="Z761">_xlfn.IFS(DataSheet!$O761="Central","Chris",DataSheet!$O761="East","Erin",DataSheet!$O761="South","Sam",DataSheet!$O761="West","William")</f>
        <v>Erin</v>
      </c>
    </row>
    <row r="762" spans="1:26" ht="15.75" customHeight="1" x14ac:dyDescent="0.3">
      <c r="A762" s="4">
        <v>1497</v>
      </c>
      <c r="B762" s="4" t="s">
        <v>1576</v>
      </c>
      <c r="C762" s="4" t="s">
        <v>27</v>
      </c>
      <c r="D762" s="4">
        <v>0.09</v>
      </c>
      <c r="E762" s="4">
        <v>6.28</v>
      </c>
      <c r="F762" s="4">
        <v>5.29</v>
      </c>
      <c r="G762" s="4" t="s">
        <v>40</v>
      </c>
      <c r="H762" s="4" t="s">
        <v>96</v>
      </c>
      <c r="I762" s="4" t="s">
        <v>30</v>
      </c>
      <c r="J762" s="4" t="s">
        <v>128</v>
      </c>
      <c r="K762" s="4" t="s">
        <v>75</v>
      </c>
      <c r="L762" s="4" t="s">
        <v>1577</v>
      </c>
      <c r="M762" s="4">
        <v>0.43</v>
      </c>
      <c r="N762" s="4" t="s">
        <v>34</v>
      </c>
      <c r="O762" s="4" t="s">
        <v>113</v>
      </c>
      <c r="P762" s="4" t="s">
        <v>114</v>
      </c>
      <c r="Q762" s="4" t="s">
        <v>1578</v>
      </c>
      <c r="R762" s="4">
        <v>14901</v>
      </c>
      <c r="S762" s="5">
        <v>42074</v>
      </c>
      <c r="T762" s="5">
        <v>42075</v>
      </c>
      <c r="U762" s="4">
        <v>-10.09</v>
      </c>
      <c r="V762" s="4">
        <v>2</v>
      </c>
      <c r="W762" s="4">
        <v>14.08</v>
      </c>
      <c r="X762" s="4">
        <v>85880</v>
      </c>
      <c r="Y762" s="4">
        <f>DataSheet!$E762-DataSheet!$D762</f>
        <v>6.19</v>
      </c>
      <c r="Z762" s="4" t="str" cm="1">
        <f t="array" ref="Z762">_xlfn.IFS(DataSheet!$O762="Central","Chris",DataSheet!$O762="East","Erin",DataSheet!$O762="South","Sam",DataSheet!$O762="West","William")</f>
        <v>Erin</v>
      </c>
    </row>
    <row r="763" spans="1:26" ht="15.75" customHeight="1" x14ac:dyDescent="0.3">
      <c r="A763" s="4">
        <v>1497</v>
      </c>
      <c r="B763" s="4" t="s">
        <v>1576</v>
      </c>
      <c r="C763" s="4" t="s">
        <v>27</v>
      </c>
      <c r="D763" s="4">
        <v>0.03</v>
      </c>
      <c r="E763" s="4">
        <v>15.14</v>
      </c>
      <c r="F763" s="4">
        <v>4.53</v>
      </c>
      <c r="G763" s="4" t="s">
        <v>40</v>
      </c>
      <c r="H763" s="4" t="s">
        <v>96</v>
      </c>
      <c r="I763" s="4" t="s">
        <v>50</v>
      </c>
      <c r="J763" s="4" t="s">
        <v>80</v>
      </c>
      <c r="K763" s="4" t="s">
        <v>75</v>
      </c>
      <c r="L763" s="4" t="s">
        <v>1357</v>
      </c>
      <c r="M763" s="4">
        <v>0.81</v>
      </c>
      <c r="N763" s="4" t="s">
        <v>34</v>
      </c>
      <c r="O763" s="4" t="s">
        <v>113</v>
      </c>
      <c r="P763" s="4" t="s">
        <v>114</v>
      </c>
      <c r="Q763" s="4" t="s">
        <v>1578</v>
      </c>
      <c r="R763" s="4">
        <v>14901</v>
      </c>
      <c r="S763" s="5">
        <v>42074</v>
      </c>
      <c r="T763" s="5">
        <v>42076</v>
      </c>
      <c r="U763" s="4">
        <v>-92.87</v>
      </c>
      <c r="V763" s="4">
        <v>17</v>
      </c>
      <c r="W763" s="4">
        <v>256.73</v>
      </c>
      <c r="X763" s="4">
        <v>85880</v>
      </c>
      <c r="Y763" s="4">
        <f>DataSheet!$E763-DataSheet!$D763</f>
        <v>15.110000000000001</v>
      </c>
      <c r="Z763" s="4" t="str" cm="1">
        <f t="array" ref="Z763">_xlfn.IFS(DataSheet!$O763="Central","Chris",DataSheet!$O763="East","Erin",DataSheet!$O763="South","Sam",DataSheet!$O763="West","William")</f>
        <v>Erin</v>
      </c>
    </row>
    <row r="764" spans="1:26" ht="15.75" customHeight="1" x14ac:dyDescent="0.3">
      <c r="A764" s="4">
        <v>2616</v>
      </c>
      <c r="B764" s="4" t="s">
        <v>1579</v>
      </c>
      <c r="C764" s="4" t="s">
        <v>27</v>
      </c>
      <c r="D764" s="4">
        <v>0</v>
      </c>
      <c r="E764" s="4">
        <v>2.6</v>
      </c>
      <c r="F764" s="4">
        <v>2.4</v>
      </c>
      <c r="G764" s="4" t="s">
        <v>40</v>
      </c>
      <c r="H764" s="4" t="s">
        <v>96</v>
      </c>
      <c r="I764" s="4" t="s">
        <v>50</v>
      </c>
      <c r="J764" s="4" t="s">
        <v>51</v>
      </c>
      <c r="K764" s="4" t="s">
        <v>52</v>
      </c>
      <c r="L764" s="4" t="s">
        <v>358</v>
      </c>
      <c r="M764" s="4">
        <v>0.57999999999999996</v>
      </c>
      <c r="N764" s="4" t="s">
        <v>34</v>
      </c>
      <c r="O764" s="4" t="s">
        <v>54</v>
      </c>
      <c r="P764" s="4" t="s">
        <v>291</v>
      </c>
      <c r="Q764" s="4" t="s">
        <v>1580</v>
      </c>
      <c r="R764" s="4">
        <v>49002</v>
      </c>
      <c r="S764" s="5">
        <v>42074</v>
      </c>
      <c r="T764" s="5">
        <v>42076</v>
      </c>
      <c r="U764" s="4">
        <v>-45.21</v>
      </c>
      <c r="V764" s="4">
        <v>16</v>
      </c>
      <c r="W764" s="4">
        <v>44.75</v>
      </c>
      <c r="X764" s="4">
        <v>91495</v>
      </c>
      <c r="Y764" s="4">
        <f>DataSheet!$E764-DataSheet!$D764</f>
        <v>2.6</v>
      </c>
      <c r="Z764" s="4" t="str" cm="1">
        <f t="array" ref="Z764">_xlfn.IFS(DataSheet!$O764="Central","Chris",DataSheet!$O764="East","Erin",DataSheet!$O764="South","Sam",DataSheet!$O764="West","William")</f>
        <v>Chris</v>
      </c>
    </row>
    <row r="765" spans="1:26" ht="15.75" customHeight="1" x14ac:dyDescent="0.3">
      <c r="A765" s="4">
        <v>1484</v>
      </c>
      <c r="B765" s="4" t="s">
        <v>1581</v>
      </c>
      <c r="C765" s="4" t="s">
        <v>39</v>
      </c>
      <c r="D765" s="4">
        <v>0.06</v>
      </c>
      <c r="E765" s="4">
        <v>99.99</v>
      </c>
      <c r="F765" s="4">
        <v>19.989999999999998</v>
      </c>
      <c r="G765" s="4" t="s">
        <v>40</v>
      </c>
      <c r="H765" s="4" t="s">
        <v>73</v>
      </c>
      <c r="I765" s="4" t="s">
        <v>42</v>
      </c>
      <c r="J765" s="4" t="s">
        <v>43</v>
      </c>
      <c r="K765" s="4" t="s">
        <v>75</v>
      </c>
      <c r="L765" s="4" t="s">
        <v>1582</v>
      </c>
      <c r="M765" s="4">
        <v>0.52</v>
      </c>
      <c r="N765" s="4" t="s">
        <v>34</v>
      </c>
      <c r="O765" s="4" t="s">
        <v>54</v>
      </c>
      <c r="P765" s="4" t="s">
        <v>105</v>
      </c>
      <c r="Q765" s="4" t="s">
        <v>1583</v>
      </c>
      <c r="R765" s="4">
        <v>60016</v>
      </c>
      <c r="S765" s="5">
        <v>42074</v>
      </c>
      <c r="T765" s="5">
        <v>42077</v>
      </c>
      <c r="U765" s="4">
        <v>-127.56</v>
      </c>
      <c r="V765" s="4">
        <v>3</v>
      </c>
      <c r="W765" s="4">
        <v>290.24</v>
      </c>
      <c r="X765" s="4">
        <v>91235</v>
      </c>
      <c r="Y765" s="4">
        <f>DataSheet!$E765-DataSheet!$D765</f>
        <v>99.929999999999993</v>
      </c>
      <c r="Z765" s="4" t="str" cm="1">
        <f t="array" ref="Z765">_xlfn.IFS(DataSheet!$O765="Central","Chris",DataSheet!$O765="East","Erin",DataSheet!$O765="South","Sam",DataSheet!$O765="West","William")</f>
        <v>Chris</v>
      </c>
    </row>
    <row r="766" spans="1:26" ht="15.75" customHeight="1" x14ac:dyDescent="0.3">
      <c r="A766" s="4">
        <v>1484</v>
      </c>
      <c r="B766" s="4" t="s">
        <v>1581</v>
      </c>
      <c r="C766" s="4" t="s">
        <v>39</v>
      </c>
      <c r="D766" s="4">
        <v>0</v>
      </c>
      <c r="E766" s="4">
        <v>193.17</v>
      </c>
      <c r="F766" s="4">
        <v>19.989999999999998</v>
      </c>
      <c r="G766" s="4" t="s">
        <v>40</v>
      </c>
      <c r="H766" s="4" t="s">
        <v>73</v>
      </c>
      <c r="I766" s="4" t="s">
        <v>50</v>
      </c>
      <c r="J766" s="4" t="s">
        <v>80</v>
      </c>
      <c r="K766" s="4" t="s">
        <v>75</v>
      </c>
      <c r="L766" s="4" t="s">
        <v>1584</v>
      </c>
      <c r="M766" s="4">
        <v>0.71</v>
      </c>
      <c r="N766" s="4" t="s">
        <v>34</v>
      </c>
      <c r="O766" s="4" t="s">
        <v>54</v>
      </c>
      <c r="P766" s="4" t="s">
        <v>105</v>
      </c>
      <c r="Q766" s="4" t="s">
        <v>1583</v>
      </c>
      <c r="R766" s="4">
        <v>60016</v>
      </c>
      <c r="S766" s="5">
        <v>42074</v>
      </c>
      <c r="T766" s="5">
        <v>42075</v>
      </c>
      <c r="U766" s="4">
        <v>282.18</v>
      </c>
      <c r="V766" s="4">
        <v>5</v>
      </c>
      <c r="W766" s="4">
        <v>971.4</v>
      </c>
      <c r="X766" s="4">
        <v>91235</v>
      </c>
      <c r="Y766" s="4">
        <f>DataSheet!$E766-DataSheet!$D766</f>
        <v>193.17</v>
      </c>
      <c r="Z766" s="4" t="str" cm="1">
        <f t="array" ref="Z766">_xlfn.IFS(DataSheet!$O766="Central","Chris",DataSheet!$O766="East","Erin",DataSheet!$O766="South","Sam",DataSheet!$O766="West","William")</f>
        <v>Chris</v>
      </c>
    </row>
    <row r="767" spans="1:26" ht="15.75" customHeight="1" x14ac:dyDescent="0.3">
      <c r="A767" s="4">
        <v>1484</v>
      </c>
      <c r="B767" s="4" t="s">
        <v>1581</v>
      </c>
      <c r="C767" s="4" t="s">
        <v>39</v>
      </c>
      <c r="D767" s="4">
        <v>0.08</v>
      </c>
      <c r="E767" s="4">
        <v>20.99</v>
      </c>
      <c r="F767" s="4">
        <v>3.3</v>
      </c>
      <c r="G767" s="4" t="s">
        <v>89</v>
      </c>
      <c r="H767" s="4" t="s">
        <v>73</v>
      </c>
      <c r="I767" s="4" t="s">
        <v>42</v>
      </c>
      <c r="J767" s="4" t="s">
        <v>137</v>
      </c>
      <c r="K767" s="4" t="s">
        <v>44</v>
      </c>
      <c r="L767" s="4" t="s">
        <v>1585</v>
      </c>
      <c r="M767" s="4">
        <v>0.81</v>
      </c>
      <c r="N767" s="4" t="s">
        <v>34</v>
      </c>
      <c r="O767" s="4" t="s">
        <v>54</v>
      </c>
      <c r="P767" s="4" t="s">
        <v>105</v>
      </c>
      <c r="Q767" s="4" t="s">
        <v>1583</v>
      </c>
      <c r="R767" s="4">
        <v>60016</v>
      </c>
      <c r="S767" s="5">
        <v>42074</v>
      </c>
      <c r="T767" s="5">
        <v>42074</v>
      </c>
      <c r="U767" s="4">
        <v>-96.337999999999994</v>
      </c>
      <c r="V767" s="4">
        <v>11</v>
      </c>
      <c r="W767" s="4">
        <v>193.51</v>
      </c>
      <c r="X767" s="4">
        <v>91235</v>
      </c>
      <c r="Y767" s="4">
        <f>DataSheet!$E767-DataSheet!$D767</f>
        <v>20.91</v>
      </c>
      <c r="Z767" s="4" t="str" cm="1">
        <f t="array" ref="Z767">_xlfn.IFS(DataSheet!$O767="Central","Chris",DataSheet!$O767="East","Erin",DataSheet!$O767="South","Sam",DataSheet!$O767="West","William")</f>
        <v>Chris</v>
      </c>
    </row>
    <row r="768" spans="1:26" ht="15.75" customHeight="1" x14ac:dyDescent="0.3">
      <c r="A768" s="4">
        <v>3397</v>
      </c>
      <c r="B768" s="4" t="s">
        <v>1586</v>
      </c>
      <c r="C768" s="4" t="s">
        <v>39</v>
      </c>
      <c r="D768" s="4">
        <v>0.01</v>
      </c>
      <c r="E768" s="4">
        <v>10.9</v>
      </c>
      <c r="F768" s="4">
        <v>7.46</v>
      </c>
      <c r="G768" s="4" t="s">
        <v>40</v>
      </c>
      <c r="H768" s="4" t="s">
        <v>29</v>
      </c>
      <c r="I768" s="4" t="s">
        <v>50</v>
      </c>
      <c r="J768" s="4" t="s">
        <v>80</v>
      </c>
      <c r="K768" s="4" t="s">
        <v>75</v>
      </c>
      <c r="L768" s="4" t="s">
        <v>1587</v>
      </c>
      <c r="M768" s="4">
        <v>0.59</v>
      </c>
      <c r="N768" s="4" t="s">
        <v>34</v>
      </c>
      <c r="O768" s="4" t="s">
        <v>54</v>
      </c>
      <c r="P768" s="4" t="s">
        <v>105</v>
      </c>
      <c r="Q768" s="4" t="s">
        <v>1588</v>
      </c>
      <c r="R768" s="4">
        <v>61832</v>
      </c>
      <c r="S768" s="5">
        <v>42074</v>
      </c>
      <c r="T768" s="5">
        <v>42075</v>
      </c>
      <c r="U768" s="4">
        <v>-116.76</v>
      </c>
      <c r="V768" s="4">
        <v>18</v>
      </c>
      <c r="W768" s="4">
        <v>207.31</v>
      </c>
      <c r="X768" s="4">
        <v>87536</v>
      </c>
      <c r="Y768" s="4">
        <f>DataSheet!$E768-DataSheet!$D768</f>
        <v>10.89</v>
      </c>
      <c r="Z768" s="4" t="str" cm="1">
        <f t="array" ref="Z768">_xlfn.IFS(DataSheet!$O768="Central","Chris",DataSheet!$O768="East","Erin",DataSheet!$O768="South","Sam",DataSheet!$O768="West","William")</f>
        <v>Chris</v>
      </c>
    </row>
    <row r="769" spans="1:26" ht="15.75" customHeight="1" x14ac:dyDescent="0.3">
      <c r="A769" s="4">
        <v>3397</v>
      </c>
      <c r="B769" s="4" t="s">
        <v>1586</v>
      </c>
      <c r="C769" s="4" t="s">
        <v>39</v>
      </c>
      <c r="D769" s="4">
        <v>0.1</v>
      </c>
      <c r="E769" s="4">
        <v>7.99</v>
      </c>
      <c r="F769" s="4">
        <v>5.03</v>
      </c>
      <c r="G769" s="4" t="s">
        <v>40</v>
      </c>
      <c r="H769" s="4" t="s">
        <v>29</v>
      </c>
      <c r="I769" s="4" t="s">
        <v>42</v>
      </c>
      <c r="J769" s="4" t="s">
        <v>137</v>
      </c>
      <c r="K769" s="4" t="s">
        <v>146</v>
      </c>
      <c r="L769" s="4" t="s">
        <v>467</v>
      </c>
      <c r="M769" s="4">
        <v>0.6</v>
      </c>
      <c r="N769" s="4" t="s">
        <v>34</v>
      </c>
      <c r="O769" s="4" t="s">
        <v>54</v>
      </c>
      <c r="P769" s="4" t="s">
        <v>105</v>
      </c>
      <c r="Q769" s="4" t="s">
        <v>1588</v>
      </c>
      <c r="R769" s="4">
        <v>61832</v>
      </c>
      <c r="S769" s="5">
        <v>42074</v>
      </c>
      <c r="T769" s="5">
        <v>42075</v>
      </c>
      <c r="U769" s="4">
        <v>-160.952</v>
      </c>
      <c r="V769" s="4">
        <v>22</v>
      </c>
      <c r="W769" s="4">
        <v>143.12</v>
      </c>
      <c r="X769" s="4">
        <v>87536</v>
      </c>
      <c r="Y769" s="4">
        <f>DataSheet!$E769-DataSheet!$D769</f>
        <v>7.8900000000000006</v>
      </c>
      <c r="Z769" s="4" t="str" cm="1">
        <f t="array" ref="Z769">_xlfn.IFS(DataSheet!$O769="Central","Chris",DataSheet!$O769="East","Erin",DataSheet!$O769="South","Sam",DataSheet!$O769="West","William")</f>
        <v>Chris</v>
      </c>
    </row>
    <row r="770" spans="1:26" ht="15.75" customHeight="1" x14ac:dyDescent="0.3">
      <c r="A770" s="4">
        <v>3151</v>
      </c>
      <c r="B770" s="4" t="s">
        <v>955</v>
      </c>
      <c r="C770" s="4" t="s">
        <v>118</v>
      </c>
      <c r="D770" s="4">
        <v>0.02</v>
      </c>
      <c r="E770" s="4">
        <v>5.98</v>
      </c>
      <c r="F770" s="4">
        <v>1.49</v>
      </c>
      <c r="G770" s="4" t="s">
        <v>40</v>
      </c>
      <c r="H770" s="4" t="s">
        <v>96</v>
      </c>
      <c r="I770" s="4" t="s">
        <v>50</v>
      </c>
      <c r="J770" s="4" t="s">
        <v>74</v>
      </c>
      <c r="K770" s="4" t="s">
        <v>75</v>
      </c>
      <c r="L770" s="4" t="s">
        <v>1589</v>
      </c>
      <c r="M770" s="4">
        <v>0.39</v>
      </c>
      <c r="N770" s="4" t="s">
        <v>34</v>
      </c>
      <c r="O770" s="4" t="s">
        <v>61</v>
      </c>
      <c r="P770" s="4" t="s">
        <v>92</v>
      </c>
      <c r="Q770" s="4" t="s">
        <v>956</v>
      </c>
      <c r="R770" s="4">
        <v>92277</v>
      </c>
      <c r="S770" s="5">
        <v>42074</v>
      </c>
      <c r="T770" s="5">
        <v>42075</v>
      </c>
      <c r="U770" s="4">
        <v>28.526</v>
      </c>
      <c r="V770" s="4">
        <v>10</v>
      </c>
      <c r="W770" s="4">
        <v>59.9</v>
      </c>
      <c r="X770" s="4">
        <v>88547</v>
      </c>
      <c r="Y770" s="4">
        <f>DataSheet!$E770-DataSheet!$D770</f>
        <v>5.9600000000000009</v>
      </c>
      <c r="Z770" s="4" t="str" cm="1">
        <f t="array" ref="Z770">_xlfn.IFS(DataSheet!$O770="Central","Chris",DataSheet!$O770="East","Erin",DataSheet!$O770="South","Sam",DataSheet!$O770="West","William")</f>
        <v>William</v>
      </c>
    </row>
    <row r="771" spans="1:26" ht="15.75" customHeight="1" x14ac:dyDescent="0.3">
      <c r="A771" s="4">
        <v>796</v>
      </c>
      <c r="B771" s="4" t="s">
        <v>1590</v>
      </c>
      <c r="C771" s="4" t="s">
        <v>72</v>
      </c>
      <c r="D771" s="4">
        <v>0.06</v>
      </c>
      <c r="E771" s="4">
        <v>8.6</v>
      </c>
      <c r="F771" s="4">
        <v>6.19</v>
      </c>
      <c r="G771" s="4" t="s">
        <v>40</v>
      </c>
      <c r="H771" s="4" t="s">
        <v>96</v>
      </c>
      <c r="I771" s="4" t="s">
        <v>50</v>
      </c>
      <c r="J771" s="4" t="s">
        <v>74</v>
      </c>
      <c r="K771" s="4" t="s">
        <v>75</v>
      </c>
      <c r="L771" s="4" t="s">
        <v>534</v>
      </c>
      <c r="M771" s="4">
        <v>0.38</v>
      </c>
      <c r="N771" s="4" t="s">
        <v>34</v>
      </c>
      <c r="O771" s="4" t="s">
        <v>54</v>
      </c>
      <c r="P771" s="4" t="s">
        <v>135</v>
      </c>
      <c r="Q771" s="4" t="s">
        <v>1591</v>
      </c>
      <c r="R771" s="4">
        <v>68046</v>
      </c>
      <c r="S771" s="5">
        <v>42074</v>
      </c>
      <c r="T771" s="5">
        <v>42075</v>
      </c>
      <c r="U771" s="4">
        <v>-46.115000000000002</v>
      </c>
      <c r="V771" s="4">
        <v>9</v>
      </c>
      <c r="W771" s="4">
        <v>79.400000000000006</v>
      </c>
      <c r="X771" s="4">
        <v>86867</v>
      </c>
      <c r="Y771" s="4">
        <f>DataSheet!$E771-DataSheet!$D771</f>
        <v>8.5399999999999991</v>
      </c>
      <c r="Z771" s="4" t="str" cm="1">
        <f t="array" ref="Z771">_xlfn.IFS(DataSheet!$O771="Central","Chris",DataSheet!$O771="East","Erin",DataSheet!$O771="South","Sam",DataSheet!$O771="West","William")</f>
        <v>Chris</v>
      </c>
    </row>
    <row r="772" spans="1:26" ht="15.75" customHeight="1" x14ac:dyDescent="0.3">
      <c r="A772" s="4">
        <v>1254</v>
      </c>
      <c r="B772" s="4" t="s">
        <v>1592</v>
      </c>
      <c r="C772" s="4" t="s">
        <v>27</v>
      </c>
      <c r="D772" s="4">
        <v>0.06</v>
      </c>
      <c r="E772" s="4">
        <v>80.98</v>
      </c>
      <c r="F772" s="4">
        <v>35</v>
      </c>
      <c r="G772" s="4" t="s">
        <v>40</v>
      </c>
      <c r="H772" s="4" t="s">
        <v>73</v>
      </c>
      <c r="I772" s="4" t="s">
        <v>50</v>
      </c>
      <c r="J772" s="4" t="s">
        <v>80</v>
      </c>
      <c r="K772" s="4" t="s">
        <v>66</v>
      </c>
      <c r="L772" s="4" t="s">
        <v>226</v>
      </c>
      <c r="M772" s="4">
        <v>0.81</v>
      </c>
      <c r="N772" s="4" t="s">
        <v>34</v>
      </c>
      <c r="O772" s="4" t="s">
        <v>54</v>
      </c>
      <c r="P772" s="4" t="s">
        <v>189</v>
      </c>
      <c r="Q772" s="4" t="s">
        <v>1593</v>
      </c>
      <c r="R772" s="4">
        <v>77530</v>
      </c>
      <c r="S772" s="5">
        <v>42075</v>
      </c>
      <c r="T772" s="5">
        <v>42076</v>
      </c>
      <c r="U772" s="4">
        <v>-218.77</v>
      </c>
      <c r="V772" s="4">
        <v>2</v>
      </c>
      <c r="W772" s="4">
        <v>172.79</v>
      </c>
      <c r="X772" s="4">
        <v>89983</v>
      </c>
      <c r="Y772" s="4">
        <f>DataSheet!$E772-DataSheet!$D772</f>
        <v>80.92</v>
      </c>
      <c r="Z772" s="4" t="str" cm="1">
        <f t="array" ref="Z772">_xlfn.IFS(DataSheet!$O772="Central","Chris",DataSheet!$O772="East","Erin",DataSheet!$O772="South","Sam",DataSheet!$O772="West","William")</f>
        <v>Chris</v>
      </c>
    </row>
    <row r="773" spans="1:26" ht="15.75" customHeight="1" x14ac:dyDescent="0.3">
      <c r="A773" s="4">
        <v>2896</v>
      </c>
      <c r="B773" s="4" t="s">
        <v>725</v>
      </c>
      <c r="C773" s="4" t="s">
        <v>27</v>
      </c>
      <c r="D773" s="4">
        <v>0</v>
      </c>
      <c r="E773" s="4">
        <v>22.84</v>
      </c>
      <c r="F773" s="4">
        <v>16.920000000000002</v>
      </c>
      <c r="G773" s="4" t="s">
        <v>40</v>
      </c>
      <c r="H773" s="4" t="s">
        <v>73</v>
      </c>
      <c r="I773" s="4" t="s">
        <v>50</v>
      </c>
      <c r="J773" s="4" t="s">
        <v>90</v>
      </c>
      <c r="K773" s="4" t="s">
        <v>75</v>
      </c>
      <c r="L773" s="4" t="s">
        <v>1594</v>
      </c>
      <c r="M773" s="4">
        <v>0.39</v>
      </c>
      <c r="N773" s="4" t="s">
        <v>34</v>
      </c>
      <c r="O773" s="4" t="s">
        <v>54</v>
      </c>
      <c r="P773" s="4" t="s">
        <v>86</v>
      </c>
      <c r="Q773" s="4" t="s">
        <v>726</v>
      </c>
      <c r="R773" s="4">
        <v>56001</v>
      </c>
      <c r="S773" s="5">
        <v>42075</v>
      </c>
      <c r="T773" s="5">
        <v>42077</v>
      </c>
      <c r="U773" s="4">
        <v>-83.75</v>
      </c>
      <c r="V773" s="4">
        <v>15</v>
      </c>
      <c r="W773" s="4">
        <v>370.62</v>
      </c>
      <c r="X773" s="4">
        <v>86927</v>
      </c>
      <c r="Y773" s="4">
        <f>DataSheet!$E773-DataSheet!$D773</f>
        <v>22.84</v>
      </c>
      <c r="Z773" s="4" t="str" cm="1">
        <f t="array" ref="Z773">_xlfn.IFS(DataSheet!$O773="Central","Chris",DataSheet!$O773="East","Erin",DataSheet!$O773="South","Sam",DataSheet!$O773="West","William")</f>
        <v>Chris</v>
      </c>
    </row>
    <row r="774" spans="1:26" ht="15.75" customHeight="1" x14ac:dyDescent="0.3">
      <c r="A774" s="4">
        <v>1027</v>
      </c>
      <c r="B774" s="4" t="s">
        <v>1595</v>
      </c>
      <c r="C774" s="4" t="s">
        <v>39</v>
      </c>
      <c r="D774" s="4">
        <v>0.1</v>
      </c>
      <c r="E774" s="4">
        <v>73.98</v>
      </c>
      <c r="F774" s="4">
        <v>4</v>
      </c>
      <c r="G774" s="4" t="s">
        <v>40</v>
      </c>
      <c r="H774" s="4" t="s">
        <v>29</v>
      </c>
      <c r="I774" s="4" t="s">
        <v>42</v>
      </c>
      <c r="J774" s="4" t="s">
        <v>43</v>
      </c>
      <c r="K774" s="4" t="s">
        <v>75</v>
      </c>
      <c r="L774" s="4" t="s">
        <v>310</v>
      </c>
      <c r="M774" s="4">
        <v>0.79</v>
      </c>
      <c r="N774" s="4" t="s">
        <v>34</v>
      </c>
      <c r="O774" s="4" t="s">
        <v>113</v>
      </c>
      <c r="P774" s="4" t="s">
        <v>114</v>
      </c>
      <c r="Q774" s="4" t="s">
        <v>1596</v>
      </c>
      <c r="R774" s="4">
        <v>14225</v>
      </c>
      <c r="S774" s="5">
        <v>42075</v>
      </c>
      <c r="T774" s="5">
        <v>42076</v>
      </c>
      <c r="U774" s="4">
        <v>-229.87</v>
      </c>
      <c r="V774" s="4">
        <v>5</v>
      </c>
      <c r="W774" s="4">
        <v>347.23</v>
      </c>
      <c r="X774" s="4">
        <v>89004</v>
      </c>
      <c r="Y774" s="4">
        <f>DataSheet!$E774-DataSheet!$D774</f>
        <v>73.88000000000001</v>
      </c>
      <c r="Z774" s="4" t="str" cm="1">
        <f t="array" ref="Z774">_xlfn.IFS(DataSheet!$O774="Central","Chris",DataSheet!$O774="East","Erin",DataSheet!$O774="South","Sam",DataSheet!$O774="West","William")</f>
        <v>Erin</v>
      </c>
    </row>
    <row r="775" spans="1:26" ht="15.75" customHeight="1" x14ac:dyDescent="0.3">
      <c r="A775" s="4">
        <v>1027</v>
      </c>
      <c r="B775" s="4" t="s">
        <v>1595</v>
      </c>
      <c r="C775" s="4" t="s">
        <v>39</v>
      </c>
      <c r="D775" s="4">
        <v>0.05</v>
      </c>
      <c r="E775" s="4">
        <v>51.98</v>
      </c>
      <c r="F775" s="4">
        <v>10.17</v>
      </c>
      <c r="G775" s="4" t="s">
        <v>40</v>
      </c>
      <c r="H775" s="4" t="s">
        <v>29</v>
      </c>
      <c r="I775" s="4" t="s">
        <v>42</v>
      </c>
      <c r="J775" s="4" t="s">
        <v>58</v>
      </c>
      <c r="K775" s="4" t="s">
        <v>146</v>
      </c>
      <c r="L775" s="4" t="s">
        <v>1549</v>
      </c>
      <c r="M775" s="4">
        <v>0.37</v>
      </c>
      <c r="N775" s="4" t="s">
        <v>34</v>
      </c>
      <c r="O775" s="4" t="s">
        <v>113</v>
      </c>
      <c r="P775" s="4" t="s">
        <v>114</v>
      </c>
      <c r="Q775" s="4" t="s">
        <v>1596</v>
      </c>
      <c r="R775" s="4">
        <v>14225</v>
      </c>
      <c r="S775" s="5">
        <v>42075</v>
      </c>
      <c r="T775" s="5">
        <v>42076</v>
      </c>
      <c r="U775" s="4">
        <v>329.9787</v>
      </c>
      <c r="V775" s="4">
        <v>9</v>
      </c>
      <c r="W775" s="4">
        <v>478.23</v>
      </c>
      <c r="X775" s="4">
        <v>89004</v>
      </c>
      <c r="Y775" s="4">
        <f>DataSheet!$E775-DataSheet!$D775</f>
        <v>51.93</v>
      </c>
      <c r="Z775" s="4" t="str" cm="1">
        <f t="array" ref="Z775">_xlfn.IFS(DataSheet!$O775="Central","Chris",DataSheet!$O775="East","Erin",DataSheet!$O775="South","Sam",DataSheet!$O775="West","William")</f>
        <v>Erin</v>
      </c>
    </row>
    <row r="776" spans="1:26" ht="15.75" customHeight="1" x14ac:dyDescent="0.3">
      <c r="A776" s="4">
        <v>32</v>
      </c>
      <c r="B776" s="4" t="s">
        <v>646</v>
      </c>
      <c r="C776" s="4" t="s">
        <v>49</v>
      </c>
      <c r="D776" s="4">
        <v>0.06</v>
      </c>
      <c r="E776" s="4">
        <v>205.99</v>
      </c>
      <c r="F776" s="4">
        <v>8.99</v>
      </c>
      <c r="G776" s="4" t="s">
        <v>40</v>
      </c>
      <c r="H776" s="4" t="s">
        <v>96</v>
      </c>
      <c r="I776" s="4" t="s">
        <v>42</v>
      </c>
      <c r="J776" s="4" t="s">
        <v>137</v>
      </c>
      <c r="K776" s="4" t="s">
        <v>75</v>
      </c>
      <c r="L776" s="4" t="s">
        <v>665</v>
      </c>
      <c r="M776" s="4">
        <v>0.56000000000000005</v>
      </c>
      <c r="N776" s="4" t="s">
        <v>34</v>
      </c>
      <c r="O776" s="4" t="s">
        <v>61</v>
      </c>
      <c r="P776" s="4" t="s">
        <v>141</v>
      </c>
      <c r="Q776" s="4" t="s">
        <v>648</v>
      </c>
      <c r="R776" s="4">
        <v>97526</v>
      </c>
      <c r="S776" s="5">
        <v>42075</v>
      </c>
      <c r="T776" s="5">
        <v>42082</v>
      </c>
      <c r="U776" s="4">
        <v>3568.096</v>
      </c>
      <c r="V776" s="4">
        <v>22</v>
      </c>
      <c r="W776" s="4">
        <v>3838.14</v>
      </c>
      <c r="X776" s="4">
        <v>89203</v>
      </c>
      <c r="Y776" s="4">
        <f>DataSheet!$E776-DataSheet!$D776</f>
        <v>205.93</v>
      </c>
      <c r="Z776" s="4" t="str" cm="1">
        <f t="array" ref="Z776">_xlfn.IFS(DataSheet!$O776="Central","Chris",DataSheet!$O776="East","Erin",DataSheet!$O776="South","Sam",DataSheet!$O776="West","William")</f>
        <v>William</v>
      </c>
    </row>
    <row r="777" spans="1:26" ht="15.75" customHeight="1" x14ac:dyDescent="0.3">
      <c r="A777" s="4">
        <v>2593</v>
      </c>
      <c r="B777" s="4" t="s">
        <v>1597</v>
      </c>
      <c r="C777" s="4" t="s">
        <v>49</v>
      </c>
      <c r="D777" s="4">
        <v>0.01</v>
      </c>
      <c r="E777" s="4">
        <v>85.99</v>
      </c>
      <c r="F777" s="4">
        <v>0.99</v>
      </c>
      <c r="G777" s="4" t="s">
        <v>40</v>
      </c>
      <c r="H777" s="4" t="s">
        <v>96</v>
      </c>
      <c r="I777" s="4" t="s">
        <v>42</v>
      </c>
      <c r="J777" s="4" t="s">
        <v>137</v>
      </c>
      <c r="K777" s="4" t="s">
        <v>52</v>
      </c>
      <c r="L777" s="4" t="s">
        <v>1598</v>
      </c>
      <c r="M777" s="4">
        <v>0.85</v>
      </c>
      <c r="N777" s="4" t="s">
        <v>34</v>
      </c>
      <c r="O777" s="4" t="s">
        <v>35</v>
      </c>
      <c r="P777" s="4" t="s">
        <v>77</v>
      </c>
      <c r="Q777" s="4" t="s">
        <v>1599</v>
      </c>
      <c r="R777" s="4">
        <v>30605</v>
      </c>
      <c r="S777" s="5">
        <v>42075</v>
      </c>
      <c r="T777" s="5">
        <v>42080</v>
      </c>
      <c r="U777" s="4">
        <v>311.73</v>
      </c>
      <c r="V777" s="4">
        <v>2</v>
      </c>
      <c r="W777" s="4">
        <v>146.16999999999999</v>
      </c>
      <c r="X777" s="4">
        <v>87773</v>
      </c>
      <c r="Y777" s="4">
        <f>DataSheet!$E777-DataSheet!$D777</f>
        <v>85.97999999999999</v>
      </c>
      <c r="Z777" s="4" t="str" cm="1">
        <f t="array" ref="Z777">_xlfn.IFS(DataSheet!$O777="Central","Chris",DataSheet!$O777="East","Erin",DataSheet!$O777="South","Sam",DataSheet!$O777="West","William")</f>
        <v>Sam</v>
      </c>
    </row>
    <row r="778" spans="1:26" ht="15.75" customHeight="1" x14ac:dyDescent="0.3">
      <c r="A778" s="4">
        <v>2741</v>
      </c>
      <c r="B778" s="4" t="s">
        <v>1600</v>
      </c>
      <c r="C778" s="4" t="s">
        <v>49</v>
      </c>
      <c r="D778" s="4">
        <v>0.01</v>
      </c>
      <c r="E778" s="4">
        <v>35.99</v>
      </c>
      <c r="F778" s="4">
        <v>5.99</v>
      </c>
      <c r="G778" s="4" t="s">
        <v>40</v>
      </c>
      <c r="H778" s="4" t="s">
        <v>29</v>
      </c>
      <c r="I778" s="4" t="s">
        <v>42</v>
      </c>
      <c r="J778" s="4" t="s">
        <v>137</v>
      </c>
      <c r="K778" s="4" t="s">
        <v>52</v>
      </c>
      <c r="L778" s="4" t="s">
        <v>1374</v>
      </c>
      <c r="M778" s="4">
        <v>0.38</v>
      </c>
      <c r="N778" s="4" t="s">
        <v>34</v>
      </c>
      <c r="O778" s="4" t="s">
        <v>61</v>
      </c>
      <c r="P778" s="4" t="s">
        <v>492</v>
      </c>
      <c r="Q778" s="4" t="s">
        <v>1601</v>
      </c>
      <c r="R778" s="4">
        <v>83605</v>
      </c>
      <c r="S778" s="5">
        <v>42075</v>
      </c>
      <c r="T778" s="5">
        <v>42082</v>
      </c>
      <c r="U778" s="4">
        <v>218.23320000000001</v>
      </c>
      <c r="V778" s="4">
        <v>10</v>
      </c>
      <c r="W778" s="4">
        <v>316.27999999999997</v>
      </c>
      <c r="X778" s="4">
        <v>89481</v>
      </c>
      <c r="Y778" s="4">
        <f>DataSheet!$E778-DataSheet!$D778</f>
        <v>35.980000000000004</v>
      </c>
      <c r="Z778" s="4" t="str" cm="1">
        <f t="array" ref="Z778">_xlfn.IFS(DataSheet!$O778="Central","Chris",DataSheet!$O778="East","Erin",DataSheet!$O778="South","Sam",DataSheet!$O778="West","William")</f>
        <v>William</v>
      </c>
    </row>
    <row r="779" spans="1:26" ht="15.75" customHeight="1" x14ac:dyDescent="0.3">
      <c r="A779" s="4">
        <v>146</v>
      </c>
      <c r="B779" s="4" t="s">
        <v>1602</v>
      </c>
      <c r="C779" s="4" t="s">
        <v>72</v>
      </c>
      <c r="D779" s="4">
        <v>0.01</v>
      </c>
      <c r="E779" s="4">
        <v>45.98</v>
      </c>
      <c r="F779" s="4">
        <v>4.8</v>
      </c>
      <c r="G779" s="4" t="s">
        <v>40</v>
      </c>
      <c r="H779" s="4" t="s">
        <v>29</v>
      </c>
      <c r="I779" s="4" t="s">
        <v>30</v>
      </c>
      <c r="J779" s="4" t="s">
        <v>128</v>
      </c>
      <c r="K779" s="4" t="s">
        <v>52</v>
      </c>
      <c r="L779" s="4" t="s">
        <v>1603</v>
      </c>
      <c r="M779" s="4">
        <v>0.68</v>
      </c>
      <c r="N779" s="4" t="s">
        <v>34</v>
      </c>
      <c r="O779" s="4" t="s">
        <v>54</v>
      </c>
      <c r="P779" s="4" t="s">
        <v>189</v>
      </c>
      <c r="Q779" s="4" t="s">
        <v>1604</v>
      </c>
      <c r="R779" s="4">
        <v>76148</v>
      </c>
      <c r="S779" s="5">
        <v>42075</v>
      </c>
      <c r="T779" s="5">
        <v>42076</v>
      </c>
      <c r="U779" s="4">
        <v>133.5771</v>
      </c>
      <c r="V779" s="4">
        <v>4</v>
      </c>
      <c r="W779" s="4">
        <v>193.59</v>
      </c>
      <c r="X779" s="4">
        <v>91088</v>
      </c>
      <c r="Y779" s="4">
        <f>DataSheet!$E779-DataSheet!$D779</f>
        <v>45.97</v>
      </c>
      <c r="Z779" s="4" t="str" cm="1">
        <f t="array" ref="Z779">_xlfn.IFS(DataSheet!$O779="Central","Chris",DataSheet!$O779="East","Erin",DataSheet!$O779="South","Sam",DataSheet!$O779="West","William")</f>
        <v>Chris</v>
      </c>
    </row>
    <row r="780" spans="1:26" ht="15.75" customHeight="1" x14ac:dyDescent="0.3">
      <c r="A780" s="4">
        <v>903</v>
      </c>
      <c r="B780" s="4" t="s">
        <v>1605</v>
      </c>
      <c r="C780" s="4" t="s">
        <v>72</v>
      </c>
      <c r="D780" s="4">
        <v>0</v>
      </c>
      <c r="E780" s="4">
        <v>5.98</v>
      </c>
      <c r="F780" s="4">
        <v>1.49</v>
      </c>
      <c r="G780" s="4" t="s">
        <v>40</v>
      </c>
      <c r="H780" s="4" t="s">
        <v>41</v>
      </c>
      <c r="I780" s="4" t="s">
        <v>50</v>
      </c>
      <c r="J780" s="4" t="s">
        <v>74</v>
      </c>
      <c r="K780" s="4" t="s">
        <v>75</v>
      </c>
      <c r="L780" s="4" t="s">
        <v>1589</v>
      </c>
      <c r="M780" s="4">
        <v>0.39</v>
      </c>
      <c r="N780" s="4" t="s">
        <v>34</v>
      </c>
      <c r="O780" s="4" t="s">
        <v>113</v>
      </c>
      <c r="P780" s="4" t="s">
        <v>405</v>
      </c>
      <c r="Q780" s="4" t="s">
        <v>1110</v>
      </c>
      <c r="R780" s="4">
        <v>1887</v>
      </c>
      <c r="S780" s="5">
        <v>42075</v>
      </c>
      <c r="T780" s="5">
        <v>42077</v>
      </c>
      <c r="U780" s="4">
        <v>80.674800000000005</v>
      </c>
      <c r="V780" s="4">
        <v>18</v>
      </c>
      <c r="W780" s="4">
        <v>116.92</v>
      </c>
      <c r="X780" s="4">
        <v>90806</v>
      </c>
      <c r="Y780" s="4">
        <f>DataSheet!$E780-DataSheet!$D780</f>
        <v>5.98</v>
      </c>
      <c r="Z780" s="4" t="str" cm="1">
        <f t="array" ref="Z780">_xlfn.IFS(DataSheet!$O780="Central","Chris",DataSheet!$O780="East","Erin",DataSheet!$O780="South","Sam",DataSheet!$O780="West","William")</f>
        <v>Erin</v>
      </c>
    </row>
    <row r="781" spans="1:26" ht="15.75" customHeight="1" x14ac:dyDescent="0.3">
      <c r="A781" s="4">
        <v>2037</v>
      </c>
      <c r="B781" s="4" t="s">
        <v>1606</v>
      </c>
      <c r="C781" s="4" t="s">
        <v>72</v>
      </c>
      <c r="D781" s="4">
        <v>0</v>
      </c>
      <c r="E781" s="4">
        <v>73.98</v>
      </c>
      <c r="F781" s="4">
        <v>14.52</v>
      </c>
      <c r="G781" s="4" t="s">
        <v>40</v>
      </c>
      <c r="H781" s="4" t="s">
        <v>29</v>
      </c>
      <c r="I781" s="4" t="s">
        <v>42</v>
      </c>
      <c r="J781" s="4" t="s">
        <v>43</v>
      </c>
      <c r="K781" s="4" t="s">
        <v>75</v>
      </c>
      <c r="L781" s="4" t="s">
        <v>310</v>
      </c>
      <c r="M781" s="4">
        <v>0.65</v>
      </c>
      <c r="N781" s="4" t="s">
        <v>34</v>
      </c>
      <c r="O781" s="4" t="s">
        <v>61</v>
      </c>
      <c r="P781" s="4" t="s">
        <v>279</v>
      </c>
      <c r="Q781" s="4" t="s">
        <v>918</v>
      </c>
      <c r="R781" s="4">
        <v>59715</v>
      </c>
      <c r="S781" s="5">
        <v>42075</v>
      </c>
      <c r="T781" s="5">
        <v>42077</v>
      </c>
      <c r="U781" s="4">
        <v>-88.61</v>
      </c>
      <c r="V781" s="4">
        <v>4</v>
      </c>
      <c r="W781" s="4">
        <v>305.70999999999998</v>
      </c>
      <c r="X781" s="4">
        <v>89333</v>
      </c>
      <c r="Y781" s="4">
        <f>DataSheet!$E781-DataSheet!$D781</f>
        <v>73.98</v>
      </c>
      <c r="Z781" s="4" t="str" cm="1">
        <f t="array" ref="Z781">_xlfn.IFS(DataSheet!$O781="Central","Chris",DataSheet!$O781="East","Erin",DataSheet!$O781="South","Sam",DataSheet!$O781="West","William")</f>
        <v>William</v>
      </c>
    </row>
    <row r="782" spans="1:26" ht="15.75" customHeight="1" x14ac:dyDescent="0.3">
      <c r="A782" s="4">
        <v>2787</v>
      </c>
      <c r="B782" s="4" t="s">
        <v>1607</v>
      </c>
      <c r="C782" s="4" t="s">
        <v>72</v>
      </c>
      <c r="D782" s="4">
        <v>0.01</v>
      </c>
      <c r="E782" s="4">
        <v>47.98</v>
      </c>
      <c r="F782" s="4">
        <v>3.61</v>
      </c>
      <c r="G782" s="4" t="s">
        <v>89</v>
      </c>
      <c r="H782" s="4" t="s">
        <v>41</v>
      </c>
      <c r="I782" s="4" t="s">
        <v>42</v>
      </c>
      <c r="J782" s="4" t="s">
        <v>43</v>
      </c>
      <c r="K782" s="4" t="s">
        <v>44</v>
      </c>
      <c r="L782" s="4" t="s">
        <v>1241</v>
      </c>
      <c r="M782" s="4">
        <v>0.71</v>
      </c>
      <c r="N782" s="4" t="s">
        <v>34</v>
      </c>
      <c r="O782" s="4" t="s">
        <v>35</v>
      </c>
      <c r="P782" s="4" t="s">
        <v>170</v>
      </c>
      <c r="Q782" s="4" t="s">
        <v>1608</v>
      </c>
      <c r="R782" s="4">
        <v>70003</v>
      </c>
      <c r="S782" s="5">
        <v>42075</v>
      </c>
      <c r="T782" s="5">
        <v>42076</v>
      </c>
      <c r="U782" s="4">
        <v>-44.436</v>
      </c>
      <c r="V782" s="4">
        <v>8</v>
      </c>
      <c r="W782" s="4">
        <v>393.98</v>
      </c>
      <c r="X782" s="4">
        <v>91316</v>
      </c>
      <c r="Y782" s="4">
        <f>DataSheet!$E782-DataSheet!$D782</f>
        <v>47.97</v>
      </c>
      <c r="Z782" s="4" t="str" cm="1">
        <f t="array" ref="Z782">_xlfn.IFS(DataSheet!$O782="Central","Chris",DataSheet!$O782="East","Erin",DataSheet!$O782="South","Sam",DataSheet!$O782="West","William")</f>
        <v>Sam</v>
      </c>
    </row>
    <row r="783" spans="1:26" ht="15.75" customHeight="1" x14ac:dyDescent="0.3">
      <c r="A783" s="4">
        <v>573</v>
      </c>
      <c r="B783" s="4" t="s">
        <v>1382</v>
      </c>
      <c r="C783" s="4" t="s">
        <v>27</v>
      </c>
      <c r="D783" s="4">
        <v>0.05</v>
      </c>
      <c r="E783" s="4">
        <v>4.13</v>
      </c>
      <c r="F783" s="4">
        <v>5.04</v>
      </c>
      <c r="G783" s="4" t="s">
        <v>40</v>
      </c>
      <c r="H783" s="4" t="s">
        <v>73</v>
      </c>
      <c r="I783" s="4" t="s">
        <v>50</v>
      </c>
      <c r="J783" s="4" t="s">
        <v>74</v>
      </c>
      <c r="K783" s="4" t="s">
        <v>75</v>
      </c>
      <c r="L783" s="4" t="s">
        <v>1021</v>
      </c>
      <c r="M783" s="4">
        <v>0.38</v>
      </c>
      <c r="N783" s="4" t="s">
        <v>34</v>
      </c>
      <c r="O783" s="4" t="s">
        <v>54</v>
      </c>
      <c r="P783" s="4" t="s">
        <v>105</v>
      </c>
      <c r="Q783" s="4" t="s">
        <v>1384</v>
      </c>
      <c r="R783" s="4">
        <v>61554</v>
      </c>
      <c r="S783" s="5">
        <v>42076</v>
      </c>
      <c r="T783" s="5">
        <v>42077</v>
      </c>
      <c r="U783" s="4">
        <v>-12.1555</v>
      </c>
      <c r="V783" s="4">
        <v>1</v>
      </c>
      <c r="W783" s="4">
        <v>5.84</v>
      </c>
      <c r="X783" s="4">
        <v>86555</v>
      </c>
      <c r="Y783" s="4">
        <f>DataSheet!$E783-DataSheet!$D783</f>
        <v>4.08</v>
      </c>
      <c r="Z783" s="4" t="str" cm="1">
        <f t="array" ref="Z783">_xlfn.IFS(DataSheet!$O783="Central","Chris",DataSheet!$O783="East","Erin",DataSheet!$O783="South","Sam",DataSheet!$O783="West","William")</f>
        <v>Chris</v>
      </c>
    </row>
    <row r="784" spans="1:26" ht="15.75" customHeight="1" x14ac:dyDescent="0.3">
      <c r="A784" s="4">
        <v>1035</v>
      </c>
      <c r="B784" s="4" t="s">
        <v>1609</v>
      </c>
      <c r="C784" s="4" t="s">
        <v>27</v>
      </c>
      <c r="D784" s="4">
        <v>7.0000000000000007E-2</v>
      </c>
      <c r="E784" s="4">
        <v>125.99</v>
      </c>
      <c r="F784" s="4">
        <v>2.5</v>
      </c>
      <c r="G784" s="4" t="s">
        <v>40</v>
      </c>
      <c r="H784" s="4" t="s">
        <v>73</v>
      </c>
      <c r="I784" s="4" t="s">
        <v>42</v>
      </c>
      <c r="J784" s="4" t="s">
        <v>137</v>
      </c>
      <c r="K784" s="4" t="s">
        <v>75</v>
      </c>
      <c r="L784" s="4" t="s">
        <v>950</v>
      </c>
      <c r="M784" s="4">
        <v>0.6</v>
      </c>
      <c r="N784" s="4" t="s">
        <v>34</v>
      </c>
      <c r="O784" s="4" t="s">
        <v>113</v>
      </c>
      <c r="P784" s="4" t="s">
        <v>319</v>
      </c>
      <c r="Q784" s="4" t="s">
        <v>1610</v>
      </c>
      <c r="R784" s="4">
        <v>43015</v>
      </c>
      <c r="S784" s="5">
        <v>42076</v>
      </c>
      <c r="T784" s="5">
        <v>42076</v>
      </c>
      <c r="U784" s="4">
        <v>-604.40599999999995</v>
      </c>
      <c r="V784" s="4">
        <v>1</v>
      </c>
      <c r="W784" s="4">
        <v>100.59</v>
      </c>
      <c r="X784" s="4">
        <v>90710</v>
      </c>
      <c r="Y784" s="4">
        <f>DataSheet!$E784-DataSheet!$D784</f>
        <v>125.92</v>
      </c>
      <c r="Z784" s="4" t="str" cm="1">
        <f t="array" ref="Z784">_xlfn.IFS(DataSheet!$O784="Central","Chris",DataSheet!$O784="East","Erin",DataSheet!$O784="South","Sam",DataSheet!$O784="West","William")</f>
        <v>Erin</v>
      </c>
    </row>
    <row r="785" spans="1:26" ht="15.75" customHeight="1" x14ac:dyDescent="0.3">
      <c r="A785" s="4">
        <v>1036</v>
      </c>
      <c r="B785" s="4" t="s">
        <v>1611</v>
      </c>
      <c r="C785" s="4" t="s">
        <v>27</v>
      </c>
      <c r="D785" s="4">
        <v>0.03</v>
      </c>
      <c r="E785" s="4">
        <v>99.99</v>
      </c>
      <c r="F785" s="4">
        <v>19.989999999999998</v>
      </c>
      <c r="G785" s="4" t="s">
        <v>40</v>
      </c>
      <c r="H785" s="4" t="s">
        <v>73</v>
      </c>
      <c r="I785" s="4" t="s">
        <v>42</v>
      </c>
      <c r="J785" s="4" t="s">
        <v>43</v>
      </c>
      <c r="K785" s="4" t="s">
        <v>75</v>
      </c>
      <c r="L785" s="4" t="s">
        <v>1582</v>
      </c>
      <c r="M785" s="4">
        <v>0.52</v>
      </c>
      <c r="N785" s="4" t="s">
        <v>34</v>
      </c>
      <c r="O785" s="4" t="s">
        <v>113</v>
      </c>
      <c r="P785" s="4" t="s">
        <v>319</v>
      </c>
      <c r="Q785" s="4" t="s">
        <v>1612</v>
      </c>
      <c r="R785" s="4">
        <v>43017</v>
      </c>
      <c r="S785" s="5">
        <v>42076</v>
      </c>
      <c r="T785" s="5">
        <v>42077</v>
      </c>
      <c r="U785" s="4">
        <v>293.66000000000003</v>
      </c>
      <c r="V785" s="4">
        <v>6</v>
      </c>
      <c r="W785" s="4">
        <v>598.38</v>
      </c>
      <c r="X785" s="4">
        <v>90710</v>
      </c>
      <c r="Y785" s="4">
        <f>DataSheet!$E785-DataSheet!$D785</f>
        <v>99.96</v>
      </c>
      <c r="Z785" s="4" t="str" cm="1">
        <f t="array" ref="Z785">_xlfn.IFS(DataSheet!$O785="Central","Chris",DataSheet!$O785="East","Erin",DataSheet!$O785="South","Sam",DataSheet!$O785="West","William")</f>
        <v>Erin</v>
      </c>
    </row>
    <row r="786" spans="1:26" ht="15.75" customHeight="1" x14ac:dyDescent="0.3">
      <c r="A786" s="4">
        <v>2468</v>
      </c>
      <c r="B786" s="4" t="s">
        <v>1613</v>
      </c>
      <c r="C786" s="4" t="s">
        <v>27</v>
      </c>
      <c r="D786" s="4">
        <v>0.04</v>
      </c>
      <c r="E786" s="4">
        <v>65.989999999999995</v>
      </c>
      <c r="F786" s="4">
        <v>8.99</v>
      </c>
      <c r="G786" s="4" t="s">
        <v>40</v>
      </c>
      <c r="H786" s="4" t="s">
        <v>96</v>
      </c>
      <c r="I786" s="4" t="s">
        <v>42</v>
      </c>
      <c r="J786" s="4" t="s">
        <v>137</v>
      </c>
      <c r="K786" s="4" t="s">
        <v>75</v>
      </c>
      <c r="L786" s="4" t="s">
        <v>1614</v>
      </c>
      <c r="M786" s="4">
        <v>0.55000000000000004</v>
      </c>
      <c r="N786" s="4" t="s">
        <v>34</v>
      </c>
      <c r="O786" s="4" t="s">
        <v>35</v>
      </c>
      <c r="P786" s="4" t="s">
        <v>99</v>
      </c>
      <c r="Q786" s="4" t="s">
        <v>1615</v>
      </c>
      <c r="R786" s="4">
        <v>28144</v>
      </c>
      <c r="S786" s="5">
        <v>42076</v>
      </c>
      <c r="T786" s="5">
        <v>42077</v>
      </c>
      <c r="U786" s="4">
        <v>-335.041</v>
      </c>
      <c r="V786" s="4">
        <v>13</v>
      </c>
      <c r="W786" s="4">
        <v>724.57</v>
      </c>
      <c r="X786" s="4">
        <v>88137</v>
      </c>
      <c r="Y786" s="4">
        <f>DataSheet!$E786-DataSheet!$D786</f>
        <v>65.949999999999989</v>
      </c>
      <c r="Z786" s="4" t="str" cm="1">
        <f t="array" ref="Z786">_xlfn.IFS(DataSheet!$O786="Central","Chris",DataSheet!$O786="East","Erin",DataSheet!$O786="South","Sam",DataSheet!$O786="West","William")</f>
        <v>Sam</v>
      </c>
    </row>
    <row r="787" spans="1:26" ht="15.75" customHeight="1" x14ac:dyDescent="0.3">
      <c r="A787" s="4">
        <v>3036</v>
      </c>
      <c r="B787" s="4" t="s">
        <v>566</v>
      </c>
      <c r="C787" s="4" t="s">
        <v>27</v>
      </c>
      <c r="D787" s="4">
        <v>0.08</v>
      </c>
      <c r="E787" s="4">
        <v>178.47</v>
      </c>
      <c r="F787" s="4">
        <v>19.989999999999998</v>
      </c>
      <c r="G787" s="4" t="s">
        <v>40</v>
      </c>
      <c r="H787" s="4" t="s">
        <v>73</v>
      </c>
      <c r="I787" s="4" t="s">
        <v>50</v>
      </c>
      <c r="J787" s="4" t="s">
        <v>80</v>
      </c>
      <c r="K787" s="4" t="s">
        <v>75</v>
      </c>
      <c r="L787" s="4" t="s">
        <v>1013</v>
      </c>
      <c r="M787" s="4">
        <v>0.55000000000000004</v>
      </c>
      <c r="N787" s="4" t="s">
        <v>34</v>
      </c>
      <c r="O787" s="4" t="s">
        <v>54</v>
      </c>
      <c r="P787" s="4" t="s">
        <v>567</v>
      </c>
      <c r="Q787" s="4" t="s">
        <v>568</v>
      </c>
      <c r="R787" s="4">
        <v>58554</v>
      </c>
      <c r="S787" s="5">
        <v>42076</v>
      </c>
      <c r="T787" s="5">
        <v>42079</v>
      </c>
      <c r="U787" s="4">
        <v>2267.2199999999998</v>
      </c>
      <c r="V787" s="4">
        <v>22</v>
      </c>
      <c r="W787" s="4">
        <v>3802.01</v>
      </c>
      <c r="X787" s="4">
        <v>89130</v>
      </c>
      <c r="Y787" s="4">
        <f>DataSheet!$E787-DataSheet!$D787</f>
        <v>178.39</v>
      </c>
      <c r="Z787" s="4" t="str" cm="1">
        <f t="array" ref="Z787">_xlfn.IFS(DataSheet!$O787="Central","Chris",DataSheet!$O787="East","Erin",DataSheet!$O787="South","Sam",DataSheet!$O787="West","William")</f>
        <v>Chris</v>
      </c>
    </row>
    <row r="788" spans="1:26" ht="15.75" customHeight="1" x14ac:dyDescent="0.3">
      <c r="A788" s="4">
        <v>600</v>
      </c>
      <c r="B788" s="4" t="s">
        <v>1616</v>
      </c>
      <c r="C788" s="4" t="s">
        <v>118</v>
      </c>
      <c r="D788" s="4">
        <v>0.06</v>
      </c>
      <c r="E788" s="4">
        <v>6.48</v>
      </c>
      <c r="F788" s="4">
        <v>7.37</v>
      </c>
      <c r="G788" s="4" t="s">
        <v>40</v>
      </c>
      <c r="H788" s="4" t="s">
        <v>96</v>
      </c>
      <c r="I788" s="4" t="s">
        <v>50</v>
      </c>
      <c r="J788" s="4" t="s">
        <v>90</v>
      </c>
      <c r="K788" s="4" t="s">
        <v>75</v>
      </c>
      <c r="L788" s="4" t="s">
        <v>1617</v>
      </c>
      <c r="M788" s="4">
        <v>0.37</v>
      </c>
      <c r="N788" s="4" t="s">
        <v>34</v>
      </c>
      <c r="O788" s="4" t="s">
        <v>113</v>
      </c>
      <c r="P788" s="4" t="s">
        <v>420</v>
      </c>
      <c r="Q788" s="4" t="s">
        <v>1618</v>
      </c>
      <c r="R788" s="4">
        <v>21136</v>
      </c>
      <c r="S788" s="5">
        <v>42076</v>
      </c>
      <c r="T788" s="5">
        <v>42077</v>
      </c>
      <c r="U788" s="4">
        <v>-75.44</v>
      </c>
      <c r="V788" s="4">
        <v>5</v>
      </c>
      <c r="W788" s="4">
        <v>32.39</v>
      </c>
      <c r="X788" s="4">
        <v>87579</v>
      </c>
      <c r="Y788" s="4">
        <f>DataSheet!$E788-DataSheet!$D788</f>
        <v>6.4200000000000008</v>
      </c>
      <c r="Z788" s="4" t="str" cm="1">
        <f t="array" ref="Z788">_xlfn.IFS(DataSheet!$O788="Central","Chris",DataSheet!$O788="East","Erin",DataSheet!$O788="South","Sam",DataSheet!$O788="West","William")</f>
        <v>Erin</v>
      </c>
    </row>
    <row r="789" spans="1:26" ht="15.75" customHeight="1" x14ac:dyDescent="0.3">
      <c r="A789" s="4">
        <v>2285</v>
      </c>
      <c r="B789" s="4" t="s">
        <v>1619</v>
      </c>
      <c r="C789" s="4" t="s">
        <v>118</v>
      </c>
      <c r="D789" s="4">
        <v>0.02</v>
      </c>
      <c r="E789" s="4">
        <v>17.7</v>
      </c>
      <c r="F789" s="4">
        <v>9.4700000000000006</v>
      </c>
      <c r="G789" s="4" t="s">
        <v>89</v>
      </c>
      <c r="H789" s="4" t="s">
        <v>96</v>
      </c>
      <c r="I789" s="4" t="s">
        <v>50</v>
      </c>
      <c r="J789" s="4" t="s">
        <v>80</v>
      </c>
      <c r="K789" s="4" t="s">
        <v>75</v>
      </c>
      <c r="L789" s="4" t="s">
        <v>1053</v>
      </c>
      <c r="M789" s="4">
        <v>0.59</v>
      </c>
      <c r="N789" s="4" t="s">
        <v>34</v>
      </c>
      <c r="O789" s="4" t="s">
        <v>35</v>
      </c>
      <c r="P789" s="4" t="s">
        <v>273</v>
      </c>
      <c r="Q789" s="4" t="s">
        <v>1620</v>
      </c>
      <c r="R789" s="4">
        <v>29730</v>
      </c>
      <c r="S789" s="5">
        <v>42076</v>
      </c>
      <c r="T789" s="5">
        <v>42078</v>
      </c>
      <c r="U789" s="4">
        <v>-85.022000000000006</v>
      </c>
      <c r="V789" s="4">
        <v>21</v>
      </c>
      <c r="W789" s="4">
        <v>374.6</v>
      </c>
      <c r="X789" s="4">
        <v>90148</v>
      </c>
      <c r="Y789" s="4">
        <f>DataSheet!$E789-DataSheet!$D789</f>
        <v>17.68</v>
      </c>
      <c r="Z789" s="4" t="str" cm="1">
        <f t="array" ref="Z789">_xlfn.IFS(DataSheet!$O789="Central","Chris",DataSheet!$O789="East","Erin",DataSheet!$O789="South","Sam",DataSheet!$O789="West","William")</f>
        <v>Sam</v>
      </c>
    </row>
    <row r="790" spans="1:26" ht="15.75" customHeight="1" x14ac:dyDescent="0.3">
      <c r="A790" s="4">
        <v>2484</v>
      </c>
      <c r="B790" s="4" t="s">
        <v>1621</v>
      </c>
      <c r="C790" s="4" t="s">
        <v>118</v>
      </c>
      <c r="D790" s="4">
        <v>0.05</v>
      </c>
      <c r="E790" s="4">
        <v>6.48</v>
      </c>
      <c r="F790" s="4">
        <v>7.91</v>
      </c>
      <c r="G790" s="4" t="s">
        <v>40</v>
      </c>
      <c r="H790" s="4" t="s">
        <v>96</v>
      </c>
      <c r="I790" s="4" t="s">
        <v>50</v>
      </c>
      <c r="J790" s="4" t="s">
        <v>90</v>
      </c>
      <c r="K790" s="4" t="s">
        <v>75</v>
      </c>
      <c r="L790" s="4" t="s">
        <v>1622</v>
      </c>
      <c r="M790" s="4">
        <v>0.37</v>
      </c>
      <c r="N790" s="4" t="s">
        <v>34</v>
      </c>
      <c r="O790" s="4" t="s">
        <v>35</v>
      </c>
      <c r="P790" s="4" t="s">
        <v>125</v>
      </c>
      <c r="Q790" s="4" t="s">
        <v>1623</v>
      </c>
      <c r="R790" s="4">
        <v>33881</v>
      </c>
      <c r="S790" s="5">
        <v>42076</v>
      </c>
      <c r="T790" s="5">
        <v>42077</v>
      </c>
      <c r="U790" s="4">
        <v>322.12200000000001</v>
      </c>
      <c r="V790" s="4">
        <v>16</v>
      </c>
      <c r="W790" s="4">
        <v>109.99</v>
      </c>
      <c r="X790" s="4">
        <v>88998</v>
      </c>
      <c r="Y790" s="4">
        <f>DataSheet!$E790-DataSheet!$D790</f>
        <v>6.4300000000000006</v>
      </c>
      <c r="Z790" s="4" t="str" cm="1">
        <f t="array" ref="Z790">_xlfn.IFS(DataSheet!$O790="Central","Chris",DataSheet!$O790="East","Erin",DataSheet!$O790="South","Sam",DataSheet!$O790="West","William")</f>
        <v>Sam</v>
      </c>
    </row>
    <row r="791" spans="1:26" ht="15.75" customHeight="1" x14ac:dyDescent="0.3">
      <c r="A791" s="4">
        <v>2484</v>
      </c>
      <c r="B791" s="4" t="s">
        <v>1621</v>
      </c>
      <c r="C791" s="4" t="s">
        <v>118</v>
      </c>
      <c r="D791" s="4">
        <v>0.03</v>
      </c>
      <c r="E791" s="4">
        <v>111.03</v>
      </c>
      <c r="F791" s="4">
        <v>8.64</v>
      </c>
      <c r="G791" s="4" t="s">
        <v>40</v>
      </c>
      <c r="H791" s="4" t="s">
        <v>96</v>
      </c>
      <c r="I791" s="4" t="s">
        <v>50</v>
      </c>
      <c r="J791" s="4" t="s">
        <v>80</v>
      </c>
      <c r="K791" s="4" t="s">
        <v>75</v>
      </c>
      <c r="L791" s="4" t="s">
        <v>1624</v>
      </c>
      <c r="M791" s="4">
        <v>0.78</v>
      </c>
      <c r="N791" s="4" t="s">
        <v>34</v>
      </c>
      <c r="O791" s="4" t="s">
        <v>35</v>
      </c>
      <c r="P791" s="4" t="s">
        <v>125</v>
      </c>
      <c r="Q791" s="4" t="s">
        <v>1623</v>
      </c>
      <c r="R791" s="4">
        <v>33881</v>
      </c>
      <c r="S791" s="5">
        <v>42076</v>
      </c>
      <c r="T791" s="5">
        <v>42077</v>
      </c>
      <c r="U791" s="4">
        <v>366.54</v>
      </c>
      <c r="V791" s="4">
        <v>8</v>
      </c>
      <c r="W791" s="4">
        <v>900.12</v>
      </c>
      <c r="X791" s="4">
        <v>88998</v>
      </c>
      <c r="Y791" s="4">
        <f>DataSheet!$E791-DataSheet!$D791</f>
        <v>111</v>
      </c>
      <c r="Z791" s="4" t="str" cm="1">
        <f t="array" ref="Z791">_xlfn.IFS(DataSheet!$O791="Central","Chris",DataSheet!$O791="East","Erin",DataSheet!$O791="South","Sam",DataSheet!$O791="West","William")</f>
        <v>Sam</v>
      </c>
    </row>
    <row r="792" spans="1:26" ht="15.75" customHeight="1" x14ac:dyDescent="0.3">
      <c r="A792" s="4">
        <v>604</v>
      </c>
      <c r="B792" s="4" t="s">
        <v>743</v>
      </c>
      <c r="C792" s="4" t="s">
        <v>27</v>
      </c>
      <c r="D792" s="4">
        <v>0.09</v>
      </c>
      <c r="E792" s="4">
        <v>154.13</v>
      </c>
      <c r="F792" s="4">
        <v>69</v>
      </c>
      <c r="G792" s="4" t="s">
        <v>89</v>
      </c>
      <c r="H792" s="4" t="s">
        <v>96</v>
      </c>
      <c r="I792" s="4" t="s">
        <v>30</v>
      </c>
      <c r="J792" s="4" t="s">
        <v>31</v>
      </c>
      <c r="K792" s="4" t="s">
        <v>66</v>
      </c>
      <c r="L792" s="4" t="s">
        <v>926</v>
      </c>
      <c r="M792" s="4">
        <v>0.68</v>
      </c>
      <c r="N792" s="4" t="s">
        <v>34</v>
      </c>
      <c r="O792" s="4" t="s">
        <v>61</v>
      </c>
      <c r="P792" s="4" t="s">
        <v>92</v>
      </c>
      <c r="Q792" s="4" t="s">
        <v>102</v>
      </c>
      <c r="R792" s="4">
        <v>90045</v>
      </c>
      <c r="S792" s="5">
        <v>42077</v>
      </c>
      <c r="T792" s="5">
        <v>42078</v>
      </c>
      <c r="U792" s="4">
        <v>-1763.7476999999999</v>
      </c>
      <c r="V792" s="4">
        <v>38</v>
      </c>
      <c r="W792" s="4">
        <v>5679.59</v>
      </c>
      <c r="X792" s="4">
        <v>28647</v>
      </c>
      <c r="Y792" s="4">
        <f>DataSheet!$E792-DataSheet!$D792</f>
        <v>154.04</v>
      </c>
      <c r="Z792" s="4" t="str" cm="1">
        <f t="array" ref="Z792">_xlfn.IFS(DataSheet!$O792="Central","Chris",DataSheet!$O792="East","Erin",DataSheet!$O792="South","Sam",DataSheet!$O792="West","William")</f>
        <v>William</v>
      </c>
    </row>
    <row r="793" spans="1:26" ht="15.75" customHeight="1" x14ac:dyDescent="0.3">
      <c r="A793" s="4">
        <v>605</v>
      </c>
      <c r="B793" s="4" t="s">
        <v>1625</v>
      </c>
      <c r="C793" s="4" t="s">
        <v>27</v>
      </c>
      <c r="D793" s="4">
        <v>0.09</v>
      </c>
      <c r="E793" s="4">
        <v>154.13</v>
      </c>
      <c r="F793" s="4">
        <v>69</v>
      </c>
      <c r="G793" s="4" t="s">
        <v>89</v>
      </c>
      <c r="H793" s="4" t="s">
        <v>96</v>
      </c>
      <c r="I793" s="4" t="s">
        <v>30</v>
      </c>
      <c r="J793" s="4" t="s">
        <v>31</v>
      </c>
      <c r="K793" s="4" t="s">
        <v>66</v>
      </c>
      <c r="L793" s="4" t="s">
        <v>926</v>
      </c>
      <c r="M793" s="4">
        <v>0.68</v>
      </c>
      <c r="N793" s="4" t="s">
        <v>34</v>
      </c>
      <c r="O793" s="4" t="s">
        <v>113</v>
      </c>
      <c r="P793" s="4" t="s">
        <v>114</v>
      </c>
      <c r="Q793" s="4" t="s">
        <v>1626</v>
      </c>
      <c r="R793" s="4">
        <v>11795</v>
      </c>
      <c r="S793" s="5">
        <v>42077</v>
      </c>
      <c r="T793" s="5">
        <v>42078</v>
      </c>
      <c r="U793" s="4">
        <v>-1763.7476999999999</v>
      </c>
      <c r="V793" s="4">
        <v>10</v>
      </c>
      <c r="W793" s="4">
        <v>1494.63</v>
      </c>
      <c r="X793" s="4">
        <v>91144</v>
      </c>
      <c r="Y793" s="4">
        <f>DataSheet!$E793-DataSheet!$D793</f>
        <v>154.04</v>
      </c>
      <c r="Z793" s="4" t="str" cm="1">
        <f t="array" ref="Z793">_xlfn.IFS(DataSheet!$O793="Central","Chris",DataSheet!$O793="East","Erin",DataSheet!$O793="South","Sam",DataSheet!$O793="West","William")</f>
        <v>Erin</v>
      </c>
    </row>
    <row r="794" spans="1:26" ht="15.75" customHeight="1" x14ac:dyDescent="0.3">
      <c r="A794" s="4">
        <v>994</v>
      </c>
      <c r="B794" s="4" t="s">
        <v>1627</v>
      </c>
      <c r="C794" s="4" t="s">
        <v>39</v>
      </c>
      <c r="D794" s="4">
        <v>0.1</v>
      </c>
      <c r="E794" s="4">
        <v>400.98</v>
      </c>
      <c r="F794" s="4">
        <v>76.37</v>
      </c>
      <c r="G794" s="4" t="s">
        <v>28</v>
      </c>
      <c r="H794" s="4" t="s">
        <v>29</v>
      </c>
      <c r="I794" s="4" t="s">
        <v>30</v>
      </c>
      <c r="J794" s="4" t="s">
        <v>31</v>
      </c>
      <c r="K794" s="4" t="s">
        <v>32</v>
      </c>
      <c r="L794" s="4" t="s">
        <v>1004</v>
      </c>
      <c r="M794" s="4">
        <v>0.6</v>
      </c>
      <c r="N794" s="4" t="s">
        <v>34</v>
      </c>
      <c r="O794" s="4" t="s">
        <v>113</v>
      </c>
      <c r="P794" s="4" t="s">
        <v>333</v>
      </c>
      <c r="Q794" s="4" t="s">
        <v>334</v>
      </c>
      <c r="R794" s="4">
        <v>4073</v>
      </c>
      <c r="S794" s="5">
        <v>42077</v>
      </c>
      <c r="T794" s="5">
        <v>42078</v>
      </c>
      <c r="U794" s="4">
        <v>-969.04836599999999</v>
      </c>
      <c r="V794" s="4">
        <v>2</v>
      </c>
      <c r="W794" s="4">
        <v>810.47</v>
      </c>
      <c r="X794" s="4">
        <v>89433</v>
      </c>
      <c r="Y794" s="4">
        <f>DataSheet!$E794-DataSheet!$D794</f>
        <v>400.88</v>
      </c>
      <c r="Z794" s="4" t="str" cm="1">
        <f t="array" ref="Z794">_xlfn.IFS(DataSheet!$O794="Central","Chris",DataSheet!$O794="East","Erin",DataSheet!$O794="South","Sam",DataSheet!$O794="West","William")</f>
        <v>Erin</v>
      </c>
    </row>
    <row r="795" spans="1:26" ht="15.75" customHeight="1" x14ac:dyDescent="0.3">
      <c r="A795" s="4">
        <v>999</v>
      </c>
      <c r="B795" s="4" t="s">
        <v>1628</v>
      </c>
      <c r="C795" s="4" t="s">
        <v>39</v>
      </c>
      <c r="D795" s="4">
        <v>0.08</v>
      </c>
      <c r="E795" s="4">
        <v>45.19</v>
      </c>
      <c r="F795" s="4">
        <v>1.99</v>
      </c>
      <c r="G795" s="4" t="s">
        <v>40</v>
      </c>
      <c r="H795" s="4" t="s">
        <v>29</v>
      </c>
      <c r="I795" s="4" t="s">
        <v>42</v>
      </c>
      <c r="J795" s="4" t="s">
        <v>43</v>
      </c>
      <c r="K795" s="4" t="s">
        <v>44</v>
      </c>
      <c r="L795" s="4" t="s">
        <v>45</v>
      </c>
      <c r="M795" s="4">
        <v>0.55000000000000004</v>
      </c>
      <c r="N795" s="4" t="s">
        <v>34</v>
      </c>
      <c r="O795" s="4" t="s">
        <v>113</v>
      </c>
      <c r="P795" s="4" t="s">
        <v>399</v>
      </c>
      <c r="Q795" s="4" t="s">
        <v>1629</v>
      </c>
      <c r="R795" s="4">
        <v>7450</v>
      </c>
      <c r="S795" s="5">
        <v>42077</v>
      </c>
      <c r="T795" s="5">
        <v>42078</v>
      </c>
      <c r="U795" s="4">
        <v>-71.83</v>
      </c>
      <c r="V795" s="4">
        <v>3</v>
      </c>
      <c r="W795" s="4">
        <v>127.22</v>
      </c>
      <c r="X795" s="4">
        <v>89433</v>
      </c>
      <c r="Y795" s="4">
        <f>DataSheet!$E795-DataSheet!$D795</f>
        <v>45.11</v>
      </c>
      <c r="Z795" s="4" t="str" cm="1">
        <f t="array" ref="Z795">_xlfn.IFS(DataSheet!$O795="Central","Chris",DataSheet!$O795="East","Erin",DataSheet!$O795="South","Sam",DataSheet!$O795="West","William")</f>
        <v>Erin</v>
      </c>
    </row>
    <row r="796" spans="1:26" ht="15.75" customHeight="1" x14ac:dyDescent="0.3">
      <c r="A796" s="4">
        <v>1000</v>
      </c>
      <c r="B796" s="4" t="s">
        <v>1630</v>
      </c>
      <c r="C796" s="4" t="s">
        <v>39</v>
      </c>
      <c r="D796" s="4">
        <v>0.03</v>
      </c>
      <c r="E796" s="4">
        <v>33.979999999999997</v>
      </c>
      <c r="F796" s="4">
        <v>19.989999999999998</v>
      </c>
      <c r="G796" s="4" t="s">
        <v>40</v>
      </c>
      <c r="H796" s="4" t="s">
        <v>29</v>
      </c>
      <c r="I796" s="4" t="s">
        <v>30</v>
      </c>
      <c r="J796" s="4" t="s">
        <v>128</v>
      </c>
      <c r="K796" s="4" t="s">
        <v>75</v>
      </c>
      <c r="L796" s="4" t="s">
        <v>1631</v>
      </c>
      <c r="M796" s="4">
        <v>0.55000000000000004</v>
      </c>
      <c r="N796" s="4" t="s">
        <v>34</v>
      </c>
      <c r="O796" s="4" t="s">
        <v>113</v>
      </c>
      <c r="P796" s="4" t="s">
        <v>635</v>
      </c>
      <c r="Q796" s="4" t="s">
        <v>1632</v>
      </c>
      <c r="R796" s="4">
        <v>5201</v>
      </c>
      <c r="S796" s="5">
        <v>42077</v>
      </c>
      <c r="T796" s="5">
        <v>42078</v>
      </c>
      <c r="U796" s="4">
        <v>-0.74</v>
      </c>
      <c r="V796" s="4">
        <v>12</v>
      </c>
      <c r="W796" s="4">
        <v>432.44</v>
      </c>
      <c r="X796" s="4">
        <v>89433</v>
      </c>
      <c r="Y796" s="4">
        <f>DataSheet!$E796-DataSheet!$D796</f>
        <v>33.949999999999996</v>
      </c>
      <c r="Z796" s="4" t="str" cm="1">
        <f t="array" ref="Z796">_xlfn.IFS(DataSheet!$O796="Central","Chris",DataSheet!$O796="East","Erin",DataSheet!$O796="South","Sam",DataSheet!$O796="West","William")</f>
        <v>Erin</v>
      </c>
    </row>
    <row r="797" spans="1:26" ht="15.75" customHeight="1" x14ac:dyDescent="0.3">
      <c r="A797" s="4">
        <v>2345</v>
      </c>
      <c r="B797" s="4" t="s">
        <v>1633</v>
      </c>
      <c r="C797" s="4" t="s">
        <v>118</v>
      </c>
      <c r="D797" s="4">
        <v>7.0000000000000007E-2</v>
      </c>
      <c r="E797" s="4">
        <v>200.98</v>
      </c>
      <c r="F797" s="4">
        <v>23.76</v>
      </c>
      <c r="G797" s="4" t="s">
        <v>28</v>
      </c>
      <c r="H797" s="4" t="s">
        <v>96</v>
      </c>
      <c r="I797" s="4" t="s">
        <v>30</v>
      </c>
      <c r="J797" s="4" t="s">
        <v>111</v>
      </c>
      <c r="K797" s="4" t="s">
        <v>59</v>
      </c>
      <c r="L797" s="4" t="s">
        <v>1634</v>
      </c>
      <c r="M797" s="4">
        <v>0.57999999999999996</v>
      </c>
      <c r="N797" s="4" t="s">
        <v>34</v>
      </c>
      <c r="O797" s="4" t="s">
        <v>35</v>
      </c>
      <c r="P797" s="4" t="s">
        <v>390</v>
      </c>
      <c r="Q797" s="4" t="s">
        <v>829</v>
      </c>
      <c r="R797" s="4">
        <v>42003</v>
      </c>
      <c r="S797" s="5">
        <v>42077</v>
      </c>
      <c r="T797" s="5">
        <v>42078</v>
      </c>
      <c r="U797" s="4">
        <v>-132.42599999999999</v>
      </c>
      <c r="V797" s="4">
        <v>9</v>
      </c>
      <c r="W797" s="4">
        <v>1805.9</v>
      </c>
      <c r="X797" s="4">
        <v>89504</v>
      </c>
      <c r="Y797" s="4">
        <f>DataSheet!$E797-DataSheet!$D797</f>
        <v>200.91</v>
      </c>
      <c r="Z797" s="4" t="str" cm="1">
        <f t="array" ref="Z797">_xlfn.IFS(DataSheet!$O797="Central","Chris",DataSheet!$O797="East","Erin",DataSheet!$O797="South","Sam",DataSheet!$O797="West","William")</f>
        <v>Sam</v>
      </c>
    </row>
    <row r="798" spans="1:26" ht="15.75" customHeight="1" x14ac:dyDescent="0.3">
      <c r="A798" s="4">
        <v>2345</v>
      </c>
      <c r="B798" s="4" t="s">
        <v>1633</v>
      </c>
      <c r="C798" s="4" t="s">
        <v>118</v>
      </c>
      <c r="D798" s="4">
        <v>0.02</v>
      </c>
      <c r="E798" s="4">
        <v>179.29</v>
      </c>
      <c r="F798" s="4">
        <v>29.21</v>
      </c>
      <c r="G798" s="4" t="s">
        <v>28</v>
      </c>
      <c r="H798" s="4" t="s">
        <v>96</v>
      </c>
      <c r="I798" s="4" t="s">
        <v>30</v>
      </c>
      <c r="J798" s="4" t="s">
        <v>31</v>
      </c>
      <c r="K798" s="4" t="s">
        <v>32</v>
      </c>
      <c r="L798" s="4" t="s">
        <v>545</v>
      </c>
      <c r="M798" s="4">
        <v>0.76</v>
      </c>
      <c r="N798" s="4" t="s">
        <v>34</v>
      </c>
      <c r="O798" s="4" t="s">
        <v>35</v>
      </c>
      <c r="P798" s="4" t="s">
        <v>390</v>
      </c>
      <c r="Q798" s="4" t="s">
        <v>829</v>
      </c>
      <c r="R798" s="4">
        <v>42003</v>
      </c>
      <c r="S798" s="5">
        <v>42077</v>
      </c>
      <c r="T798" s="5">
        <v>42077</v>
      </c>
      <c r="U798" s="4">
        <v>-411.23599999999999</v>
      </c>
      <c r="V798" s="4">
        <v>2</v>
      </c>
      <c r="W798" s="4">
        <v>311.41000000000003</v>
      </c>
      <c r="X798" s="4">
        <v>89504</v>
      </c>
      <c r="Y798" s="4">
        <f>DataSheet!$E798-DataSheet!$D798</f>
        <v>179.26999999999998</v>
      </c>
      <c r="Z798" s="4" t="str" cm="1">
        <f t="array" ref="Z798">_xlfn.IFS(DataSheet!$O798="Central","Chris",DataSheet!$O798="East","Erin",DataSheet!$O798="South","Sam",DataSheet!$O798="West","William")</f>
        <v>Sam</v>
      </c>
    </row>
    <row r="799" spans="1:26" ht="15.75" customHeight="1" x14ac:dyDescent="0.3">
      <c r="A799" s="4">
        <v>2417</v>
      </c>
      <c r="B799" s="4" t="s">
        <v>1635</v>
      </c>
      <c r="C799" s="4" t="s">
        <v>118</v>
      </c>
      <c r="D799" s="4">
        <v>0</v>
      </c>
      <c r="E799" s="4">
        <v>65.989999999999995</v>
      </c>
      <c r="F799" s="4">
        <v>3.99</v>
      </c>
      <c r="G799" s="4" t="s">
        <v>40</v>
      </c>
      <c r="H799" s="4" t="s">
        <v>41</v>
      </c>
      <c r="I799" s="4" t="s">
        <v>42</v>
      </c>
      <c r="J799" s="4" t="s">
        <v>137</v>
      </c>
      <c r="K799" s="4" t="s">
        <v>75</v>
      </c>
      <c r="L799" s="4" t="s">
        <v>1636</v>
      </c>
      <c r="M799" s="4">
        <v>0.59</v>
      </c>
      <c r="N799" s="4" t="s">
        <v>34</v>
      </c>
      <c r="O799" s="4" t="s">
        <v>35</v>
      </c>
      <c r="P799" s="4" t="s">
        <v>244</v>
      </c>
      <c r="Q799" s="4" t="s">
        <v>1637</v>
      </c>
      <c r="R799" s="4">
        <v>22124</v>
      </c>
      <c r="S799" s="5">
        <v>42077</v>
      </c>
      <c r="T799" s="5">
        <v>42078</v>
      </c>
      <c r="U799" s="4">
        <v>-60.564</v>
      </c>
      <c r="V799" s="4">
        <v>13</v>
      </c>
      <c r="W799" s="4">
        <v>765.65</v>
      </c>
      <c r="X799" s="4">
        <v>86754</v>
      </c>
      <c r="Y799" s="4">
        <f>DataSheet!$E799-DataSheet!$D799</f>
        <v>65.989999999999995</v>
      </c>
      <c r="Z799" s="4" t="str" cm="1">
        <f t="array" ref="Z799">_xlfn.IFS(DataSheet!$O799="Central","Chris",DataSheet!$O799="East","Erin",DataSheet!$O799="South","Sam",DataSheet!$O799="West","William")</f>
        <v>Sam</v>
      </c>
    </row>
    <row r="800" spans="1:26" ht="15.75" customHeight="1" x14ac:dyDescent="0.3">
      <c r="A800" s="4">
        <v>3279</v>
      </c>
      <c r="B800" s="4" t="s">
        <v>1638</v>
      </c>
      <c r="C800" s="4" t="s">
        <v>118</v>
      </c>
      <c r="D800" s="4">
        <v>0.01</v>
      </c>
      <c r="E800" s="4">
        <v>45.99</v>
      </c>
      <c r="F800" s="4">
        <v>4.99</v>
      </c>
      <c r="G800" s="4" t="s">
        <v>40</v>
      </c>
      <c r="H800" s="4" t="s">
        <v>73</v>
      </c>
      <c r="I800" s="4" t="s">
        <v>42</v>
      </c>
      <c r="J800" s="4" t="s">
        <v>137</v>
      </c>
      <c r="K800" s="4" t="s">
        <v>75</v>
      </c>
      <c r="L800" s="4" t="s">
        <v>1448</v>
      </c>
      <c r="M800" s="4">
        <v>0.56000000000000005</v>
      </c>
      <c r="N800" s="4" t="s">
        <v>34</v>
      </c>
      <c r="O800" s="4" t="s">
        <v>35</v>
      </c>
      <c r="P800" s="4" t="s">
        <v>273</v>
      </c>
      <c r="Q800" s="4" t="s">
        <v>1639</v>
      </c>
      <c r="R800" s="4">
        <v>29203</v>
      </c>
      <c r="S800" s="5">
        <v>42077</v>
      </c>
      <c r="T800" s="5">
        <v>42079</v>
      </c>
      <c r="U800" s="4">
        <v>24.018000000000001</v>
      </c>
      <c r="V800" s="4">
        <v>3</v>
      </c>
      <c r="W800" s="4">
        <v>125.19</v>
      </c>
      <c r="X800" s="4">
        <v>90767</v>
      </c>
      <c r="Y800" s="4">
        <f>DataSheet!$E800-DataSheet!$D800</f>
        <v>45.980000000000004</v>
      </c>
      <c r="Z800" s="4" t="str" cm="1">
        <f t="array" ref="Z800">_xlfn.IFS(DataSheet!$O800="Central","Chris",DataSheet!$O800="East","Erin",DataSheet!$O800="South","Sam",DataSheet!$O800="West","William")</f>
        <v>Sam</v>
      </c>
    </row>
    <row r="801" spans="1:26" ht="15.75" customHeight="1" x14ac:dyDescent="0.3">
      <c r="A801" s="4">
        <v>373</v>
      </c>
      <c r="B801" s="4" t="s">
        <v>1640</v>
      </c>
      <c r="C801" s="4" t="s">
        <v>72</v>
      </c>
      <c r="D801" s="4">
        <v>0.02</v>
      </c>
      <c r="E801" s="4">
        <v>200.98</v>
      </c>
      <c r="F801" s="4">
        <v>55.96</v>
      </c>
      <c r="G801" s="4" t="s">
        <v>28</v>
      </c>
      <c r="H801" s="4" t="s">
        <v>29</v>
      </c>
      <c r="I801" s="4" t="s">
        <v>30</v>
      </c>
      <c r="J801" s="4" t="s">
        <v>119</v>
      </c>
      <c r="K801" s="4" t="s">
        <v>32</v>
      </c>
      <c r="L801" s="4" t="s">
        <v>1641</v>
      </c>
      <c r="M801" s="4">
        <v>0.75</v>
      </c>
      <c r="N801" s="4" t="s">
        <v>34</v>
      </c>
      <c r="O801" s="4" t="s">
        <v>54</v>
      </c>
      <c r="P801" s="4" t="s">
        <v>291</v>
      </c>
      <c r="Q801" s="4" t="s">
        <v>1165</v>
      </c>
      <c r="R801" s="4">
        <v>48234</v>
      </c>
      <c r="S801" s="5">
        <v>42077</v>
      </c>
      <c r="T801" s="5">
        <v>42079</v>
      </c>
      <c r="U801" s="4">
        <v>-163.63</v>
      </c>
      <c r="V801" s="4">
        <v>45</v>
      </c>
      <c r="W801" s="4">
        <v>9539.6</v>
      </c>
      <c r="X801" s="4">
        <v>24193</v>
      </c>
      <c r="Y801" s="4">
        <f>DataSheet!$E801-DataSheet!$D801</f>
        <v>200.95999999999998</v>
      </c>
      <c r="Z801" s="4" t="str" cm="1">
        <f t="array" ref="Z801">_xlfn.IFS(DataSheet!$O801="Central","Chris",DataSheet!$O801="East","Erin",DataSheet!$O801="South","Sam",DataSheet!$O801="West","William")</f>
        <v>Chris</v>
      </c>
    </row>
    <row r="802" spans="1:26" ht="15.75" customHeight="1" x14ac:dyDescent="0.3">
      <c r="A802" s="4">
        <v>373</v>
      </c>
      <c r="B802" s="4" t="s">
        <v>1640</v>
      </c>
      <c r="C802" s="4" t="s">
        <v>72</v>
      </c>
      <c r="D802" s="4">
        <v>0.02</v>
      </c>
      <c r="E802" s="4">
        <v>4.28</v>
      </c>
      <c r="F802" s="4">
        <v>5.17</v>
      </c>
      <c r="G802" s="4" t="s">
        <v>40</v>
      </c>
      <c r="H802" s="4" t="s">
        <v>29</v>
      </c>
      <c r="I802" s="4" t="s">
        <v>50</v>
      </c>
      <c r="J802" s="4" t="s">
        <v>90</v>
      </c>
      <c r="K802" s="4" t="s">
        <v>75</v>
      </c>
      <c r="L802" s="4" t="s">
        <v>1256</v>
      </c>
      <c r="M802" s="4">
        <v>0.4</v>
      </c>
      <c r="N802" s="4" t="s">
        <v>34</v>
      </c>
      <c r="O802" s="4" t="s">
        <v>54</v>
      </c>
      <c r="P802" s="4" t="s">
        <v>291</v>
      </c>
      <c r="Q802" s="4" t="s">
        <v>1165</v>
      </c>
      <c r="R802" s="4">
        <v>48234</v>
      </c>
      <c r="S802" s="5">
        <v>42077</v>
      </c>
      <c r="T802" s="5">
        <v>42078</v>
      </c>
      <c r="U802" s="4">
        <v>-63.87</v>
      </c>
      <c r="V802" s="4">
        <v>24</v>
      </c>
      <c r="W802" s="4">
        <v>109.86</v>
      </c>
      <c r="X802" s="4">
        <v>24193</v>
      </c>
      <c r="Y802" s="4">
        <f>DataSheet!$E802-DataSheet!$D802</f>
        <v>4.2600000000000007</v>
      </c>
      <c r="Z802" s="4" t="str" cm="1">
        <f t="array" ref="Z802">_xlfn.IFS(DataSheet!$O802="Central","Chris",DataSheet!$O802="East","Erin",DataSheet!$O802="South","Sam",DataSheet!$O802="West","William")</f>
        <v>Chris</v>
      </c>
    </row>
    <row r="803" spans="1:26" ht="15.75" customHeight="1" x14ac:dyDescent="0.3">
      <c r="A803" s="4">
        <v>373</v>
      </c>
      <c r="B803" s="4" t="s">
        <v>1640</v>
      </c>
      <c r="C803" s="4" t="s">
        <v>72</v>
      </c>
      <c r="D803" s="4">
        <v>0.04</v>
      </c>
      <c r="E803" s="4">
        <v>85.99</v>
      </c>
      <c r="F803" s="4">
        <v>0.99</v>
      </c>
      <c r="G803" s="4" t="s">
        <v>40</v>
      </c>
      <c r="H803" s="4" t="s">
        <v>29</v>
      </c>
      <c r="I803" s="4" t="s">
        <v>42</v>
      </c>
      <c r="J803" s="4" t="s">
        <v>137</v>
      </c>
      <c r="K803" s="4" t="s">
        <v>52</v>
      </c>
      <c r="L803" s="4" t="s">
        <v>1598</v>
      </c>
      <c r="M803" s="4">
        <v>0.85</v>
      </c>
      <c r="N803" s="4" t="s">
        <v>34</v>
      </c>
      <c r="O803" s="4" t="s">
        <v>54</v>
      </c>
      <c r="P803" s="4" t="s">
        <v>291</v>
      </c>
      <c r="Q803" s="4" t="s">
        <v>1165</v>
      </c>
      <c r="R803" s="4">
        <v>48234</v>
      </c>
      <c r="S803" s="5">
        <v>42077</v>
      </c>
      <c r="T803" s="5">
        <v>42079</v>
      </c>
      <c r="U803" s="4">
        <v>-175.17500000000001</v>
      </c>
      <c r="V803" s="4">
        <v>19</v>
      </c>
      <c r="W803" s="4">
        <v>1426.51</v>
      </c>
      <c r="X803" s="4">
        <v>24193</v>
      </c>
      <c r="Y803" s="4">
        <f>DataSheet!$E803-DataSheet!$D803</f>
        <v>85.949999999999989</v>
      </c>
      <c r="Z803" s="4" t="str" cm="1">
        <f t="array" ref="Z803">_xlfn.IFS(DataSheet!$O803="Central","Chris",DataSheet!$O803="East","Erin",DataSheet!$O803="South","Sam",DataSheet!$O803="West","William")</f>
        <v>Chris</v>
      </c>
    </row>
    <row r="804" spans="1:26" ht="15.75" customHeight="1" x14ac:dyDescent="0.3">
      <c r="A804" s="4">
        <v>375</v>
      </c>
      <c r="B804" s="4" t="s">
        <v>1642</v>
      </c>
      <c r="C804" s="4" t="s">
        <v>72</v>
      </c>
      <c r="D804" s="4">
        <v>0.02</v>
      </c>
      <c r="E804" s="4">
        <v>200.98</v>
      </c>
      <c r="F804" s="4">
        <v>55.96</v>
      </c>
      <c r="G804" s="4" t="s">
        <v>28</v>
      </c>
      <c r="H804" s="4" t="s">
        <v>29</v>
      </c>
      <c r="I804" s="4" t="s">
        <v>30</v>
      </c>
      <c r="J804" s="4" t="s">
        <v>119</v>
      </c>
      <c r="K804" s="4" t="s">
        <v>32</v>
      </c>
      <c r="L804" s="4" t="s">
        <v>1641</v>
      </c>
      <c r="M804" s="4">
        <v>0.75</v>
      </c>
      <c r="N804" s="4" t="s">
        <v>34</v>
      </c>
      <c r="O804" s="4" t="s">
        <v>35</v>
      </c>
      <c r="P804" s="4" t="s">
        <v>402</v>
      </c>
      <c r="Q804" s="4" t="s">
        <v>1643</v>
      </c>
      <c r="R804" s="4">
        <v>37814</v>
      </c>
      <c r="S804" s="5">
        <v>42077</v>
      </c>
      <c r="T804" s="5">
        <v>42079</v>
      </c>
      <c r="U804" s="4">
        <v>-224.9478</v>
      </c>
      <c r="V804" s="4">
        <v>11</v>
      </c>
      <c r="W804" s="4">
        <v>2331.9</v>
      </c>
      <c r="X804" s="4">
        <v>90917</v>
      </c>
      <c r="Y804" s="4">
        <f>DataSheet!$E804-DataSheet!$D804</f>
        <v>200.95999999999998</v>
      </c>
      <c r="Z804" s="4" t="str" cm="1">
        <f t="array" ref="Z804">_xlfn.IFS(DataSheet!$O804="Central","Chris",DataSheet!$O804="East","Erin",DataSheet!$O804="South","Sam",DataSheet!$O804="West","William")</f>
        <v>Sam</v>
      </c>
    </row>
    <row r="805" spans="1:26" ht="15.75" customHeight="1" x14ac:dyDescent="0.3">
      <c r="A805" s="4">
        <v>375</v>
      </c>
      <c r="B805" s="4" t="s">
        <v>1642</v>
      </c>
      <c r="C805" s="4" t="s">
        <v>72</v>
      </c>
      <c r="D805" s="4">
        <v>0.02</v>
      </c>
      <c r="E805" s="4">
        <v>4.28</v>
      </c>
      <c r="F805" s="4">
        <v>5.17</v>
      </c>
      <c r="G805" s="4" t="s">
        <v>40</v>
      </c>
      <c r="H805" s="4" t="s">
        <v>29</v>
      </c>
      <c r="I805" s="4" t="s">
        <v>50</v>
      </c>
      <c r="J805" s="4" t="s">
        <v>90</v>
      </c>
      <c r="K805" s="4" t="s">
        <v>75</v>
      </c>
      <c r="L805" s="4" t="s">
        <v>1256</v>
      </c>
      <c r="M805" s="4">
        <v>0.4</v>
      </c>
      <c r="N805" s="4" t="s">
        <v>34</v>
      </c>
      <c r="O805" s="4" t="s">
        <v>35</v>
      </c>
      <c r="P805" s="4" t="s">
        <v>402</v>
      </c>
      <c r="Q805" s="4" t="s">
        <v>1643</v>
      </c>
      <c r="R805" s="4">
        <v>37814</v>
      </c>
      <c r="S805" s="5">
        <v>42077</v>
      </c>
      <c r="T805" s="5">
        <v>42078</v>
      </c>
      <c r="U805" s="4">
        <v>196.8</v>
      </c>
      <c r="V805" s="4">
        <v>6</v>
      </c>
      <c r="W805" s="4">
        <v>27.47</v>
      </c>
      <c r="X805" s="4">
        <v>90917</v>
      </c>
      <c r="Y805" s="4">
        <f>DataSheet!$E805-DataSheet!$D805</f>
        <v>4.2600000000000007</v>
      </c>
      <c r="Z805" s="4" t="str" cm="1">
        <f t="array" ref="Z805">_xlfn.IFS(DataSheet!$O805="Central","Chris",DataSheet!$O805="East","Erin",DataSheet!$O805="South","Sam",DataSheet!$O805="West","William")</f>
        <v>Sam</v>
      </c>
    </row>
    <row r="806" spans="1:26" ht="15.75" customHeight="1" x14ac:dyDescent="0.3">
      <c r="A806" s="4">
        <v>1682</v>
      </c>
      <c r="B806" s="4" t="s">
        <v>1188</v>
      </c>
      <c r="C806" s="4" t="s">
        <v>72</v>
      </c>
      <c r="D806" s="4">
        <v>0.08</v>
      </c>
      <c r="E806" s="4">
        <v>4.9800000000000004</v>
      </c>
      <c r="F806" s="4">
        <v>4.7</v>
      </c>
      <c r="G806" s="4" t="s">
        <v>40</v>
      </c>
      <c r="H806" s="4" t="s">
        <v>41</v>
      </c>
      <c r="I806" s="4" t="s">
        <v>50</v>
      </c>
      <c r="J806" s="4" t="s">
        <v>90</v>
      </c>
      <c r="K806" s="4" t="s">
        <v>75</v>
      </c>
      <c r="L806" s="4" t="s">
        <v>1336</v>
      </c>
      <c r="M806" s="4">
        <v>0.38</v>
      </c>
      <c r="N806" s="4" t="s">
        <v>34</v>
      </c>
      <c r="O806" s="4" t="s">
        <v>54</v>
      </c>
      <c r="P806" s="4" t="s">
        <v>105</v>
      </c>
      <c r="Q806" s="4" t="s">
        <v>535</v>
      </c>
      <c r="R806" s="4">
        <v>60611</v>
      </c>
      <c r="S806" s="5">
        <v>42077</v>
      </c>
      <c r="T806" s="5">
        <v>42078</v>
      </c>
      <c r="U806" s="4">
        <v>-56.35</v>
      </c>
      <c r="V806" s="4">
        <v>47</v>
      </c>
      <c r="W806" s="4">
        <v>225.98</v>
      </c>
      <c r="X806" s="4">
        <v>38080</v>
      </c>
      <c r="Y806" s="4">
        <f>DataSheet!$E806-DataSheet!$D806</f>
        <v>4.9000000000000004</v>
      </c>
      <c r="Z806" s="4" t="str" cm="1">
        <f t="array" ref="Z806">_xlfn.IFS(DataSheet!$O806="Central","Chris",DataSheet!$O806="East","Erin",DataSheet!$O806="South","Sam",DataSheet!$O806="West","William")</f>
        <v>Chris</v>
      </c>
    </row>
    <row r="807" spans="1:26" ht="15.75" customHeight="1" x14ac:dyDescent="0.3">
      <c r="A807" s="4">
        <v>1683</v>
      </c>
      <c r="B807" s="4" t="s">
        <v>1189</v>
      </c>
      <c r="C807" s="4" t="s">
        <v>72</v>
      </c>
      <c r="D807" s="4">
        <v>0.08</v>
      </c>
      <c r="E807" s="4">
        <v>4.9800000000000004</v>
      </c>
      <c r="F807" s="4">
        <v>4.7</v>
      </c>
      <c r="G807" s="4" t="s">
        <v>40</v>
      </c>
      <c r="H807" s="4" t="s">
        <v>41</v>
      </c>
      <c r="I807" s="4" t="s">
        <v>50</v>
      </c>
      <c r="J807" s="4" t="s">
        <v>90</v>
      </c>
      <c r="K807" s="4" t="s">
        <v>75</v>
      </c>
      <c r="L807" s="4" t="s">
        <v>1336</v>
      </c>
      <c r="M807" s="4">
        <v>0.38</v>
      </c>
      <c r="N807" s="4" t="s">
        <v>34</v>
      </c>
      <c r="O807" s="4" t="s">
        <v>54</v>
      </c>
      <c r="P807" s="4" t="s">
        <v>189</v>
      </c>
      <c r="Q807" s="4" t="s">
        <v>1190</v>
      </c>
      <c r="R807" s="4">
        <v>77301</v>
      </c>
      <c r="S807" s="5">
        <v>42077</v>
      </c>
      <c r="T807" s="5">
        <v>42078</v>
      </c>
      <c r="U807" s="4">
        <v>-56.35</v>
      </c>
      <c r="V807" s="4">
        <v>12</v>
      </c>
      <c r="W807" s="4">
        <v>57.7</v>
      </c>
      <c r="X807" s="4">
        <v>90613</v>
      </c>
      <c r="Y807" s="4">
        <f>DataSheet!$E807-DataSheet!$D807</f>
        <v>4.9000000000000004</v>
      </c>
      <c r="Z807" s="4" t="str" cm="1">
        <f t="array" ref="Z807">_xlfn.IFS(DataSheet!$O807="Central","Chris",DataSheet!$O807="East","Erin",DataSheet!$O807="South","Sam",DataSheet!$O807="West","William")</f>
        <v>Chris</v>
      </c>
    </row>
    <row r="808" spans="1:26" ht="15.75" customHeight="1" x14ac:dyDescent="0.3">
      <c r="A808" s="4">
        <v>3177</v>
      </c>
      <c r="B808" s="4" t="s">
        <v>1644</v>
      </c>
      <c r="C808" s="4" t="s">
        <v>72</v>
      </c>
      <c r="D808" s="4">
        <v>0.1</v>
      </c>
      <c r="E808" s="4">
        <v>62.18</v>
      </c>
      <c r="F808" s="4">
        <v>10.84</v>
      </c>
      <c r="G808" s="4" t="s">
        <v>40</v>
      </c>
      <c r="H808" s="4" t="s">
        <v>41</v>
      </c>
      <c r="I808" s="4" t="s">
        <v>30</v>
      </c>
      <c r="J808" s="4" t="s">
        <v>128</v>
      </c>
      <c r="K808" s="4" t="s">
        <v>146</v>
      </c>
      <c r="L808" s="4" t="s">
        <v>1233</v>
      </c>
      <c r="M808" s="4">
        <v>0.63</v>
      </c>
      <c r="N808" s="4" t="s">
        <v>34</v>
      </c>
      <c r="O808" s="4" t="s">
        <v>35</v>
      </c>
      <c r="P808" s="4" t="s">
        <v>125</v>
      </c>
      <c r="Q808" s="4" t="s">
        <v>1645</v>
      </c>
      <c r="R808" s="4">
        <v>33458</v>
      </c>
      <c r="S808" s="5">
        <v>42077</v>
      </c>
      <c r="T808" s="5">
        <v>42079</v>
      </c>
      <c r="U808" s="4">
        <v>-29.666</v>
      </c>
      <c r="V808" s="4">
        <v>9</v>
      </c>
      <c r="W808" s="4">
        <v>511.57</v>
      </c>
      <c r="X808" s="4">
        <v>90818</v>
      </c>
      <c r="Y808" s="4">
        <f>DataSheet!$E808-DataSheet!$D808</f>
        <v>62.08</v>
      </c>
      <c r="Z808" s="4" t="str" cm="1">
        <f t="array" ref="Z808">_xlfn.IFS(DataSheet!$O808="Central","Chris",DataSheet!$O808="East","Erin",DataSheet!$O808="South","Sam",DataSheet!$O808="West","William")</f>
        <v>Sam</v>
      </c>
    </row>
    <row r="809" spans="1:26" ht="15.75" customHeight="1" x14ac:dyDescent="0.3">
      <c r="A809" s="4">
        <v>594</v>
      </c>
      <c r="B809" s="4" t="s">
        <v>1646</v>
      </c>
      <c r="C809" s="4" t="s">
        <v>27</v>
      </c>
      <c r="D809" s="4">
        <v>0.09</v>
      </c>
      <c r="E809" s="4">
        <v>13.79</v>
      </c>
      <c r="F809" s="4">
        <v>8.7799999999999994</v>
      </c>
      <c r="G809" s="4" t="s">
        <v>40</v>
      </c>
      <c r="H809" s="4" t="s">
        <v>41</v>
      </c>
      <c r="I809" s="4" t="s">
        <v>30</v>
      </c>
      <c r="J809" s="4" t="s">
        <v>128</v>
      </c>
      <c r="K809" s="4" t="s">
        <v>75</v>
      </c>
      <c r="L809" s="4" t="s">
        <v>1328</v>
      </c>
      <c r="M809" s="4">
        <v>0.43</v>
      </c>
      <c r="N809" s="4" t="s">
        <v>34</v>
      </c>
      <c r="O809" s="4" t="s">
        <v>54</v>
      </c>
      <c r="P809" s="4" t="s">
        <v>55</v>
      </c>
      <c r="Q809" s="4" t="s">
        <v>1647</v>
      </c>
      <c r="R809" s="4">
        <v>46016</v>
      </c>
      <c r="S809" s="5">
        <v>42078</v>
      </c>
      <c r="T809" s="5">
        <v>42080</v>
      </c>
      <c r="U809" s="4">
        <v>-22.12</v>
      </c>
      <c r="V809" s="4">
        <v>1</v>
      </c>
      <c r="W809" s="4">
        <v>17.440000000000001</v>
      </c>
      <c r="X809" s="4">
        <v>86309</v>
      </c>
      <c r="Y809" s="4">
        <f>DataSheet!$E809-DataSheet!$D809</f>
        <v>13.7</v>
      </c>
      <c r="Z809" s="4" t="str" cm="1">
        <f t="array" ref="Z809">_xlfn.IFS(DataSheet!$O809="Central","Chris",DataSheet!$O809="East","Erin",DataSheet!$O809="South","Sam",DataSheet!$O809="West","William")</f>
        <v>Chris</v>
      </c>
    </row>
    <row r="810" spans="1:26" ht="15.75" customHeight="1" x14ac:dyDescent="0.3">
      <c r="A810" s="4">
        <v>83</v>
      </c>
      <c r="B810" s="4" t="s">
        <v>1648</v>
      </c>
      <c r="C810" s="4" t="s">
        <v>39</v>
      </c>
      <c r="D810" s="4">
        <v>0.04</v>
      </c>
      <c r="E810" s="4">
        <v>296.18</v>
      </c>
      <c r="F810" s="4">
        <v>54.12</v>
      </c>
      <c r="G810" s="4" t="s">
        <v>28</v>
      </c>
      <c r="H810" s="4" t="s">
        <v>96</v>
      </c>
      <c r="I810" s="4" t="s">
        <v>30</v>
      </c>
      <c r="J810" s="4" t="s">
        <v>31</v>
      </c>
      <c r="K810" s="4" t="s">
        <v>32</v>
      </c>
      <c r="L810" s="4" t="s">
        <v>1081</v>
      </c>
      <c r="M810" s="4">
        <v>0.76</v>
      </c>
      <c r="N810" s="4" t="s">
        <v>34</v>
      </c>
      <c r="O810" s="4" t="s">
        <v>113</v>
      </c>
      <c r="P810" s="4" t="s">
        <v>319</v>
      </c>
      <c r="Q810" s="4" t="s">
        <v>999</v>
      </c>
      <c r="R810" s="4">
        <v>44708</v>
      </c>
      <c r="S810" s="5">
        <v>42078</v>
      </c>
      <c r="T810" s="5">
        <v>42078</v>
      </c>
      <c r="U810" s="4">
        <v>-715.77820599999995</v>
      </c>
      <c r="V810" s="4">
        <v>6</v>
      </c>
      <c r="W810" s="4">
        <v>1821.89</v>
      </c>
      <c r="X810" s="4">
        <v>87365</v>
      </c>
      <c r="Y810" s="4">
        <f>DataSheet!$E810-DataSheet!$D810</f>
        <v>296.14</v>
      </c>
      <c r="Z810" s="4" t="str" cm="1">
        <f t="array" ref="Z810">_xlfn.IFS(DataSheet!$O810="Central","Chris",DataSheet!$O810="East","Erin",DataSheet!$O810="South","Sam",DataSheet!$O810="West","William")</f>
        <v>Erin</v>
      </c>
    </row>
    <row r="811" spans="1:26" ht="15.75" customHeight="1" x14ac:dyDescent="0.3">
      <c r="A811" s="4">
        <v>1123</v>
      </c>
      <c r="B811" s="4" t="s">
        <v>1649</v>
      </c>
      <c r="C811" s="4" t="s">
        <v>39</v>
      </c>
      <c r="D811" s="4">
        <v>0.03</v>
      </c>
      <c r="E811" s="4">
        <v>7.3</v>
      </c>
      <c r="F811" s="4">
        <v>7.72</v>
      </c>
      <c r="G811" s="4" t="s">
        <v>40</v>
      </c>
      <c r="H811" s="4" t="s">
        <v>29</v>
      </c>
      <c r="I811" s="4" t="s">
        <v>50</v>
      </c>
      <c r="J811" s="4" t="s">
        <v>74</v>
      </c>
      <c r="K811" s="4" t="s">
        <v>75</v>
      </c>
      <c r="L811" s="4" t="s">
        <v>1650</v>
      </c>
      <c r="M811" s="4">
        <v>0.38</v>
      </c>
      <c r="N811" s="4" t="s">
        <v>34</v>
      </c>
      <c r="O811" s="4" t="s">
        <v>61</v>
      </c>
      <c r="P811" s="4" t="s">
        <v>92</v>
      </c>
      <c r="Q811" s="4" t="s">
        <v>1651</v>
      </c>
      <c r="R811" s="4">
        <v>95661</v>
      </c>
      <c r="S811" s="5">
        <v>42078</v>
      </c>
      <c r="T811" s="5">
        <v>42081</v>
      </c>
      <c r="U811" s="4">
        <v>-127.05200000000001</v>
      </c>
      <c r="V811" s="4">
        <v>14</v>
      </c>
      <c r="W811" s="4">
        <v>103.61</v>
      </c>
      <c r="X811" s="4">
        <v>87015</v>
      </c>
      <c r="Y811" s="4">
        <f>DataSheet!$E811-DataSheet!$D811</f>
        <v>7.27</v>
      </c>
      <c r="Z811" s="4" t="str" cm="1">
        <f t="array" ref="Z811">_xlfn.IFS(DataSheet!$O811="Central","Chris",DataSheet!$O811="East","Erin",DataSheet!$O811="South","Sam",DataSheet!$O811="West","William")</f>
        <v>William</v>
      </c>
    </row>
    <row r="812" spans="1:26" ht="15.75" customHeight="1" x14ac:dyDescent="0.3">
      <c r="A812" s="4">
        <v>2426</v>
      </c>
      <c r="B812" s="4" t="s">
        <v>1652</v>
      </c>
      <c r="C812" s="4" t="s">
        <v>39</v>
      </c>
      <c r="D812" s="4">
        <v>0.08</v>
      </c>
      <c r="E812" s="4">
        <v>30.93</v>
      </c>
      <c r="F812" s="4">
        <v>3.92</v>
      </c>
      <c r="G812" s="4" t="s">
        <v>40</v>
      </c>
      <c r="H812" s="4" t="s">
        <v>29</v>
      </c>
      <c r="I812" s="4" t="s">
        <v>30</v>
      </c>
      <c r="J812" s="4" t="s">
        <v>128</v>
      </c>
      <c r="K812" s="4" t="s">
        <v>44</v>
      </c>
      <c r="L812" s="4" t="s">
        <v>1653</v>
      </c>
      <c r="M812" s="4">
        <v>0.44</v>
      </c>
      <c r="N812" s="4" t="s">
        <v>34</v>
      </c>
      <c r="O812" s="4" t="s">
        <v>54</v>
      </c>
      <c r="P812" s="4" t="s">
        <v>189</v>
      </c>
      <c r="Q812" s="4" t="s">
        <v>1654</v>
      </c>
      <c r="R812" s="4">
        <v>75061</v>
      </c>
      <c r="S812" s="5">
        <v>42078</v>
      </c>
      <c r="T812" s="5">
        <v>42079</v>
      </c>
      <c r="U812" s="4">
        <v>63.059100000000001</v>
      </c>
      <c r="V812" s="4">
        <v>3</v>
      </c>
      <c r="W812" s="4">
        <v>91.39</v>
      </c>
      <c r="X812" s="4">
        <v>90859</v>
      </c>
      <c r="Y812" s="4">
        <f>DataSheet!$E812-DataSheet!$D812</f>
        <v>30.85</v>
      </c>
      <c r="Z812" s="4" t="str" cm="1">
        <f t="array" ref="Z812">_xlfn.IFS(DataSheet!$O812="Central","Chris",DataSheet!$O812="East","Erin",DataSheet!$O812="South","Sam",DataSheet!$O812="West","William")</f>
        <v>Chris</v>
      </c>
    </row>
    <row r="813" spans="1:26" ht="15.75" customHeight="1" x14ac:dyDescent="0.3">
      <c r="A813" s="4">
        <v>724</v>
      </c>
      <c r="B813" s="4" t="s">
        <v>1655</v>
      </c>
      <c r="C813" s="4" t="s">
        <v>118</v>
      </c>
      <c r="D813" s="4">
        <v>0.09</v>
      </c>
      <c r="E813" s="4">
        <v>125.99</v>
      </c>
      <c r="F813" s="4">
        <v>8.99</v>
      </c>
      <c r="G813" s="4" t="s">
        <v>40</v>
      </c>
      <c r="H813" s="4" t="s">
        <v>41</v>
      </c>
      <c r="I813" s="4" t="s">
        <v>42</v>
      </c>
      <c r="J813" s="4" t="s">
        <v>137</v>
      </c>
      <c r="K813" s="4" t="s">
        <v>75</v>
      </c>
      <c r="L813" s="4" t="s">
        <v>1656</v>
      </c>
      <c r="M813" s="4">
        <v>0.55000000000000004</v>
      </c>
      <c r="N813" s="4" t="s">
        <v>34</v>
      </c>
      <c r="O813" s="4" t="s">
        <v>113</v>
      </c>
      <c r="P813" s="4" t="s">
        <v>250</v>
      </c>
      <c r="Q813" s="4" t="s">
        <v>1657</v>
      </c>
      <c r="R813" s="4">
        <v>6614</v>
      </c>
      <c r="S813" s="5">
        <v>42078</v>
      </c>
      <c r="T813" s="5">
        <v>42079</v>
      </c>
      <c r="U813" s="4">
        <v>-605.37400000000002</v>
      </c>
      <c r="V813" s="4">
        <v>1</v>
      </c>
      <c r="W813" s="4">
        <v>100.38</v>
      </c>
      <c r="X813" s="4">
        <v>90359</v>
      </c>
      <c r="Y813" s="4">
        <f>DataSheet!$E813-DataSheet!$D813</f>
        <v>125.89999999999999</v>
      </c>
      <c r="Z813" s="4" t="str" cm="1">
        <f t="array" ref="Z813">_xlfn.IFS(DataSheet!$O813="Central","Chris",DataSheet!$O813="East","Erin",DataSheet!$O813="South","Sam",DataSheet!$O813="West","William")</f>
        <v>Erin</v>
      </c>
    </row>
    <row r="814" spans="1:26" ht="15.75" customHeight="1" x14ac:dyDescent="0.3">
      <c r="A814" s="4">
        <v>727</v>
      </c>
      <c r="B814" s="4" t="s">
        <v>1658</v>
      </c>
      <c r="C814" s="4" t="s">
        <v>118</v>
      </c>
      <c r="D814" s="4">
        <v>0.1</v>
      </c>
      <c r="E814" s="4">
        <v>17.98</v>
      </c>
      <c r="F814" s="4">
        <v>4</v>
      </c>
      <c r="G814" s="4" t="s">
        <v>40</v>
      </c>
      <c r="H814" s="4" t="s">
        <v>41</v>
      </c>
      <c r="I814" s="4" t="s">
        <v>42</v>
      </c>
      <c r="J814" s="4" t="s">
        <v>43</v>
      </c>
      <c r="K814" s="4" t="s">
        <v>75</v>
      </c>
      <c r="L814" s="4" t="s">
        <v>1659</v>
      </c>
      <c r="M814" s="4">
        <v>0.79</v>
      </c>
      <c r="N814" s="4" t="s">
        <v>34</v>
      </c>
      <c r="O814" s="4" t="s">
        <v>113</v>
      </c>
      <c r="P814" s="4" t="s">
        <v>333</v>
      </c>
      <c r="Q814" s="4" t="s">
        <v>1660</v>
      </c>
      <c r="R814" s="4">
        <v>4240</v>
      </c>
      <c r="S814" s="5">
        <v>42078</v>
      </c>
      <c r="T814" s="5">
        <v>42079</v>
      </c>
      <c r="U814" s="4">
        <v>-99.55</v>
      </c>
      <c r="V814" s="4">
        <v>4</v>
      </c>
      <c r="W814" s="4">
        <v>66.319999999999993</v>
      </c>
      <c r="X814" s="4">
        <v>90359</v>
      </c>
      <c r="Y814" s="4">
        <f>DataSheet!$E814-DataSheet!$D814</f>
        <v>17.88</v>
      </c>
      <c r="Z814" s="4" t="str" cm="1">
        <f t="array" ref="Z814">_xlfn.IFS(DataSheet!$O814="Central","Chris",DataSheet!$O814="East","Erin",DataSheet!$O814="South","Sam",DataSheet!$O814="West","William")</f>
        <v>Erin</v>
      </c>
    </row>
    <row r="815" spans="1:26" ht="15.75" customHeight="1" x14ac:dyDescent="0.3">
      <c r="A815" s="4">
        <v>2356</v>
      </c>
      <c r="B815" s="4" t="s">
        <v>1661</v>
      </c>
      <c r="C815" s="4" t="s">
        <v>118</v>
      </c>
      <c r="D815" s="4">
        <v>0</v>
      </c>
      <c r="E815" s="4">
        <v>29.34</v>
      </c>
      <c r="F815" s="4">
        <v>7.87</v>
      </c>
      <c r="G815" s="4" t="s">
        <v>40</v>
      </c>
      <c r="H815" s="4" t="s">
        <v>41</v>
      </c>
      <c r="I815" s="4" t="s">
        <v>30</v>
      </c>
      <c r="J815" s="4" t="s">
        <v>128</v>
      </c>
      <c r="K815" s="4" t="s">
        <v>75</v>
      </c>
      <c r="L815" s="4" t="s">
        <v>1662</v>
      </c>
      <c r="M815" s="4">
        <v>0.54</v>
      </c>
      <c r="N815" s="4" t="s">
        <v>34</v>
      </c>
      <c r="O815" s="4" t="s">
        <v>61</v>
      </c>
      <c r="P815" s="4" t="s">
        <v>1062</v>
      </c>
      <c r="Q815" s="4" t="s">
        <v>1663</v>
      </c>
      <c r="R815" s="4">
        <v>82901</v>
      </c>
      <c r="S815" s="5">
        <v>42078</v>
      </c>
      <c r="T815" s="5">
        <v>42080</v>
      </c>
      <c r="U815" s="4">
        <v>385.37</v>
      </c>
      <c r="V815" s="4">
        <v>22</v>
      </c>
      <c r="W815" s="4">
        <v>668.38</v>
      </c>
      <c r="X815" s="4">
        <v>91305</v>
      </c>
      <c r="Y815" s="4">
        <f>DataSheet!$E815-DataSheet!$D815</f>
        <v>29.34</v>
      </c>
      <c r="Z815" s="4" t="str" cm="1">
        <f t="array" ref="Z815">_xlfn.IFS(DataSheet!$O815="Central","Chris",DataSheet!$O815="East","Erin",DataSheet!$O815="South","Sam",DataSheet!$O815="West","William")</f>
        <v>William</v>
      </c>
    </row>
    <row r="816" spans="1:26" ht="15.75" customHeight="1" x14ac:dyDescent="0.3">
      <c r="A816" s="4">
        <v>2372</v>
      </c>
      <c r="B816" s="4" t="s">
        <v>1664</v>
      </c>
      <c r="C816" s="4" t="s">
        <v>118</v>
      </c>
      <c r="D816" s="4">
        <v>0.01</v>
      </c>
      <c r="E816" s="4">
        <v>1.76</v>
      </c>
      <c r="F816" s="4">
        <v>0.7</v>
      </c>
      <c r="G816" s="4" t="s">
        <v>40</v>
      </c>
      <c r="H816" s="4" t="s">
        <v>96</v>
      </c>
      <c r="I816" s="4" t="s">
        <v>50</v>
      </c>
      <c r="J816" s="4" t="s">
        <v>51</v>
      </c>
      <c r="K816" s="4" t="s">
        <v>52</v>
      </c>
      <c r="L816" s="4" t="s">
        <v>1665</v>
      </c>
      <c r="M816" s="4">
        <v>0.56000000000000005</v>
      </c>
      <c r="N816" s="4" t="s">
        <v>34</v>
      </c>
      <c r="O816" s="4" t="s">
        <v>54</v>
      </c>
      <c r="P816" s="4" t="s">
        <v>86</v>
      </c>
      <c r="Q816" s="4" t="s">
        <v>1666</v>
      </c>
      <c r="R816" s="4">
        <v>55803</v>
      </c>
      <c r="S816" s="5">
        <v>42078</v>
      </c>
      <c r="T816" s="5">
        <v>42079</v>
      </c>
      <c r="U816" s="4">
        <v>-1.56</v>
      </c>
      <c r="V816" s="4">
        <v>4</v>
      </c>
      <c r="W816" s="4">
        <v>7.2</v>
      </c>
      <c r="X816" s="4">
        <v>90714</v>
      </c>
      <c r="Y816" s="4">
        <f>DataSheet!$E816-DataSheet!$D816</f>
        <v>1.75</v>
      </c>
      <c r="Z816" s="4" t="str" cm="1">
        <f t="array" ref="Z816">_xlfn.IFS(DataSheet!$O816="Central","Chris",DataSheet!$O816="East","Erin",DataSheet!$O816="South","Sam",DataSheet!$O816="West","William")</f>
        <v>Chris</v>
      </c>
    </row>
    <row r="817" spans="1:26" ht="15.75" customHeight="1" x14ac:dyDescent="0.3">
      <c r="A817" s="4">
        <v>871</v>
      </c>
      <c r="B817" s="4" t="s">
        <v>1667</v>
      </c>
      <c r="C817" s="4" t="s">
        <v>72</v>
      </c>
      <c r="D817" s="4">
        <v>0.03</v>
      </c>
      <c r="E817" s="4">
        <v>14.2</v>
      </c>
      <c r="F817" s="4">
        <v>5.3</v>
      </c>
      <c r="G817" s="4" t="s">
        <v>40</v>
      </c>
      <c r="H817" s="4" t="s">
        <v>73</v>
      </c>
      <c r="I817" s="4" t="s">
        <v>30</v>
      </c>
      <c r="J817" s="4" t="s">
        <v>128</v>
      </c>
      <c r="K817" s="4" t="s">
        <v>52</v>
      </c>
      <c r="L817" s="4" t="s">
        <v>290</v>
      </c>
      <c r="M817" s="4">
        <v>0.46</v>
      </c>
      <c r="N817" s="4" t="s">
        <v>34</v>
      </c>
      <c r="O817" s="4" t="s">
        <v>61</v>
      </c>
      <c r="P817" s="4" t="s">
        <v>298</v>
      </c>
      <c r="Q817" s="4" t="s">
        <v>1668</v>
      </c>
      <c r="R817" s="4">
        <v>89502</v>
      </c>
      <c r="S817" s="5">
        <v>42078</v>
      </c>
      <c r="T817" s="5">
        <v>42080</v>
      </c>
      <c r="U817" s="4">
        <v>21.555599999999998</v>
      </c>
      <c r="V817" s="4">
        <v>2</v>
      </c>
      <c r="W817" s="4">
        <v>31.24</v>
      </c>
      <c r="X817" s="4">
        <v>90577</v>
      </c>
      <c r="Y817" s="4">
        <f>DataSheet!$E817-DataSheet!$D817</f>
        <v>14.17</v>
      </c>
      <c r="Z817" s="4" t="str" cm="1">
        <f t="array" ref="Z817">_xlfn.IFS(DataSheet!$O817="Central","Chris",DataSheet!$O817="East","Erin",DataSheet!$O817="South","Sam",DataSheet!$O817="West","William")</f>
        <v>William</v>
      </c>
    </row>
    <row r="818" spans="1:26" ht="15.75" customHeight="1" x14ac:dyDescent="0.3">
      <c r="A818" s="4">
        <v>1646</v>
      </c>
      <c r="B818" s="4" t="s">
        <v>1669</v>
      </c>
      <c r="C818" s="4" t="s">
        <v>72</v>
      </c>
      <c r="D818" s="4">
        <v>0.06</v>
      </c>
      <c r="E818" s="4">
        <v>3.29</v>
      </c>
      <c r="F818" s="4">
        <v>1.35</v>
      </c>
      <c r="G818" s="4" t="s">
        <v>40</v>
      </c>
      <c r="H818" s="4" t="s">
        <v>29</v>
      </c>
      <c r="I818" s="4" t="s">
        <v>50</v>
      </c>
      <c r="J818" s="4" t="s">
        <v>178</v>
      </c>
      <c r="K818" s="4" t="s">
        <v>52</v>
      </c>
      <c r="L818" s="4" t="s">
        <v>1670</v>
      </c>
      <c r="M818" s="4">
        <v>0.4</v>
      </c>
      <c r="N818" s="4" t="s">
        <v>34</v>
      </c>
      <c r="O818" s="4" t="s">
        <v>113</v>
      </c>
      <c r="P818" s="4" t="s">
        <v>114</v>
      </c>
      <c r="Q818" s="4" t="s">
        <v>1671</v>
      </c>
      <c r="R818" s="4">
        <v>11714</v>
      </c>
      <c r="S818" s="5">
        <v>42078</v>
      </c>
      <c r="T818" s="5">
        <v>42080</v>
      </c>
      <c r="U818" s="4">
        <v>8.5299999999999994</v>
      </c>
      <c r="V818" s="4">
        <v>11</v>
      </c>
      <c r="W818" s="4">
        <v>35.97</v>
      </c>
      <c r="X818" s="4">
        <v>90932</v>
      </c>
      <c r="Y818" s="4">
        <f>DataSheet!$E818-DataSheet!$D818</f>
        <v>3.23</v>
      </c>
      <c r="Z818" s="4" t="str" cm="1">
        <f t="array" ref="Z818">_xlfn.IFS(DataSheet!$O818="Central","Chris",DataSheet!$O818="East","Erin",DataSheet!$O818="South","Sam",DataSheet!$O818="West","William")</f>
        <v>Erin</v>
      </c>
    </row>
    <row r="819" spans="1:26" ht="15.75" customHeight="1" x14ac:dyDescent="0.3">
      <c r="A819" s="4">
        <v>853</v>
      </c>
      <c r="B819" s="4" t="s">
        <v>1672</v>
      </c>
      <c r="C819" s="4" t="s">
        <v>39</v>
      </c>
      <c r="D819" s="4">
        <v>0.05</v>
      </c>
      <c r="E819" s="4">
        <v>4.24</v>
      </c>
      <c r="F819" s="4">
        <v>5.41</v>
      </c>
      <c r="G819" s="4" t="s">
        <v>40</v>
      </c>
      <c r="H819" s="4" t="s">
        <v>29</v>
      </c>
      <c r="I819" s="4" t="s">
        <v>50</v>
      </c>
      <c r="J819" s="4" t="s">
        <v>74</v>
      </c>
      <c r="K819" s="4" t="s">
        <v>75</v>
      </c>
      <c r="L819" s="4" t="s">
        <v>1673</v>
      </c>
      <c r="M819" s="4">
        <v>0.35</v>
      </c>
      <c r="N819" s="4" t="s">
        <v>34</v>
      </c>
      <c r="O819" s="4" t="s">
        <v>61</v>
      </c>
      <c r="P819" s="4" t="s">
        <v>92</v>
      </c>
      <c r="Q819" s="4" t="s">
        <v>1674</v>
      </c>
      <c r="R819" s="4">
        <v>92345</v>
      </c>
      <c r="S819" s="5">
        <v>42079</v>
      </c>
      <c r="T819" s="5">
        <v>42081</v>
      </c>
      <c r="U819" s="4">
        <v>-89.216999999999999</v>
      </c>
      <c r="V819" s="4">
        <v>12</v>
      </c>
      <c r="W819" s="4">
        <v>50.83</v>
      </c>
      <c r="X819" s="4">
        <v>88570</v>
      </c>
      <c r="Y819" s="4">
        <f>DataSheet!$E819-DataSheet!$D819</f>
        <v>4.1900000000000004</v>
      </c>
      <c r="Z819" s="4" t="str" cm="1">
        <f t="array" ref="Z819">_xlfn.IFS(DataSheet!$O819="Central","Chris",DataSheet!$O819="East","Erin",DataSheet!$O819="South","Sam",DataSheet!$O819="West","William")</f>
        <v>William</v>
      </c>
    </row>
    <row r="820" spans="1:26" ht="15.75" customHeight="1" x14ac:dyDescent="0.3">
      <c r="A820" s="4">
        <v>2272</v>
      </c>
      <c r="B820" s="4" t="s">
        <v>1675</v>
      </c>
      <c r="C820" s="4" t="s">
        <v>39</v>
      </c>
      <c r="D820" s="4">
        <v>0.08</v>
      </c>
      <c r="E820" s="4">
        <v>15.73</v>
      </c>
      <c r="F820" s="4">
        <v>7.42</v>
      </c>
      <c r="G820" s="4" t="s">
        <v>89</v>
      </c>
      <c r="H820" s="4" t="s">
        <v>96</v>
      </c>
      <c r="I820" s="4" t="s">
        <v>50</v>
      </c>
      <c r="J820" s="4" t="s">
        <v>570</v>
      </c>
      <c r="K820" s="4" t="s">
        <v>44</v>
      </c>
      <c r="L820" s="4" t="s">
        <v>957</v>
      </c>
      <c r="M820" s="4">
        <v>0.56000000000000005</v>
      </c>
      <c r="N820" s="4" t="s">
        <v>34</v>
      </c>
      <c r="O820" s="4" t="s">
        <v>54</v>
      </c>
      <c r="P820" s="4" t="s">
        <v>189</v>
      </c>
      <c r="Q820" s="4" t="s">
        <v>1676</v>
      </c>
      <c r="R820" s="4">
        <v>76543</v>
      </c>
      <c r="S820" s="5">
        <v>42079</v>
      </c>
      <c r="T820" s="5">
        <v>42081</v>
      </c>
      <c r="U820" s="4">
        <v>-37.6</v>
      </c>
      <c r="V820" s="4">
        <v>5</v>
      </c>
      <c r="W820" s="4">
        <v>78.08</v>
      </c>
      <c r="X820" s="4">
        <v>90110</v>
      </c>
      <c r="Y820" s="4">
        <f>DataSheet!$E820-DataSheet!$D820</f>
        <v>15.65</v>
      </c>
      <c r="Z820" s="4" t="str" cm="1">
        <f t="array" ref="Z820">_xlfn.IFS(DataSheet!$O820="Central","Chris",DataSheet!$O820="East","Erin",DataSheet!$O820="South","Sam",DataSheet!$O820="West","William")</f>
        <v>Chris</v>
      </c>
    </row>
    <row r="821" spans="1:26" ht="15.75" customHeight="1" x14ac:dyDescent="0.3">
      <c r="A821" s="4">
        <v>2323</v>
      </c>
      <c r="B821" s="4" t="s">
        <v>1677</v>
      </c>
      <c r="C821" s="4" t="s">
        <v>39</v>
      </c>
      <c r="D821" s="4">
        <v>0.08</v>
      </c>
      <c r="E821" s="4">
        <v>68.81</v>
      </c>
      <c r="F821" s="4">
        <v>60</v>
      </c>
      <c r="G821" s="4" t="s">
        <v>28</v>
      </c>
      <c r="H821" s="4" t="s">
        <v>29</v>
      </c>
      <c r="I821" s="4" t="s">
        <v>50</v>
      </c>
      <c r="J821" s="4" t="s">
        <v>97</v>
      </c>
      <c r="K821" s="4" t="s">
        <v>59</v>
      </c>
      <c r="L821" s="4" t="s">
        <v>1678</v>
      </c>
      <c r="M821" s="4">
        <v>0.41</v>
      </c>
      <c r="N821" s="4" t="s">
        <v>34</v>
      </c>
      <c r="O821" s="4" t="s">
        <v>61</v>
      </c>
      <c r="P821" s="4" t="s">
        <v>92</v>
      </c>
      <c r="Q821" s="4" t="s">
        <v>1216</v>
      </c>
      <c r="R821" s="4">
        <v>92236</v>
      </c>
      <c r="S821" s="5">
        <v>42079</v>
      </c>
      <c r="T821" s="5">
        <v>42080</v>
      </c>
      <c r="U821" s="4">
        <v>-550.42999999999995</v>
      </c>
      <c r="V821" s="4">
        <v>5</v>
      </c>
      <c r="W821" s="4">
        <v>337.86</v>
      </c>
      <c r="X821" s="4">
        <v>88721</v>
      </c>
      <c r="Y821" s="4">
        <f>DataSheet!$E821-DataSheet!$D821</f>
        <v>68.73</v>
      </c>
      <c r="Z821" s="4" t="str" cm="1">
        <f t="array" ref="Z821">_xlfn.IFS(DataSheet!$O821="Central","Chris",DataSheet!$O821="East","Erin",DataSheet!$O821="South","Sam",DataSheet!$O821="West","William")</f>
        <v>William</v>
      </c>
    </row>
    <row r="822" spans="1:26" ht="15.75" customHeight="1" x14ac:dyDescent="0.3">
      <c r="A822" s="4">
        <v>2323</v>
      </c>
      <c r="B822" s="4" t="s">
        <v>1677</v>
      </c>
      <c r="C822" s="4" t="s">
        <v>39</v>
      </c>
      <c r="D822" s="4">
        <v>0.04</v>
      </c>
      <c r="E822" s="4">
        <v>21.38</v>
      </c>
      <c r="F822" s="4">
        <v>8.99</v>
      </c>
      <c r="G822" s="4" t="s">
        <v>40</v>
      </c>
      <c r="H822" s="4" t="s">
        <v>29</v>
      </c>
      <c r="I822" s="4" t="s">
        <v>50</v>
      </c>
      <c r="J822" s="4" t="s">
        <v>51</v>
      </c>
      <c r="K822" s="4" t="s">
        <v>44</v>
      </c>
      <c r="L822" s="4" t="s">
        <v>1679</v>
      </c>
      <c r="M822" s="4">
        <v>0.59</v>
      </c>
      <c r="N822" s="4" t="s">
        <v>34</v>
      </c>
      <c r="O822" s="4" t="s">
        <v>61</v>
      </c>
      <c r="P822" s="4" t="s">
        <v>92</v>
      </c>
      <c r="Q822" s="4" t="s">
        <v>1216</v>
      </c>
      <c r="R822" s="4">
        <v>92236</v>
      </c>
      <c r="S822" s="5">
        <v>42079</v>
      </c>
      <c r="T822" s="5">
        <v>42081</v>
      </c>
      <c r="U822" s="4">
        <v>-52.12</v>
      </c>
      <c r="V822" s="4">
        <v>4</v>
      </c>
      <c r="W822" s="4">
        <v>84.21</v>
      </c>
      <c r="X822" s="4">
        <v>88721</v>
      </c>
      <c r="Y822" s="4">
        <f>DataSheet!$E822-DataSheet!$D822</f>
        <v>21.34</v>
      </c>
      <c r="Z822" s="4" t="str" cm="1">
        <f t="array" ref="Z822">_xlfn.IFS(DataSheet!$O822="Central","Chris",DataSheet!$O822="East","Erin",DataSheet!$O822="South","Sam",DataSheet!$O822="West","William")</f>
        <v>William</v>
      </c>
    </row>
    <row r="823" spans="1:26" ht="15.75" customHeight="1" x14ac:dyDescent="0.3">
      <c r="A823" s="4">
        <v>145</v>
      </c>
      <c r="B823" s="4" t="s">
        <v>530</v>
      </c>
      <c r="C823" s="4" t="s">
        <v>49</v>
      </c>
      <c r="D823" s="4">
        <v>7.0000000000000007E-2</v>
      </c>
      <c r="E823" s="4">
        <v>154.13</v>
      </c>
      <c r="F823" s="4">
        <v>69</v>
      </c>
      <c r="G823" s="4" t="s">
        <v>89</v>
      </c>
      <c r="H823" s="4" t="s">
        <v>73</v>
      </c>
      <c r="I823" s="4" t="s">
        <v>30</v>
      </c>
      <c r="J823" s="4" t="s">
        <v>31</v>
      </c>
      <c r="K823" s="4" t="s">
        <v>66</v>
      </c>
      <c r="L823" s="4" t="s">
        <v>926</v>
      </c>
      <c r="M823" s="4">
        <v>0.68</v>
      </c>
      <c r="N823" s="4" t="s">
        <v>34</v>
      </c>
      <c r="O823" s="4" t="s">
        <v>113</v>
      </c>
      <c r="P823" s="4" t="s">
        <v>322</v>
      </c>
      <c r="Q823" s="4" t="s">
        <v>532</v>
      </c>
      <c r="R823" s="4">
        <v>15122</v>
      </c>
      <c r="S823" s="5">
        <v>42079</v>
      </c>
      <c r="T823" s="5">
        <v>42079</v>
      </c>
      <c r="U823" s="4">
        <v>-634.73410000000001</v>
      </c>
      <c r="V823" s="4">
        <v>3</v>
      </c>
      <c r="W823" s="4">
        <v>453.62</v>
      </c>
      <c r="X823" s="4">
        <v>91089</v>
      </c>
      <c r="Y823" s="4">
        <f>DataSheet!$E823-DataSheet!$D823</f>
        <v>154.06</v>
      </c>
      <c r="Z823" s="4" t="str" cm="1">
        <f t="array" ref="Z823">_xlfn.IFS(DataSheet!$O823="Central","Chris",DataSheet!$O823="East","Erin",DataSheet!$O823="South","Sam",DataSheet!$O823="West","William")</f>
        <v>Erin</v>
      </c>
    </row>
    <row r="824" spans="1:26" ht="15.75" customHeight="1" x14ac:dyDescent="0.3">
      <c r="A824" s="4">
        <v>1068</v>
      </c>
      <c r="B824" s="4" t="s">
        <v>1680</v>
      </c>
      <c r="C824" s="4" t="s">
        <v>49</v>
      </c>
      <c r="D824" s="4">
        <v>0.04</v>
      </c>
      <c r="E824" s="4">
        <v>22.84</v>
      </c>
      <c r="F824" s="4">
        <v>16.87</v>
      </c>
      <c r="G824" s="4" t="s">
        <v>40</v>
      </c>
      <c r="H824" s="4" t="s">
        <v>73</v>
      </c>
      <c r="I824" s="4" t="s">
        <v>50</v>
      </c>
      <c r="J824" s="4" t="s">
        <v>90</v>
      </c>
      <c r="K824" s="4" t="s">
        <v>75</v>
      </c>
      <c r="L824" s="4" t="s">
        <v>1681</v>
      </c>
      <c r="M824" s="4">
        <v>0.39</v>
      </c>
      <c r="N824" s="4" t="s">
        <v>34</v>
      </c>
      <c r="O824" s="4" t="s">
        <v>54</v>
      </c>
      <c r="P824" s="4" t="s">
        <v>105</v>
      </c>
      <c r="Q824" s="4" t="s">
        <v>1682</v>
      </c>
      <c r="R824" s="4">
        <v>60409</v>
      </c>
      <c r="S824" s="5">
        <v>42079</v>
      </c>
      <c r="T824" s="5">
        <v>42079</v>
      </c>
      <c r="U824" s="4">
        <v>-97.28</v>
      </c>
      <c r="V824" s="4">
        <v>12</v>
      </c>
      <c r="W824" s="4">
        <v>286.39999999999998</v>
      </c>
      <c r="X824" s="4">
        <v>87109</v>
      </c>
      <c r="Y824" s="4">
        <f>DataSheet!$E824-DataSheet!$D824</f>
        <v>22.8</v>
      </c>
      <c r="Z824" s="4" t="str" cm="1">
        <f t="array" ref="Z824">_xlfn.IFS(DataSheet!$O824="Central","Chris",DataSheet!$O824="East","Erin",DataSheet!$O824="South","Sam",DataSheet!$O824="West","William")</f>
        <v>Chris</v>
      </c>
    </row>
    <row r="825" spans="1:26" ht="15.75" customHeight="1" x14ac:dyDescent="0.3">
      <c r="A825" s="4">
        <v>2157</v>
      </c>
      <c r="B825" s="4" t="s">
        <v>1683</v>
      </c>
      <c r="C825" s="4" t="s">
        <v>49</v>
      </c>
      <c r="D825" s="4">
        <v>0.05</v>
      </c>
      <c r="E825" s="4">
        <v>55.5</v>
      </c>
      <c r="F825" s="4">
        <v>52.2</v>
      </c>
      <c r="G825" s="4" t="s">
        <v>40</v>
      </c>
      <c r="H825" s="4" t="s">
        <v>73</v>
      </c>
      <c r="I825" s="4" t="s">
        <v>30</v>
      </c>
      <c r="J825" s="4" t="s">
        <v>128</v>
      </c>
      <c r="K825" s="4" t="s">
        <v>146</v>
      </c>
      <c r="L825" s="4" t="s">
        <v>1684</v>
      </c>
      <c r="M825" s="4">
        <v>0.72</v>
      </c>
      <c r="N825" s="4" t="s">
        <v>34</v>
      </c>
      <c r="O825" s="4" t="s">
        <v>54</v>
      </c>
      <c r="P825" s="4" t="s">
        <v>291</v>
      </c>
      <c r="Q825" s="4" t="s">
        <v>1685</v>
      </c>
      <c r="R825" s="4">
        <v>48093</v>
      </c>
      <c r="S825" s="5">
        <v>42079</v>
      </c>
      <c r="T825" s="5">
        <v>42079</v>
      </c>
      <c r="U825" s="4">
        <v>-118.54</v>
      </c>
      <c r="V825" s="4">
        <v>4</v>
      </c>
      <c r="W825" s="4">
        <v>253.87</v>
      </c>
      <c r="X825" s="4">
        <v>90385</v>
      </c>
      <c r="Y825" s="4">
        <f>DataSheet!$E825-DataSheet!$D825</f>
        <v>55.45</v>
      </c>
      <c r="Z825" s="4" t="str" cm="1">
        <f t="array" ref="Z825">_xlfn.IFS(DataSheet!$O825="Central","Chris",DataSheet!$O825="East","Erin",DataSheet!$O825="South","Sam",DataSheet!$O825="West","William")</f>
        <v>Chris</v>
      </c>
    </row>
    <row r="826" spans="1:26" ht="15.75" customHeight="1" x14ac:dyDescent="0.3">
      <c r="A826" s="4">
        <v>2157</v>
      </c>
      <c r="B826" s="4" t="s">
        <v>1683</v>
      </c>
      <c r="C826" s="4" t="s">
        <v>49</v>
      </c>
      <c r="D826" s="4">
        <v>0.05</v>
      </c>
      <c r="E826" s="4">
        <v>442.14</v>
      </c>
      <c r="F826" s="4">
        <v>14.7</v>
      </c>
      <c r="G826" s="4" t="s">
        <v>28</v>
      </c>
      <c r="H826" s="4" t="s">
        <v>73</v>
      </c>
      <c r="I826" s="4" t="s">
        <v>42</v>
      </c>
      <c r="J826" s="4" t="s">
        <v>58</v>
      </c>
      <c r="K826" s="4" t="s">
        <v>59</v>
      </c>
      <c r="L826" s="4" t="s">
        <v>1314</v>
      </c>
      <c r="M826" s="4">
        <v>0.56000000000000005</v>
      </c>
      <c r="N826" s="4" t="s">
        <v>34</v>
      </c>
      <c r="O826" s="4" t="s">
        <v>54</v>
      </c>
      <c r="P826" s="4" t="s">
        <v>291</v>
      </c>
      <c r="Q826" s="4" t="s">
        <v>1685</v>
      </c>
      <c r="R826" s="4">
        <v>48093</v>
      </c>
      <c r="S826" s="5">
        <v>42079</v>
      </c>
      <c r="T826" s="5">
        <v>42088</v>
      </c>
      <c r="U826" s="4">
        <v>2963.48</v>
      </c>
      <c r="V826" s="4">
        <v>14</v>
      </c>
      <c r="W826" s="4">
        <v>5880.46</v>
      </c>
      <c r="X826" s="4">
        <v>90385</v>
      </c>
      <c r="Y826" s="4">
        <f>DataSheet!$E826-DataSheet!$D826</f>
        <v>442.09</v>
      </c>
      <c r="Z826" s="4" t="str" cm="1">
        <f t="array" ref="Z826">_xlfn.IFS(DataSheet!$O826="Central","Chris",DataSheet!$O826="East","Erin",DataSheet!$O826="South","Sam",DataSheet!$O826="West","William")</f>
        <v>Chris</v>
      </c>
    </row>
    <row r="827" spans="1:26" ht="15.75" customHeight="1" x14ac:dyDescent="0.3">
      <c r="A827" s="4">
        <v>1241</v>
      </c>
      <c r="B827" s="4" t="s">
        <v>1686</v>
      </c>
      <c r="C827" s="4" t="s">
        <v>72</v>
      </c>
      <c r="D827" s="4">
        <v>0</v>
      </c>
      <c r="E827" s="4">
        <v>387.99</v>
      </c>
      <c r="F827" s="4">
        <v>19.989999999999998</v>
      </c>
      <c r="G827" s="4" t="s">
        <v>40</v>
      </c>
      <c r="H827" s="4" t="s">
        <v>96</v>
      </c>
      <c r="I827" s="4" t="s">
        <v>50</v>
      </c>
      <c r="J827" s="4" t="s">
        <v>74</v>
      </c>
      <c r="K827" s="4" t="s">
        <v>75</v>
      </c>
      <c r="L827" s="4" t="s">
        <v>1687</v>
      </c>
      <c r="M827" s="4">
        <v>0.38</v>
      </c>
      <c r="N827" s="4" t="s">
        <v>34</v>
      </c>
      <c r="O827" s="4" t="s">
        <v>35</v>
      </c>
      <c r="P827" s="4" t="s">
        <v>166</v>
      </c>
      <c r="Q827" s="4" t="s">
        <v>1206</v>
      </c>
      <c r="R827" s="4">
        <v>36830</v>
      </c>
      <c r="S827" s="5">
        <v>42079</v>
      </c>
      <c r="T827" s="5">
        <v>42080</v>
      </c>
      <c r="U827" s="4">
        <v>-70.14</v>
      </c>
      <c r="V827" s="4">
        <v>23</v>
      </c>
      <c r="W827" s="4">
        <v>9280.7199999999993</v>
      </c>
      <c r="X827" s="4">
        <v>90880</v>
      </c>
      <c r="Y827" s="4">
        <f>DataSheet!$E827-DataSheet!$D827</f>
        <v>387.99</v>
      </c>
      <c r="Z827" s="4" t="str" cm="1">
        <f t="array" ref="Z827">_xlfn.IFS(DataSheet!$O827="Central","Chris",DataSheet!$O827="East","Erin",DataSheet!$O827="South","Sam",DataSheet!$O827="West","William")</f>
        <v>Sam</v>
      </c>
    </row>
    <row r="828" spans="1:26" ht="15.75" customHeight="1" x14ac:dyDescent="0.3">
      <c r="A828" s="4">
        <v>1711</v>
      </c>
      <c r="B828" s="4" t="s">
        <v>1688</v>
      </c>
      <c r="C828" s="4" t="s">
        <v>72</v>
      </c>
      <c r="D828" s="4">
        <v>7.0000000000000007E-2</v>
      </c>
      <c r="E828" s="4">
        <v>7.59</v>
      </c>
      <c r="F828" s="4">
        <v>4</v>
      </c>
      <c r="G828" s="4" t="s">
        <v>40</v>
      </c>
      <c r="H828" s="4" t="s">
        <v>96</v>
      </c>
      <c r="I828" s="4" t="s">
        <v>30</v>
      </c>
      <c r="J828" s="4" t="s">
        <v>128</v>
      </c>
      <c r="K828" s="4" t="s">
        <v>52</v>
      </c>
      <c r="L828" s="4" t="s">
        <v>1689</v>
      </c>
      <c r="M828" s="4">
        <v>0.42</v>
      </c>
      <c r="N828" s="4" t="s">
        <v>34</v>
      </c>
      <c r="O828" s="4" t="s">
        <v>35</v>
      </c>
      <c r="P828" s="4" t="s">
        <v>77</v>
      </c>
      <c r="Q828" s="4" t="s">
        <v>1690</v>
      </c>
      <c r="R828" s="4">
        <v>30062</v>
      </c>
      <c r="S828" s="5">
        <v>42079</v>
      </c>
      <c r="T828" s="5">
        <v>42081</v>
      </c>
      <c r="U828" s="4">
        <v>-167.048</v>
      </c>
      <c r="V828" s="4">
        <v>3</v>
      </c>
      <c r="W828" s="4">
        <v>22.48</v>
      </c>
      <c r="X828" s="4">
        <v>87747</v>
      </c>
      <c r="Y828" s="4">
        <f>DataSheet!$E828-DataSheet!$D828</f>
        <v>7.52</v>
      </c>
      <c r="Z828" s="4" t="str" cm="1">
        <f t="array" ref="Z828">_xlfn.IFS(DataSheet!$O828="Central","Chris",DataSheet!$O828="East","Erin",DataSheet!$O828="South","Sam",DataSheet!$O828="West","William")</f>
        <v>Sam</v>
      </c>
    </row>
    <row r="829" spans="1:26" ht="15.75" customHeight="1" x14ac:dyDescent="0.3">
      <c r="A829" s="4">
        <v>2030</v>
      </c>
      <c r="B829" s="4" t="s">
        <v>1691</v>
      </c>
      <c r="C829" s="4" t="s">
        <v>27</v>
      </c>
      <c r="D829" s="4">
        <v>0.04</v>
      </c>
      <c r="E829" s="4">
        <v>120.97</v>
      </c>
      <c r="F829" s="4">
        <v>7.11</v>
      </c>
      <c r="G829" s="4" t="s">
        <v>40</v>
      </c>
      <c r="H829" s="4" t="s">
        <v>96</v>
      </c>
      <c r="I829" s="4" t="s">
        <v>42</v>
      </c>
      <c r="J829" s="4" t="s">
        <v>58</v>
      </c>
      <c r="K829" s="4" t="s">
        <v>146</v>
      </c>
      <c r="L829" s="4" t="s">
        <v>1692</v>
      </c>
      <c r="M829" s="4">
        <v>0.36</v>
      </c>
      <c r="N829" s="4" t="s">
        <v>34</v>
      </c>
      <c r="O829" s="4" t="s">
        <v>54</v>
      </c>
      <c r="P829" s="4" t="s">
        <v>189</v>
      </c>
      <c r="Q829" s="4" t="s">
        <v>1029</v>
      </c>
      <c r="R829" s="4">
        <v>75401</v>
      </c>
      <c r="S829" s="5">
        <v>42080</v>
      </c>
      <c r="T829" s="5">
        <v>42080</v>
      </c>
      <c r="U829" s="4">
        <v>1320.5496000000001</v>
      </c>
      <c r="V829" s="4">
        <v>16</v>
      </c>
      <c r="W829" s="4">
        <v>1913.84</v>
      </c>
      <c r="X829" s="4">
        <v>91059</v>
      </c>
      <c r="Y829" s="4">
        <f>DataSheet!$E829-DataSheet!$D829</f>
        <v>120.92999999999999</v>
      </c>
      <c r="Z829" s="4" t="str" cm="1">
        <f t="array" ref="Z829">_xlfn.IFS(DataSheet!$O829="Central","Chris",DataSheet!$O829="East","Erin",DataSheet!$O829="South","Sam",DataSheet!$O829="West","William")</f>
        <v>Chris</v>
      </c>
    </row>
    <row r="830" spans="1:26" ht="15.75" customHeight="1" x14ac:dyDescent="0.3">
      <c r="A830" s="4">
        <v>2030</v>
      </c>
      <c r="B830" s="4" t="s">
        <v>1691</v>
      </c>
      <c r="C830" s="4" t="s">
        <v>27</v>
      </c>
      <c r="D830" s="4">
        <v>0</v>
      </c>
      <c r="E830" s="4">
        <v>195.99</v>
      </c>
      <c r="F830" s="4">
        <v>4.2</v>
      </c>
      <c r="G830" s="4" t="s">
        <v>40</v>
      </c>
      <c r="H830" s="4" t="s">
        <v>96</v>
      </c>
      <c r="I830" s="4" t="s">
        <v>42</v>
      </c>
      <c r="J830" s="4" t="s">
        <v>137</v>
      </c>
      <c r="K830" s="4" t="s">
        <v>75</v>
      </c>
      <c r="L830" s="4" t="s">
        <v>1693</v>
      </c>
      <c r="M830" s="4">
        <v>0.6</v>
      </c>
      <c r="N830" s="4" t="s">
        <v>34</v>
      </c>
      <c r="O830" s="4" t="s">
        <v>54</v>
      </c>
      <c r="P830" s="4" t="s">
        <v>189</v>
      </c>
      <c r="Q830" s="4" t="s">
        <v>1029</v>
      </c>
      <c r="R830" s="4">
        <v>75401</v>
      </c>
      <c r="S830" s="5">
        <v>42080</v>
      </c>
      <c r="T830" s="5">
        <v>42082</v>
      </c>
      <c r="U830" s="4">
        <v>1585.5029999999999</v>
      </c>
      <c r="V830" s="4">
        <v>16</v>
      </c>
      <c r="W830" s="4">
        <v>2692.12</v>
      </c>
      <c r="X830" s="4">
        <v>91059</v>
      </c>
      <c r="Y830" s="4">
        <f>DataSheet!$E830-DataSheet!$D830</f>
        <v>195.99</v>
      </c>
      <c r="Z830" s="4" t="str" cm="1">
        <f t="array" ref="Z830">_xlfn.IFS(DataSheet!$O830="Central","Chris",DataSheet!$O830="East","Erin",DataSheet!$O830="South","Sam",DataSheet!$O830="West","William")</f>
        <v>Chris</v>
      </c>
    </row>
    <row r="831" spans="1:26" ht="15.75" customHeight="1" x14ac:dyDescent="0.3">
      <c r="A831" s="4">
        <v>2647</v>
      </c>
      <c r="B831" s="4" t="s">
        <v>1694</v>
      </c>
      <c r="C831" s="4" t="s">
        <v>49</v>
      </c>
      <c r="D831" s="4">
        <v>0.1</v>
      </c>
      <c r="E831" s="4">
        <v>10.98</v>
      </c>
      <c r="F831" s="4">
        <v>3.99</v>
      </c>
      <c r="G831" s="4" t="s">
        <v>40</v>
      </c>
      <c r="H831" s="4" t="s">
        <v>96</v>
      </c>
      <c r="I831" s="4" t="s">
        <v>50</v>
      </c>
      <c r="J831" s="4" t="s">
        <v>97</v>
      </c>
      <c r="K831" s="4" t="s">
        <v>75</v>
      </c>
      <c r="L831" s="4" t="s">
        <v>1695</v>
      </c>
      <c r="M831" s="4">
        <v>0.57999999999999996</v>
      </c>
      <c r="N831" s="4" t="s">
        <v>34</v>
      </c>
      <c r="O831" s="4" t="s">
        <v>61</v>
      </c>
      <c r="P831" s="4" t="s">
        <v>92</v>
      </c>
      <c r="Q831" s="4" t="s">
        <v>1696</v>
      </c>
      <c r="R831" s="4">
        <v>93309</v>
      </c>
      <c r="S831" s="5">
        <v>42080</v>
      </c>
      <c r="T831" s="5">
        <v>42087</v>
      </c>
      <c r="U831" s="4">
        <v>-21.03</v>
      </c>
      <c r="V831" s="4">
        <v>5</v>
      </c>
      <c r="W831" s="4">
        <v>52.21</v>
      </c>
      <c r="X831" s="4">
        <v>91386</v>
      </c>
      <c r="Y831" s="4">
        <f>DataSheet!$E831-DataSheet!$D831</f>
        <v>10.88</v>
      </c>
      <c r="Z831" s="4" t="str" cm="1">
        <f t="array" ref="Z831">_xlfn.IFS(DataSheet!$O831="Central","Chris",DataSheet!$O831="East","Erin",DataSheet!$O831="South","Sam",DataSheet!$O831="West","William")</f>
        <v>William</v>
      </c>
    </row>
    <row r="832" spans="1:26" ht="15.75" customHeight="1" x14ac:dyDescent="0.3">
      <c r="A832" s="4">
        <v>2647</v>
      </c>
      <c r="B832" s="4" t="s">
        <v>1694</v>
      </c>
      <c r="C832" s="4" t="s">
        <v>49</v>
      </c>
      <c r="D832" s="4">
        <v>0.01</v>
      </c>
      <c r="E832" s="4">
        <v>39.979999999999997</v>
      </c>
      <c r="F832" s="4">
        <v>9.1999999999999993</v>
      </c>
      <c r="G832" s="4" t="s">
        <v>40</v>
      </c>
      <c r="H832" s="4" t="s">
        <v>96</v>
      </c>
      <c r="I832" s="4" t="s">
        <v>30</v>
      </c>
      <c r="J832" s="4" t="s">
        <v>128</v>
      </c>
      <c r="K832" s="4" t="s">
        <v>52</v>
      </c>
      <c r="L832" s="4" t="s">
        <v>1697</v>
      </c>
      <c r="M832" s="4">
        <v>0.65</v>
      </c>
      <c r="N832" s="4" t="s">
        <v>34</v>
      </c>
      <c r="O832" s="4" t="s">
        <v>61</v>
      </c>
      <c r="P832" s="4" t="s">
        <v>92</v>
      </c>
      <c r="Q832" s="4" t="s">
        <v>1696</v>
      </c>
      <c r="R832" s="4">
        <v>93309</v>
      </c>
      <c r="S832" s="5">
        <v>42080</v>
      </c>
      <c r="T832" s="5">
        <v>42082</v>
      </c>
      <c r="U832" s="4">
        <v>117.52079999999999</v>
      </c>
      <c r="V832" s="4">
        <v>4</v>
      </c>
      <c r="W832" s="4">
        <v>170.32</v>
      </c>
      <c r="X832" s="4">
        <v>91386</v>
      </c>
      <c r="Y832" s="4">
        <f>DataSheet!$E832-DataSheet!$D832</f>
        <v>39.97</v>
      </c>
      <c r="Z832" s="4" t="str" cm="1">
        <f t="array" ref="Z832">_xlfn.IFS(DataSheet!$O832="Central","Chris",DataSheet!$O832="East","Erin",DataSheet!$O832="South","Sam",DataSheet!$O832="West","William")</f>
        <v>William</v>
      </c>
    </row>
    <row r="833" spans="1:26" ht="15.75" customHeight="1" x14ac:dyDescent="0.3">
      <c r="A833" s="4">
        <v>339</v>
      </c>
      <c r="B833" s="4" t="s">
        <v>1698</v>
      </c>
      <c r="C833" s="4" t="s">
        <v>118</v>
      </c>
      <c r="D833" s="4">
        <v>0.08</v>
      </c>
      <c r="E833" s="4">
        <v>7.77</v>
      </c>
      <c r="F833" s="4">
        <v>9.23</v>
      </c>
      <c r="G833" s="4" t="s">
        <v>40</v>
      </c>
      <c r="H833" s="4" t="s">
        <v>96</v>
      </c>
      <c r="I833" s="4" t="s">
        <v>50</v>
      </c>
      <c r="J833" s="4" t="s">
        <v>97</v>
      </c>
      <c r="K833" s="4" t="s">
        <v>75</v>
      </c>
      <c r="L833" s="4" t="s">
        <v>479</v>
      </c>
      <c r="M833" s="4">
        <v>0.57999999999999996</v>
      </c>
      <c r="N833" s="4" t="s">
        <v>34</v>
      </c>
      <c r="O833" s="4" t="s">
        <v>113</v>
      </c>
      <c r="P833" s="4" t="s">
        <v>319</v>
      </c>
      <c r="Q833" s="4" t="s">
        <v>1485</v>
      </c>
      <c r="R833" s="4">
        <v>43229</v>
      </c>
      <c r="S833" s="5">
        <v>42080</v>
      </c>
      <c r="T833" s="5">
        <v>42081</v>
      </c>
      <c r="U833" s="4">
        <v>-83.65</v>
      </c>
      <c r="V833" s="4">
        <v>5</v>
      </c>
      <c r="W833" s="4">
        <v>40.299999999999997</v>
      </c>
      <c r="X833" s="4">
        <v>90583</v>
      </c>
      <c r="Y833" s="4">
        <f>DataSheet!$E833-DataSheet!$D833</f>
        <v>7.6899999999999995</v>
      </c>
      <c r="Z833" s="4" t="str" cm="1">
        <f t="array" ref="Z833">_xlfn.IFS(DataSheet!$O833="Central","Chris",DataSheet!$O833="East","Erin",DataSheet!$O833="South","Sam",DataSheet!$O833="West","William")</f>
        <v>Erin</v>
      </c>
    </row>
    <row r="834" spans="1:26" ht="15.75" customHeight="1" x14ac:dyDescent="0.3">
      <c r="A834" s="4">
        <v>339</v>
      </c>
      <c r="B834" s="4" t="s">
        <v>1698</v>
      </c>
      <c r="C834" s="4" t="s">
        <v>118</v>
      </c>
      <c r="D834" s="4">
        <v>7.0000000000000007E-2</v>
      </c>
      <c r="E834" s="4">
        <v>7.59</v>
      </c>
      <c r="F834" s="4">
        <v>4</v>
      </c>
      <c r="G834" s="4" t="s">
        <v>40</v>
      </c>
      <c r="H834" s="4" t="s">
        <v>96</v>
      </c>
      <c r="I834" s="4" t="s">
        <v>30</v>
      </c>
      <c r="J834" s="4" t="s">
        <v>128</v>
      </c>
      <c r="K834" s="4" t="s">
        <v>52</v>
      </c>
      <c r="L834" s="4" t="s">
        <v>1689</v>
      </c>
      <c r="M834" s="4">
        <v>0.42</v>
      </c>
      <c r="N834" s="4" t="s">
        <v>34</v>
      </c>
      <c r="O834" s="4" t="s">
        <v>113</v>
      </c>
      <c r="P834" s="4" t="s">
        <v>319</v>
      </c>
      <c r="Q834" s="4" t="s">
        <v>1485</v>
      </c>
      <c r="R834" s="4">
        <v>43229</v>
      </c>
      <c r="S834" s="5">
        <v>42080</v>
      </c>
      <c r="T834" s="5">
        <v>42082</v>
      </c>
      <c r="U834" s="4">
        <v>24.39</v>
      </c>
      <c r="V834" s="4">
        <v>15</v>
      </c>
      <c r="W834" s="4">
        <v>111.88</v>
      </c>
      <c r="X834" s="4">
        <v>90583</v>
      </c>
      <c r="Y834" s="4">
        <f>DataSheet!$E834-DataSheet!$D834</f>
        <v>7.52</v>
      </c>
      <c r="Z834" s="4" t="str" cm="1">
        <f t="array" ref="Z834">_xlfn.IFS(DataSheet!$O834="Central","Chris",DataSheet!$O834="East","Erin",DataSheet!$O834="South","Sam",DataSheet!$O834="West","William")</f>
        <v>Erin</v>
      </c>
    </row>
    <row r="835" spans="1:26" ht="15.75" customHeight="1" x14ac:dyDescent="0.3">
      <c r="A835" s="4">
        <v>1808</v>
      </c>
      <c r="B835" s="4" t="s">
        <v>1699</v>
      </c>
      <c r="C835" s="4" t="s">
        <v>118</v>
      </c>
      <c r="D835" s="4">
        <v>0.01</v>
      </c>
      <c r="E835" s="4">
        <v>8.1199999999999992</v>
      </c>
      <c r="F835" s="4">
        <v>2.83</v>
      </c>
      <c r="G835" s="4" t="s">
        <v>89</v>
      </c>
      <c r="H835" s="4" t="s">
        <v>73</v>
      </c>
      <c r="I835" s="4" t="s">
        <v>42</v>
      </c>
      <c r="J835" s="4" t="s">
        <v>43</v>
      </c>
      <c r="K835" s="4" t="s">
        <v>44</v>
      </c>
      <c r="L835" s="4" t="s">
        <v>1700</v>
      </c>
      <c r="M835" s="4">
        <v>0.77</v>
      </c>
      <c r="N835" s="4" t="s">
        <v>34</v>
      </c>
      <c r="O835" s="4" t="s">
        <v>113</v>
      </c>
      <c r="P835" s="4" t="s">
        <v>905</v>
      </c>
      <c r="Q835" s="4" t="s">
        <v>1701</v>
      </c>
      <c r="R835" s="4">
        <v>26101</v>
      </c>
      <c r="S835" s="5">
        <v>42080</v>
      </c>
      <c r="T835" s="5">
        <v>42081</v>
      </c>
      <c r="U835" s="4">
        <v>-40.76</v>
      </c>
      <c r="V835" s="4">
        <v>10</v>
      </c>
      <c r="W835" s="4">
        <v>88.64</v>
      </c>
      <c r="X835" s="4">
        <v>89251</v>
      </c>
      <c r="Y835" s="4">
        <f>DataSheet!$E835-DataSheet!$D835</f>
        <v>8.11</v>
      </c>
      <c r="Z835" s="4" t="str" cm="1">
        <f t="array" ref="Z835">_xlfn.IFS(DataSheet!$O835="Central","Chris",DataSheet!$O835="East","Erin",DataSheet!$O835="South","Sam",DataSheet!$O835="West","William")</f>
        <v>Erin</v>
      </c>
    </row>
    <row r="836" spans="1:26" ht="15.75" customHeight="1" x14ac:dyDescent="0.3">
      <c r="A836" s="4">
        <v>1364</v>
      </c>
      <c r="B836" s="4" t="s">
        <v>1702</v>
      </c>
      <c r="C836" s="4" t="s">
        <v>72</v>
      </c>
      <c r="D836" s="4">
        <v>0.1</v>
      </c>
      <c r="E836" s="4">
        <v>5.98</v>
      </c>
      <c r="F836" s="4">
        <v>5.35</v>
      </c>
      <c r="G836" s="4" t="s">
        <v>40</v>
      </c>
      <c r="H836" s="4" t="s">
        <v>73</v>
      </c>
      <c r="I836" s="4" t="s">
        <v>50</v>
      </c>
      <c r="J836" s="4" t="s">
        <v>90</v>
      </c>
      <c r="K836" s="4" t="s">
        <v>75</v>
      </c>
      <c r="L836" s="4" t="s">
        <v>811</v>
      </c>
      <c r="M836" s="4">
        <v>0.4</v>
      </c>
      <c r="N836" s="4" t="s">
        <v>34</v>
      </c>
      <c r="O836" s="4" t="s">
        <v>113</v>
      </c>
      <c r="P836" s="4" t="s">
        <v>420</v>
      </c>
      <c r="Q836" s="4" t="s">
        <v>1703</v>
      </c>
      <c r="R836" s="4">
        <v>20746</v>
      </c>
      <c r="S836" s="5">
        <v>42080</v>
      </c>
      <c r="T836" s="5">
        <v>42080</v>
      </c>
      <c r="U836" s="4">
        <v>-90.26</v>
      </c>
      <c r="V836" s="4">
        <v>10</v>
      </c>
      <c r="W836" s="4">
        <v>57.34</v>
      </c>
      <c r="X836" s="4">
        <v>89994</v>
      </c>
      <c r="Y836" s="4">
        <f>DataSheet!$E836-DataSheet!$D836</f>
        <v>5.8800000000000008</v>
      </c>
      <c r="Z836" s="4" t="str" cm="1">
        <f t="array" ref="Z836">_xlfn.IFS(DataSheet!$O836="Central","Chris",DataSheet!$O836="East","Erin",DataSheet!$O836="South","Sam",DataSheet!$O836="West","William")</f>
        <v>Erin</v>
      </c>
    </row>
    <row r="837" spans="1:26" ht="15.75" customHeight="1" x14ac:dyDescent="0.3">
      <c r="A837" s="4">
        <v>3001</v>
      </c>
      <c r="B837" s="4" t="s">
        <v>1704</v>
      </c>
      <c r="C837" s="4" t="s">
        <v>72</v>
      </c>
      <c r="D837" s="4">
        <v>0.03</v>
      </c>
      <c r="E837" s="4">
        <v>5.4</v>
      </c>
      <c r="F837" s="4">
        <v>7.78</v>
      </c>
      <c r="G837" s="4" t="s">
        <v>40</v>
      </c>
      <c r="H837" s="4" t="s">
        <v>41</v>
      </c>
      <c r="I837" s="4" t="s">
        <v>50</v>
      </c>
      <c r="J837" s="4" t="s">
        <v>74</v>
      </c>
      <c r="K837" s="4" t="s">
        <v>75</v>
      </c>
      <c r="L837" s="4" t="s">
        <v>1486</v>
      </c>
      <c r="M837" s="4">
        <v>0.37</v>
      </c>
      <c r="N837" s="4" t="s">
        <v>34</v>
      </c>
      <c r="O837" s="4" t="s">
        <v>54</v>
      </c>
      <c r="P837" s="4" t="s">
        <v>291</v>
      </c>
      <c r="Q837" s="4" t="s">
        <v>1538</v>
      </c>
      <c r="R837" s="4">
        <v>48060</v>
      </c>
      <c r="S837" s="5">
        <v>42080</v>
      </c>
      <c r="T837" s="5">
        <v>42082</v>
      </c>
      <c r="U837" s="4">
        <v>-237.54400000000001</v>
      </c>
      <c r="V837" s="4">
        <v>21</v>
      </c>
      <c r="W837" s="4">
        <v>117.87</v>
      </c>
      <c r="X837" s="4">
        <v>87043</v>
      </c>
      <c r="Y837" s="4">
        <f>DataSheet!$E837-DataSheet!$D837</f>
        <v>5.37</v>
      </c>
      <c r="Z837" s="4" t="str" cm="1">
        <f t="array" ref="Z837">_xlfn.IFS(DataSheet!$O837="Central","Chris",DataSheet!$O837="East","Erin",DataSheet!$O837="South","Sam",DataSheet!$O837="West","William")</f>
        <v>Chris</v>
      </c>
    </row>
    <row r="838" spans="1:26" ht="15.75" customHeight="1" x14ac:dyDescent="0.3">
      <c r="A838" s="4">
        <v>2127</v>
      </c>
      <c r="B838" s="4" t="s">
        <v>1705</v>
      </c>
      <c r="C838" s="4" t="s">
        <v>27</v>
      </c>
      <c r="D838" s="4">
        <v>0.1</v>
      </c>
      <c r="E838" s="4">
        <v>5.98</v>
      </c>
      <c r="F838" s="4">
        <v>5.14</v>
      </c>
      <c r="G838" s="4" t="s">
        <v>40</v>
      </c>
      <c r="H838" s="4" t="s">
        <v>73</v>
      </c>
      <c r="I838" s="4" t="s">
        <v>50</v>
      </c>
      <c r="J838" s="4" t="s">
        <v>90</v>
      </c>
      <c r="K838" s="4" t="s">
        <v>75</v>
      </c>
      <c r="L838" s="4" t="s">
        <v>1706</v>
      </c>
      <c r="M838" s="4">
        <v>0.36</v>
      </c>
      <c r="N838" s="4" t="s">
        <v>34</v>
      </c>
      <c r="O838" s="4" t="s">
        <v>54</v>
      </c>
      <c r="P838" s="4" t="s">
        <v>291</v>
      </c>
      <c r="Q838" s="4" t="s">
        <v>1707</v>
      </c>
      <c r="R838" s="4">
        <v>48310</v>
      </c>
      <c r="S838" s="5">
        <v>42081</v>
      </c>
      <c r="T838" s="5">
        <v>42083</v>
      </c>
      <c r="U838" s="4">
        <v>-49.53</v>
      </c>
      <c r="V838" s="4">
        <v>6</v>
      </c>
      <c r="W838" s="4">
        <v>33.950000000000003</v>
      </c>
      <c r="X838" s="4">
        <v>88418</v>
      </c>
      <c r="Y838" s="4">
        <f>DataSheet!$E838-DataSheet!$D838</f>
        <v>5.8800000000000008</v>
      </c>
      <c r="Z838" s="4" t="str" cm="1">
        <f t="array" ref="Z838">_xlfn.IFS(DataSheet!$O838="Central","Chris",DataSheet!$O838="East","Erin",DataSheet!$O838="South","Sam",DataSheet!$O838="West","William")</f>
        <v>Chris</v>
      </c>
    </row>
    <row r="839" spans="1:26" ht="15.75" customHeight="1" x14ac:dyDescent="0.3">
      <c r="A839" s="4">
        <v>3191</v>
      </c>
      <c r="B839" s="4" t="s">
        <v>1708</v>
      </c>
      <c r="C839" s="4" t="s">
        <v>27</v>
      </c>
      <c r="D839" s="4">
        <v>0.01</v>
      </c>
      <c r="E839" s="4">
        <v>20.99</v>
      </c>
      <c r="F839" s="4">
        <v>4.8099999999999996</v>
      </c>
      <c r="G839" s="4" t="s">
        <v>40</v>
      </c>
      <c r="H839" s="4" t="s">
        <v>96</v>
      </c>
      <c r="I839" s="4" t="s">
        <v>42</v>
      </c>
      <c r="J839" s="4" t="s">
        <v>137</v>
      </c>
      <c r="K839" s="4" t="s">
        <v>146</v>
      </c>
      <c r="L839" s="4" t="s">
        <v>1433</v>
      </c>
      <c r="M839" s="4">
        <v>0.57999999999999996</v>
      </c>
      <c r="N839" s="4" t="s">
        <v>34</v>
      </c>
      <c r="O839" s="4" t="s">
        <v>54</v>
      </c>
      <c r="P839" s="4" t="s">
        <v>359</v>
      </c>
      <c r="Q839" s="4" t="s">
        <v>1709</v>
      </c>
      <c r="R839" s="4">
        <v>54481</v>
      </c>
      <c r="S839" s="5">
        <v>42081</v>
      </c>
      <c r="T839" s="5">
        <v>42081</v>
      </c>
      <c r="U839" s="4">
        <v>-9.1080000000000005</v>
      </c>
      <c r="V839" s="4">
        <v>5</v>
      </c>
      <c r="W839" s="4">
        <v>93.81</v>
      </c>
      <c r="X839" s="4">
        <v>86447</v>
      </c>
      <c r="Y839" s="4">
        <f>DataSheet!$E839-DataSheet!$D839</f>
        <v>20.979999999999997</v>
      </c>
      <c r="Z839" s="4" t="str" cm="1">
        <f t="array" ref="Z839">_xlfn.IFS(DataSheet!$O839="Central","Chris",DataSheet!$O839="East","Erin",DataSheet!$O839="South","Sam",DataSheet!$O839="West","William")</f>
        <v>Chris</v>
      </c>
    </row>
    <row r="840" spans="1:26" ht="15.75" customHeight="1" x14ac:dyDescent="0.3">
      <c r="A840" s="4">
        <v>1197</v>
      </c>
      <c r="B840" s="4" t="s">
        <v>1710</v>
      </c>
      <c r="C840" s="4" t="s">
        <v>39</v>
      </c>
      <c r="D840" s="4">
        <v>0.08</v>
      </c>
      <c r="E840" s="4">
        <v>355.98</v>
      </c>
      <c r="F840" s="4">
        <v>58.92</v>
      </c>
      <c r="G840" s="4" t="s">
        <v>28</v>
      </c>
      <c r="H840" s="4" t="s">
        <v>29</v>
      </c>
      <c r="I840" s="4" t="s">
        <v>30</v>
      </c>
      <c r="J840" s="4" t="s">
        <v>111</v>
      </c>
      <c r="K840" s="4" t="s">
        <v>59</v>
      </c>
      <c r="L840" s="4" t="s">
        <v>696</v>
      </c>
      <c r="M840" s="4">
        <v>0.64</v>
      </c>
      <c r="N840" s="4" t="s">
        <v>34</v>
      </c>
      <c r="O840" s="4" t="s">
        <v>113</v>
      </c>
      <c r="P840" s="4" t="s">
        <v>405</v>
      </c>
      <c r="Q840" s="4" t="s">
        <v>1711</v>
      </c>
      <c r="R840" s="4">
        <v>1776</v>
      </c>
      <c r="S840" s="5">
        <v>42081</v>
      </c>
      <c r="T840" s="5">
        <v>42083</v>
      </c>
      <c r="U840" s="4">
        <v>103.83</v>
      </c>
      <c r="V840" s="4">
        <v>4</v>
      </c>
      <c r="W840" s="4">
        <v>1350.94</v>
      </c>
      <c r="X840" s="4">
        <v>87583</v>
      </c>
      <c r="Y840" s="4">
        <f>DataSheet!$E840-DataSheet!$D840</f>
        <v>355.90000000000003</v>
      </c>
      <c r="Z840" s="4" t="str" cm="1">
        <f t="array" ref="Z840">_xlfn.IFS(DataSheet!$O840="Central","Chris",DataSheet!$O840="East","Erin",DataSheet!$O840="South","Sam",DataSheet!$O840="West","William")</f>
        <v>Erin</v>
      </c>
    </row>
    <row r="841" spans="1:26" ht="15.75" customHeight="1" x14ac:dyDescent="0.3">
      <c r="A841" s="4">
        <v>1894</v>
      </c>
      <c r="B841" s="4" t="s">
        <v>1341</v>
      </c>
      <c r="C841" s="4" t="s">
        <v>39</v>
      </c>
      <c r="D841" s="4">
        <v>0.01</v>
      </c>
      <c r="E841" s="4">
        <v>26.17</v>
      </c>
      <c r="F841" s="4">
        <v>1.39</v>
      </c>
      <c r="G841" s="4" t="s">
        <v>40</v>
      </c>
      <c r="H841" s="4" t="s">
        <v>41</v>
      </c>
      <c r="I841" s="4" t="s">
        <v>50</v>
      </c>
      <c r="J841" s="4" t="s">
        <v>347</v>
      </c>
      <c r="K841" s="4" t="s">
        <v>75</v>
      </c>
      <c r="L841" s="4" t="s">
        <v>1712</v>
      </c>
      <c r="M841" s="4">
        <v>0.38</v>
      </c>
      <c r="N841" s="4" t="s">
        <v>34</v>
      </c>
      <c r="O841" s="4" t="s">
        <v>54</v>
      </c>
      <c r="P841" s="4" t="s">
        <v>359</v>
      </c>
      <c r="Q841" s="4" t="s">
        <v>1343</v>
      </c>
      <c r="R841" s="4">
        <v>54915</v>
      </c>
      <c r="S841" s="5">
        <v>42081</v>
      </c>
      <c r="T841" s="5">
        <v>42082</v>
      </c>
      <c r="U841" s="4">
        <v>237.04259999999999</v>
      </c>
      <c r="V841" s="4">
        <v>13</v>
      </c>
      <c r="W841" s="4">
        <v>343.54</v>
      </c>
      <c r="X841" s="4">
        <v>91263</v>
      </c>
      <c r="Y841" s="4">
        <f>DataSheet!$E841-DataSheet!$D841</f>
        <v>26.16</v>
      </c>
      <c r="Z841" s="4" t="str" cm="1">
        <f t="array" ref="Z841">_xlfn.IFS(DataSheet!$O841="Central","Chris",DataSheet!$O841="East","Erin",DataSheet!$O841="South","Sam",DataSheet!$O841="West","William")</f>
        <v>Chris</v>
      </c>
    </row>
    <row r="842" spans="1:26" ht="15.75" customHeight="1" x14ac:dyDescent="0.3">
      <c r="A842" s="4">
        <v>1015</v>
      </c>
      <c r="B842" s="4" t="s">
        <v>1713</v>
      </c>
      <c r="C842" s="4" t="s">
        <v>118</v>
      </c>
      <c r="D842" s="4">
        <v>0</v>
      </c>
      <c r="E842" s="4">
        <v>43.98</v>
      </c>
      <c r="F842" s="4">
        <v>8.99</v>
      </c>
      <c r="G842" s="4" t="s">
        <v>40</v>
      </c>
      <c r="H842" s="4" t="s">
        <v>73</v>
      </c>
      <c r="I842" s="4" t="s">
        <v>50</v>
      </c>
      <c r="J842" s="4" t="s">
        <v>51</v>
      </c>
      <c r="K842" s="4" t="s">
        <v>44</v>
      </c>
      <c r="L842" s="4" t="s">
        <v>824</v>
      </c>
      <c r="M842" s="4">
        <v>0.57999999999999996</v>
      </c>
      <c r="N842" s="4" t="s">
        <v>34</v>
      </c>
      <c r="O842" s="4" t="s">
        <v>35</v>
      </c>
      <c r="P842" s="4" t="s">
        <v>99</v>
      </c>
      <c r="Q842" s="4" t="s">
        <v>1714</v>
      </c>
      <c r="R842" s="4">
        <v>27502</v>
      </c>
      <c r="S842" s="5">
        <v>42081</v>
      </c>
      <c r="T842" s="5">
        <v>42081</v>
      </c>
      <c r="U842" s="4">
        <v>829.46699999999998</v>
      </c>
      <c r="V842" s="4">
        <v>14</v>
      </c>
      <c r="W842" s="4">
        <v>650.70000000000005</v>
      </c>
      <c r="X842" s="4">
        <v>88390</v>
      </c>
      <c r="Y842" s="4">
        <f>DataSheet!$E842-DataSheet!$D842</f>
        <v>43.98</v>
      </c>
      <c r="Z842" s="4" t="str" cm="1">
        <f t="array" ref="Z842">_xlfn.IFS(DataSheet!$O842="Central","Chris",DataSheet!$O842="East","Erin",DataSheet!$O842="South","Sam",DataSheet!$O842="West","William")</f>
        <v>Sam</v>
      </c>
    </row>
    <row r="843" spans="1:26" ht="15.75" customHeight="1" x14ac:dyDescent="0.3">
      <c r="A843" s="4">
        <v>1967</v>
      </c>
      <c r="B843" s="4" t="s">
        <v>1715</v>
      </c>
      <c r="C843" s="4" t="s">
        <v>118</v>
      </c>
      <c r="D843" s="4">
        <v>0.01</v>
      </c>
      <c r="E843" s="4">
        <v>78.650000000000006</v>
      </c>
      <c r="F843" s="4">
        <v>13.99</v>
      </c>
      <c r="G843" s="4" t="s">
        <v>89</v>
      </c>
      <c r="H843" s="4" t="s">
        <v>29</v>
      </c>
      <c r="I843" s="4" t="s">
        <v>50</v>
      </c>
      <c r="J843" s="4" t="s">
        <v>97</v>
      </c>
      <c r="K843" s="4" t="s">
        <v>146</v>
      </c>
      <c r="L843" s="4" t="s">
        <v>1716</v>
      </c>
      <c r="M843" s="4">
        <v>0.52</v>
      </c>
      <c r="N843" s="4" t="s">
        <v>34</v>
      </c>
      <c r="O843" s="4" t="s">
        <v>54</v>
      </c>
      <c r="P843" s="4" t="s">
        <v>215</v>
      </c>
      <c r="Q843" s="4" t="s">
        <v>37</v>
      </c>
      <c r="R843" s="4">
        <v>52732</v>
      </c>
      <c r="S843" s="5">
        <v>42081</v>
      </c>
      <c r="T843" s="5">
        <v>42082</v>
      </c>
      <c r="U843" s="4">
        <v>442.36590000000001</v>
      </c>
      <c r="V843" s="4">
        <v>8</v>
      </c>
      <c r="W843" s="4">
        <v>641.11</v>
      </c>
      <c r="X843" s="4">
        <v>89456</v>
      </c>
      <c r="Y843" s="4">
        <f>DataSheet!$E843-DataSheet!$D843</f>
        <v>78.64</v>
      </c>
      <c r="Z843" s="4" t="str" cm="1">
        <f t="array" ref="Z843">_xlfn.IFS(DataSheet!$O843="Central","Chris",DataSheet!$O843="East","Erin",DataSheet!$O843="South","Sam",DataSheet!$O843="West","William")</f>
        <v>Chris</v>
      </c>
    </row>
    <row r="844" spans="1:26" ht="15.75" customHeight="1" x14ac:dyDescent="0.3">
      <c r="A844" s="4">
        <v>2030</v>
      </c>
      <c r="B844" s="4" t="s">
        <v>1691</v>
      </c>
      <c r="C844" s="4" t="s">
        <v>118</v>
      </c>
      <c r="D844" s="4">
        <v>0.03</v>
      </c>
      <c r="E844" s="4">
        <v>55.98</v>
      </c>
      <c r="F844" s="4">
        <v>4.8600000000000003</v>
      </c>
      <c r="G844" s="4" t="s">
        <v>40</v>
      </c>
      <c r="H844" s="4" t="s">
        <v>96</v>
      </c>
      <c r="I844" s="4" t="s">
        <v>50</v>
      </c>
      <c r="J844" s="4" t="s">
        <v>90</v>
      </c>
      <c r="K844" s="4" t="s">
        <v>75</v>
      </c>
      <c r="L844" s="4" t="s">
        <v>1717</v>
      </c>
      <c r="M844" s="4">
        <v>0.36</v>
      </c>
      <c r="N844" s="4" t="s">
        <v>34</v>
      </c>
      <c r="O844" s="4" t="s">
        <v>54</v>
      </c>
      <c r="P844" s="4" t="s">
        <v>189</v>
      </c>
      <c r="Q844" s="4" t="s">
        <v>1029</v>
      </c>
      <c r="R844" s="4">
        <v>75401</v>
      </c>
      <c r="S844" s="5">
        <v>42081</v>
      </c>
      <c r="T844" s="5">
        <v>42083</v>
      </c>
      <c r="U844" s="4">
        <v>526.04219999999998</v>
      </c>
      <c r="V844" s="4">
        <v>13</v>
      </c>
      <c r="W844" s="4">
        <v>762.38</v>
      </c>
      <c r="X844" s="4">
        <v>91060</v>
      </c>
      <c r="Y844" s="4">
        <f>DataSheet!$E844-DataSheet!$D844</f>
        <v>55.949999999999996</v>
      </c>
      <c r="Z844" s="4" t="str" cm="1">
        <f t="array" ref="Z844">_xlfn.IFS(DataSheet!$O844="Central","Chris",DataSheet!$O844="East","Erin",DataSheet!$O844="South","Sam",DataSheet!$O844="West","William")</f>
        <v>Chris</v>
      </c>
    </row>
    <row r="845" spans="1:26" ht="15.75" customHeight="1" x14ac:dyDescent="0.3">
      <c r="A845" s="4">
        <v>2745</v>
      </c>
      <c r="B845" s="4" t="s">
        <v>1718</v>
      </c>
      <c r="C845" s="4" t="s">
        <v>118</v>
      </c>
      <c r="D845" s="4">
        <v>0.01</v>
      </c>
      <c r="E845" s="4">
        <v>220.98</v>
      </c>
      <c r="F845" s="4">
        <v>64.66</v>
      </c>
      <c r="G845" s="4" t="s">
        <v>28</v>
      </c>
      <c r="H845" s="4" t="s">
        <v>96</v>
      </c>
      <c r="I845" s="4" t="s">
        <v>30</v>
      </c>
      <c r="J845" s="4" t="s">
        <v>119</v>
      </c>
      <c r="K845" s="4" t="s">
        <v>32</v>
      </c>
      <c r="L845" s="4" t="s">
        <v>1719</v>
      </c>
      <c r="M845" s="4">
        <v>0.62</v>
      </c>
      <c r="N845" s="4" t="s">
        <v>34</v>
      </c>
      <c r="O845" s="4" t="s">
        <v>61</v>
      </c>
      <c r="P845" s="4" t="s">
        <v>590</v>
      </c>
      <c r="Q845" s="4" t="s">
        <v>1720</v>
      </c>
      <c r="R845" s="4">
        <v>85224</v>
      </c>
      <c r="S845" s="5">
        <v>42081</v>
      </c>
      <c r="T845" s="5">
        <v>42082</v>
      </c>
      <c r="U845" s="4">
        <v>1049.03</v>
      </c>
      <c r="V845" s="4">
        <v>11</v>
      </c>
      <c r="W845" s="4">
        <v>2591.09</v>
      </c>
      <c r="X845" s="4">
        <v>86184</v>
      </c>
      <c r="Y845" s="4">
        <f>DataSheet!$E845-DataSheet!$D845</f>
        <v>220.97</v>
      </c>
      <c r="Z845" s="4" t="str" cm="1">
        <f t="array" ref="Z845">_xlfn.IFS(DataSheet!$O845="Central","Chris",DataSheet!$O845="East","Erin",DataSheet!$O845="South","Sam",DataSheet!$O845="West","William")</f>
        <v>William</v>
      </c>
    </row>
    <row r="846" spans="1:26" ht="15.75" customHeight="1" x14ac:dyDescent="0.3">
      <c r="A846" s="4">
        <v>2747</v>
      </c>
      <c r="B846" s="4" t="s">
        <v>1008</v>
      </c>
      <c r="C846" s="4" t="s">
        <v>118</v>
      </c>
      <c r="D846" s="4">
        <v>0.01</v>
      </c>
      <c r="E846" s="4">
        <v>220.98</v>
      </c>
      <c r="F846" s="4">
        <v>64.66</v>
      </c>
      <c r="G846" s="4" t="s">
        <v>28</v>
      </c>
      <c r="H846" s="4" t="s">
        <v>96</v>
      </c>
      <c r="I846" s="4" t="s">
        <v>30</v>
      </c>
      <c r="J846" s="4" t="s">
        <v>119</v>
      </c>
      <c r="K846" s="4" t="s">
        <v>32</v>
      </c>
      <c r="L846" s="4" t="s">
        <v>1719</v>
      </c>
      <c r="M846" s="4">
        <v>0.62</v>
      </c>
      <c r="N846" s="4" t="s">
        <v>34</v>
      </c>
      <c r="O846" s="4" t="s">
        <v>113</v>
      </c>
      <c r="P846" s="4" t="s">
        <v>114</v>
      </c>
      <c r="Q846" s="4" t="s">
        <v>115</v>
      </c>
      <c r="R846" s="4">
        <v>10115</v>
      </c>
      <c r="S846" s="5">
        <v>42081</v>
      </c>
      <c r="T846" s="5">
        <v>42082</v>
      </c>
      <c r="U846" s="4">
        <v>1049.03</v>
      </c>
      <c r="V846" s="4">
        <v>44</v>
      </c>
      <c r="W846" s="4">
        <v>10364.36</v>
      </c>
      <c r="X846" s="4">
        <v>23751</v>
      </c>
      <c r="Y846" s="4">
        <f>DataSheet!$E846-DataSheet!$D846</f>
        <v>220.97</v>
      </c>
      <c r="Z846" s="4" t="str" cm="1">
        <f t="array" ref="Z846">_xlfn.IFS(DataSheet!$O846="Central","Chris",DataSheet!$O846="East","Erin",DataSheet!$O846="South","Sam",DataSheet!$O846="West","William")</f>
        <v>Erin</v>
      </c>
    </row>
    <row r="847" spans="1:26" ht="15.75" customHeight="1" x14ac:dyDescent="0.3">
      <c r="A847" s="4">
        <v>485</v>
      </c>
      <c r="B847" s="4" t="s">
        <v>1721</v>
      </c>
      <c r="C847" s="4" t="s">
        <v>72</v>
      </c>
      <c r="D847" s="4">
        <v>0.05</v>
      </c>
      <c r="E847" s="4">
        <v>2.88</v>
      </c>
      <c r="F847" s="4">
        <v>0.5</v>
      </c>
      <c r="G847" s="4" t="s">
        <v>40</v>
      </c>
      <c r="H847" s="4" t="s">
        <v>96</v>
      </c>
      <c r="I847" s="4" t="s">
        <v>50</v>
      </c>
      <c r="J847" s="4" t="s">
        <v>154</v>
      </c>
      <c r="K847" s="4" t="s">
        <v>75</v>
      </c>
      <c r="L847" s="4" t="s">
        <v>1722</v>
      </c>
      <c r="M847" s="4">
        <v>0.36</v>
      </c>
      <c r="N847" s="4" t="s">
        <v>34</v>
      </c>
      <c r="O847" s="4" t="s">
        <v>61</v>
      </c>
      <c r="P847" s="4" t="s">
        <v>92</v>
      </c>
      <c r="Q847" s="4" t="s">
        <v>1723</v>
      </c>
      <c r="R847" s="4">
        <v>93727</v>
      </c>
      <c r="S847" s="5">
        <v>42081</v>
      </c>
      <c r="T847" s="5">
        <v>42083</v>
      </c>
      <c r="U847" s="4">
        <v>6.0513000000000003</v>
      </c>
      <c r="V847" s="4">
        <v>3</v>
      </c>
      <c r="W847" s="4">
        <v>8.77</v>
      </c>
      <c r="X847" s="4">
        <v>91062</v>
      </c>
      <c r="Y847" s="4">
        <f>DataSheet!$E847-DataSheet!$D847</f>
        <v>2.83</v>
      </c>
      <c r="Z847" s="4" t="str" cm="1">
        <f t="array" ref="Z847">_xlfn.IFS(DataSheet!$O847="Central","Chris",DataSheet!$O847="East","Erin",DataSheet!$O847="South","Sam",DataSheet!$O847="West","William")</f>
        <v>William</v>
      </c>
    </row>
    <row r="848" spans="1:26" ht="15.75" customHeight="1" x14ac:dyDescent="0.3">
      <c r="A848" s="4">
        <v>383</v>
      </c>
      <c r="B848" s="4" t="s">
        <v>1724</v>
      </c>
      <c r="C848" s="4" t="s">
        <v>27</v>
      </c>
      <c r="D848" s="4">
        <v>0.06</v>
      </c>
      <c r="E848" s="4">
        <v>5.34</v>
      </c>
      <c r="F848" s="4">
        <v>5.63</v>
      </c>
      <c r="G848" s="4" t="s">
        <v>40</v>
      </c>
      <c r="H848" s="4" t="s">
        <v>96</v>
      </c>
      <c r="I848" s="4" t="s">
        <v>50</v>
      </c>
      <c r="J848" s="4" t="s">
        <v>74</v>
      </c>
      <c r="K848" s="4" t="s">
        <v>75</v>
      </c>
      <c r="L848" s="4" t="s">
        <v>1725</v>
      </c>
      <c r="M848" s="4">
        <v>0.39</v>
      </c>
      <c r="N848" s="4" t="s">
        <v>34</v>
      </c>
      <c r="O848" s="4" t="s">
        <v>113</v>
      </c>
      <c r="P848" s="4" t="s">
        <v>322</v>
      </c>
      <c r="Q848" s="4" t="s">
        <v>1726</v>
      </c>
      <c r="R848" s="4">
        <v>19026</v>
      </c>
      <c r="S848" s="5">
        <v>42082</v>
      </c>
      <c r="T848" s="5">
        <v>42082</v>
      </c>
      <c r="U848" s="4">
        <v>-82.822999999999993</v>
      </c>
      <c r="V848" s="4">
        <v>7</v>
      </c>
      <c r="W848" s="4">
        <v>38.65</v>
      </c>
      <c r="X848" s="4">
        <v>88928</v>
      </c>
      <c r="Y848" s="4">
        <f>DataSheet!$E848-DataSheet!$D848</f>
        <v>5.28</v>
      </c>
      <c r="Z848" s="4" t="str" cm="1">
        <f t="array" ref="Z848">_xlfn.IFS(DataSheet!$O848="Central","Chris",DataSheet!$O848="East","Erin",DataSheet!$O848="South","Sam",DataSheet!$O848="West","William")</f>
        <v>Erin</v>
      </c>
    </row>
    <row r="849" spans="1:26" ht="15.75" customHeight="1" x14ac:dyDescent="0.3">
      <c r="A849" s="4">
        <v>383</v>
      </c>
      <c r="B849" s="4" t="s">
        <v>1724</v>
      </c>
      <c r="C849" s="4" t="s">
        <v>27</v>
      </c>
      <c r="D849" s="4">
        <v>7.0000000000000007E-2</v>
      </c>
      <c r="E849" s="4">
        <v>65.989999999999995</v>
      </c>
      <c r="F849" s="4">
        <v>5.26</v>
      </c>
      <c r="G849" s="4" t="s">
        <v>89</v>
      </c>
      <c r="H849" s="4" t="s">
        <v>96</v>
      </c>
      <c r="I849" s="4" t="s">
        <v>42</v>
      </c>
      <c r="J849" s="4" t="s">
        <v>137</v>
      </c>
      <c r="K849" s="4" t="s">
        <v>75</v>
      </c>
      <c r="L849" s="4" t="s">
        <v>1727</v>
      </c>
      <c r="M849" s="4">
        <v>0.56000000000000005</v>
      </c>
      <c r="N849" s="4" t="s">
        <v>34</v>
      </c>
      <c r="O849" s="4" t="s">
        <v>113</v>
      </c>
      <c r="P849" s="4" t="s">
        <v>322</v>
      </c>
      <c r="Q849" s="4" t="s">
        <v>1726</v>
      </c>
      <c r="R849" s="4">
        <v>19026</v>
      </c>
      <c r="S849" s="5">
        <v>42082</v>
      </c>
      <c r="T849" s="5">
        <v>42084</v>
      </c>
      <c r="U849" s="4">
        <v>107.08199999999999</v>
      </c>
      <c r="V849" s="4">
        <v>5</v>
      </c>
      <c r="W849" s="4">
        <v>279.83</v>
      </c>
      <c r="X849" s="4">
        <v>88928</v>
      </c>
      <c r="Y849" s="4">
        <f>DataSheet!$E849-DataSheet!$D849</f>
        <v>65.92</v>
      </c>
      <c r="Z849" s="4" t="str" cm="1">
        <f t="array" ref="Z849">_xlfn.IFS(DataSheet!$O849="Central","Chris",DataSheet!$O849="East","Erin",DataSheet!$O849="South","Sam",DataSheet!$O849="West","William")</f>
        <v>Erin</v>
      </c>
    </row>
    <row r="850" spans="1:26" ht="15.75" customHeight="1" x14ac:dyDescent="0.3">
      <c r="A850" s="4">
        <v>770</v>
      </c>
      <c r="B850" s="4" t="s">
        <v>1728</v>
      </c>
      <c r="C850" s="4" t="s">
        <v>27</v>
      </c>
      <c r="D850" s="4">
        <v>0.08</v>
      </c>
      <c r="E850" s="4">
        <v>30.73</v>
      </c>
      <c r="F850" s="4">
        <v>4</v>
      </c>
      <c r="G850" s="4" t="s">
        <v>40</v>
      </c>
      <c r="H850" s="4" t="s">
        <v>29</v>
      </c>
      <c r="I850" s="4" t="s">
        <v>42</v>
      </c>
      <c r="J850" s="4" t="s">
        <v>43</v>
      </c>
      <c r="K850" s="4" t="s">
        <v>75</v>
      </c>
      <c r="L850" s="4" t="s">
        <v>676</v>
      </c>
      <c r="M850" s="4">
        <v>0.75</v>
      </c>
      <c r="N850" s="4" t="s">
        <v>34</v>
      </c>
      <c r="O850" s="4" t="s">
        <v>61</v>
      </c>
      <c r="P850" s="4" t="s">
        <v>141</v>
      </c>
      <c r="Q850" s="4" t="s">
        <v>1116</v>
      </c>
      <c r="R850" s="4">
        <v>97062</v>
      </c>
      <c r="S850" s="5">
        <v>42082</v>
      </c>
      <c r="T850" s="5">
        <v>42082</v>
      </c>
      <c r="U850" s="4">
        <v>-45.07</v>
      </c>
      <c r="V850" s="4">
        <v>14</v>
      </c>
      <c r="W850" s="4">
        <v>429.33</v>
      </c>
      <c r="X850" s="4">
        <v>88667</v>
      </c>
      <c r="Y850" s="4">
        <f>DataSheet!$E850-DataSheet!$D850</f>
        <v>30.650000000000002</v>
      </c>
      <c r="Z850" s="4" t="str" cm="1">
        <f t="array" ref="Z850">_xlfn.IFS(DataSheet!$O850="Central","Chris",DataSheet!$O850="East","Erin",DataSheet!$O850="South","Sam",DataSheet!$O850="West","William")</f>
        <v>William</v>
      </c>
    </row>
    <row r="851" spans="1:26" ht="15.75" customHeight="1" x14ac:dyDescent="0.3">
      <c r="A851" s="4">
        <v>771</v>
      </c>
      <c r="B851" s="4" t="s">
        <v>1729</v>
      </c>
      <c r="C851" s="4" t="s">
        <v>27</v>
      </c>
      <c r="D851" s="4">
        <v>0.05</v>
      </c>
      <c r="E851" s="4">
        <v>14.56</v>
      </c>
      <c r="F851" s="4">
        <v>3.5</v>
      </c>
      <c r="G851" s="4" t="s">
        <v>40</v>
      </c>
      <c r="H851" s="4" t="s">
        <v>29</v>
      </c>
      <c r="I851" s="4" t="s">
        <v>50</v>
      </c>
      <c r="J851" s="4" t="s">
        <v>97</v>
      </c>
      <c r="K851" s="4" t="s">
        <v>75</v>
      </c>
      <c r="L851" s="4" t="s">
        <v>336</v>
      </c>
      <c r="M851" s="4">
        <v>0.57999999999999996</v>
      </c>
      <c r="N851" s="4" t="s">
        <v>34</v>
      </c>
      <c r="O851" s="4" t="s">
        <v>61</v>
      </c>
      <c r="P851" s="4" t="s">
        <v>141</v>
      </c>
      <c r="Q851" s="4" t="s">
        <v>1730</v>
      </c>
      <c r="R851" s="4">
        <v>97068</v>
      </c>
      <c r="S851" s="5">
        <v>42082</v>
      </c>
      <c r="T851" s="5">
        <v>42084</v>
      </c>
      <c r="U851" s="4">
        <v>-8.5299999999999994</v>
      </c>
      <c r="V851" s="4">
        <v>3</v>
      </c>
      <c r="W851" s="4">
        <v>44.66</v>
      </c>
      <c r="X851" s="4">
        <v>88667</v>
      </c>
      <c r="Y851" s="4">
        <f>DataSheet!$E851-DataSheet!$D851</f>
        <v>14.51</v>
      </c>
      <c r="Z851" s="4" t="str" cm="1">
        <f t="array" ref="Z851">_xlfn.IFS(DataSheet!$O851="Central","Chris",DataSheet!$O851="East","Erin",DataSheet!$O851="South","Sam",DataSheet!$O851="West","William")</f>
        <v>William</v>
      </c>
    </row>
    <row r="852" spans="1:26" ht="15.75" customHeight="1" x14ac:dyDescent="0.3">
      <c r="A852" s="4">
        <v>771</v>
      </c>
      <c r="B852" s="4" t="s">
        <v>1729</v>
      </c>
      <c r="C852" s="4" t="s">
        <v>27</v>
      </c>
      <c r="D852" s="4">
        <v>0</v>
      </c>
      <c r="E852" s="4">
        <v>299.99</v>
      </c>
      <c r="F852" s="4">
        <v>11.64</v>
      </c>
      <c r="G852" s="4" t="s">
        <v>40</v>
      </c>
      <c r="H852" s="4" t="s">
        <v>29</v>
      </c>
      <c r="I852" s="4" t="s">
        <v>42</v>
      </c>
      <c r="J852" s="4" t="s">
        <v>65</v>
      </c>
      <c r="K852" s="4" t="s">
        <v>66</v>
      </c>
      <c r="L852" s="4" t="s">
        <v>1731</v>
      </c>
      <c r="M852" s="4">
        <v>0.5</v>
      </c>
      <c r="N852" s="4" t="s">
        <v>34</v>
      </c>
      <c r="O852" s="4" t="s">
        <v>61</v>
      </c>
      <c r="P852" s="4" t="s">
        <v>141</v>
      </c>
      <c r="Q852" s="4" t="s">
        <v>1730</v>
      </c>
      <c r="R852" s="4">
        <v>97068</v>
      </c>
      <c r="S852" s="5">
        <v>42082</v>
      </c>
      <c r="T852" s="5">
        <v>42084</v>
      </c>
      <c r="U852" s="4">
        <v>285.95</v>
      </c>
      <c r="V852" s="4">
        <v>5</v>
      </c>
      <c r="W852" s="4">
        <v>1619.95</v>
      </c>
      <c r="X852" s="4">
        <v>88667</v>
      </c>
      <c r="Y852" s="4">
        <f>DataSheet!$E852-DataSheet!$D852</f>
        <v>299.99</v>
      </c>
      <c r="Z852" s="4" t="str" cm="1">
        <f t="array" ref="Z852">_xlfn.IFS(DataSheet!$O852="Central","Chris",DataSheet!$O852="East","Erin",DataSheet!$O852="South","Sam",DataSheet!$O852="West","William")</f>
        <v>William</v>
      </c>
    </row>
    <row r="853" spans="1:26" ht="15.75" customHeight="1" x14ac:dyDescent="0.3">
      <c r="A853" s="4">
        <v>2502</v>
      </c>
      <c r="B853" s="4" t="s">
        <v>1732</v>
      </c>
      <c r="C853" s="4" t="s">
        <v>39</v>
      </c>
      <c r="D853" s="4">
        <v>0.1</v>
      </c>
      <c r="E853" s="4">
        <v>24.92</v>
      </c>
      <c r="F853" s="4">
        <v>12.98</v>
      </c>
      <c r="G853" s="4" t="s">
        <v>40</v>
      </c>
      <c r="H853" s="4" t="s">
        <v>73</v>
      </c>
      <c r="I853" s="4" t="s">
        <v>50</v>
      </c>
      <c r="J853" s="4" t="s">
        <v>74</v>
      </c>
      <c r="K853" s="4" t="s">
        <v>75</v>
      </c>
      <c r="L853" s="4" t="s">
        <v>1733</v>
      </c>
      <c r="M853" s="4">
        <v>0.39</v>
      </c>
      <c r="N853" s="4" t="s">
        <v>34</v>
      </c>
      <c r="O853" s="4" t="s">
        <v>54</v>
      </c>
      <c r="P853" s="4" t="s">
        <v>55</v>
      </c>
      <c r="Q853" s="4" t="s">
        <v>1734</v>
      </c>
      <c r="R853" s="4">
        <v>46321</v>
      </c>
      <c r="S853" s="5">
        <v>42082</v>
      </c>
      <c r="T853" s="5">
        <v>42082</v>
      </c>
      <c r="U853" s="4">
        <v>-45.816000000000003</v>
      </c>
      <c r="V853" s="4">
        <v>3</v>
      </c>
      <c r="W853" s="4">
        <v>70.819999999999993</v>
      </c>
      <c r="X853" s="4">
        <v>91310</v>
      </c>
      <c r="Y853" s="4">
        <f>DataSheet!$E853-DataSheet!$D853</f>
        <v>24.82</v>
      </c>
      <c r="Z853" s="4" t="str" cm="1">
        <f t="array" ref="Z853">_xlfn.IFS(DataSheet!$O853="Central","Chris",DataSheet!$O853="East","Erin",DataSheet!$O853="South","Sam",DataSheet!$O853="West","William")</f>
        <v>Chris</v>
      </c>
    </row>
    <row r="854" spans="1:26" ht="15.75" customHeight="1" x14ac:dyDescent="0.3">
      <c r="A854" s="4">
        <v>2502</v>
      </c>
      <c r="B854" s="4" t="s">
        <v>1732</v>
      </c>
      <c r="C854" s="4" t="s">
        <v>39</v>
      </c>
      <c r="D854" s="4">
        <v>0</v>
      </c>
      <c r="E854" s="4">
        <v>12.28</v>
      </c>
      <c r="F854" s="4">
        <v>6.35</v>
      </c>
      <c r="G854" s="4" t="s">
        <v>89</v>
      </c>
      <c r="H854" s="4" t="s">
        <v>73</v>
      </c>
      <c r="I854" s="4" t="s">
        <v>50</v>
      </c>
      <c r="J854" s="4" t="s">
        <v>90</v>
      </c>
      <c r="K854" s="4" t="s">
        <v>75</v>
      </c>
      <c r="L854" s="4" t="s">
        <v>1735</v>
      </c>
      <c r="M854" s="4">
        <v>0.38</v>
      </c>
      <c r="N854" s="4" t="s">
        <v>34</v>
      </c>
      <c r="O854" s="4" t="s">
        <v>54</v>
      </c>
      <c r="P854" s="4" t="s">
        <v>55</v>
      </c>
      <c r="Q854" s="4" t="s">
        <v>1734</v>
      </c>
      <c r="R854" s="4">
        <v>46321</v>
      </c>
      <c r="S854" s="5">
        <v>42082</v>
      </c>
      <c r="T854" s="5">
        <v>42083</v>
      </c>
      <c r="U854" s="4">
        <v>30.63</v>
      </c>
      <c r="V854" s="4">
        <v>7</v>
      </c>
      <c r="W854" s="4">
        <v>90.44</v>
      </c>
      <c r="X854" s="4">
        <v>91310</v>
      </c>
      <c r="Y854" s="4">
        <f>DataSheet!$E854-DataSheet!$D854</f>
        <v>12.28</v>
      </c>
      <c r="Z854" s="4" t="str" cm="1">
        <f t="array" ref="Z854">_xlfn.IFS(DataSheet!$O854="Central","Chris",DataSheet!$O854="East","Erin",DataSheet!$O854="South","Sam",DataSheet!$O854="West","William")</f>
        <v>Chris</v>
      </c>
    </row>
    <row r="855" spans="1:26" ht="15.75" customHeight="1" x14ac:dyDescent="0.3">
      <c r="A855" s="4">
        <v>2621</v>
      </c>
      <c r="B855" s="4" t="s">
        <v>1736</v>
      </c>
      <c r="C855" s="4" t="s">
        <v>39</v>
      </c>
      <c r="D855" s="4">
        <v>0.03</v>
      </c>
      <c r="E855" s="4">
        <v>40.97</v>
      </c>
      <c r="F855" s="4">
        <v>8.99</v>
      </c>
      <c r="G855" s="4" t="s">
        <v>89</v>
      </c>
      <c r="H855" s="4" t="s">
        <v>96</v>
      </c>
      <c r="I855" s="4" t="s">
        <v>50</v>
      </c>
      <c r="J855" s="4" t="s">
        <v>51</v>
      </c>
      <c r="K855" s="4" t="s">
        <v>44</v>
      </c>
      <c r="L855" s="4" t="s">
        <v>1737</v>
      </c>
      <c r="M855" s="4">
        <v>0.59</v>
      </c>
      <c r="N855" s="4" t="s">
        <v>34</v>
      </c>
      <c r="O855" s="4" t="s">
        <v>35</v>
      </c>
      <c r="P855" s="4" t="s">
        <v>402</v>
      </c>
      <c r="Q855" s="4" t="s">
        <v>1738</v>
      </c>
      <c r="R855" s="4">
        <v>37027</v>
      </c>
      <c r="S855" s="5">
        <v>42082</v>
      </c>
      <c r="T855" s="5">
        <v>42083</v>
      </c>
      <c r="U855" s="4">
        <v>-177.05799999999999</v>
      </c>
      <c r="V855" s="4">
        <v>5</v>
      </c>
      <c r="W855" s="4">
        <v>207.22</v>
      </c>
      <c r="X855" s="4">
        <v>88016</v>
      </c>
      <c r="Y855" s="4">
        <f>DataSheet!$E855-DataSheet!$D855</f>
        <v>40.94</v>
      </c>
      <c r="Z855" s="4" t="str" cm="1">
        <f t="array" ref="Z855">_xlfn.IFS(DataSheet!$O855="Central","Chris",DataSheet!$O855="East","Erin",DataSheet!$O855="South","Sam",DataSheet!$O855="West","William")</f>
        <v>Sam</v>
      </c>
    </row>
    <row r="856" spans="1:26" ht="15.75" customHeight="1" x14ac:dyDescent="0.3">
      <c r="A856" s="4">
        <v>2840</v>
      </c>
      <c r="B856" s="4" t="s">
        <v>1739</v>
      </c>
      <c r="C856" s="4" t="s">
        <v>39</v>
      </c>
      <c r="D856" s="4">
        <v>0</v>
      </c>
      <c r="E856" s="4">
        <v>21.98</v>
      </c>
      <c r="F856" s="4">
        <v>2.87</v>
      </c>
      <c r="G856" s="4" t="s">
        <v>40</v>
      </c>
      <c r="H856" s="4" t="s">
        <v>96</v>
      </c>
      <c r="I856" s="4" t="s">
        <v>50</v>
      </c>
      <c r="J856" s="4" t="s">
        <v>51</v>
      </c>
      <c r="K856" s="4" t="s">
        <v>44</v>
      </c>
      <c r="L856" s="4" t="s">
        <v>1740</v>
      </c>
      <c r="M856" s="4">
        <v>0.55000000000000004</v>
      </c>
      <c r="N856" s="4" t="s">
        <v>34</v>
      </c>
      <c r="O856" s="4" t="s">
        <v>35</v>
      </c>
      <c r="P856" s="4" t="s">
        <v>125</v>
      </c>
      <c r="Q856" s="4" t="s">
        <v>1741</v>
      </c>
      <c r="R856" s="4">
        <v>33161</v>
      </c>
      <c r="S856" s="5">
        <v>42082</v>
      </c>
      <c r="T856" s="5">
        <v>42083</v>
      </c>
      <c r="U856" s="4">
        <v>21.096</v>
      </c>
      <c r="V856" s="4">
        <v>16</v>
      </c>
      <c r="W856" s="4">
        <v>360.03</v>
      </c>
      <c r="X856" s="4">
        <v>87884</v>
      </c>
      <c r="Y856" s="4">
        <f>DataSheet!$E856-DataSheet!$D856</f>
        <v>21.98</v>
      </c>
      <c r="Z856" s="4" t="str" cm="1">
        <f t="array" ref="Z856">_xlfn.IFS(DataSheet!$O856="Central","Chris",DataSheet!$O856="East","Erin",DataSheet!$O856="South","Sam",DataSheet!$O856="West","William")</f>
        <v>Sam</v>
      </c>
    </row>
    <row r="857" spans="1:26" ht="15.75" customHeight="1" x14ac:dyDescent="0.3">
      <c r="A857" s="4">
        <v>2882</v>
      </c>
      <c r="B857" s="4" t="s">
        <v>673</v>
      </c>
      <c r="C857" s="4" t="s">
        <v>39</v>
      </c>
      <c r="D857" s="4">
        <v>7.0000000000000007E-2</v>
      </c>
      <c r="E857" s="4">
        <v>28.99</v>
      </c>
      <c r="F857" s="4">
        <v>8.59</v>
      </c>
      <c r="G857" s="4" t="s">
        <v>40</v>
      </c>
      <c r="H857" s="4" t="s">
        <v>41</v>
      </c>
      <c r="I857" s="4" t="s">
        <v>42</v>
      </c>
      <c r="J857" s="4" t="s">
        <v>137</v>
      </c>
      <c r="K857" s="4" t="s">
        <v>146</v>
      </c>
      <c r="L857" s="4" t="s">
        <v>1031</v>
      </c>
      <c r="M857" s="4">
        <v>0.56000000000000005</v>
      </c>
      <c r="N857" s="4" t="s">
        <v>34</v>
      </c>
      <c r="O857" s="4" t="s">
        <v>35</v>
      </c>
      <c r="P857" s="4" t="s">
        <v>99</v>
      </c>
      <c r="Q857" s="4" t="s">
        <v>675</v>
      </c>
      <c r="R857" s="4">
        <v>28206</v>
      </c>
      <c r="S857" s="5">
        <v>42082</v>
      </c>
      <c r="T857" s="5">
        <v>42082</v>
      </c>
      <c r="U857" s="4">
        <v>-16.063739999999999</v>
      </c>
      <c r="V857" s="4">
        <v>39</v>
      </c>
      <c r="W857" s="4">
        <v>936.8</v>
      </c>
      <c r="X857" s="4">
        <v>16676</v>
      </c>
      <c r="Y857" s="4">
        <f>DataSheet!$E857-DataSheet!$D857</f>
        <v>28.919999999999998</v>
      </c>
      <c r="Z857" s="4" t="str" cm="1">
        <f t="array" ref="Z857">_xlfn.IFS(DataSheet!$O857="Central","Chris",DataSheet!$O857="East","Erin",DataSheet!$O857="South","Sam",DataSheet!$O857="West","William")</f>
        <v>Sam</v>
      </c>
    </row>
    <row r="858" spans="1:26" ht="15.75" customHeight="1" x14ac:dyDescent="0.3">
      <c r="A858" s="4">
        <v>2884</v>
      </c>
      <c r="B858" s="4" t="s">
        <v>1742</v>
      </c>
      <c r="C858" s="4" t="s">
        <v>39</v>
      </c>
      <c r="D858" s="4">
        <v>7.0000000000000007E-2</v>
      </c>
      <c r="E858" s="4">
        <v>28.99</v>
      </c>
      <c r="F858" s="4">
        <v>8.59</v>
      </c>
      <c r="G858" s="4" t="s">
        <v>40</v>
      </c>
      <c r="H858" s="4" t="s">
        <v>41</v>
      </c>
      <c r="I858" s="4" t="s">
        <v>42</v>
      </c>
      <c r="J858" s="4" t="s">
        <v>137</v>
      </c>
      <c r="K858" s="4" t="s">
        <v>146</v>
      </c>
      <c r="L858" s="4" t="s">
        <v>1031</v>
      </c>
      <c r="M858" s="4">
        <v>0.56000000000000005</v>
      </c>
      <c r="N858" s="4" t="s">
        <v>34</v>
      </c>
      <c r="O858" s="4" t="s">
        <v>113</v>
      </c>
      <c r="P858" s="4" t="s">
        <v>319</v>
      </c>
      <c r="Q858" s="4" t="s">
        <v>1743</v>
      </c>
      <c r="R858" s="4">
        <v>44039</v>
      </c>
      <c r="S858" s="5">
        <v>42082</v>
      </c>
      <c r="T858" s="5">
        <v>42082</v>
      </c>
      <c r="U858" s="4">
        <v>-12.077999999999999</v>
      </c>
      <c r="V858" s="4">
        <v>10</v>
      </c>
      <c r="W858" s="4">
        <v>240.21</v>
      </c>
      <c r="X858" s="4">
        <v>87631</v>
      </c>
      <c r="Y858" s="4">
        <f>DataSheet!$E858-DataSheet!$D858</f>
        <v>28.919999999999998</v>
      </c>
      <c r="Z858" s="4" t="str" cm="1">
        <f t="array" ref="Z858">_xlfn.IFS(DataSheet!$O858="Central","Chris",DataSheet!$O858="East","Erin",DataSheet!$O858="South","Sam",DataSheet!$O858="West","William")</f>
        <v>Erin</v>
      </c>
    </row>
    <row r="859" spans="1:26" ht="15.75" customHeight="1" x14ac:dyDescent="0.3">
      <c r="A859" s="4">
        <v>3222</v>
      </c>
      <c r="B859" s="4" t="s">
        <v>1744</v>
      </c>
      <c r="C859" s="4" t="s">
        <v>39</v>
      </c>
      <c r="D859" s="4">
        <v>0.04</v>
      </c>
      <c r="E859" s="4">
        <v>39.479999999999997</v>
      </c>
      <c r="F859" s="4">
        <v>1.99</v>
      </c>
      <c r="G859" s="4" t="s">
        <v>89</v>
      </c>
      <c r="H859" s="4" t="s">
        <v>96</v>
      </c>
      <c r="I859" s="4" t="s">
        <v>42</v>
      </c>
      <c r="J859" s="4" t="s">
        <v>43</v>
      </c>
      <c r="K859" s="4" t="s">
        <v>44</v>
      </c>
      <c r="L859" s="4" t="s">
        <v>1259</v>
      </c>
      <c r="M859" s="4">
        <v>0.54</v>
      </c>
      <c r="N859" s="4" t="s">
        <v>34</v>
      </c>
      <c r="O859" s="4" t="s">
        <v>35</v>
      </c>
      <c r="P859" s="4" t="s">
        <v>125</v>
      </c>
      <c r="Q859" s="4" t="s">
        <v>1745</v>
      </c>
      <c r="R859" s="4">
        <v>32303</v>
      </c>
      <c r="S859" s="5">
        <v>42082</v>
      </c>
      <c r="T859" s="5">
        <v>42082</v>
      </c>
      <c r="U859" s="4">
        <v>-1535.4864</v>
      </c>
      <c r="V859" s="4">
        <v>8</v>
      </c>
      <c r="W859" s="4">
        <v>332.16</v>
      </c>
      <c r="X859" s="4">
        <v>90814</v>
      </c>
      <c r="Y859" s="4">
        <f>DataSheet!$E859-DataSheet!$D859</f>
        <v>39.44</v>
      </c>
      <c r="Z859" s="4" t="str" cm="1">
        <f t="array" ref="Z859">_xlfn.IFS(DataSheet!$O859="Central","Chris",DataSheet!$O859="East","Erin",DataSheet!$O859="South","Sam",DataSheet!$O859="West","William")</f>
        <v>Sam</v>
      </c>
    </row>
    <row r="860" spans="1:26" ht="15.75" customHeight="1" x14ac:dyDescent="0.3">
      <c r="A860" s="4">
        <v>3222</v>
      </c>
      <c r="B860" s="4" t="s">
        <v>1744</v>
      </c>
      <c r="C860" s="4" t="s">
        <v>39</v>
      </c>
      <c r="D860" s="4">
        <v>0</v>
      </c>
      <c r="E860" s="4">
        <v>8.1199999999999992</v>
      </c>
      <c r="F860" s="4">
        <v>2.83</v>
      </c>
      <c r="G860" s="4" t="s">
        <v>40</v>
      </c>
      <c r="H860" s="4" t="s">
        <v>96</v>
      </c>
      <c r="I860" s="4" t="s">
        <v>42</v>
      </c>
      <c r="J860" s="4" t="s">
        <v>43</v>
      </c>
      <c r="K860" s="4" t="s">
        <v>44</v>
      </c>
      <c r="L860" s="4" t="s">
        <v>1700</v>
      </c>
      <c r="M860" s="4">
        <v>0.77</v>
      </c>
      <c r="N860" s="4" t="s">
        <v>34</v>
      </c>
      <c r="O860" s="4" t="s">
        <v>35</v>
      </c>
      <c r="P860" s="4" t="s">
        <v>125</v>
      </c>
      <c r="Q860" s="4" t="s">
        <v>1745</v>
      </c>
      <c r="R860" s="4">
        <v>32303</v>
      </c>
      <c r="S860" s="5">
        <v>42082</v>
      </c>
      <c r="T860" s="5">
        <v>42083</v>
      </c>
      <c r="U860" s="4">
        <v>-159.32</v>
      </c>
      <c r="V860" s="4">
        <v>17</v>
      </c>
      <c r="W860" s="4">
        <v>147.62</v>
      </c>
      <c r="X860" s="4">
        <v>90814</v>
      </c>
      <c r="Y860" s="4">
        <f>DataSheet!$E860-DataSheet!$D860</f>
        <v>8.1199999999999992</v>
      </c>
      <c r="Z860" s="4" t="str" cm="1">
        <f t="array" ref="Z860">_xlfn.IFS(DataSheet!$O860="Central","Chris",DataSheet!$O860="East","Erin",DataSheet!$O860="South","Sam",DataSheet!$O860="West","William")</f>
        <v>Sam</v>
      </c>
    </row>
    <row r="861" spans="1:26" ht="15.75" customHeight="1" x14ac:dyDescent="0.3">
      <c r="A861" s="4">
        <v>1852</v>
      </c>
      <c r="B861" s="4" t="s">
        <v>1746</v>
      </c>
      <c r="C861" s="4" t="s">
        <v>72</v>
      </c>
      <c r="D861" s="4">
        <v>0.06</v>
      </c>
      <c r="E861" s="4">
        <v>6.48</v>
      </c>
      <c r="F861" s="4">
        <v>5.14</v>
      </c>
      <c r="G861" s="4" t="s">
        <v>89</v>
      </c>
      <c r="H861" s="4" t="s">
        <v>73</v>
      </c>
      <c r="I861" s="4" t="s">
        <v>50</v>
      </c>
      <c r="J861" s="4" t="s">
        <v>90</v>
      </c>
      <c r="K861" s="4" t="s">
        <v>75</v>
      </c>
      <c r="L861" s="4" t="s">
        <v>1747</v>
      </c>
      <c r="M861" s="4">
        <v>0.37</v>
      </c>
      <c r="N861" s="4" t="s">
        <v>34</v>
      </c>
      <c r="O861" s="4" t="s">
        <v>61</v>
      </c>
      <c r="P861" s="4" t="s">
        <v>92</v>
      </c>
      <c r="Q861" s="4" t="s">
        <v>1748</v>
      </c>
      <c r="R861" s="4">
        <v>92008</v>
      </c>
      <c r="S861" s="5">
        <v>42082</v>
      </c>
      <c r="T861" s="5">
        <v>42084</v>
      </c>
      <c r="U861" s="4">
        <v>-28.45</v>
      </c>
      <c r="V861" s="4">
        <v>10</v>
      </c>
      <c r="W861" s="4">
        <v>68.34</v>
      </c>
      <c r="X861" s="4">
        <v>86847</v>
      </c>
      <c r="Y861" s="4">
        <f>DataSheet!$E861-DataSheet!$D861</f>
        <v>6.4200000000000008</v>
      </c>
      <c r="Z861" s="4" t="str" cm="1">
        <f t="array" ref="Z861">_xlfn.IFS(DataSheet!$O861="Central","Chris",DataSheet!$O861="East","Erin",DataSheet!$O861="South","Sam",DataSheet!$O861="West","William")</f>
        <v>William</v>
      </c>
    </row>
    <row r="862" spans="1:26" ht="15.75" customHeight="1" x14ac:dyDescent="0.3">
      <c r="A862" s="4">
        <v>1854</v>
      </c>
      <c r="B862" s="4" t="s">
        <v>1749</v>
      </c>
      <c r="C862" s="4" t="s">
        <v>72</v>
      </c>
      <c r="D862" s="4">
        <v>0.02</v>
      </c>
      <c r="E862" s="4">
        <v>30.73</v>
      </c>
      <c r="F862" s="4">
        <v>4</v>
      </c>
      <c r="G862" s="4" t="s">
        <v>40</v>
      </c>
      <c r="H862" s="4" t="s">
        <v>73</v>
      </c>
      <c r="I862" s="4" t="s">
        <v>42</v>
      </c>
      <c r="J862" s="4" t="s">
        <v>43</v>
      </c>
      <c r="K862" s="4" t="s">
        <v>75</v>
      </c>
      <c r="L862" s="4" t="s">
        <v>676</v>
      </c>
      <c r="M862" s="4">
        <v>0.75</v>
      </c>
      <c r="N862" s="4" t="s">
        <v>34</v>
      </c>
      <c r="O862" s="4" t="s">
        <v>113</v>
      </c>
      <c r="P862" s="4" t="s">
        <v>250</v>
      </c>
      <c r="Q862" s="4" t="s">
        <v>1750</v>
      </c>
      <c r="R862" s="4">
        <v>6478</v>
      </c>
      <c r="S862" s="5">
        <v>42082</v>
      </c>
      <c r="T862" s="5">
        <v>42085</v>
      </c>
      <c r="U862" s="4">
        <v>72.78</v>
      </c>
      <c r="V862" s="4">
        <v>16</v>
      </c>
      <c r="W862" s="4">
        <v>522.22</v>
      </c>
      <c r="X862" s="4">
        <v>86847</v>
      </c>
      <c r="Y862" s="4">
        <f>DataSheet!$E862-DataSheet!$D862</f>
        <v>30.71</v>
      </c>
      <c r="Z862" s="4" t="str" cm="1">
        <f t="array" ref="Z862">_xlfn.IFS(DataSheet!$O862="Central","Chris",DataSheet!$O862="East","Erin",DataSheet!$O862="South","Sam",DataSheet!$O862="West","William")</f>
        <v>Erin</v>
      </c>
    </row>
    <row r="863" spans="1:26" ht="15.75" customHeight="1" x14ac:dyDescent="0.3">
      <c r="A863" s="4">
        <v>2639</v>
      </c>
      <c r="B863" s="4" t="s">
        <v>1751</v>
      </c>
      <c r="C863" s="4" t="s">
        <v>72</v>
      </c>
      <c r="D863" s="4">
        <v>0.05</v>
      </c>
      <c r="E863" s="4">
        <v>4.9800000000000004</v>
      </c>
      <c r="F863" s="4">
        <v>0.49</v>
      </c>
      <c r="G863" s="4" t="s">
        <v>40</v>
      </c>
      <c r="H863" s="4" t="s">
        <v>41</v>
      </c>
      <c r="I863" s="4" t="s">
        <v>50</v>
      </c>
      <c r="J863" s="4" t="s">
        <v>154</v>
      </c>
      <c r="K863" s="4" t="s">
        <v>75</v>
      </c>
      <c r="L863" s="4" t="s">
        <v>1105</v>
      </c>
      <c r="M863" s="4">
        <v>0.39</v>
      </c>
      <c r="N863" s="4" t="s">
        <v>34</v>
      </c>
      <c r="O863" s="4" t="s">
        <v>61</v>
      </c>
      <c r="P863" s="4" t="s">
        <v>642</v>
      </c>
      <c r="Q863" s="4" t="s">
        <v>197</v>
      </c>
      <c r="R863" s="4">
        <v>88201</v>
      </c>
      <c r="S863" s="5">
        <v>42082</v>
      </c>
      <c r="T863" s="5">
        <v>42082</v>
      </c>
      <c r="U863" s="4">
        <v>3.84</v>
      </c>
      <c r="V863" s="4">
        <v>3</v>
      </c>
      <c r="W863" s="4">
        <v>14.2</v>
      </c>
      <c r="X863" s="4">
        <v>90952</v>
      </c>
      <c r="Y863" s="4">
        <f>DataSheet!$E863-DataSheet!$D863</f>
        <v>4.9300000000000006</v>
      </c>
      <c r="Z863" s="4" t="str" cm="1">
        <f t="array" ref="Z863">_xlfn.IFS(DataSheet!$O863="Central","Chris",DataSheet!$O863="East","Erin",DataSheet!$O863="South","Sam",DataSheet!$O863="West","William")</f>
        <v>William</v>
      </c>
    </row>
    <row r="864" spans="1:26" ht="15.75" customHeight="1" x14ac:dyDescent="0.3">
      <c r="A864" s="4">
        <v>3105</v>
      </c>
      <c r="B864" s="4" t="s">
        <v>1752</v>
      </c>
      <c r="C864" s="4" t="s">
        <v>27</v>
      </c>
      <c r="D864" s="4">
        <v>0.04</v>
      </c>
      <c r="E864" s="4">
        <v>3.08</v>
      </c>
      <c r="F864" s="4">
        <v>0.99</v>
      </c>
      <c r="G864" s="4" t="s">
        <v>40</v>
      </c>
      <c r="H864" s="4" t="s">
        <v>73</v>
      </c>
      <c r="I864" s="4" t="s">
        <v>50</v>
      </c>
      <c r="J864" s="4" t="s">
        <v>154</v>
      </c>
      <c r="K864" s="4" t="s">
        <v>75</v>
      </c>
      <c r="L864" s="4" t="s">
        <v>660</v>
      </c>
      <c r="M864" s="4">
        <v>0.37</v>
      </c>
      <c r="N864" s="4" t="s">
        <v>34</v>
      </c>
      <c r="O864" s="4" t="s">
        <v>35</v>
      </c>
      <c r="P864" s="4" t="s">
        <v>390</v>
      </c>
      <c r="Q864" s="4" t="s">
        <v>951</v>
      </c>
      <c r="R864" s="4">
        <v>42071</v>
      </c>
      <c r="S864" s="5">
        <v>42083</v>
      </c>
      <c r="T864" s="5">
        <v>42084</v>
      </c>
      <c r="U864" s="4">
        <v>13.8</v>
      </c>
      <c r="V864" s="4">
        <v>19</v>
      </c>
      <c r="W864" s="4">
        <v>60.01</v>
      </c>
      <c r="X864" s="4">
        <v>86327</v>
      </c>
      <c r="Y864" s="4">
        <f>DataSheet!$E864-DataSheet!$D864</f>
        <v>3.04</v>
      </c>
      <c r="Z864" s="4" t="str" cm="1">
        <f t="array" ref="Z864">_xlfn.IFS(DataSheet!$O864="Central","Chris",DataSheet!$O864="East","Erin",DataSheet!$O864="South","Sam",DataSheet!$O864="West","William")</f>
        <v>Sam</v>
      </c>
    </row>
    <row r="865" spans="1:26" ht="15.75" customHeight="1" x14ac:dyDescent="0.3">
      <c r="A865" s="4">
        <v>3105</v>
      </c>
      <c r="B865" s="4" t="s">
        <v>1752</v>
      </c>
      <c r="C865" s="4" t="s">
        <v>27</v>
      </c>
      <c r="D865" s="4">
        <v>0.02</v>
      </c>
      <c r="E865" s="4">
        <v>6.48</v>
      </c>
      <c r="F865" s="4">
        <v>5.9</v>
      </c>
      <c r="G865" s="4" t="s">
        <v>40</v>
      </c>
      <c r="H865" s="4" t="s">
        <v>73</v>
      </c>
      <c r="I865" s="4" t="s">
        <v>50</v>
      </c>
      <c r="J865" s="4" t="s">
        <v>90</v>
      </c>
      <c r="K865" s="4" t="s">
        <v>75</v>
      </c>
      <c r="L865" s="4" t="s">
        <v>1753</v>
      </c>
      <c r="M865" s="4">
        <v>0.37</v>
      </c>
      <c r="N865" s="4" t="s">
        <v>34</v>
      </c>
      <c r="O865" s="4" t="s">
        <v>35</v>
      </c>
      <c r="P865" s="4" t="s">
        <v>390</v>
      </c>
      <c r="Q865" s="4" t="s">
        <v>951</v>
      </c>
      <c r="R865" s="4">
        <v>42071</v>
      </c>
      <c r="S865" s="5">
        <v>42083</v>
      </c>
      <c r="T865" s="5">
        <v>42084</v>
      </c>
      <c r="U865" s="4">
        <v>4.3920000000000003</v>
      </c>
      <c r="V865" s="4">
        <v>13</v>
      </c>
      <c r="W865" s="4">
        <v>90.98</v>
      </c>
      <c r="X865" s="4">
        <v>86327</v>
      </c>
      <c r="Y865" s="4">
        <f>DataSheet!$E865-DataSheet!$D865</f>
        <v>6.4600000000000009</v>
      </c>
      <c r="Z865" s="4" t="str" cm="1">
        <f t="array" ref="Z865">_xlfn.IFS(DataSheet!$O865="Central","Chris",DataSheet!$O865="East","Erin",DataSheet!$O865="South","Sam",DataSheet!$O865="West","William")</f>
        <v>Sam</v>
      </c>
    </row>
    <row r="866" spans="1:26" ht="15.75" customHeight="1" x14ac:dyDescent="0.3">
      <c r="A866" s="4">
        <v>3105</v>
      </c>
      <c r="B866" s="4" t="s">
        <v>1752</v>
      </c>
      <c r="C866" s="4" t="s">
        <v>27</v>
      </c>
      <c r="D866" s="4">
        <v>0.04</v>
      </c>
      <c r="E866" s="4">
        <v>125.99</v>
      </c>
      <c r="F866" s="4">
        <v>4.2</v>
      </c>
      <c r="G866" s="4" t="s">
        <v>40</v>
      </c>
      <c r="H866" s="4" t="s">
        <v>73</v>
      </c>
      <c r="I866" s="4" t="s">
        <v>42</v>
      </c>
      <c r="J866" s="4" t="s">
        <v>137</v>
      </c>
      <c r="K866" s="4" t="s">
        <v>75</v>
      </c>
      <c r="L866" s="4" t="s">
        <v>1428</v>
      </c>
      <c r="M866" s="4">
        <v>0.59</v>
      </c>
      <c r="N866" s="4" t="s">
        <v>34</v>
      </c>
      <c r="O866" s="4" t="s">
        <v>35</v>
      </c>
      <c r="P866" s="4" t="s">
        <v>390</v>
      </c>
      <c r="Q866" s="4" t="s">
        <v>951</v>
      </c>
      <c r="R866" s="4">
        <v>42071</v>
      </c>
      <c r="S866" s="5">
        <v>42083</v>
      </c>
      <c r="T866" s="5">
        <v>42085</v>
      </c>
      <c r="U866" s="4">
        <v>-236.25</v>
      </c>
      <c r="V866" s="4">
        <v>12</v>
      </c>
      <c r="W866" s="4">
        <v>1270.7</v>
      </c>
      <c r="X866" s="4">
        <v>86327</v>
      </c>
      <c r="Y866" s="4">
        <f>DataSheet!$E866-DataSheet!$D866</f>
        <v>125.94999999999999</v>
      </c>
      <c r="Z866" s="4" t="str" cm="1">
        <f t="array" ref="Z866">_xlfn.IFS(DataSheet!$O866="Central","Chris",DataSheet!$O866="East","Erin",DataSheet!$O866="South","Sam",DataSheet!$O866="West","William")</f>
        <v>Sam</v>
      </c>
    </row>
    <row r="867" spans="1:26" ht="15.75" customHeight="1" x14ac:dyDescent="0.3">
      <c r="A867" s="4">
        <v>3106</v>
      </c>
      <c r="B867" s="4" t="s">
        <v>1754</v>
      </c>
      <c r="C867" s="4" t="s">
        <v>27</v>
      </c>
      <c r="D867" s="4">
        <v>0.04</v>
      </c>
      <c r="E867" s="4">
        <v>3.08</v>
      </c>
      <c r="F867" s="4">
        <v>0.99</v>
      </c>
      <c r="G867" s="4" t="s">
        <v>40</v>
      </c>
      <c r="H867" s="4" t="s">
        <v>73</v>
      </c>
      <c r="I867" s="4" t="s">
        <v>50</v>
      </c>
      <c r="J867" s="4" t="s">
        <v>154</v>
      </c>
      <c r="K867" s="4" t="s">
        <v>75</v>
      </c>
      <c r="L867" s="4" t="s">
        <v>660</v>
      </c>
      <c r="M867" s="4">
        <v>0.37</v>
      </c>
      <c r="N867" s="4" t="s">
        <v>34</v>
      </c>
      <c r="O867" s="4" t="s">
        <v>54</v>
      </c>
      <c r="P867" s="4" t="s">
        <v>189</v>
      </c>
      <c r="Q867" s="4" t="s">
        <v>1755</v>
      </c>
      <c r="R867" s="4">
        <v>77041</v>
      </c>
      <c r="S867" s="5">
        <v>42083</v>
      </c>
      <c r="T867" s="5">
        <v>42084</v>
      </c>
      <c r="U867" s="4">
        <v>36.020000000000003</v>
      </c>
      <c r="V867" s="4">
        <v>75</v>
      </c>
      <c r="W867" s="4">
        <v>236.87</v>
      </c>
      <c r="X867" s="4">
        <v>548</v>
      </c>
      <c r="Y867" s="4">
        <f>DataSheet!$E867-DataSheet!$D867</f>
        <v>3.04</v>
      </c>
      <c r="Z867" s="4" t="str" cm="1">
        <f t="array" ref="Z867">_xlfn.IFS(DataSheet!$O867="Central","Chris",DataSheet!$O867="East","Erin",DataSheet!$O867="South","Sam",DataSheet!$O867="West","William")</f>
        <v>Chris</v>
      </c>
    </row>
    <row r="868" spans="1:26" ht="15.75" customHeight="1" x14ac:dyDescent="0.3">
      <c r="A868" s="4">
        <v>3106</v>
      </c>
      <c r="B868" s="4" t="s">
        <v>1754</v>
      </c>
      <c r="C868" s="4" t="s">
        <v>27</v>
      </c>
      <c r="D868" s="4">
        <v>0.02</v>
      </c>
      <c r="E868" s="4">
        <v>6.48</v>
      </c>
      <c r="F868" s="4">
        <v>5.9</v>
      </c>
      <c r="G868" s="4" t="s">
        <v>40</v>
      </c>
      <c r="H868" s="4" t="s">
        <v>73</v>
      </c>
      <c r="I868" s="4" t="s">
        <v>50</v>
      </c>
      <c r="J868" s="4" t="s">
        <v>90</v>
      </c>
      <c r="K868" s="4" t="s">
        <v>75</v>
      </c>
      <c r="L868" s="4" t="s">
        <v>1753</v>
      </c>
      <c r="M868" s="4">
        <v>0.37</v>
      </c>
      <c r="N868" s="4" t="s">
        <v>34</v>
      </c>
      <c r="O868" s="4" t="s">
        <v>54</v>
      </c>
      <c r="P868" s="4" t="s">
        <v>189</v>
      </c>
      <c r="Q868" s="4" t="s">
        <v>1755</v>
      </c>
      <c r="R868" s="4">
        <v>77041</v>
      </c>
      <c r="S868" s="5">
        <v>42083</v>
      </c>
      <c r="T868" s="5">
        <v>42084</v>
      </c>
      <c r="U868" s="4">
        <v>-50.64</v>
      </c>
      <c r="V868" s="4">
        <v>53</v>
      </c>
      <c r="W868" s="4">
        <v>370.91</v>
      </c>
      <c r="X868" s="4">
        <v>548</v>
      </c>
      <c r="Y868" s="4">
        <f>DataSheet!$E868-DataSheet!$D868</f>
        <v>6.4600000000000009</v>
      </c>
      <c r="Z868" s="4" t="str" cm="1">
        <f t="array" ref="Z868">_xlfn.IFS(DataSheet!$O868="Central","Chris",DataSheet!$O868="East","Erin",DataSheet!$O868="South","Sam",DataSheet!$O868="West","William")</f>
        <v>Chris</v>
      </c>
    </row>
    <row r="869" spans="1:26" ht="15.75" customHeight="1" x14ac:dyDescent="0.3">
      <c r="A869" s="4">
        <v>3106</v>
      </c>
      <c r="B869" s="4" t="s">
        <v>1754</v>
      </c>
      <c r="C869" s="4" t="s">
        <v>27</v>
      </c>
      <c r="D869" s="4">
        <v>0.04</v>
      </c>
      <c r="E869" s="4">
        <v>125.99</v>
      </c>
      <c r="F869" s="4">
        <v>4.2</v>
      </c>
      <c r="G869" s="4" t="s">
        <v>40</v>
      </c>
      <c r="H869" s="4" t="s">
        <v>73</v>
      </c>
      <c r="I869" s="4" t="s">
        <v>42</v>
      </c>
      <c r="J869" s="4" t="s">
        <v>137</v>
      </c>
      <c r="K869" s="4" t="s">
        <v>75</v>
      </c>
      <c r="L869" s="4" t="s">
        <v>1428</v>
      </c>
      <c r="M869" s="4">
        <v>0.59</v>
      </c>
      <c r="N869" s="4" t="s">
        <v>34</v>
      </c>
      <c r="O869" s="4" t="s">
        <v>54</v>
      </c>
      <c r="P869" s="4" t="s">
        <v>189</v>
      </c>
      <c r="Q869" s="4" t="s">
        <v>1755</v>
      </c>
      <c r="R869" s="4">
        <v>77041</v>
      </c>
      <c r="S869" s="5">
        <v>42083</v>
      </c>
      <c r="T869" s="5">
        <v>42085</v>
      </c>
      <c r="U869" s="4">
        <v>510.48899999999998</v>
      </c>
      <c r="V869" s="4">
        <v>47</v>
      </c>
      <c r="W869" s="4">
        <v>4976.92</v>
      </c>
      <c r="X869" s="4">
        <v>548</v>
      </c>
      <c r="Y869" s="4">
        <f>DataSheet!$E869-DataSheet!$D869</f>
        <v>125.94999999999999</v>
      </c>
      <c r="Z869" s="4" t="str" cm="1">
        <f t="array" ref="Z869">_xlfn.IFS(DataSheet!$O869="Central","Chris",DataSheet!$O869="East","Erin",DataSheet!$O869="South","Sam",DataSheet!$O869="West","William")</f>
        <v>Chris</v>
      </c>
    </row>
    <row r="870" spans="1:26" ht="15.75" customHeight="1" x14ac:dyDescent="0.3">
      <c r="A870" s="4">
        <v>637</v>
      </c>
      <c r="B870" s="4" t="s">
        <v>1756</v>
      </c>
      <c r="C870" s="4" t="s">
        <v>49</v>
      </c>
      <c r="D870" s="4">
        <v>0.06</v>
      </c>
      <c r="E870" s="4">
        <v>160.97999999999999</v>
      </c>
      <c r="F870" s="4">
        <v>35.020000000000003</v>
      </c>
      <c r="G870" s="4" t="s">
        <v>28</v>
      </c>
      <c r="H870" s="4" t="s">
        <v>41</v>
      </c>
      <c r="I870" s="4" t="s">
        <v>30</v>
      </c>
      <c r="J870" s="4" t="s">
        <v>119</v>
      </c>
      <c r="K870" s="4" t="s">
        <v>32</v>
      </c>
      <c r="L870" s="4" t="s">
        <v>1757</v>
      </c>
      <c r="M870" s="4">
        <v>0.72</v>
      </c>
      <c r="N870" s="4" t="s">
        <v>34</v>
      </c>
      <c r="O870" s="4" t="s">
        <v>61</v>
      </c>
      <c r="P870" s="4" t="s">
        <v>92</v>
      </c>
      <c r="Q870" s="4" t="s">
        <v>1758</v>
      </c>
      <c r="R870" s="4">
        <v>95051</v>
      </c>
      <c r="S870" s="5">
        <v>42083</v>
      </c>
      <c r="T870" s="5">
        <v>42087</v>
      </c>
      <c r="U870" s="4">
        <v>-229.68</v>
      </c>
      <c r="V870" s="4">
        <v>8</v>
      </c>
      <c r="W870" s="4">
        <v>1232.01</v>
      </c>
      <c r="X870" s="4">
        <v>87953</v>
      </c>
      <c r="Y870" s="4">
        <f>DataSheet!$E870-DataSheet!$D870</f>
        <v>160.91999999999999</v>
      </c>
      <c r="Z870" s="4" t="str" cm="1">
        <f t="array" ref="Z870">_xlfn.IFS(DataSheet!$O870="Central","Chris",DataSheet!$O870="East","Erin",DataSheet!$O870="South","Sam",DataSheet!$O870="West","William")</f>
        <v>William</v>
      </c>
    </row>
    <row r="871" spans="1:26" ht="15.75" customHeight="1" x14ac:dyDescent="0.3">
      <c r="A871" s="4">
        <v>640</v>
      </c>
      <c r="B871" s="4" t="s">
        <v>1187</v>
      </c>
      <c r="C871" s="4" t="s">
        <v>49</v>
      </c>
      <c r="D871" s="4">
        <v>0.06</v>
      </c>
      <c r="E871" s="4">
        <v>160.97999999999999</v>
      </c>
      <c r="F871" s="4">
        <v>35.020000000000003</v>
      </c>
      <c r="G871" s="4" t="s">
        <v>28</v>
      </c>
      <c r="H871" s="4" t="s">
        <v>41</v>
      </c>
      <c r="I871" s="4" t="s">
        <v>30</v>
      </c>
      <c r="J871" s="4" t="s">
        <v>119</v>
      </c>
      <c r="K871" s="4" t="s">
        <v>32</v>
      </c>
      <c r="L871" s="4" t="s">
        <v>1757</v>
      </c>
      <c r="M871" s="4">
        <v>0.72</v>
      </c>
      <c r="N871" s="4" t="s">
        <v>34</v>
      </c>
      <c r="O871" s="4" t="s">
        <v>61</v>
      </c>
      <c r="P871" s="4" t="s">
        <v>68</v>
      </c>
      <c r="Q871" s="4" t="s">
        <v>144</v>
      </c>
      <c r="R871" s="4">
        <v>98119</v>
      </c>
      <c r="S871" s="5">
        <v>42083</v>
      </c>
      <c r="T871" s="5">
        <v>42087</v>
      </c>
      <c r="U871" s="4">
        <v>-229.68</v>
      </c>
      <c r="V871" s="4">
        <v>30</v>
      </c>
      <c r="W871" s="4">
        <v>4620.05</v>
      </c>
      <c r="X871" s="4">
        <v>11077</v>
      </c>
      <c r="Y871" s="4">
        <f>DataSheet!$E871-DataSheet!$D871</f>
        <v>160.91999999999999</v>
      </c>
      <c r="Z871" s="4" t="str" cm="1">
        <f t="array" ref="Z871">_xlfn.IFS(DataSheet!$O871="Central","Chris",DataSheet!$O871="East","Erin",DataSheet!$O871="South","Sam",DataSheet!$O871="West","William")</f>
        <v>William</v>
      </c>
    </row>
    <row r="872" spans="1:26" ht="15.75" customHeight="1" x14ac:dyDescent="0.3">
      <c r="A872" s="4">
        <v>314</v>
      </c>
      <c r="B872" s="4" t="s">
        <v>1759</v>
      </c>
      <c r="C872" s="4" t="s">
        <v>118</v>
      </c>
      <c r="D872" s="4">
        <v>0.04</v>
      </c>
      <c r="E872" s="4">
        <v>1637.53</v>
      </c>
      <c r="F872" s="4">
        <v>24.49</v>
      </c>
      <c r="G872" s="4" t="s">
        <v>40</v>
      </c>
      <c r="H872" s="4" t="s">
        <v>96</v>
      </c>
      <c r="I872" s="4" t="s">
        <v>50</v>
      </c>
      <c r="J872" s="4" t="s">
        <v>570</v>
      </c>
      <c r="K872" s="4" t="s">
        <v>146</v>
      </c>
      <c r="L872" s="4" t="s">
        <v>1760</v>
      </c>
      <c r="M872" s="4">
        <v>0.81</v>
      </c>
      <c r="N872" s="4" t="s">
        <v>34</v>
      </c>
      <c r="O872" s="4" t="s">
        <v>54</v>
      </c>
      <c r="P872" s="4" t="s">
        <v>105</v>
      </c>
      <c r="Q872" s="4" t="s">
        <v>1761</v>
      </c>
      <c r="R872" s="4">
        <v>60130</v>
      </c>
      <c r="S872" s="5">
        <v>42083</v>
      </c>
      <c r="T872" s="5">
        <v>42085</v>
      </c>
      <c r="U872" s="4">
        <v>-1759.58</v>
      </c>
      <c r="V872" s="4">
        <v>2</v>
      </c>
      <c r="W872" s="4">
        <v>3206.94</v>
      </c>
      <c r="X872" s="4">
        <v>89166</v>
      </c>
      <c r="Y872" s="4">
        <f>DataSheet!$E872-DataSheet!$D872</f>
        <v>1637.49</v>
      </c>
      <c r="Z872" s="4" t="str" cm="1">
        <f t="array" ref="Z872">_xlfn.IFS(DataSheet!$O872="Central","Chris",DataSheet!$O872="East","Erin",DataSheet!$O872="South","Sam",DataSheet!$O872="West","William")</f>
        <v>Chris</v>
      </c>
    </row>
    <row r="873" spans="1:26" ht="15.75" customHeight="1" x14ac:dyDescent="0.3">
      <c r="A873" s="4">
        <v>315</v>
      </c>
      <c r="B873" s="4" t="s">
        <v>1762</v>
      </c>
      <c r="C873" s="4" t="s">
        <v>118</v>
      </c>
      <c r="D873" s="4">
        <v>0.01</v>
      </c>
      <c r="E873" s="4">
        <v>19.98</v>
      </c>
      <c r="F873" s="4">
        <v>4</v>
      </c>
      <c r="G873" s="4" t="s">
        <v>40</v>
      </c>
      <c r="H873" s="4" t="s">
        <v>96</v>
      </c>
      <c r="I873" s="4" t="s">
        <v>42</v>
      </c>
      <c r="J873" s="4" t="s">
        <v>43</v>
      </c>
      <c r="K873" s="4" t="s">
        <v>75</v>
      </c>
      <c r="L873" s="4" t="s">
        <v>1763</v>
      </c>
      <c r="M873" s="4">
        <v>0.68</v>
      </c>
      <c r="N873" s="4" t="s">
        <v>34</v>
      </c>
      <c r="O873" s="4" t="s">
        <v>113</v>
      </c>
      <c r="P873" s="4" t="s">
        <v>405</v>
      </c>
      <c r="Q873" s="4" t="s">
        <v>1764</v>
      </c>
      <c r="R873" s="4">
        <v>1007</v>
      </c>
      <c r="S873" s="5">
        <v>42083</v>
      </c>
      <c r="T873" s="5">
        <v>42083</v>
      </c>
      <c r="U873" s="4">
        <v>-72.23</v>
      </c>
      <c r="V873" s="4">
        <v>2</v>
      </c>
      <c r="W873" s="4">
        <v>43.08</v>
      </c>
      <c r="X873" s="4">
        <v>89166</v>
      </c>
      <c r="Y873" s="4">
        <f>DataSheet!$E873-DataSheet!$D873</f>
        <v>19.97</v>
      </c>
      <c r="Z873" s="4" t="str" cm="1">
        <f t="array" ref="Z873">_xlfn.IFS(DataSheet!$O873="Central","Chris",DataSheet!$O873="East","Erin",DataSheet!$O873="South","Sam",DataSheet!$O873="West","William")</f>
        <v>Erin</v>
      </c>
    </row>
    <row r="874" spans="1:26" ht="15.75" customHeight="1" x14ac:dyDescent="0.3">
      <c r="A874" s="4">
        <v>669</v>
      </c>
      <c r="B874" s="4" t="s">
        <v>1765</v>
      </c>
      <c r="C874" s="4" t="s">
        <v>118</v>
      </c>
      <c r="D874" s="4">
        <v>0.09</v>
      </c>
      <c r="E874" s="4">
        <v>2.89</v>
      </c>
      <c r="F874" s="4">
        <v>0.5</v>
      </c>
      <c r="G874" s="4" t="s">
        <v>40</v>
      </c>
      <c r="H874" s="4" t="s">
        <v>73</v>
      </c>
      <c r="I874" s="4" t="s">
        <v>50</v>
      </c>
      <c r="J874" s="4" t="s">
        <v>154</v>
      </c>
      <c r="K874" s="4" t="s">
        <v>75</v>
      </c>
      <c r="L874" s="4" t="s">
        <v>731</v>
      </c>
      <c r="M874" s="4">
        <v>0.38</v>
      </c>
      <c r="N874" s="4" t="s">
        <v>34</v>
      </c>
      <c r="O874" s="4" t="s">
        <v>54</v>
      </c>
      <c r="P874" s="4" t="s">
        <v>215</v>
      </c>
      <c r="Q874" s="4" t="s">
        <v>1766</v>
      </c>
      <c r="R874" s="4">
        <v>52501</v>
      </c>
      <c r="S874" s="5">
        <v>42083</v>
      </c>
      <c r="T874" s="5">
        <v>42085</v>
      </c>
      <c r="U874" s="4">
        <v>40.482300000000002</v>
      </c>
      <c r="V874" s="4">
        <v>22</v>
      </c>
      <c r="W874" s="4">
        <v>58.67</v>
      </c>
      <c r="X874" s="4">
        <v>88475</v>
      </c>
      <c r="Y874" s="4">
        <f>DataSheet!$E874-DataSheet!$D874</f>
        <v>2.8000000000000003</v>
      </c>
      <c r="Z874" s="4" t="str" cm="1">
        <f t="array" ref="Z874">_xlfn.IFS(DataSheet!$O874="Central","Chris",DataSheet!$O874="East","Erin",DataSheet!$O874="South","Sam",DataSheet!$O874="West","William")</f>
        <v>Chris</v>
      </c>
    </row>
    <row r="875" spans="1:26" ht="15.75" customHeight="1" x14ac:dyDescent="0.3">
      <c r="A875" s="4">
        <v>669</v>
      </c>
      <c r="B875" s="4" t="s">
        <v>1765</v>
      </c>
      <c r="C875" s="4" t="s">
        <v>118</v>
      </c>
      <c r="D875" s="4">
        <v>0.02</v>
      </c>
      <c r="E875" s="4">
        <v>48.91</v>
      </c>
      <c r="F875" s="4">
        <v>5.81</v>
      </c>
      <c r="G875" s="4" t="s">
        <v>40</v>
      </c>
      <c r="H875" s="4" t="s">
        <v>73</v>
      </c>
      <c r="I875" s="4" t="s">
        <v>50</v>
      </c>
      <c r="J875" s="4" t="s">
        <v>90</v>
      </c>
      <c r="K875" s="4" t="s">
        <v>75</v>
      </c>
      <c r="L875" s="4" t="s">
        <v>1767</v>
      </c>
      <c r="M875" s="4">
        <v>0.38</v>
      </c>
      <c r="N875" s="4" t="s">
        <v>34</v>
      </c>
      <c r="O875" s="4" t="s">
        <v>54</v>
      </c>
      <c r="P875" s="4" t="s">
        <v>215</v>
      </c>
      <c r="Q875" s="4" t="s">
        <v>1766</v>
      </c>
      <c r="R875" s="4">
        <v>52501</v>
      </c>
      <c r="S875" s="5">
        <v>42083</v>
      </c>
      <c r="T875" s="5">
        <v>42084</v>
      </c>
      <c r="U875" s="4">
        <v>32.86</v>
      </c>
      <c r="V875" s="4">
        <v>2</v>
      </c>
      <c r="W875" s="4">
        <v>101.06</v>
      </c>
      <c r="X875" s="4">
        <v>88475</v>
      </c>
      <c r="Y875" s="4">
        <f>DataSheet!$E875-DataSheet!$D875</f>
        <v>48.889999999999993</v>
      </c>
      <c r="Z875" s="4" t="str" cm="1">
        <f t="array" ref="Z875">_xlfn.IFS(DataSheet!$O875="Central","Chris",DataSheet!$O875="East","Erin",DataSheet!$O875="South","Sam",DataSheet!$O875="West","William")</f>
        <v>Chris</v>
      </c>
    </row>
    <row r="876" spans="1:26" ht="15.75" customHeight="1" x14ac:dyDescent="0.3">
      <c r="A876" s="4">
        <v>1679</v>
      </c>
      <c r="B876" s="4" t="s">
        <v>1768</v>
      </c>
      <c r="C876" s="4" t="s">
        <v>118</v>
      </c>
      <c r="D876" s="4">
        <v>7.0000000000000007E-2</v>
      </c>
      <c r="E876" s="4">
        <v>13.73</v>
      </c>
      <c r="F876" s="4">
        <v>6.85</v>
      </c>
      <c r="G876" s="4" t="s">
        <v>40</v>
      </c>
      <c r="H876" s="4" t="s">
        <v>41</v>
      </c>
      <c r="I876" s="4" t="s">
        <v>30</v>
      </c>
      <c r="J876" s="4" t="s">
        <v>128</v>
      </c>
      <c r="K876" s="4" t="s">
        <v>52</v>
      </c>
      <c r="L876" s="4" t="s">
        <v>1769</v>
      </c>
      <c r="M876" s="4">
        <v>0.54</v>
      </c>
      <c r="N876" s="4" t="s">
        <v>34</v>
      </c>
      <c r="O876" s="4" t="s">
        <v>113</v>
      </c>
      <c r="P876" s="4" t="s">
        <v>319</v>
      </c>
      <c r="Q876" s="4" t="s">
        <v>1770</v>
      </c>
      <c r="R876" s="4">
        <v>45324</v>
      </c>
      <c r="S876" s="5">
        <v>42083</v>
      </c>
      <c r="T876" s="5">
        <v>42084</v>
      </c>
      <c r="U876" s="4">
        <v>-22.72</v>
      </c>
      <c r="V876" s="4">
        <v>21</v>
      </c>
      <c r="W876" s="4">
        <v>276.64</v>
      </c>
      <c r="X876" s="4">
        <v>86646</v>
      </c>
      <c r="Y876" s="4">
        <f>DataSheet!$E876-DataSheet!$D876</f>
        <v>13.66</v>
      </c>
      <c r="Z876" s="4" t="str" cm="1">
        <f t="array" ref="Z876">_xlfn.IFS(DataSheet!$O876="Central","Chris",DataSheet!$O876="East","Erin",DataSheet!$O876="South","Sam",DataSheet!$O876="West","William")</f>
        <v>Erin</v>
      </c>
    </row>
    <row r="877" spans="1:26" ht="15.75" customHeight="1" x14ac:dyDescent="0.3">
      <c r="A877" s="4">
        <v>2794</v>
      </c>
      <c r="B877" s="4" t="s">
        <v>1771</v>
      </c>
      <c r="C877" s="4" t="s">
        <v>118</v>
      </c>
      <c r="D877" s="4">
        <v>0.06</v>
      </c>
      <c r="E877" s="4">
        <v>2.61</v>
      </c>
      <c r="F877" s="4">
        <v>0.5</v>
      </c>
      <c r="G877" s="4" t="s">
        <v>40</v>
      </c>
      <c r="H877" s="4" t="s">
        <v>96</v>
      </c>
      <c r="I877" s="4" t="s">
        <v>50</v>
      </c>
      <c r="J877" s="4" t="s">
        <v>154</v>
      </c>
      <c r="K877" s="4" t="s">
        <v>75</v>
      </c>
      <c r="L877" s="4" t="s">
        <v>1571</v>
      </c>
      <c r="M877" s="4">
        <v>0.39</v>
      </c>
      <c r="N877" s="4" t="s">
        <v>34</v>
      </c>
      <c r="O877" s="4" t="s">
        <v>54</v>
      </c>
      <c r="P877" s="4" t="s">
        <v>215</v>
      </c>
      <c r="Q877" s="4" t="s">
        <v>1772</v>
      </c>
      <c r="R877" s="4">
        <v>50158</v>
      </c>
      <c r="S877" s="5">
        <v>42083</v>
      </c>
      <c r="T877" s="5">
        <v>42085</v>
      </c>
      <c r="U877" s="4">
        <v>3.5949</v>
      </c>
      <c r="V877" s="4">
        <v>2</v>
      </c>
      <c r="W877" s="4">
        <v>5.21</v>
      </c>
      <c r="X877" s="4">
        <v>87554</v>
      </c>
      <c r="Y877" s="4">
        <f>DataSheet!$E877-DataSheet!$D877</f>
        <v>2.5499999999999998</v>
      </c>
      <c r="Z877" s="4" t="str" cm="1">
        <f t="array" ref="Z877">_xlfn.IFS(DataSheet!$O877="Central","Chris",DataSheet!$O877="East","Erin",DataSheet!$O877="South","Sam",DataSheet!$O877="West","William")</f>
        <v>Chris</v>
      </c>
    </row>
    <row r="878" spans="1:26" ht="15.75" customHeight="1" x14ac:dyDescent="0.3">
      <c r="A878" s="4">
        <v>3360</v>
      </c>
      <c r="B878" s="4" t="s">
        <v>1773</v>
      </c>
      <c r="C878" s="4" t="s">
        <v>72</v>
      </c>
      <c r="D878" s="4">
        <v>0.02</v>
      </c>
      <c r="E878" s="4">
        <v>9.11</v>
      </c>
      <c r="F878" s="4">
        <v>2.15</v>
      </c>
      <c r="G878" s="4" t="s">
        <v>40</v>
      </c>
      <c r="H878" s="4" t="s">
        <v>73</v>
      </c>
      <c r="I878" s="4" t="s">
        <v>50</v>
      </c>
      <c r="J878" s="4" t="s">
        <v>90</v>
      </c>
      <c r="K878" s="4" t="s">
        <v>52</v>
      </c>
      <c r="L878" s="4" t="s">
        <v>91</v>
      </c>
      <c r="M878" s="4">
        <v>0.4</v>
      </c>
      <c r="N878" s="4" t="s">
        <v>34</v>
      </c>
      <c r="O878" s="4" t="s">
        <v>54</v>
      </c>
      <c r="P878" s="4" t="s">
        <v>359</v>
      </c>
      <c r="Q878" s="4" t="s">
        <v>1774</v>
      </c>
      <c r="R878" s="4">
        <v>53214</v>
      </c>
      <c r="S878" s="5">
        <v>42083</v>
      </c>
      <c r="T878" s="5">
        <v>42085</v>
      </c>
      <c r="U878" s="4">
        <v>18.41</v>
      </c>
      <c r="V878" s="4">
        <v>3</v>
      </c>
      <c r="W878" s="4">
        <v>27.37</v>
      </c>
      <c r="X878" s="4">
        <v>91435</v>
      </c>
      <c r="Y878" s="4">
        <f>DataSheet!$E878-DataSheet!$D878</f>
        <v>9.09</v>
      </c>
      <c r="Z878" s="4" t="str" cm="1">
        <f t="array" ref="Z878">_xlfn.IFS(DataSheet!$O878="Central","Chris",DataSheet!$O878="East","Erin",DataSheet!$O878="South","Sam",DataSheet!$O878="West","William")</f>
        <v>Chris</v>
      </c>
    </row>
    <row r="879" spans="1:26" ht="15.75" customHeight="1" x14ac:dyDescent="0.3">
      <c r="A879" s="4">
        <v>3361</v>
      </c>
      <c r="B879" s="4" t="s">
        <v>812</v>
      </c>
      <c r="C879" s="4" t="s">
        <v>72</v>
      </c>
      <c r="D879" s="4">
        <v>0.06</v>
      </c>
      <c r="E879" s="4">
        <v>12.64</v>
      </c>
      <c r="F879" s="4">
        <v>4.9800000000000004</v>
      </c>
      <c r="G879" s="4" t="s">
        <v>40</v>
      </c>
      <c r="H879" s="4" t="s">
        <v>73</v>
      </c>
      <c r="I879" s="4" t="s">
        <v>30</v>
      </c>
      <c r="J879" s="4" t="s">
        <v>128</v>
      </c>
      <c r="K879" s="4" t="s">
        <v>44</v>
      </c>
      <c r="L879" s="4" t="s">
        <v>1775</v>
      </c>
      <c r="M879" s="4">
        <v>0.48</v>
      </c>
      <c r="N879" s="4" t="s">
        <v>34</v>
      </c>
      <c r="O879" s="4" t="s">
        <v>54</v>
      </c>
      <c r="P879" s="4" t="s">
        <v>359</v>
      </c>
      <c r="Q879" s="4" t="s">
        <v>814</v>
      </c>
      <c r="R879" s="4">
        <v>53095</v>
      </c>
      <c r="S879" s="5">
        <v>42083</v>
      </c>
      <c r="T879" s="5">
        <v>42085</v>
      </c>
      <c r="U879" s="4">
        <v>65.63</v>
      </c>
      <c r="V879" s="4">
        <v>8</v>
      </c>
      <c r="W879" s="4">
        <v>98.16</v>
      </c>
      <c r="X879" s="4">
        <v>91435</v>
      </c>
      <c r="Y879" s="4">
        <f>DataSheet!$E879-DataSheet!$D879</f>
        <v>12.58</v>
      </c>
      <c r="Z879" s="4" t="str" cm="1">
        <f t="array" ref="Z879">_xlfn.IFS(DataSheet!$O879="Central","Chris",DataSheet!$O879="East","Erin",DataSheet!$O879="South","Sam",DataSheet!$O879="West","William")</f>
        <v>Chris</v>
      </c>
    </row>
    <row r="880" spans="1:26" ht="15.75" customHeight="1" x14ac:dyDescent="0.3">
      <c r="A880" s="4">
        <v>691</v>
      </c>
      <c r="B880" s="4" t="s">
        <v>1776</v>
      </c>
      <c r="C880" s="4" t="s">
        <v>39</v>
      </c>
      <c r="D880" s="4">
        <v>0.09</v>
      </c>
      <c r="E880" s="4">
        <v>6.48</v>
      </c>
      <c r="F880" s="4">
        <v>6.35</v>
      </c>
      <c r="G880" s="4" t="s">
        <v>40</v>
      </c>
      <c r="H880" s="4" t="s">
        <v>73</v>
      </c>
      <c r="I880" s="4" t="s">
        <v>50</v>
      </c>
      <c r="J880" s="4" t="s">
        <v>90</v>
      </c>
      <c r="K880" s="4" t="s">
        <v>75</v>
      </c>
      <c r="L880" s="4" t="s">
        <v>1777</v>
      </c>
      <c r="M880" s="4">
        <v>0.37</v>
      </c>
      <c r="N880" s="4" t="s">
        <v>34</v>
      </c>
      <c r="O880" s="4" t="s">
        <v>61</v>
      </c>
      <c r="P880" s="4" t="s">
        <v>68</v>
      </c>
      <c r="Q880" s="4" t="s">
        <v>1778</v>
      </c>
      <c r="R880" s="4">
        <v>98408</v>
      </c>
      <c r="S880" s="5">
        <v>42084</v>
      </c>
      <c r="T880" s="5">
        <v>42085</v>
      </c>
      <c r="U880" s="4">
        <v>-88.6</v>
      </c>
      <c r="V880" s="4">
        <v>8</v>
      </c>
      <c r="W880" s="4">
        <v>49.81</v>
      </c>
      <c r="X880" s="4">
        <v>89915</v>
      </c>
      <c r="Y880" s="4">
        <f>DataSheet!$E880-DataSheet!$D880</f>
        <v>6.3900000000000006</v>
      </c>
      <c r="Z880" s="4" t="str" cm="1">
        <f t="array" ref="Z880">_xlfn.IFS(DataSheet!$O880="Central","Chris",DataSheet!$O880="East","Erin",DataSheet!$O880="South","Sam",DataSheet!$O880="West","William")</f>
        <v>William</v>
      </c>
    </row>
    <row r="881" spans="1:26" ht="15.75" customHeight="1" x14ac:dyDescent="0.3">
      <c r="A881" s="4">
        <v>1471</v>
      </c>
      <c r="B881" s="4" t="s">
        <v>1779</v>
      </c>
      <c r="C881" s="4" t="s">
        <v>39</v>
      </c>
      <c r="D881" s="4">
        <v>0.03</v>
      </c>
      <c r="E881" s="4">
        <v>420.98</v>
      </c>
      <c r="F881" s="4">
        <v>19.989999999999998</v>
      </c>
      <c r="G881" s="4" t="s">
        <v>40</v>
      </c>
      <c r="H881" s="4" t="s">
        <v>73</v>
      </c>
      <c r="I881" s="4" t="s">
        <v>50</v>
      </c>
      <c r="J881" s="4" t="s">
        <v>74</v>
      </c>
      <c r="K881" s="4" t="s">
        <v>75</v>
      </c>
      <c r="L881" s="4" t="s">
        <v>869</v>
      </c>
      <c r="M881" s="4">
        <v>0.35</v>
      </c>
      <c r="N881" s="4" t="s">
        <v>34</v>
      </c>
      <c r="O881" s="4" t="s">
        <v>113</v>
      </c>
      <c r="P881" s="4" t="s">
        <v>319</v>
      </c>
      <c r="Q881" s="4" t="s">
        <v>1140</v>
      </c>
      <c r="R881" s="4">
        <v>43081</v>
      </c>
      <c r="S881" s="5">
        <v>42084</v>
      </c>
      <c r="T881" s="5">
        <v>42085</v>
      </c>
      <c r="U881" s="4">
        <v>3043.0311000000002</v>
      </c>
      <c r="V881" s="4">
        <v>10</v>
      </c>
      <c r="W881" s="4">
        <v>4410.1899999999996</v>
      </c>
      <c r="X881" s="4">
        <v>87077</v>
      </c>
      <c r="Y881" s="4">
        <f>DataSheet!$E881-DataSheet!$D881</f>
        <v>420.95000000000005</v>
      </c>
      <c r="Z881" s="4" t="str" cm="1">
        <f t="array" ref="Z881">_xlfn.IFS(DataSheet!$O881="Central","Chris",DataSheet!$O881="East","Erin",DataSheet!$O881="South","Sam",DataSheet!$O881="West","William")</f>
        <v>Erin</v>
      </c>
    </row>
    <row r="882" spans="1:26" ht="15.75" customHeight="1" x14ac:dyDescent="0.3">
      <c r="A882" s="4">
        <v>2601</v>
      </c>
      <c r="B882" s="4" t="s">
        <v>1780</v>
      </c>
      <c r="C882" s="4" t="s">
        <v>49</v>
      </c>
      <c r="D882" s="4">
        <v>0.05</v>
      </c>
      <c r="E882" s="4">
        <v>5.74</v>
      </c>
      <c r="F882" s="4">
        <v>5.3</v>
      </c>
      <c r="G882" s="4" t="s">
        <v>40</v>
      </c>
      <c r="H882" s="4" t="s">
        <v>96</v>
      </c>
      <c r="I882" s="4" t="s">
        <v>50</v>
      </c>
      <c r="J882" s="4" t="s">
        <v>570</v>
      </c>
      <c r="K882" s="4" t="s">
        <v>44</v>
      </c>
      <c r="L882" s="4" t="s">
        <v>1781</v>
      </c>
      <c r="M882" s="4">
        <v>0.55000000000000004</v>
      </c>
      <c r="N882" s="4" t="s">
        <v>34</v>
      </c>
      <c r="O882" s="4" t="s">
        <v>113</v>
      </c>
      <c r="P882" s="4" t="s">
        <v>1358</v>
      </c>
      <c r="Q882" s="4" t="s">
        <v>1782</v>
      </c>
      <c r="R882" s="4">
        <v>3054</v>
      </c>
      <c r="S882" s="5">
        <v>42084</v>
      </c>
      <c r="T882" s="5">
        <v>42089</v>
      </c>
      <c r="U882" s="4">
        <v>-50.75</v>
      </c>
      <c r="V882" s="4">
        <v>7</v>
      </c>
      <c r="W882" s="4">
        <v>42.02</v>
      </c>
      <c r="X882" s="4">
        <v>87382</v>
      </c>
      <c r="Y882" s="4">
        <f>DataSheet!$E882-DataSheet!$D882</f>
        <v>5.69</v>
      </c>
      <c r="Z882" s="4" t="str" cm="1">
        <f t="array" ref="Z882">_xlfn.IFS(DataSheet!$O882="Central","Chris",DataSheet!$O882="East","Erin",DataSheet!$O882="South","Sam",DataSheet!$O882="West","William")</f>
        <v>Erin</v>
      </c>
    </row>
    <row r="883" spans="1:26" ht="15.75" customHeight="1" x14ac:dyDescent="0.3">
      <c r="A883" s="4">
        <v>3275</v>
      </c>
      <c r="B883" s="4" t="s">
        <v>64</v>
      </c>
      <c r="C883" s="4" t="s">
        <v>49</v>
      </c>
      <c r="D883" s="4">
        <v>0.02</v>
      </c>
      <c r="E883" s="4">
        <v>13.48</v>
      </c>
      <c r="F883" s="4">
        <v>4.51</v>
      </c>
      <c r="G883" s="4" t="s">
        <v>40</v>
      </c>
      <c r="H883" s="4" t="s">
        <v>73</v>
      </c>
      <c r="I883" s="4" t="s">
        <v>50</v>
      </c>
      <c r="J883" s="4" t="s">
        <v>80</v>
      </c>
      <c r="K883" s="4" t="s">
        <v>75</v>
      </c>
      <c r="L883" s="4" t="s">
        <v>1783</v>
      </c>
      <c r="M883" s="4">
        <v>0.59</v>
      </c>
      <c r="N883" s="4" t="s">
        <v>34</v>
      </c>
      <c r="O883" s="4" t="s">
        <v>61</v>
      </c>
      <c r="P883" s="4" t="s">
        <v>68</v>
      </c>
      <c r="Q883" s="4" t="s">
        <v>69</v>
      </c>
      <c r="R883" s="4">
        <v>98273</v>
      </c>
      <c r="S883" s="5">
        <v>42084</v>
      </c>
      <c r="T883" s="5">
        <v>42086</v>
      </c>
      <c r="U883" s="4">
        <v>34.520000000000003</v>
      </c>
      <c r="V883" s="4">
        <v>9</v>
      </c>
      <c r="W883" s="4">
        <v>127.12</v>
      </c>
      <c r="X883" s="4">
        <v>86233</v>
      </c>
      <c r="Y883" s="4">
        <f>DataSheet!$E883-DataSheet!$D883</f>
        <v>13.46</v>
      </c>
      <c r="Z883" s="4" t="str" cm="1">
        <f t="array" ref="Z883">_xlfn.IFS(DataSheet!$O883="Central","Chris",DataSheet!$O883="East","Erin",DataSheet!$O883="South","Sam",DataSheet!$O883="West","William")</f>
        <v>William</v>
      </c>
    </row>
    <row r="884" spans="1:26" ht="15.75" customHeight="1" x14ac:dyDescent="0.3">
      <c r="A884" s="4">
        <v>247</v>
      </c>
      <c r="B884" s="4" t="s">
        <v>1337</v>
      </c>
      <c r="C884" s="4" t="s">
        <v>118</v>
      </c>
      <c r="D884" s="4">
        <v>0.09</v>
      </c>
      <c r="E884" s="4">
        <v>2.88</v>
      </c>
      <c r="F884" s="4">
        <v>0.99</v>
      </c>
      <c r="G884" s="4" t="s">
        <v>40</v>
      </c>
      <c r="H884" s="4" t="s">
        <v>96</v>
      </c>
      <c r="I884" s="4" t="s">
        <v>50</v>
      </c>
      <c r="J884" s="4" t="s">
        <v>154</v>
      </c>
      <c r="K884" s="4" t="s">
        <v>75</v>
      </c>
      <c r="L884" s="4" t="s">
        <v>224</v>
      </c>
      <c r="M884" s="4">
        <v>0.36</v>
      </c>
      <c r="N884" s="4" t="s">
        <v>34</v>
      </c>
      <c r="O884" s="4" t="s">
        <v>35</v>
      </c>
      <c r="P884" s="4" t="s">
        <v>402</v>
      </c>
      <c r="Q884" s="4" t="s">
        <v>1338</v>
      </c>
      <c r="R884" s="4">
        <v>37804</v>
      </c>
      <c r="S884" s="5">
        <v>42084</v>
      </c>
      <c r="T884" s="5">
        <v>42086</v>
      </c>
      <c r="U884" s="4">
        <v>-145.08199999999999</v>
      </c>
      <c r="V884" s="4">
        <v>10</v>
      </c>
      <c r="W884" s="4">
        <v>28.73</v>
      </c>
      <c r="X884" s="4">
        <v>89140</v>
      </c>
      <c r="Y884" s="4">
        <f>DataSheet!$E884-DataSheet!$D884</f>
        <v>2.79</v>
      </c>
      <c r="Z884" s="4" t="str" cm="1">
        <f t="array" ref="Z884">_xlfn.IFS(DataSheet!$O884="Central","Chris",DataSheet!$O884="East","Erin",DataSheet!$O884="South","Sam",DataSheet!$O884="West","William")</f>
        <v>Sam</v>
      </c>
    </row>
    <row r="885" spans="1:26" ht="15.75" customHeight="1" x14ac:dyDescent="0.3">
      <c r="A885" s="4">
        <v>1185</v>
      </c>
      <c r="B885" s="4" t="s">
        <v>1784</v>
      </c>
      <c r="C885" s="4" t="s">
        <v>118</v>
      </c>
      <c r="D885" s="4">
        <v>0</v>
      </c>
      <c r="E885" s="4">
        <v>6783.02</v>
      </c>
      <c r="F885" s="4">
        <v>24.49</v>
      </c>
      <c r="G885" s="4" t="s">
        <v>40</v>
      </c>
      <c r="H885" s="4" t="s">
        <v>41</v>
      </c>
      <c r="I885" s="4" t="s">
        <v>42</v>
      </c>
      <c r="J885" s="4" t="s">
        <v>58</v>
      </c>
      <c r="K885" s="4" t="s">
        <v>66</v>
      </c>
      <c r="L885" s="4" t="s">
        <v>316</v>
      </c>
      <c r="M885" s="4">
        <v>0.39</v>
      </c>
      <c r="N885" s="4" t="s">
        <v>34</v>
      </c>
      <c r="O885" s="4" t="s">
        <v>35</v>
      </c>
      <c r="P885" s="4" t="s">
        <v>166</v>
      </c>
      <c r="Q885" s="4" t="s">
        <v>360</v>
      </c>
      <c r="R885" s="4">
        <v>35756</v>
      </c>
      <c r="S885" s="5">
        <v>42084</v>
      </c>
      <c r="T885" s="5">
        <v>42085</v>
      </c>
      <c r="U885" s="4">
        <v>4.1100000000000003</v>
      </c>
      <c r="V885" s="4">
        <v>3</v>
      </c>
      <c r="W885" s="4">
        <v>20552.55</v>
      </c>
      <c r="X885" s="4">
        <v>85938</v>
      </c>
      <c r="Y885" s="4">
        <f>DataSheet!$E885-DataSheet!$D885</f>
        <v>6783.02</v>
      </c>
      <c r="Z885" s="4" t="str" cm="1">
        <f t="array" ref="Z885">_xlfn.IFS(DataSheet!$O885="Central","Chris",DataSheet!$O885="East","Erin",DataSheet!$O885="South","Sam",DataSheet!$O885="West","William")</f>
        <v>Sam</v>
      </c>
    </row>
    <row r="886" spans="1:26" ht="15.75" customHeight="1" x14ac:dyDescent="0.3">
      <c r="A886" s="4">
        <v>3258</v>
      </c>
      <c r="B886" s="4" t="s">
        <v>1785</v>
      </c>
      <c r="C886" s="4" t="s">
        <v>72</v>
      </c>
      <c r="D886" s="4">
        <v>0.02</v>
      </c>
      <c r="E886" s="4">
        <v>55.94</v>
      </c>
      <c r="F886" s="4">
        <v>6.55</v>
      </c>
      <c r="G886" s="4" t="s">
        <v>40</v>
      </c>
      <c r="H886" s="4" t="s">
        <v>41</v>
      </c>
      <c r="I886" s="4" t="s">
        <v>42</v>
      </c>
      <c r="J886" s="4" t="s">
        <v>43</v>
      </c>
      <c r="K886" s="4" t="s">
        <v>75</v>
      </c>
      <c r="L886" s="4" t="s">
        <v>1786</v>
      </c>
      <c r="M886" s="4">
        <v>0.68</v>
      </c>
      <c r="N886" s="4" t="s">
        <v>34</v>
      </c>
      <c r="O886" s="4" t="s">
        <v>61</v>
      </c>
      <c r="P886" s="4" t="s">
        <v>68</v>
      </c>
      <c r="Q886" s="4" t="s">
        <v>1787</v>
      </c>
      <c r="R886" s="4">
        <v>98037</v>
      </c>
      <c r="S886" s="5">
        <v>42084</v>
      </c>
      <c r="T886" s="5">
        <v>42086</v>
      </c>
      <c r="U886" s="4">
        <v>401.85</v>
      </c>
      <c r="V886" s="4">
        <v>11</v>
      </c>
      <c r="W886" s="4">
        <v>646.88</v>
      </c>
      <c r="X886" s="4">
        <v>88824</v>
      </c>
      <c r="Y886" s="4">
        <f>DataSheet!$E886-DataSheet!$D886</f>
        <v>55.919999999999995</v>
      </c>
      <c r="Z886" s="4" t="str" cm="1">
        <f t="array" ref="Z886">_xlfn.IFS(DataSheet!$O886="Central","Chris",DataSheet!$O886="East","Erin",DataSheet!$O886="South","Sam",DataSheet!$O886="West","William")</f>
        <v>William</v>
      </c>
    </row>
    <row r="887" spans="1:26" ht="15.75" customHeight="1" x14ac:dyDescent="0.3">
      <c r="A887" s="4">
        <v>87</v>
      </c>
      <c r="B887" s="4" t="s">
        <v>1788</v>
      </c>
      <c r="C887" s="4" t="s">
        <v>39</v>
      </c>
      <c r="D887" s="4">
        <v>0.09</v>
      </c>
      <c r="E887" s="4">
        <v>4.91</v>
      </c>
      <c r="F887" s="4">
        <v>0.5</v>
      </c>
      <c r="G887" s="4" t="s">
        <v>40</v>
      </c>
      <c r="H887" s="4" t="s">
        <v>96</v>
      </c>
      <c r="I887" s="4" t="s">
        <v>50</v>
      </c>
      <c r="J887" s="4" t="s">
        <v>154</v>
      </c>
      <c r="K887" s="4" t="s">
        <v>75</v>
      </c>
      <c r="L887" s="4" t="s">
        <v>975</v>
      </c>
      <c r="M887" s="4">
        <v>0.36</v>
      </c>
      <c r="N887" s="4" t="s">
        <v>34</v>
      </c>
      <c r="O887" s="4" t="s">
        <v>61</v>
      </c>
      <c r="P887" s="4" t="s">
        <v>92</v>
      </c>
      <c r="Q887" s="4" t="s">
        <v>1789</v>
      </c>
      <c r="R887" s="4">
        <v>95687</v>
      </c>
      <c r="S887" s="5">
        <v>42085</v>
      </c>
      <c r="T887" s="5">
        <v>42086</v>
      </c>
      <c r="U887" s="4">
        <v>28.855799999999999</v>
      </c>
      <c r="V887" s="4">
        <v>9</v>
      </c>
      <c r="W887" s="4">
        <v>41.82</v>
      </c>
      <c r="X887" s="4">
        <v>90597</v>
      </c>
      <c r="Y887" s="4">
        <f>DataSheet!$E887-DataSheet!$D887</f>
        <v>4.82</v>
      </c>
      <c r="Z887" s="4" t="str" cm="1">
        <f t="array" ref="Z887">_xlfn.IFS(DataSheet!$O887="Central","Chris",DataSheet!$O887="East","Erin",DataSheet!$O887="South","Sam",DataSheet!$O887="West","William")</f>
        <v>William</v>
      </c>
    </row>
    <row r="888" spans="1:26" ht="15.75" customHeight="1" x14ac:dyDescent="0.3">
      <c r="A888" s="4">
        <v>87</v>
      </c>
      <c r="B888" s="4" t="s">
        <v>1788</v>
      </c>
      <c r="C888" s="4" t="s">
        <v>39</v>
      </c>
      <c r="D888" s="4">
        <v>0.01</v>
      </c>
      <c r="E888" s="4">
        <v>296.18</v>
      </c>
      <c r="F888" s="4">
        <v>54.12</v>
      </c>
      <c r="G888" s="4" t="s">
        <v>28</v>
      </c>
      <c r="H888" s="4" t="s">
        <v>96</v>
      </c>
      <c r="I888" s="4" t="s">
        <v>30</v>
      </c>
      <c r="J888" s="4" t="s">
        <v>31</v>
      </c>
      <c r="K888" s="4" t="s">
        <v>32</v>
      </c>
      <c r="L888" s="4" t="s">
        <v>1081</v>
      </c>
      <c r="M888" s="4">
        <v>0.76</v>
      </c>
      <c r="N888" s="4" t="s">
        <v>34</v>
      </c>
      <c r="O888" s="4" t="s">
        <v>61</v>
      </c>
      <c r="P888" s="4" t="s">
        <v>92</v>
      </c>
      <c r="Q888" s="4" t="s">
        <v>1789</v>
      </c>
      <c r="R888" s="4">
        <v>95687</v>
      </c>
      <c r="S888" s="5">
        <v>42085</v>
      </c>
      <c r="T888" s="5">
        <v>42088</v>
      </c>
      <c r="U888" s="4">
        <v>173.48</v>
      </c>
      <c r="V888" s="4">
        <v>9</v>
      </c>
      <c r="W888" s="4">
        <v>2875.72</v>
      </c>
      <c r="X888" s="4">
        <v>90597</v>
      </c>
      <c r="Y888" s="4">
        <f>DataSheet!$E888-DataSheet!$D888</f>
        <v>296.17</v>
      </c>
      <c r="Z888" s="4" t="str" cm="1">
        <f t="array" ref="Z888">_xlfn.IFS(DataSheet!$O888="Central","Chris",DataSheet!$O888="East","Erin",DataSheet!$O888="South","Sam",DataSheet!$O888="West","William")</f>
        <v>William</v>
      </c>
    </row>
    <row r="889" spans="1:26" ht="15.75" customHeight="1" x14ac:dyDescent="0.3">
      <c r="A889" s="4">
        <v>2014</v>
      </c>
      <c r="B889" s="4" t="s">
        <v>1790</v>
      </c>
      <c r="C889" s="4" t="s">
        <v>39</v>
      </c>
      <c r="D889" s="4">
        <v>7.0000000000000007E-2</v>
      </c>
      <c r="E889" s="4">
        <v>39.479999999999997</v>
      </c>
      <c r="F889" s="4">
        <v>1.99</v>
      </c>
      <c r="G889" s="4" t="s">
        <v>40</v>
      </c>
      <c r="H889" s="4" t="s">
        <v>73</v>
      </c>
      <c r="I889" s="4" t="s">
        <v>42</v>
      </c>
      <c r="J889" s="4" t="s">
        <v>43</v>
      </c>
      <c r="K889" s="4" t="s">
        <v>44</v>
      </c>
      <c r="L889" s="4" t="s">
        <v>1259</v>
      </c>
      <c r="M889" s="4">
        <v>0.54</v>
      </c>
      <c r="N889" s="4" t="s">
        <v>34</v>
      </c>
      <c r="O889" s="4" t="s">
        <v>54</v>
      </c>
      <c r="P889" s="4" t="s">
        <v>215</v>
      </c>
      <c r="Q889" s="4" t="s">
        <v>1791</v>
      </c>
      <c r="R889" s="4">
        <v>51503</v>
      </c>
      <c r="S889" s="5">
        <v>42085</v>
      </c>
      <c r="T889" s="5">
        <v>42087</v>
      </c>
      <c r="U889" s="4">
        <v>88.72</v>
      </c>
      <c r="V889" s="4">
        <v>4</v>
      </c>
      <c r="W889" s="4">
        <v>151.27000000000001</v>
      </c>
      <c r="X889" s="4">
        <v>88367</v>
      </c>
      <c r="Y889" s="4">
        <f>DataSheet!$E889-DataSheet!$D889</f>
        <v>39.409999999999997</v>
      </c>
      <c r="Z889" s="4" t="str" cm="1">
        <f t="array" ref="Z889">_xlfn.IFS(DataSheet!$O889="Central","Chris",DataSheet!$O889="East","Erin",DataSheet!$O889="South","Sam",DataSheet!$O889="West","William")</f>
        <v>Chris</v>
      </c>
    </row>
    <row r="890" spans="1:26" ht="15.75" customHeight="1" x14ac:dyDescent="0.3">
      <c r="A890" s="4">
        <v>2014</v>
      </c>
      <c r="B890" s="4" t="s">
        <v>1790</v>
      </c>
      <c r="C890" s="4" t="s">
        <v>39</v>
      </c>
      <c r="D890" s="4">
        <v>0</v>
      </c>
      <c r="E890" s="4">
        <v>4.91</v>
      </c>
      <c r="F890" s="4">
        <v>0.5</v>
      </c>
      <c r="G890" s="4" t="s">
        <v>40</v>
      </c>
      <c r="H890" s="4" t="s">
        <v>73</v>
      </c>
      <c r="I890" s="4" t="s">
        <v>50</v>
      </c>
      <c r="J890" s="4" t="s">
        <v>154</v>
      </c>
      <c r="K890" s="4" t="s">
        <v>75</v>
      </c>
      <c r="L890" s="4" t="s">
        <v>975</v>
      </c>
      <c r="M890" s="4">
        <v>0.36</v>
      </c>
      <c r="N890" s="4" t="s">
        <v>34</v>
      </c>
      <c r="O890" s="4" t="s">
        <v>54</v>
      </c>
      <c r="P890" s="4" t="s">
        <v>215</v>
      </c>
      <c r="Q890" s="4" t="s">
        <v>1791</v>
      </c>
      <c r="R890" s="4">
        <v>51503</v>
      </c>
      <c r="S890" s="5">
        <v>42085</v>
      </c>
      <c r="T890" s="5">
        <v>42087</v>
      </c>
      <c r="U890" s="4">
        <v>7.2519</v>
      </c>
      <c r="V890" s="4">
        <v>2</v>
      </c>
      <c r="W890" s="4">
        <v>10.51</v>
      </c>
      <c r="X890" s="4">
        <v>88367</v>
      </c>
      <c r="Y890" s="4">
        <f>DataSheet!$E890-DataSheet!$D890</f>
        <v>4.91</v>
      </c>
      <c r="Z890" s="4" t="str" cm="1">
        <f t="array" ref="Z890">_xlfn.IFS(DataSheet!$O890="Central","Chris",DataSheet!$O890="East","Erin",DataSheet!$O890="South","Sam",DataSheet!$O890="West","William")</f>
        <v>Chris</v>
      </c>
    </row>
    <row r="891" spans="1:26" ht="15.75" customHeight="1" x14ac:dyDescent="0.3">
      <c r="A891" s="4">
        <v>949</v>
      </c>
      <c r="B891" s="4" t="s">
        <v>101</v>
      </c>
      <c r="C891" s="4" t="s">
        <v>49</v>
      </c>
      <c r="D891" s="4">
        <v>0.02</v>
      </c>
      <c r="E891" s="4">
        <v>48.04</v>
      </c>
      <c r="F891" s="4">
        <v>5.09</v>
      </c>
      <c r="G891" s="4" t="s">
        <v>40</v>
      </c>
      <c r="H891" s="4" t="s">
        <v>41</v>
      </c>
      <c r="I891" s="4" t="s">
        <v>50</v>
      </c>
      <c r="J891" s="4" t="s">
        <v>90</v>
      </c>
      <c r="K891" s="4" t="s">
        <v>75</v>
      </c>
      <c r="L891" s="4" t="s">
        <v>464</v>
      </c>
      <c r="M891" s="4">
        <v>0.37</v>
      </c>
      <c r="N891" s="4" t="s">
        <v>34</v>
      </c>
      <c r="O891" s="4" t="s">
        <v>61</v>
      </c>
      <c r="P891" s="4" t="s">
        <v>92</v>
      </c>
      <c r="Q891" s="4" t="s">
        <v>102</v>
      </c>
      <c r="R891" s="4">
        <v>90049</v>
      </c>
      <c r="S891" s="5">
        <v>42085</v>
      </c>
      <c r="T891" s="5">
        <v>42089</v>
      </c>
      <c r="U891" s="4">
        <v>373.67</v>
      </c>
      <c r="V891" s="4">
        <v>18</v>
      </c>
      <c r="W891" s="4">
        <v>881.32</v>
      </c>
      <c r="X891" s="4">
        <v>8257</v>
      </c>
      <c r="Y891" s="4">
        <f>DataSheet!$E891-DataSheet!$D891</f>
        <v>48.019999999999996</v>
      </c>
      <c r="Z891" s="4" t="str" cm="1">
        <f t="array" ref="Z891">_xlfn.IFS(DataSheet!$O891="Central","Chris",DataSheet!$O891="East","Erin",DataSheet!$O891="South","Sam",DataSheet!$O891="West","William")</f>
        <v>William</v>
      </c>
    </row>
    <row r="892" spans="1:26" ht="15.75" customHeight="1" x14ac:dyDescent="0.3">
      <c r="A892" s="4">
        <v>950</v>
      </c>
      <c r="B892" s="4" t="s">
        <v>84</v>
      </c>
      <c r="C892" s="4" t="s">
        <v>49</v>
      </c>
      <c r="D892" s="4">
        <v>0.05</v>
      </c>
      <c r="E892" s="4">
        <v>1500.97</v>
      </c>
      <c r="F892" s="4">
        <v>29.7</v>
      </c>
      <c r="G892" s="4" t="s">
        <v>28</v>
      </c>
      <c r="H892" s="4" t="s">
        <v>41</v>
      </c>
      <c r="I892" s="4" t="s">
        <v>42</v>
      </c>
      <c r="J892" s="4" t="s">
        <v>58</v>
      </c>
      <c r="K892" s="4" t="s">
        <v>59</v>
      </c>
      <c r="L892" s="4" t="s">
        <v>1792</v>
      </c>
      <c r="M892" s="4">
        <v>0.56999999999999995</v>
      </c>
      <c r="N892" s="4" t="s">
        <v>34</v>
      </c>
      <c r="O892" s="4" t="s">
        <v>54</v>
      </c>
      <c r="P892" s="4" t="s">
        <v>86</v>
      </c>
      <c r="Q892" s="4" t="s">
        <v>87</v>
      </c>
      <c r="R892" s="4">
        <v>55372</v>
      </c>
      <c r="S892" s="5">
        <v>42085</v>
      </c>
      <c r="T892" s="5">
        <v>42085</v>
      </c>
      <c r="U892" s="4">
        <v>-2561.3235</v>
      </c>
      <c r="V892" s="4">
        <v>1</v>
      </c>
      <c r="W892" s="4">
        <v>1497.22</v>
      </c>
      <c r="X892" s="4">
        <v>89084</v>
      </c>
      <c r="Y892" s="4">
        <f>DataSheet!$E892-DataSheet!$D892</f>
        <v>1500.92</v>
      </c>
      <c r="Z892" s="4" t="str" cm="1">
        <f t="array" ref="Z892">_xlfn.IFS(DataSheet!$O892="Central","Chris",DataSheet!$O892="East","Erin",DataSheet!$O892="South","Sam",DataSheet!$O892="West","William")</f>
        <v>Chris</v>
      </c>
    </row>
    <row r="893" spans="1:26" ht="15.75" customHeight="1" x14ac:dyDescent="0.3">
      <c r="A893" s="4">
        <v>950</v>
      </c>
      <c r="B893" s="4" t="s">
        <v>84</v>
      </c>
      <c r="C893" s="4" t="s">
        <v>49</v>
      </c>
      <c r="D893" s="4">
        <v>0.02</v>
      </c>
      <c r="E893" s="4">
        <v>48.04</v>
      </c>
      <c r="F893" s="4">
        <v>5.09</v>
      </c>
      <c r="G893" s="4" t="s">
        <v>40</v>
      </c>
      <c r="H893" s="4" t="s">
        <v>41</v>
      </c>
      <c r="I893" s="4" t="s">
        <v>50</v>
      </c>
      <c r="J893" s="4" t="s">
        <v>90</v>
      </c>
      <c r="K893" s="4" t="s">
        <v>75</v>
      </c>
      <c r="L893" s="4" t="s">
        <v>464</v>
      </c>
      <c r="M893" s="4">
        <v>0.37</v>
      </c>
      <c r="N893" s="4" t="s">
        <v>34</v>
      </c>
      <c r="O893" s="4" t="s">
        <v>54</v>
      </c>
      <c r="P893" s="4" t="s">
        <v>86</v>
      </c>
      <c r="Q893" s="4" t="s">
        <v>87</v>
      </c>
      <c r="R893" s="4">
        <v>55372</v>
      </c>
      <c r="S893" s="5">
        <v>42085</v>
      </c>
      <c r="T893" s="5">
        <v>42089</v>
      </c>
      <c r="U893" s="4">
        <v>168.91890000000001</v>
      </c>
      <c r="V893" s="4">
        <v>5</v>
      </c>
      <c r="W893" s="4">
        <v>244.81</v>
      </c>
      <c r="X893" s="4">
        <v>89084</v>
      </c>
      <c r="Y893" s="4">
        <f>DataSheet!$E893-DataSheet!$D893</f>
        <v>48.019999999999996</v>
      </c>
      <c r="Z893" s="4" t="str" cm="1">
        <f t="array" ref="Z893">_xlfn.IFS(DataSheet!$O893="Central","Chris",DataSheet!$O893="East","Erin",DataSheet!$O893="South","Sam",DataSheet!$O893="West","William")</f>
        <v>Chris</v>
      </c>
    </row>
    <row r="894" spans="1:26" ht="15.75" customHeight="1" x14ac:dyDescent="0.3">
      <c r="A894" s="4">
        <v>950</v>
      </c>
      <c r="B894" s="4" t="s">
        <v>84</v>
      </c>
      <c r="C894" s="4" t="s">
        <v>49</v>
      </c>
      <c r="D894" s="4">
        <v>0.03</v>
      </c>
      <c r="E894" s="4">
        <v>4.28</v>
      </c>
      <c r="F894" s="4">
        <v>1.6</v>
      </c>
      <c r="G894" s="4" t="s">
        <v>40</v>
      </c>
      <c r="H894" s="4" t="s">
        <v>41</v>
      </c>
      <c r="I894" s="4" t="s">
        <v>50</v>
      </c>
      <c r="J894" s="4" t="s">
        <v>51</v>
      </c>
      <c r="K894" s="4" t="s">
        <v>52</v>
      </c>
      <c r="L894" s="4" t="s">
        <v>1793</v>
      </c>
      <c r="M894" s="4">
        <v>0.57999999999999996</v>
      </c>
      <c r="N894" s="4" t="s">
        <v>34</v>
      </c>
      <c r="O894" s="4" t="s">
        <v>54</v>
      </c>
      <c r="P894" s="4" t="s">
        <v>86</v>
      </c>
      <c r="Q894" s="4" t="s">
        <v>87</v>
      </c>
      <c r="R894" s="4">
        <v>55372</v>
      </c>
      <c r="S894" s="5">
        <v>42085</v>
      </c>
      <c r="T894" s="5">
        <v>42092</v>
      </c>
      <c r="U894" s="4">
        <v>-6.2</v>
      </c>
      <c r="V894" s="4">
        <v>1</v>
      </c>
      <c r="W894" s="4">
        <v>4.55</v>
      </c>
      <c r="X894" s="4">
        <v>89084</v>
      </c>
      <c r="Y894" s="4">
        <f>DataSheet!$E894-DataSheet!$D894</f>
        <v>4.25</v>
      </c>
      <c r="Z894" s="4" t="str" cm="1">
        <f t="array" ref="Z894">_xlfn.IFS(DataSheet!$O894="Central","Chris",DataSheet!$O894="East","Erin",DataSheet!$O894="South","Sam",DataSheet!$O894="West","William")</f>
        <v>Chris</v>
      </c>
    </row>
    <row r="895" spans="1:26" ht="15.75" customHeight="1" x14ac:dyDescent="0.3">
      <c r="A895" s="4">
        <v>1938</v>
      </c>
      <c r="B895" s="4" t="s">
        <v>1794</v>
      </c>
      <c r="C895" s="4" t="s">
        <v>118</v>
      </c>
      <c r="D895" s="4">
        <v>0.1</v>
      </c>
      <c r="E895" s="4">
        <v>152.47999999999999</v>
      </c>
      <c r="F895" s="4">
        <v>4</v>
      </c>
      <c r="G895" s="4" t="s">
        <v>89</v>
      </c>
      <c r="H895" s="4" t="s">
        <v>96</v>
      </c>
      <c r="I895" s="4" t="s">
        <v>42</v>
      </c>
      <c r="J895" s="4" t="s">
        <v>43</v>
      </c>
      <c r="K895" s="4" t="s">
        <v>75</v>
      </c>
      <c r="L895" s="4" t="s">
        <v>1795</v>
      </c>
      <c r="M895" s="4">
        <v>0.79</v>
      </c>
      <c r="N895" s="4" t="s">
        <v>34</v>
      </c>
      <c r="O895" s="4" t="s">
        <v>54</v>
      </c>
      <c r="P895" s="4" t="s">
        <v>539</v>
      </c>
      <c r="Q895" s="4" t="s">
        <v>1796</v>
      </c>
      <c r="R895" s="4">
        <v>66801</v>
      </c>
      <c r="S895" s="5">
        <v>42085</v>
      </c>
      <c r="T895" s="5">
        <v>42086</v>
      </c>
      <c r="U895" s="4">
        <v>-521.09</v>
      </c>
      <c r="V895" s="4">
        <v>4</v>
      </c>
      <c r="W895" s="4">
        <v>558.16999999999996</v>
      </c>
      <c r="X895" s="4">
        <v>88870</v>
      </c>
      <c r="Y895" s="4">
        <f>DataSheet!$E895-DataSheet!$D895</f>
        <v>152.38</v>
      </c>
      <c r="Z895" s="4" t="str" cm="1">
        <f t="array" ref="Z895">_xlfn.IFS(DataSheet!$O895="Central","Chris",DataSheet!$O895="East","Erin",DataSheet!$O895="South","Sam",DataSheet!$O895="West","William")</f>
        <v>Chris</v>
      </c>
    </row>
    <row r="896" spans="1:26" ht="15.75" customHeight="1" x14ac:dyDescent="0.3">
      <c r="A896" s="4">
        <v>1940</v>
      </c>
      <c r="B896" s="4" t="s">
        <v>1797</v>
      </c>
      <c r="C896" s="4" t="s">
        <v>118</v>
      </c>
      <c r="D896" s="4">
        <v>0.08</v>
      </c>
      <c r="E896" s="4">
        <v>6.84</v>
      </c>
      <c r="F896" s="4">
        <v>8.3699999999999992</v>
      </c>
      <c r="G896" s="4" t="s">
        <v>40</v>
      </c>
      <c r="H896" s="4" t="s">
        <v>96</v>
      </c>
      <c r="I896" s="4" t="s">
        <v>50</v>
      </c>
      <c r="J896" s="4" t="s">
        <v>570</v>
      </c>
      <c r="K896" s="4" t="s">
        <v>44</v>
      </c>
      <c r="L896" s="4" t="s">
        <v>738</v>
      </c>
      <c r="M896" s="4">
        <v>0.57999999999999996</v>
      </c>
      <c r="N896" s="4" t="s">
        <v>34</v>
      </c>
      <c r="O896" s="4" t="s">
        <v>61</v>
      </c>
      <c r="P896" s="4" t="s">
        <v>148</v>
      </c>
      <c r="Q896" s="4" t="s">
        <v>149</v>
      </c>
      <c r="R896" s="4">
        <v>84020</v>
      </c>
      <c r="S896" s="5">
        <v>42085</v>
      </c>
      <c r="T896" s="5">
        <v>42087</v>
      </c>
      <c r="U896" s="4">
        <v>-29.49</v>
      </c>
      <c r="V896" s="4">
        <v>1</v>
      </c>
      <c r="W896" s="4">
        <v>8.39</v>
      </c>
      <c r="X896" s="4">
        <v>88870</v>
      </c>
      <c r="Y896" s="4">
        <f>DataSheet!$E896-DataSheet!$D896</f>
        <v>6.76</v>
      </c>
      <c r="Z896" s="4" t="str" cm="1">
        <f t="array" ref="Z896">_xlfn.IFS(DataSheet!$O896="Central","Chris",DataSheet!$O896="East","Erin",DataSheet!$O896="South","Sam",DataSheet!$O896="West","William")</f>
        <v>William</v>
      </c>
    </row>
    <row r="897" spans="1:26" ht="15.75" customHeight="1" x14ac:dyDescent="0.3">
      <c r="A897" s="4">
        <v>959</v>
      </c>
      <c r="B897" s="4" t="s">
        <v>1798</v>
      </c>
      <c r="C897" s="4" t="s">
        <v>72</v>
      </c>
      <c r="D897" s="4">
        <v>0.01</v>
      </c>
      <c r="E897" s="4">
        <v>145.44999999999999</v>
      </c>
      <c r="F897" s="4">
        <v>17.850000000000001</v>
      </c>
      <c r="G897" s="4" t="s">
        <v>28</v>
      </c>
      <c r="H897" s="4" t="s">
        <v>96</v>
      </c>
      <c r="I897" s="4" t="s">
        <v>42</v>
      </c>
      <c r="J897" s="4" t="s">
        <v>58</v>
      </c>
      <c r="K897" s="4" t="s">
        <v>59</v>
      </c>
      <c r="L897" s="4" t="s">
        <v>212</v>
      </c>
      <c r="M897" s="4">
        <v>0.56000000000000005</v>
      </c>
      <c r="N897" s="4" t="s">
        <v>34</v>
      </c>
      <c r="O897" s="4" t="s">
        <v>54</v>
      </c>
      <c r="P897" s="4" t="s">
        <v>189</v>
      </c>
      <c r="Q897" s="4" t="s">
        <v>199</v>
      </c>
      <c r="R897" s="4">
        <v>76028</v>
      </c>
      <c r="S897" s="5">
        <v>42085</v>
      </c>
      <c r="T897" s="5">
        <v>42086</v>
      </c>
      <c r="U897" s="4">
        <v>837.6807</v>
      </c>
      <c r="V897" s="4">
        <v>8</v>
      </c>
      <c r="W897" s="4">
        <v>1214.03</v>
      </c>
      <c r="X897" s="4">
        <v>91581</v>
      </c>
      <c r="Y897" s="4">
        <f>DataSheet!$E897-DataSheet!$D897</f>
        <v>145.44</v>
      </c>
      <c r="Z897" s="4" t="str" cm="1">
        <f t="array" ref="Z897">_xlfn.IFS(DataSheet!$O897="Central","Chris",DataSheet!$O897="East","Erin",DataSheet!$O897="South","Sam",DataSheet!$O897="West","William")</f>
        <v>Chris</v>
      </c>
    </row>
    <row r="898" spans="1:26" ht="15.75" customHeight="1" x14ac:dyDescent="0.3">
      <c r="A898" s="4">
        <v>1553</v>
      </c>
      <c r="B898" s="4" t="s">
        <v>1799</v>
      </c>
      <c r="C898" s="4" t="s">
        <v>72</v>
      </c>
      <c r="D898" s="4">
        <v>0.03</v>
      </c>
      <c r="E898" s="4">
        <v>12.28</v>
      </c>
      <c r="F898" s="4">
        <v>6.35</v>
      </c>
      <c r="G898" s="4" t="s">
        <v>40</v>
      </c>
      <c r="H898" s="4" t="s">
        <v>29</v>
      </c>
      <c r="I898" s="4" t="s">
        <v>50</v>
      </c>
      <c r="J898" s="4" t="s">
        <v>90</v>
      </c>
      <c r="K898" s="4" t="s">
        <v>75</v>
      </c>
      <c r="L898" s="4" t="s">
        <v>1735</v>
      </c>
      <c r="M898" s="4">
        <v>0.38</v>
      </c>
      <c r="N898" s="4" t="s">
        <v>34</v>
      </c>
      <c r="O898" s="4" t="s">
        <v>35</v>
      </c>
      <c r="P898" s="4" t="s">
        <v>36</v>
      </c>
      <c r="Q898" s="4" t="s">
        <v>1029</v>
      </c>
      <c r="R898" s="4">
        <v>38701</v>
      </c>
      <c r="S898" s="5">
        <v>42085</v>
      </c>
      <c r="T898" s="5">
        <v>42087</v>
      </c>
      <c r="U898" s="4">
        <v>68.676000000000002</v>
      </c>
      <c r="V898" s="4">
        <v>7</v>
      </c>
      <c r="W898" s="4">
        <v>87.53</v>
      </c>
      <c r="X898" s="4">
        <v>87484</v>
      </c>
      <c r="Y898" s="4">
        <f>DataSheet!$E898-DataSheet!$D898</f>
        <v>12.25</v>
      </c>
      <c r="Z898" s="4" t="str" cm="1">
        <f t="array" ref="Z898">_xlfn.IFS(DataSheet!$O898="Central","Chris",DataSheet!$O898="East","Erin",DataSheet!$O898="South","Sam",DataSheet!$O898="West","William")</f>
        <v>Sam</v>
      </c>
    </row>
    <row r="899" spans="1:26" ht="15.75" customHeight="1" x14ac:dyDescent="0.3">
      <c r="A899" s="4">
        <v>2561</v>
      </c>
      <c r="B899" s="4" t="s">
        <v>1800</v>
      </c>
      <c r="C899" s="4" t="s">
        <v>72</v>
      </c>
      <c r="D899" s="4">
        <v>0.03</v>
      </c>
      <c r="E899" s="4">
        <v>160.97999999999999</v>
      </c>
      <c r="F899" s="4">
        <v>30</v>
      </c>
      <c r="G899" s="4" t="s">
        <v>28</v>
      </c>
      <c r="H899" s="4" t="s">
        <v>41</v>
      </c>
      <c r="I899" s="4" t="s">
        <v>30</v>
      </c>
      <c r="J899" s="4" t="s">
        <v>111</v>
      </c>
      <c r="K899" s="4" t="s">
        <v>59</v>
      </c>
      <c r="L899" s="4" t="s">
        <v>894</v>
      </c>
      <c r="M899" s="4">
        <v>0.62</v>
      </c>
      <c r="N899" s="4" t="s">
        <v>34</v>
      </c>
      <c r="O899" s="4" t="s">
        <v>113</v>
      </c>
      <c r="P899" s="4" t="s">
        <v>114</v>
      </c>
      <c r="Q899" s="4" t="s">
        <v>1801</v>
      </c>
      <c r="R899" s="4">
        <v>10562</v>
      </c>
      <c r="S899" s="5">
        <v>42085</v>
      </c>
      <c r="T899" s="5">
        <v>42088</v>
      </c>
      <c r="U899" s="4">
        <v>1261.4718</v>
      </c>
      <c r="V899" s="4">
        <v>11</v>
      </c>
      <c r="W899" s="4">
        <v>1828.22</v>
      </c>
      <c r="X899" s="4">
        <v>86465</v>
      </c>
      <c r="Y899" s="4">
        <f>DataSheet!$E899-DataSheet!$D899</f>
        <v>160.94999999999999</v>
      </c>
      <c r="Z899" s="4" t="str" cm="1">
        <f t="array" ref="Z899">_xlfn.IFS(DataSheet!$O899="Central","Chris",DataSheet!$O899="East","Erin",DataSheet!$O899="South","Sam",DataSheet!$O899="West","William")</f>
        <v>Erin</v>
      </c>
    </row>
    <row r="900" spans="1:26" ht="15.75" customHeight="1" x14ac:dyDescent="0.3">
      <c r="A900" s="4">
        <v>1976</v>
      </c>
      <c r="B900" s="4" t="s">
        <v>379</v>
      </c>
      <c r="C900" s="4" t="s">
        <v>27</v>
      </c>
      <c r="D900" s="4">
        <v>0.06</v>
      </c>
      <c r="E900" s="4">
        <v>40.99</v>
      </c>
      <c r="F900" s="4">
        <v>17.48</v>
      </c>
      <c r="G900" s="4" t="s">
        <v>40</v>
      </c>
      <c r="H900" s="4" t="s">
        <v>41</v>
      </c>
      <c r="I900" s="4" t="s">
        <v>50</v>
      </c>
      <c r="J900" s="4" t="s">
        <v>90</v>
      </c>
      <c r="K900" s="4" t="s">
        <v>75</v>
      </c>
      <c r="L900" s="4" t="s">
        <v>1400</v>
      </c>
      <c r="M900" s="4">
        <v>0.36</v>
      </c>
      <c r="N900" s="4" t="s">
        <v>34</v>
      </c>
      <c r="O900" s="4" t="s">
        <v>54</v>
      </c>
      <c r="P900" s="4" t="s">
        <v>291</v>
      </c>
      <c r="Q900" s="4" t="s">
        <v>381</v>
      </c>
      <c r="R900" s="4">
        <v>48823</v>
      </c>
      <c r="S900" s="5">
        <v>42086</v>
      </c>
      <c r="T900" s="5">
        <v>42088</v>
      </c>
      <c r="U900" s="4">
        <v>214.23</v>
      </c>
      <c r="V900" s="4">
        <v>14</v>
      </c>
      <c r="W900" s="4">
        <v>585.08000000000004</v>
      </c>
      <c r="X900" s="4">
        <v>89041</v>
      </c>
      <c r="Y900" s="4">
        <f>DataSheet!$E900-DataSheet!$D900</f>
        <v>40.93</v>
      </c>
      <c r="Z900" s="4" t="str" cm="1">
        <f t="array" ref="Z900">_xlfn.IFS(DataSheet!$O900="Central","Chris",DataSheet!$O900="East","Erin",DataSheet!$O900="South","Sam",DataSheet!$O900="West","William")</f>
        <v>Chris</v>
      </c>
    </row>
    <row r="901" spans="1:26" ht="15.75" customHeight="1" x14ac:dyDescent="0.3">
      <c r="A901" s="4">
        <v>2618</v>
      </c>
      <c r="B901" s="4" t="s">
        <v>609</v>
      </c>
      <c r="C901" s="4" t="s">
        <v>27</v>
      </c>
      <c r="D901" s="4">
        <v>0.1</v>
      </c>
      <c r="E901" s="4">
        <v>20.27</v>
      </c>
      <c r="F901" s="4">
        <v>3.99</v>
      </c>
      <c r="G901" s="4" t="s">
        <v>40</v>
      </c>
      <c r="H901" s="4" t="s">
        <v>96</v>
      </c>
      <c r="I901" s="4" t="s">
        <v>50</v>
      </c>
      <c r="J901" s="4" t="s">
        <v>97</v>
      </c>
      <c r="K901" s="4" t="s">
        <v>75</v>
      </c>
      <c r="L901" s="4" t="s">
        <v>1802</v>
      </c>
      <c r="M901" s="4">
        <v>0.56999999999999995</v>
      </c>
      <c r="N901" s="4" t="s">
        <v>34</v>
      </c>
      <c r="O901" s="4" t="s">
        <v>113</v>
      </c>
      <c r="P901" s="4" t="s">
        <v>114</v>
      </c>
      <c r="Q901" s="4" t="s">
        <v>115</v>
      </c>
      <c r="R901" s="4">
        <v>10004</v>
      </c>
      <c r="S901" s="5">
        <v>42086</v>
      </c>
      <c r="T901" s="5">
        <v>42087</v>
      </c>
      <c r="U901" s="4">
        <v>84.05</v>
      </c>
      <c r="V901" s="4">
        <v>53</v>
      </c>
      <c r="W901" s="4">
        <v>1051.52</v>
      </c>
      <c r="X901" s="4">
        <v>53153</v>
      </c>
      <c r="Y901" s="4">
        <f>DataSheet!$E901-DataSheet!$D901</f>
        <v>20.169999999999998</v>
      </c>
      <c r="Z901" s="4" t="str" cm="1">
        <f t="array" ref="Z901">_xlfn.IFS(DataSheet!$O901="Central","Chris",DataSheet!$O901="East","Erin",DataSheet!$O901="South","Sam",DataSheet!$O901="West","William")</f>
        <v>Erin</v>
      </c>
    </row>
    <row r="902" spans="1:26" ht="15.75" customHeight="1" x14ac:dyDescent="0.3">
      <c r="A902" s="4">
        <v>2620</v>
      </c>
      <c r="B902" s="4" t="s">
        <v>1803</v>
      </c>
      <c r="C902" s="4" t="s">
        <v>27</v>
      </c>
      <c r="D902" s="4">
        <v>0.1</v>
      </c>
      <c r="E902" s="4">
        <v>20.27</v>
      </c>
      <c r="F902" s="4">
        <v>3.99</v>
      </c>
      <c r="G902" s="4" t="s">
        <v>40</v>
      </c>
      <c r="H902" s="4" t="s">
        <v>96</v>
      </c>
      <c r="I902" s="4" t="s">
        <v>50</v>
      </c>
      <c r="J902" s="4" t="s">
        <v>97</v>
      </c>
      <c r="K902" s="4" t="s">
        <v>75</v>
      </c>
      <c r="L902" s="4" t="s">
        <v>1802</v>
      </c>
      <c r="M902" s="4">
        <v>0.56999999999999995</v>
      </c>
      <c r="N902" s="4" t="s">
        <v>34</v>
      </c>
      <c r="O902" s="4" t="s">
        <v>35</v>
      </c>
      <c r="P902" s="4" t="s">
        <v>402</v>
      </c>
      <c r="Q902" s="4" t="s">
        <v>1804</v>
      </c>
      <c r="R902" s="4">
        <v>38134</v>
      </c>
      <c r="S902" s="5">
        <v>42086</v>
      </c>
      <c r="T902" s="5">
        <v>42087</v>
      </c>
      <c r="U902" s="4">
        <v>381.61799999999999</v>
      </c>
      <c r="V902" s="4">
        <v>13</v>
      </c>
      <c r="W902" s="4">
        <v>257.92</v>
      </c>
      <c r="X902" s="4">
        <v>88017</v>
      </c>
      <c r="Y902" s="4">
        <f>DataSheet!$E902-DataSheet!$D902</f>
        <v>20.169999999999998</v>
      </c>
      <c r="Z902" s="4" t="str" cm="1">
        <f t="array" ref="Z902">_xlfn.IFS(DataSheet!$O902="Central","Chris",DataSheet!$O902="East","Erin",DataSheet!$O902="South","Sam",DataSheet!$O902="West","William")</f>
        <v>Sam</v>
      </c>
    </row>
    <row r="903" spans="1:26" ht="15.75" customHeight="1" x14ac:dyDescent="0.3">
      <c r="A903" s="4">
        <v>2618</v>
      </c>
      <c r="B903" s="4" t="s">
        <v>609</v>
      </c>
      <c r="C903" s="4" t="s">
        <v>39</v>
      </c>
      <c r="D903" s="4">
        <v>0.05</v>
      </c>
      <c r="E903" s="4">
        <v>4.84</v>
      </c>
      <c r="F903" s="4">
        <v>0.71</v>
      </c>
      <c r="G903" s="4" t="s">
        <v>89</v>
      </c>
      <c r="H903" s="4" t="s">
        <v>96</v>
      </c>
      <c r="I903" s="4" t="s">
        <v>50</v>
      </c>
      <c r="J903" s="4" t="s">
        <v>51</v>
      </c>
      <c r="K903" s="4" t="s">
        <v>52</v>
      </c>
      <c r="L903" s="4" t="s">
        <v>53</v>
      </c>
      <c r="M903" s="4">
        <v>0.52</v>
      </c>
      <c r="N903" s="4" t="s">
        <v>34</v>
      </c>
      <c r="O903" s="4" t="s">
        <v>113</v>
      </c>
      <c r="P903" s="4" t="s">
        <v>114</v>
      </c>
      <c r="Q903" s="4" t="s">
        <v>115</v>
      </c>
      <c r="R903" s="4">
        <v>10004</v>
      </c>
      <c r="S903" s="5">
        <v>42086</v>
      </c>
      <c r="T903" s="5">
        <v>42086</v>
      </c>
      <c r="U903" s="4">
        <v>29.17</v>
      </c>
      <c r="V903" s="4">
        <v>20</v>
      </c>
      <c r="W903" s="4">
        <v>103.39</v>
      </c>
      <c r="X903" s="4">
        <v>34017</v>
      </c>
      <c r="Y903" s="4">
        <f>DataSheet!$E903-DataSheet!$D903</f>
        <v>4.79</v>
      </c>
      <c r="Z903" s="4" t="str" cm="1">
        <f t="array" ref="Z903">_xlfn.IFS(DataSheet!$O903="Central","Chris",DataSheet!$O903="East","Erin",DataSheet!$O903="South","Sam",DataSheet!$O903="West","William")</f>
        <v>Erin</v>
      </c>
    </row>
    <row r="904" spans="1:26" ht="15.75" customHeight="1" x14ac:dyDescent="0.3">
      <c r="A904" s="4">
        <v>2618</v>
      </c>
      <c r="B904" s="4" t="s">
        <v>609</v>
      </c>
      <c r="C904" s="4" t="s">
        <v>39</v>
      </c>
      <c r="D904" s="4">
        <v>0.01</v>
      </c>
      <c r="E904" s="4">
        <v>14.98</v>
      </c>
      <c r="F904" s="4">
        <v>7.69</v>
      </c>
      <c r="G904" s="4" t="s">
        <v>40</v>
      </c>
      <c r="H904" s="4" t="s">
        <v>96</v>
      </c>
      <c r="I904" s="4" t="s">
        <v>50</v>
      </c>
      <c r="J904" s="4" t="s">
        <v>80</v>
      </c>
      <c r="K904" s="4" t="s">
        <v>75</v>
      </c>
      <c r="L904" s="4" t="s">
        <v>690</v>
      </c>
      <c r="M904" s="4">
        <v>0.56999999999999995</v>
      </c>
      <c r="N904" s="4" t="s">
        <v>34</v>
      </c>
      <c r="O904" s="4" t="s">
        <v>113</v>
      </c>
      <c r="P904" s="4" t="s">
        <v>114</v>
      </c>
      <c r="Q904" s="4" t="s">
        <v>115</v>
      </c>
      <c r="R904" s="4">
        <v>10004</v>
      </c>
      <c r="S904" s="5">
        <v>42086</v>
      </c>
      <c r="T904" s="5">
        <v>42088</v>
      </c>
      <c r="U904" s="4">
        <v>-48.97</v>
      </c>
      <c r="V904" s="4">
        <v>28</v>
      </c>
      <c r="W904" s="4">
        <v>435.39</v>
      </c>
      <c r="X904" s="4">
        <v>34017</v>
      </c>
      <c r="Y904" s="4">
        <f>DataSheet!$E904-DataSheet!$D904</f>
        <v>14.97</v>
      </c>
      <c r="Z904" s="4" t="str" cm="1">
        <f t="array" ref="Z904">_xlfn.IFS(DataSheet!$O904="Central","Chris",DataSheet!$O904="East","Erin",DataSheet!$O904="South","Sam",DataSheet!$O904="West","William")</f>
        <v>Erin</v>
      </c>
    </row>
    <row r="905" spans="1:26" ht="15.75" customHeight="1" x14ac:dyDescent="0.3">
      <c r="A905" s="4">
        <v>2619</v>
      </c>
      <c r="B905" s="4" t="s">
        <v>1072</v>
      </c>
      <c r="C905" s="4" t="s">
        <v>39</v>
      </c>
      <c r="D905" s="4">
        <v>0.05</v>
      </c>
      <c r="E905" s="4">
        <v>4.84</v>
      </c>
      <c r="F905" s="4">
        <v>0.71</v>
      </c>
      <c r="G905" s="4" t="s">
        <v>89</v>
      </c>
      <c r="H905" s="4" t="s">
        <v>96</v>
      </c>
      <c r="I905" s="4" t="s">
        <v>50</v>
      </c>
      <c r="J905" s="4" t="s">
        <v>51</v>
      </c>
      <c r="K905" s="4" t="s">
        <v>52</v>
      </c>
      <c r="L905" s="4" t="s">
        <v>53</v>
      </c>
      <c r="M905" s="4">
        <v>0.52</v>
      </c>
      <c r="N905" s="4" t="s">
        <v>34</v>
      </c>
      <c r="O905" s="4" t="s">
        <v>54</v>
      </c>
      <c r="P905" s="4" t="s">
        <v>1073</v>
      </c>
      <c r="Q905" s="4" t="s">
        <v>1074</v>
      </c>
      <c r="R905" s="4">
        <v>57103</v>
      </c>
      <c r="S905" s="5">
        <v>42086</v>
      </c>
      <c r="T905" s="5">
        <v>42086</v>
      </c>
      <c r="U905" s="4">
        <v>17.836500000000001</v>
      </c>
      <c r="V905" s="4">
        <v>5</v>
      </c>
      <c r="W905" s="4">
        <v>25.85</v>
      </c>
      <c r="X905" s="4">
        <v>88014</v>
      </c>
      <c r="Y905" s="4">
        <f>DataSheet!$E905-DataSheet!$D905</f>
        <v>4.79</v>
      </c>
      <c r="Z905" s="4" t="str" cm="1">
        <f t="array" ref="Z905">_xlfn.IFS(DataSheet!$O905="Central","Chris",DataSheet!$O905="East","Erin",DataSheet!$O905="South","Sam",DataSheet!$O905="West","William")</f>
        <v>Chris</v>
      </c>
    </row>
    <row r="906" spans="1:26" ht="15.75" customHeight="1" x14ac:dyDescent="0.3">
      <c r="A906" s="4">
        <v>2958</v>
      </c>
      <c r="B906" s="4" t="s">
        <v>1805</v>
      </c>
      <c r="C906" s="4" t="s">
        <v>49</v>
      </c>
      <c r="D906" s="4">
        <v>0.06</v>
      </c>
      <c r="E906" s="4">
        <v>20.99</v>
      </c>
      <c r="F906" s="4">
        <v>0.99</v>
      </c>
      <c r="G906" s="4" t="s">
        <v>40</v>
      </c>
      <c r="H906" s="4" t="s">
        <v>96</v>
      </c>
      <c r="I906" s="4" t="s">
        <v>42</v>
      </c>
      <c r="J906" s="4" t="s">
        <v>137</v>
      </c>
      <c r="K906" s="4" t="s">
        <v>52</v>
      </c>
      <c r="L906" s="4" t="s">
        <v>1806</v>
      </c>
      <c r="M906" s="4">
        <v>0.37</v>
      </c>
      <c r="N906" s="4" t="s">
        <v>34</v>
      </c>
      <c r="O906" s="4" t="s">
        <v>54</v>
      </c>
      <c r="P906" s="4" t="s">
        <v>359</v>
      </c>
      <c r="Q906" s="4" t="s">
        <v>1807</v>
      </c>
      <c r="R906" s="4">
        <v>54956</v>
      </c>
      <c r="S906" s="5">
        <v>42086</v>
      </c>
      <c r="T906" s="5">
        <v>42091</v>
      </c>
      <c r="U906" s="4">
        <v>224.9607</v>
      </c>
      <c r="V906" s="4">
        <v>18</v>
      </c>
      <c r="W906" s="4">
        <v>326.02999999999997</v>
      </c>
      <c r="X906" s="4">
        <v>90265</v>
      </c>
      <c r="Y906" s="4">
        <f>DataSheet!$E906-DataSheet!$D906</f>
        <v>20.93</v>
      </c>
      <c r="Z906" s="4" t="str" cm="1">
        <f t="array" ref="Z906">_xlfn.IFS(DataSheet!$O906="Central","Chris",DataSheet!$O906="East","Erin",DataSheet!$O906="South","Sam",DataSheet!$O906="West","William")</f>
        <v>Chris</v>
      </c>
    </row>
    <row r="907" spans="1:26" ht="15.75" customHeight="1" x14ac:dyDescent="0.3">
      <c r="A907" s="4">
        <v>1368</v>
      </c>
      <c r="B907" s="4" t="s">
        <v>1808</v>
      </c>
      <c r="C907" s="4" t="s">
        <v>118</v>
      </c>
      <c r="D907" s="4">
        <v>0.09</v>
      </c>
      <c r="E907" s="4">
        <v>4.55</v>
      </c>
      <c r="F907" s="4">
        <v>1.49</v>
      </c>
      <c r="G907" s="4" t="s">
        <v>40</v>
      </c>
      <c r="H907" s="4" t="s">
        <v>41</v>
      </c>
      <c r="I907" s="4" t="s">
        <v>50</v>
      </c>
      <c r="J907" s="4" t="s">
        <v>74</v>
      </c>
      <c r="K907" s="4" t="s">
        <v>75</v>
      </c>
      <c r="L907" s="4" t="s">
        <v>1505</v>
      </c>
      <c r="M907" s="4">
        <v>0.35</v>
      </c>
      <c r="N907" s="4" t="s">
        <v>34</v>
      </c>
      <c r="O907" s="4" t="s">
        <v>54</v>
      </c>
      <c r="P907" s="4" t="s">
        <v>189</v>
      </c>
      <c r="Q907" s="4" t="s">
        <v>1809</v>
      </c>
      <c r="R907" s="4">
        <v>75901</v>
      </c>
      <c r="S907" s="5">
        <v>42086</v>
      </c>
      <c r="T907" s="5">
        <v>42088</v>
      </c>
      <c r="U907" s="4">
        <v>16.898</v>
      </c>
      <c r="V907" s="4">
        <v>6</v>
      </c>
      <c r="W907" s="4">
        <v>25.45</v>
      </c>
      <c r="X907" s="4">
        <v>90514</v>
      </c>
      <c r="Y907" s="4">
        <f>DataSheet!$E907-DataSheet!$D907</f>
        <v>4.46</v>
      </c>
      <c r="Z907" s="4" t="str" cm="1">
        <f t="array" ref="Z907">_xlfn.IFS(DataSheet!$O907="Central","Chris",DataSheet!$O907="East","Erin",DataSheet!$O907="South","Sam",DataSheet!$O907="West","William")</f>
        <v>Chris</v>
      </c>
    </row>
    <row r="908" spans="1:26" ht="15.75" customHeight="1" x14ac:dyDescent="0.3">
      <c r="A908" s="4">
        <v>1369</v>
      </c>
      <c r="B908" s="4" t="s">
        <v>1810</v>
      </c>
      <c r="C908" s="4" t="s">
        <v>118</v>
      </c>
      <c r="D908" s="4">
        <v>7.0000000000000007E-2</v>
      </c>
      <c r="E908" s="4">
        <v>9.7799999999999994</v>
      </c>
      <c r="F908" s="4">
        <v>5.76</v>
      </c>
      <c r="G908" s="4" t="s">
        <v>89</v>
      </c>
      <c r="H908" s="4" t="s">
        <v>41</v>
      </c>
      <c r="I908" s="4" t="s">
        <v>50</v>
      </c>
      <c r="J908" s="4" t="s">
        <v>347</v>
      </c>
      <c r="K908" s="4" t="s">
        <v>75</v>
      </c>
      <c r="L908" s="4" t="s">
        <v>1513</v>
      </c>
      <c r="M908" s="4">
        <v>0.35</v>
      </c>
      <c r="N908" s="4" t="s">
        <v>34</v>
      </c>
      <c r="O908" s="4" t="s">
        <v>54</v>
      </c>
      <c r="P908" s="4" t="s">
        <v>189</v>
      </c>
      <c r="Q908" s="4" t="s">
        <v>1456</v>
      </c>
      <c r="R908" s="4">
        <v>76063</v>
      </c>
      <c r="S908" s="5">
        <v>42086</v>
      </c>
      <c r="T908" s="5">
        <v>42088</v>
      </c>
      <c r="U908" s="4">
        <v>20.14</v>
      </c>
      <c r="V908" s="4">
        <v>11</v>
      </c>
      <c r="W908" s="4">
        <v>110.72</v>
      </c>
      <c r="X908" s="4">
        <v>90514</v>
      </c>
      <c r="Y908" s="4">
        <f>DataSheet!$E908-DataSheet!$D908</f>
        <v>9.7099999999999991</v>
      </c>
      <c r="Z908" s="4" t="str" cm="1">
        <f t="array" ref="Z908">_xlfn.IFS(DataSheet!$O908="Central","Chris",DataSheet!$O908="East","Erin",DataSheet!$O908="South","Sam",DataSheet!$O908="West","William")</f>
        <v>Chris</v>
      </c>
    </row>
    <row r="909" spans="1:26" ht="15.75" customHeight="1" x14ac:dyDescent="0.3">
      <c r="A909" s="4">
        <v>2395</v>
      </c>
      <c r="B909" s="4" t="s">
        <v>1811</v>
      </c>
      <c r="C909" s="4" t="s">
        <v>72</v>
      </c>
      <c r="D909" s="4">
        <v>0.04</v>
      </c>
      <c r="E909" s="4">
        <v>60.97</v>
      </c>
      <c r="F909" s="4">
        <v>4.5</v>
      </c>
      <c r="G909" s="4" t="s">
        <v>40</v>
      </c>
      <c r="H909" s="4" t="s">
        <v>96</v>
      </c>
      <c r="I909" s="4" t="s">
        <v>50</v>
      </c>
      <c r="J909" s="4" t="s">
        <v>97</v>
      </c>
      <c r="K909" s="4" t="s">
        <v>75</v>
      </c>
      <c r="L909" s="4" t="s">
        <v>98</v>
      </c>
      <c r="M909" s="4">
        <v>0.56000000000000005</v>
      </c>
      <c r="N909" s="4" t="s">
        <v>34</v>
      </c>
      <c r="O909" s="4" t="s">
        <v>35</v>
      </c>
      <c r="P909" s="4" t="s">
        <v>77</v>
      </c>
      <c r="Q909" s="4" t="s">
        <v>1812</v>
      </c>
      <c r="R909" s="4">
        <v>31401</v>
      </c>
      <c r="S909" s="5">
        <v>42086</v>
      </c>
      <c r="T909" s="5">
        <v>42087</v>
      </c>
      <c r="U909" s="4">
        <v>79.423199999999994</v>
      </c>
      <c r="V909" s="4">
        <v>15</v>
      </c>
      <c r="W909" s="4">
        <v>904.31</v>
      </c>
      <c r="X909" s="4">
        <v>86952</v>
      </c>
      <c r="Y909" s="4">
        <f>DataSheet!$E909-DataSheet!$D909</f>
        <v>60.93</v>
      </c>
      <c r="Z909" s="4" t="str" cm="1">
        <f t="array" ref="Z909">_xlfn.IFS(DataSheet!$O909="Central","Chris",DataSheet!$O909="East","Erin",DataSheet!$O909="South","Sam",DataSheet!$O909="West","William")</f>
        <v>Sam</v>
      </c>
    </row>
    <row r="910" spans="1:26" ht="15.75" customHeight="1" x14ac:dyDescent="0.3">
      <c r="A910" s="4">
        <v>3381</v>
      </c>
      <c r="B910" s="4" t="s">
        <v>1813</v>
      </c>
      <c r="C910" s="4" t="s">
        <v>72</v>
      </c>
      <c r="D910" s="4">
        <v>0.05</v>
      </c>
      <c r="E910" s="4">
        <v>11.97</v>
      </c>
      <c r="F910" s="4">
        <v>5.81</v>
      </c>
      <c r="G910" s="4" t="s">
        <v>40</v>
      </c>
      <c r="H910" s="4" t="s">
        <v>96</v>
      </c>
      <c r="I910" s="4" t="s">
        <v>50</v>
      </c>
      <c r="J910" s="4" t="s">
        <v>51</v>
      </c>
      <c r="K910" s="4" t="s">
        <v>44</v>
      </c>
      <c r="L910" s="4" t="s">
        <v>1814</v>
      </c>
      <c r="M910" s="4">
        <v>0.6</v>
      </c>
      <c r="N910" s="4" t="s">
        <v>34</v>
      </c>
      <c r="O910" s="4" t="s">
        <v>35</v>
      </c>
      <c r="P910" s="4" t="s">
        <v>77</v>
      </c>
      <c r="Q910" s="4" t="s">
        <v>1815</v>
      </c>
      <c r="R910" s="4">
        <v>31204</v>
      </c>
      <c r="S910" s="5">
        <v>42086</v>
      </c>
      <c r="T910" s="5">
        <v>42088</v>
      </c>
      <c r="U910" s="4">
        <v>349.05930000000001</v>
      </c>
      <c r="V910" s="4">
        <v>2</v>
      </c>
      <c r="W910" s="4">
        <v>25.31</v>
      </c>
      <c r="X910" s="4">
        <v>88836</v>
      </c>
      <c r="Y910" s="4">
        <f>DataSheet!$E910-DataSheet!$D910</f>
        <v>11.92</v>
      </c>
      <c r="Z910" s="4" t="str" cm="1">
        <f t="array" ref="Z910">_xlfn.IFS(DataSheet!$O910="Central","Chris",DataSheet!$O910="East","Erin",DataSheet!$O910="South","Sam",DataSheet!$O910="West","William")</f>
        <v>Sam</v>
      </c>
    </row>
    <row r="911" spans="1:26" ht="15.75" customHeight="1" x14ac:dyDescent="0.3">
      <c r="A911" s="4">
        <v>618</v>
      </c>
      <c r="B911" s="4" t="s">
        <v>1816</v>
      </c>
      <c r="C911" s="4" t="s">
        <v>27</v>
      </c>
      <c r="D911" s="4">
        <v>0.06</v>
      </c>
      <c r="E911" s="4">
        <v>17.98</v>
      </c>
      <c r="F911" s="4">
        <v>4</v>
      </c>
      <c r="G911" s="4" t="s">
        <v>40</v>
      </c>
      <c r="H911" s="4" t="s">
        <v>41</v>
      </c>
      <c r="I911" s="4" t="s">
        <v>42</v>
      </c>
      <c r="J911" s="4" t="s">
        <v>43</v>
      </c>
      <c r="K911" s="4" t="s">
        <v>75</v>
      </c>
      <c r="L911" s="4" t="s">
        <v>1659</v>
      </c>
      <c r="M911" s="4">
        <v>0.79</v>
      </c>
      <c r="N911" s="4" t="s">
        <v>34</v>
      </c>
      <c r="O911" s="4" t="s">
        <v>61</v>
      </c>
      <c r="P911" s="4" t="s">
        <v>62</v>
      </c>
      <c r="Q911" s="4" t="s">
        <v>1817</v>
      </c>
      <c r="R911" s="4">
        <v>81007</v>
      </c>
      <c r="S911" s="5">
        <v>42087</v>
      </c>
      <c r="T911" s="5">
        <v>42088</v>
      </c>
      <c r="U911" s="4">
        <v>-78.13</v>
      </c>
      <c r="V911" s="4">
        <v>4</v>
      </c>
      <c r="W911" s="4">
        <v>70.06</v>
      </c>
      <c r="X911" s="4">
        <v>88197</v>
      </c>
      <c r="Y911" s="4">
        <f>DataSheet!$E911-DataSheet!$D911</f>
        <v>17.920000000000002</v>
      </c>
      <c r="Z911" s="4" t="str" cm="1">
        <f t="array" ref="Z911">_xlfn.IFS(DataSheet!$O911="Central","Chris",DataSheet!$O911="East","Erin",DataSheet!$O911="South","Sam",DataSheet!$O911="West","William")</f>
        <v>William</v>
      </c>
    </row>
    <row r="912" spans="1:26" ht="15.75" customHeight="1" x14ac:dyDescent="0.3">
      <c r="A912" s="4">
        <v>3309</v>
      </c>
      <c r="B912" s="4" t="s">
        <v>1818</v>
      </c>
      <c r="C912" s="4" t="s">
        <v>27</v>
      </c>
      <c r="D912" s="4">
        <v>0.1</v>
      </c>
      <c r="E912" s="4">
        <v>6.64</v>
      </c>
      <c r="F912" s="4">
        <v>54.95</v>
      </c>
      <c r="G912" s="4" t="s">
        <v>40</v>
      </c>
      <c r="H912" s="4" t="s">
        <v>29</v>
      </c>
      <c r="I912" s="4" t="s">
        <v>30</v>
      </c>
      <c r="J912" s="4" t="s">
        <v>128</v>
      </c>
      <c r="K912" s="4" t="s">
        <v>44</v>
      </c>
      <c r="L912" s="4" t="s">
        <v>270</v>
      </c>
      <c r="M912" s="4">
        <v>0.37</v>
      </c>
      <c r="N912" s="4" t="s">
        <v>34</v>
      </c>
      <c r="O912" s="4" t="s">
        <v>113</v>
      </c>
      <c r="P912" s="4" t="s">
        <v>405</v>
      </c>
      <c r="Q912" s="4" t="s">
        <v>1819</v>
      </c>
      <c r="R912" s="4">
        <v>1760</v>
      </c>
      <c r="S912" s="5">
        <v>42087</v>
      </c>
      <c r="T912" s="5">
        <v>42089</v>
      </c>
      <c r="U912" s="4">
        <v>-25</v>
      </c>
      <c r="V912" s="4">
        <v>4</v>
      </c>
      <c r="W912" s="4">
        <v>25.31</v>
      </c>
      <c r="X912" s="4">
        <v>90460</v>
      </c>
      <c r="Y912" s="4">
        <f>DataSheet!$E912-DataSheet!$D912</f>
        <v>6.54</v>
      </c>
      <c r="Z912" s="4" t="str" cm="1">
        <f t="array" ref="Z912">_xlfn.IFS(DataSheet!$O912="Central","Chris",DataSheet!$O912="East","Erin",DataSheet!$O912="South","Sam",DataSheet!$O912="West","William")</f>
        <v>Erin</v>
      </c>
    </row>
    <row r="913" spans="1:26" ht="15.75" customHeight="1" x14ac:dyDescent="0.3">
      <c r="A913" s="4">
        <v>3310</v>
      </c>
      <c r="B913" s="4" t="s">
        <v>1820</v>
      </c>
      <c r="C913" s="4" t="s">
        <v>27</v>
      </c>
      <c r="D913" s="4">
        <v>0.05</v>
      </c>
      <c r="E913" s="4">
        <v>90.48</v>
      </c>
      <c r="F913" s="4">
        <v>19.989999999999998</v>
      </c>
      <c r="G913" s="4" t="s">
        <v>40</v>
      </c>
      <c r="H913" s="4" t="s">
        <v>29</v>
      </c>
      <c r="I913" s="4" t="s">
        <v>50</v>
      </c>
      <c r="J913" s="4" t="s">
        <v>347</v>
      </c>
      <c r="K913" s="4" t="s">
        <v>75</v>
      </c>
      <c r="L913" s="4" t="s">
        <v>504</v>
      </c>
      <c r="M913" s="4">
        <v>0.4</v>
      </c>
      <c r="N913" s="4" t="s">
        <v>34</v>
      </c>
      <c r="O913" s="4" t="s">
        <v>113</v>
      </c>
      <c r="P913" s="4" t="s">
        <v>405</v>
      </c>
      <c r="Q913" s="4" t="s">
        <v>1821</v>
      </c>
      <c r="R913" s="4">
        <v>2563</v>
      </c>
      <c r="S913" s="5">
        <v>42087</v>
      </c>
      <c r="T913" s="5">
        <v>42088</v>
      </c>
      <c r="U913" s="4">
        <v>255.1482</v>
      </c>
      <c r="V913" s="4">
        <v>4</v>
      </c>
      <c r="W913" s="4">
        <v>369.78</v>
      </c>
      <c r="X913" s="4">
        <v>90460</v>
      </c>
      <c r="Y913" s="4">
        <f>DataSheet!$E913-DataSheet!$D913</f>
        <v>90.43</v>
      </c>
      <c r="Z913" s="4" t="str" cm="1">
        <f t="array" ref="Z913">_xlfn.IFS(DataSheet!$O913="Central","Chris",DataSheet!$O913="East","Erin",DataSheet!$O913="South","Sam",DataSheet!$O913="West","William")</f>
        <v>Erin</v>
      </c>
    </row>
    <row r="914" spans="1:26" ht="15.75" customHeight="1" x14ac:dyDescent="0.3">
      <c r="A914" s="4">
        <v>1689</v>
      </c>
      <c r="B914" s="4" t="s">
        <v>1822</v>
      </c>
      <c r="C914" s="4" t="s">
        <v>39</v>
      </c>
      <c r="D914" s="4">
        <v>0</v>
      </c>
      <c r="E914" s="4">
        <v>48.91</v>
      </c>
      <c r="F914" s="4">
        <v>35</v>
      </c>
      <c r="G914" s="4" t="s">
        <v>40</v>
      </c>
      <c r="H914" s="4" t="s">
        <v>96</v>
      </c>
      <c r="I914" s="4" t="s">
        <v>50</v>
      </c>
      <c r="J914" s="4" t="s">
        <v>80</v>
      </c>
      <c r="K914" s="4" t="s">
        <v>66</v>
      </c>
      <c r="L914" s="4" t="s">
        <v>1823</v>
      </c>
      <c r="M914" s="4">
        <v>0.83</v>
      </c>
      <c r="N914" s="4" t="s">
        <v>34</v>
      </c>
      <c r="O914" s="4" t="s">
        <v>54</v>
      </c>
      <c r="P914" s="4" t="s">
        <v>55</v>
      </c>
      <c r="Q914" s="4" t="s">
        <v>1824</v>
      </c>
      <c r="R914" s="4">
        <v>46322</v>
      </c>
      <c r="S914" s="5">
        <v>42087</v>
      </c>
      <c r="T914" s="5">
        <v>42088</v>
      </c>
      <c r="U914" s="4">
        <v>-628.38</v>
      </c>
      <c r="V914" s="4">
        <v>10</v>
      </c>
      <c r="W914" s="4">
        <v>514.79</v>
      </c>
      <c r="X914" s="4">
        <v>91077</v>
      </c>
      <c r="Y914" s="4">
        <f>DataSheet!$E914-DataSheet!$D914</f>
        <v>48.91</v>
      </c>
      <c r="Z914" s="4" t="str" cm="1">
        <f t="array" ref="Z914">_xlfn.IFS(DataSheet!$O914="Central","Chris",DataSheet!$O914="East","Erin",DataSheet!$O914="South","Sam",DataSheet!$O914="West","William")</f>
        <v>Chris</v>
      </c>
    </row>
    <row r="915" spans="1:26" ht="15.75" customHeight="1" x14ac:dyDescent="0.3">
      <c r="A915" s="4">
        <v>2308</v>
      </c>
      <c r="B915" s="4" t="s">
        <v>1825</v>
      </c>
      <c r="C915" s="4" t="s">
        <v>49</v>
      </c>
      <c r="D915" s="4">
        <v>0.08</v>
      </c>
      <c r="E915" s="4">
        <v>9.48</v>
      </c>
      <c r="F915" s="4">
        <v>7.29</v>
      </c>
      <c r="G915" s="4" t="s">
        <v>40</v>
      </c>
      <c r="H915" s="4" t="s">
        <v>29</v>
      </c>
      <c r="I915" s="4" t="s">
        <v>30</v>
      </c>
      <c r="J915" s="4" t="s">
        <v>128</v>
      </c>
      <c r="K915" s="4" t="s">
        <v>44</v>
      </c>
      <c r="L915" s="4" t="s">
        <v>506</v>
      </c>
      <c r="M915" s="4">
        <v>0.45</v>
      </c>
      <c r="N915" s="4" t="s">
        <v>34</v>
      </c>
      <c r="O915" s="4" t="s">
        <v>35</v>
      </c>
      <c r="P915" s="4" t="s">
        <v>125</v>
      </c>
      <c r="Q915" s="4" t="s">
        <v>1826</v>
      </c>
      <c r="R915" s="4">
        <v>33971</v>
      </c>
      <c r="S915" s="5">
        <v>42087</v>
      </c>
      <c r="T915" s="5">
        <v>42089</v>
      </c>
      <c r="U915" s="4">
        <v>-50.4</v>
      </c>
      <c r="V915" s="4">
        <v>2</v>
      </c>
      <c r="W915" s="4">
        <v>20.22</v>
      </c>
      <c r="X915" s="4">
        <v>90557</v>
      </c>
      <c r="Y915" s="4">
        <f>DataSheet!$E915-DataSheet!$D915</f>
        <v>9.4</v>
      </c>
      <c r="Z915" s="4" t="str" cm="1">
        <f t="array" ref="Z915">_xlfn.IFS(DataSheet!$O915="Central","Chris",DataSheet!$O915="East","Erin",DataSheet!$O915="South","Sam",DataSheet!$O915="West","William")</f>
        <v>Sam</v>
      </c>
    </row>
    <row r="916" spans="1:26" ht="15.75" customHeight="1" x14ac:dyDescent="0.3">
      <c r="A916" s="4">
        <v>2308</v>
      </c>
      <c r="B916" s="4" t="s">
        <v>1825</v>
      </c>
      <c r="C916" s="4" t="s">
        <v>49</v>
      </c>
      <c r="D916" s="4">
        <v>0.03</v>
      </c>
      <c r="E916" s="4">
        <v>193.17</v>
      </c>
      <c r="F916" s="4">
        <v>19.989999999999998</v>
      </c>
      <c r="G916" s="4" t="s">
        <v>40</v>
      </c>
      <c r="H916" s="4" t="s">
        <v>29</v>
      </c>
      <c r="I916" s="4" t="s">
        <v>50</v>
      </c>
      <c r="J916" s="4" t="s">
        <v>80</v>
      </c>
      <c r="K916" s="4" t="s">
        <v>75</v>
      </c>
      <c r="L916" s="4" t="s">
        <v>1584</v>
      </c>
      <c r="M916" s="4">
        <v>0.71</v>
      </c>
      <c r="N916" s="4" t="s">
        <v>34</v>
      </c>
      <c r="O916" s="4" t="s">
        <v>35</v>
      </c>
      <c r="P916" s="4" t="s">
        <v>125</v>
      </c>
      <c r="Q916" s="4" t="s">
        <v>1826</v>
      </c>
      <c r="R916" s="4">
        <v>33971</v>
      </c>
      <c r="S916" s="5">
        <v>42087</v>
      </c>
      <c r="T916" s="5">
        <v>42091</v>
      </c>
      <c r="U916" s="4">
        <v>-348.75400000000002</v>
      </c>
      <c r="V916" s="4">
        <v>8</v>
      </c>
      <c r="W916" s="4">
        <v>1548.97</v>
      </c>
      <c r="X916" s="4">
        <v>90557</v>
      </c>
      <c r="Y916" s="4">
        <f>DataSheet!$E916-DataSheet!$D916</f>
        <v>193.14</v>
      </c>
      <c r="Z916" s="4" t="str" cm="1">
        <f t="array" ref="Z916">_xlfn.IFS(DataSheet!$O916="Central","Chris",DataSheet!$O916="East","Erin",DataSheet!$O916="South","Sam",DataSheet!$O916="West","William")</f>
        <v>Sam</v>
      </c>
    </row>
    <row r="917" spans="1:26" ht="15.75" customHeight="1" x14ac:dyDescent="0.3">
      <c r="A917" s="4">
        <v>1060</v>
      </c>
      <c r="B917" s="4" t="s">
        <v>1827</v>
      </c>
      <c r="C917" s="4" t="s">
        <v>118</v>
      </c>
      <c r="D917" s="4">
        <v>0.09</v>
      </c>
      <c r="E917" s="4">
        <v>138.75</v>
      </c>
      <c r="F917" s="4">
        <v>52.42</v>
      </c>
      <c r="G917" s="4" t="s">
        <v>28</v>
      </c>
      <c r="H917" s="4" t="s">
        <v>29</v>
      </c>
      <c r="I917" s="4" t="s">
        <v>30</v>
      </c>
      <c r="J917" s="4" t="s">
        <v>31</v>
      </c>
      <c r="K917" s="4" t="s">
        <v>32</v>
      </c>
      <c r="L917" s="4" t="s">
        <v>1828</v>
      </c>
      <c r="M917" s="4">
        <v>0.74</v>
      </c>
      <c r="N917" s="4" t="s">
        <v>34</v>
      </c>
      <c r="O917" s="4" t="s">
        <v>35</v>
      </c>
      <c r="P917" s="4" t="s">
        <v>77</v>
      </c>
      <c r="Q917" s="4" t="s">
        <v>363</v>
      </c>
      <c r="R917" s="4">
        <v>30318</v>
      </c>
      <c r="S917" s="5">
        <v>42087</v>
      </c>
      <c r="T917" s="5">
        <v>42088</v>
      </c>
      <c r="U917" s="4">
        <v>-445.97177625</v>
      </c>
      <c r="V917" s="4">
        <v>23</v>
      </c>
      <c r="W917" s="4">
        <v>2527.79</v>
      </c>
      <c r="X917" s="4">
        <v>58628</v>
      </c>
      <c r="Y917" s="4">
        <f>DataSheet!$E917-DataSheet!$D917</f>
        <v>138.66</v>
      </c>
      <c r="Z917" s="4" t="str" cm="1">
        <f t="array" ref="Z917">_xlfn.IFS(DataSheet!$O917="Central","Chris",DataSheet!$O917="East","Erin",DataSheet!$O917="South","Sam",DataSheet!$O917="West","William")</f>
        <v>Sam</v>
      </c>
    </row>
    <row r="918" spans="1:26" ht="15.75" customHeight="1" x14ac:dyDescent="0.3">
      <c r="A918" s="4">
        <v>1062</v>
      </c>
      <c r="B918" s="4" t="s">
        <v>1829</v>
      </c>
      <c r="C918" s="4" t="s">
        <v>118</v>
      </c>
      <c r="D918" s="4">
        <v>0.09</v>
      </c>
      <c r="E918" s="4">
        <v>138.75</v>
      </c>
      <c r="F918" s="4">
        <v>52.42</v>
      </c>
      <c r="G918" s="4" t="s">
        <v>28</v>
      </c>
      <c r="H918" s="4" t="s">
        <v>29</v>
      </c>
      <c r="I918" s="4" t="s">
        <v>30</v>
      </c>
      <c r="J918" s="4" t="s">
        <v>31</v>
      </c>
      <c r="K918" s="4" t="s">
        <v>32</v>
      </c>
      <c r="L918" s="4" t="s">
        <v>1828</v>
      </c>
      <c r="M918" s="4">
        <v>0.74</v>
      </c>
      <c r="N918" s="4" t="s">
        <v>34</v>
      </c>
      <c r="O918" s="4" t="s">
        <v>113</v>
      </c>
      <c r="P918" s="4" t="s">
        <v>114</v>
      </c>
      <c r="Q918" s="4" t="s">
        <v>1830</v>
      </c>
      <c r="R918" s="4">
        <v>11727</v>
      </c>
      <c r="S918" s="5">
        <v>42087</v>
      </c>
      <c r="T918" s="5">
        <v>42088</v>
      </c>
      <c r="U918" s="4">
        <v>-335.31712499999998</v>
      </c>
      <c r="V918" s="4">
        <v>6</v>
      </c>
      <c r="W918" s="4">
        <v>659.42</v>
      </c>
      <c r="X918" s="4">
        <v>91354</v>
      </c>
      <c r="Y918" s="4">
        <f>DataSheet!$E918-DataSheet!$D918</f>
        <v>138.66</v>
      </c>
      <c r="Z918" s="4" t="str" cm="1">
        <f t="array" ref="Z918">_xlfn.IFS(DataSheet!$O918="Central","Chris",DataSheet!$O918="East","Erin",DataSheet!$O918="South","Sam",DataSheet!$O918="West","William")</f>
        <v>Erin</v>
      </c>
    </row>
    <row r="919" spans="1:26" ht="15.75" customHeight="1" x14ac:dyDescent="0.3">
      <c r="A919" s="4">
        <v>1254</v>
      </c>
      <c r="B919" s="4" t="s">
        <v>1592</v>
      </c>
      <c r="C919" s="4" t="s">
        <v>118</v>
      </c>
      <c r="D919" s="4">
        <v>0.06</v>
      </c>
      <c r="E919" s="4">
        <v>3.95</v>
      </c>
      <c r="F919" s="4">
        <v>2</v>
      </c>
      <c r="G919" s="4" t="s">
        <v>40</v>
      </c>
      <c r="H919" s="4" t="s">
        <v>73</v>
      </c>
      <c r="I919" s="4" t="s">
        <v>50</v>
      </c>
      <c r="J919" s="4" t="s">
        <v>178</v>
      </c>
      <c r="K919" s="4" t="s">
        <v>52</v>
      </c>
      <c r="L919" s="4" t="s">
        <v>1831</v>
      </c>
      <c r="M919" s="4">
        <v>0.53</v>
      </c>
      <c r="N919" s="4" t="s">
        <v>34</v>
      </c>
      <c r="O919" s="4" t="s">
        <v>54</v>
      </c>
      <c r="P919" s="4" t="s">
        <v>189</v>
      </c>
      <c r="Q919" s="4" t="s">
        <v>1593</v>
      </c>
      <c r="R919" s="4">
        <v>77530</v>
      </c>
      <c r="S919" s="5">
        <v>42087</v>
      </c>
      <c r="T919" s="5">
        <v>42088</v>
      </c>
      <c r="U919" s="4">
        <v>-9.68</v>
      </c>
      <c r="V919" s="4">
        <v>5</v>
      </c>
      <c r="W919" s="4">
        <v>19.66</v>
      </c>
      <c r="X919" s="4">
        <v>89984</v>
      </c>
      <c r="Y919" s="4">
        <f>DataSheet!$E919-DataSheet!$D919</f>
        <v>3.89</v>
      </c>
      <c r="Z919" s="4" t="str" cm="1">
        <f t="array" ref="Z919">_xlfn.IFS(DataSheet!$O919="Central","Chris",DataSheet!$O919="East","Erin",DataSheet!$O919="South","Sam",DataSheet!$O919="West","William")</f>
        <v>Chris</v>
      </c>
    </row>
    <row r="920" spans="1:26" ht="15.75" customHeight="1" x14ac:dyDescent="0.3">
      <c r="A920" s="4">
        <v>2256</v>
      </c>
      <c r="B920" s="4" t="s">
        <v>95</v>
      </c>
      <c r="C920" s="4" t="s">
        <v>118</v>
      </c>
      <c r="D920" s="4">
        <v>7.0000000000000007E-2</v>
      </c>
      <c r="E920" s="4">
        <v>70.98</v>
      </c>
      <c r="F920" s="4">
        <v>30</v>
      </c>
      <c r="G920" s="4" t="s">
        <v>28</v>
      </c>
      <c r="H920" s="4" t="s">
        <v>96</v>
      </c>
      <c r="I920" s="4" t="s">
        <v>30</v>
      </c>
      <c r="J920" s="4" t="s">
        <v>111</v>
      </c>
      <c r="K920" s="4" t="s">
        <v>59</v>
      </c>
      <c r="L920" s="4" t="s">
        <v>1832</v>
      </c>
      <c r="M920" s="4">
        <v>0.73</v>
      </c>
      <c r="N920" s="4" t="s">
        <v>34</v>
      </c>
      <c r="O920" s="4" t="s">
        <v>35</v>
      </c>
      <c r="P920" s="4" t="s">
        <v>99</v>
      </c>
      <c r="Q920" s="4" t="s">
        <v>100</v>
      </c>
      <c r="R920" s="4">
        <v>28560</v>
      </c>
      <c r="S920" s="5">
        <v>42087</v>
      </c>
      <c r="T920" s="5">
        <v>42089</v>
      </c>
      <c r="U920" s="4">
        <v>-222.95</v>
      </c>
      <c r="V920" s="4">
        <v>20</v>
      </c>
      <c r="W920" s="4">
        <v>1373.47</v>
      </c>
      <c r="X920" s="4">
        <v>87964</v>
      </c>
      <c r="Y920" s="4">
        <f>DataSheet!$E920-DataSheet!$D920</f>
        <v>70.910000000000011</v>
      </c>
      <c r="Z920" s="4" t="str" cm="1">
        <f t="array" ref="Z920">_xlfn.IFS(DataSheet!$O920="Central","Chris",DataSheet!$O920="East","Erin",DataSheet!$O920="South","Sam",DataSheet!$O920="West","William")</f>
        <v>Sam</v>
      </c>
    </row>
    <row r="921" spans="1:26" ht="15.75" customHeight="1" x14ac:dyDescent="0.3">
      <c r="A921" s="4">
        <v>2330</v>
      </c>
      <c r="B921" s="4" t="s">
        <v>1833</v>
      </c>
      <c r="C921" s="4" t="s">
        <v>118</v>
      </c>
      <c r="D921" s="4">
        <v>0.06</v>
      </c>
      <c r="E921" s="4">
        <v>28.53</v>
      </c>
      <c r="F921" s="4">
        <v>1.49</v>
      </c>
      <c r="G921" s="4" t="s">
        <v>40</v>
      </c>
      <c r="H921" s="4" t="s">
        <v>73</v>
      </c>
      <c r="I921" s="4" t="s">
        <v>50</v>
      </c>
      <c r="J921" s="4" t="s">
        <v>74</v>
      </c>
      <c r="K921" s="4" t="s">
        <v>75</v>
      </c>
      <c r="L921" s="4" t="s">
        <v>1834</v>
      </c>
      <c r="M921" s="4">
        <v>0.38</v>
      </c>
      <c r="N921" s="4" t="s">
        <v>34</v>
      </c>
      <c r="O921" s="4" t="s">
        <v>54</v>
      </c>
      <c r="P921" s="4" t="s">
        <v>215</v>
      </c>
      <c r="Q921" s="4" t="s">
        <v>1835</v>
      </c>
      <c r="R921" s="4">
        <v>52302</v>
      </c>
      <c r="S921" s="5">
        <v>42087</v>
      </c>
      <c r="T921" s="5">
        <v>42090</v>
      </c>
      <c r="U921" s="4">
        <v>74.638499999999993</v>
      </c>
      <c r="V921" s="4">
        <v>5</v>
      </c>
      <c r="W921" s="4">
        <v>134.09</v>
      </c>
      <c r="X921" s="4">
        <v>90964</v>
      </c>
      <c r="Y921" s="4">
        <f>DataSheet!$E921-DataSheet!$D921</f>
        <v>28.470000000000002</v>
      </c>
      <c r="Z921" s="4" t="str" cm="1">
        <f t="array" ref="Z921">_xlfn.IFS(DataSheet!$O921="Central","Chris",DataSheet!$O921="East","Erin",DataSheet!$O921="South","Sam",DataSheet!$O921="West","William")</f>
        <v>Chris</v>
      </c>
    </row>
    <row r="922" spans="1:26" ht="15.75" customHeight="1" x14ac:dyDescent="0.3">
      <c r="A922" s="4">
        <v>3143</v>
      </c>
      <c r="B922" s="4" t="s">
        <v>1836</v>
      </c>
      <c r="C922" s="4" t="s">
        <v>118</v>
      </c>
      <c r="D922" s="4">
        <v>0.02</v>
      </c>
      <c r="E922" s="4">
        <v>15.42</v>
      </c>
      <c r="F922" s="4">
        <v>5.41</v>
      </c>
      <c r="G922" s="4" t="s">
        <v>40</v>
      </c>
      <c r="H922" s="4" t="s">
        <v>41</v>
      </c>
      <c r="I922" s="4" t="s">
        <v>50</v>
      </c>
      <c r="J922" s="4" t="s">
        <v>80</v>
      </c>
      <c r="K922" s="4" t="s">
        <v>75</v>
      </c>
      <c r="L922" s="4" t="s">
        <v>1837</v>
      </c>
      <c r="M922" s="4">
        <v>0.59</v>
      </c>
      <c r="N922" s="4" t="s">
        <v>34</v>
      </c>
      <c r="O922" s="4" t="s">
        <v>54</v>
      </c>
      <c r="P922" s="4" t="s">
        <v>189</v>
      </c>
      <c r="Q922" s="4" t="s">
        <v>1838</v>
      </c>
      <c r="R922" s="4">
        <v>78660</v>
      </c>
      <c r="S922" s="5">
        <v>42087</v>
      </c>
      <c r="T922" s="5">
        <v>42088</v>
      </c>
      <c r="U922" s="4">
        <v>-16.37</v>
      </c>
      <c r="V922" s="4">
        <v>2</v>
      </c>
      <c r="W922" s="4">
        <v>33.840000000000003</v>
      </c>
      <c r="X922" s="4">
        <v>86368</v>
      </c>
      <c r="Y922" s="4">
        <f>DataSheet!$E922-DataSheet!$D922</f>
        <v>15.4</v>
      </c>
      <c r="Z922" s="4" t="str" cm="1">
        <f t="array" ref="Z922">_xlfn.IFS(DataSheet!$O922="Central","Chris",DataSheet!$O922="East","Erin",DataSheet!$O922="South","Sam",DataSheet!$O922="West","William")</f>
        <v>Chris</v>
      </c>
    </row>
    <row r="923" spans="1:26" ht="15.75" customHeight="1" x14ac:dyDescent="0.3">
      <c r="A923" s="4">
        <v>2430</v>
      </c>
      <c r="B923" s="4" t="s">
        <v>1839</v>
      </c>
      <c r="C923" s="4" t="s">
        <v>72</v>
      </c>
      <c r="D923" s="4">
        <v>0.1</v>
      </c>
      <c r="E923" s="4">
        <v>14.28</v>
      </c>
      <c r="F923" s="4">
        <v>2.99</v>
      </c>
      <c r="G923" s="4" t="s">
        <v>40</v>
      </c>
      <c r="H923" s="4" t="s">
        <v>73</v>
      </c>
      <c r="I923" s="4" t="s">
        <v>50</v>
      </c>
      <c r="J923" s="4" t="s">
        <v>74</v>
      </c>
      <c r="K923" s="4" t="s">
        <v>75</v>
      </c>
      <c r="L923" s="4" t="s">
        <v>687</v>
      </c>
      <c r="M923" s="4">
        <v>0.39</v>
      </c>
      <c r="N923" s="4" t="s">
        <v>34</v>
      </c>
      <c r="O923" s="4" t="s">
        <v>54</v>
      </c>
      <c r="P923" s="4" t="s">
        <v>189</v>
      </c>
      <c r="Q923" s="4" t="s">
        <v>1840</v>
      </c>
      <c r="R923" s="4">
        <v>76541</v>
      </c>
      <c r="S923" s="5">
        <v>42087</v>
      </c>
      <c r="T923" s="5">
        <v>42088</v>
      </c>
      <c r="U923" s="4">
        <v>104.9145</v>
      </c>
      <c r="V923" s="4">
        <v>11</v>
      </c>
      <c r="W923" s="4">
        <v>152.05000000000001</v>
      </c>
      <c r="X923" s="4">
        <v>91108</v>
      </c>
      <c r="Y923" s="4">
        <f>DataSheet!$E923-DataSheet!$D923</f>
        <v>14.18</v>
      </c>
      <c r="Z923" s="4" t="str" cm="1">
        <f t="array" ref="Z923">_xlfn.IFS(DataSheet!$O923="Central","Chris",DataSheet!$O923="East","Erin",DataSheet!$O923="South","Sam",DataSheet!$O923="West","William")</f>
        <v>Chris</v>
      </c>
    </row>
    <row r="924" spans="1:26" ht="15.75" customHeight="1" x14ac:dyDescent="0.3">
      <c r="A924" s="4">
        <v>880</v>
      </c>
      <c r="B924" s="4" t="s">
        <v>1841</v>
      </c>
      <c r="C924" s="4" t="s">
        <v>27</v>
      </c>
      <c r="D924" s="4">
        <v>7.0000000000000007E-2</v>
      </c>
      <c r="E924" s="4">
        <v>5.68</v>
      </c>
      <c r="F924" s="4">
        <v>1.39</v>
      </c>
      <c r="G924" s="4" t="s">
        <v>40</v>
      </c>
      <c r="H924" s="4" t="s">
        <v>29</v>
      </c>
      <c r="I924" s="4" t="s">
        <v>50</v>
      </c>
      <c r="J924" s="4" t="s">
        <v>347</v>
      </c>
      <c r="K924" s="4" t="s">
        <v>75</v>
      </c>
      <c r="L924" s="4" t="s">
        <v>600</v>
      </c>
      <c r="M924" s="4">
        <v>0.38</v>
      </c>
      <c r="N924" s="4" t="s">
        <v>34</v>
      </c>
      <c r="O924" s="4" t="s">
        <v>61</v>
      </c>
      <c r="P924" s="4" t="s">
        <v>590</v>
      </c>
      <c r="Q924" s="4" t="s">
        <v>1842</v>
      </c>
      <c r="R924" s="4">
        <v>85254</v>
      </c>
      <c r="S924" s="5">
        <v>42088</v>
      </c>
      <c r="T924" s="5">
        <v>42090</v>
      </c>
      <c r="U924" s="4">
        <v>18.643799999999999</v>
      </c>
      <c r="V924" s="4">
        <v>5</v>
      </c>
      <c r="W924" s="4">
        <v>27.02</v>
      </c>
      <c r="X924" s="4">
        <v>86153</v>
      </c>
      <c r="Y924" s="4">
        <f>DataSheet!$E924-DataSheet!$D924</f>
        <v>5.6099999999999994</v>
      </c>
      <c r="Z924" s="4" t="str" cm="1">
        <f t="array" ref="Z924">_xlfn.IFS(DataSheet!$O924="Central","Chris",DataSheet!$O924="East","Erin",DataSheet!$O924="South","Sam",DataSheet!$O924="West","William")</f>
        <v>William</v>
      </c>
    </row>
    <row r="925" spans="1:26" ht="15.75" customHeight="1" x14ac:dyDescent="0.3">
      <c r="A925" s="4">
        <v>880</v>
      </c>
      <c r="B925" s="4" t="s">
        <v>1841</v>
      </c>
      <c r="C925" s="4" t="s">
        <v>27</v>
      </c>
      <c r="D925" s="4">
        <v>0.06</v>
      </c>
      <c r="E925" s="4">
        <v>22.84</v>
      </c>
      <c r="F925" s="4">
        <v>11.54</v>
      </c>
      <c r="G925" s="4" t="s">
        <v>40</v>
      </c>
      <c r="H925" s="4" t="s">
        <v>29</v>
      </c>
      <c r="I925" s="4" t="s">
        <v>50</v>
      </c>
      <c r="J925" s="4" t="s">
        <v>90</v>
      </c>
      <c r="K925" s="4" t="s">
        <v>75</v>
      </c>
      <c r="L925" s="4" t="s">
        <v>1843</v>
      </c>
      <c r="M925" s="4">
        <v>0.39</v>
      </c>
      <c r="N925" s="4" t="s">
        <v>34</v>
      </c>
      <c r="O925" s="4" t="s">
        <v>61</v>
      </c>
      <c r="P925" s="4" t="s">
        <v>590</v>
      </c>
      <c r="Q925" s="4" t="s">
        <v>1842</v>
      </c>
      <c r="R925" s="4">
        <v>85254</v>
      </c>
      <c r="S925" s="5">
        <v>42088</v>
      </c>
      <c r="T925" s="5">
        <v>42090</v>
      </c>
      <c r="U925" s="4">
        <v>-31.24</v>
      </c>
      <c r="V925" s="4">
        <v>1</v>
      </c>
      <c r="W925" s="4">
        <v>27.67</v>
      </c>
      <c r="X925" s="4">
        <v>86153</v>
      </c>
      <c r="Y925" s="4">
        <f>DataSheet!$E925-DataSheet!$D925</f>
        <v>22.78</v>
      </c>
      <c r="Z925" s="4" t="str" cm="1">
        <f t="array" ref="Z925">_xlfn.IFS(DataSheet!$O925="Central","Chris",DataSheet!$O925="East","Erin",DataSheet!$O925="South","Sam",DataSheet!$O925="West","William")</f>
        <v>William</v>
      </c>
    </row>
    <row r="926" spans="1:26" ht="15.75" customHeight="1" x14ac:dyDescent="0.3">
      <c r="A926" s="4">
        <v>1241</v>
      </c>
      <c r="B926" s="4" t="s">
        <v>1686</v>
      </c>
      <c r="C926" s="4" t="s">
        <v>27</v>
      </c>
      <c r="D926" s="4">
        <v>0.06</v>
      </c>
      <c r="E926" s="4">
        <v>200.97</v>
      </c>
      <c r="F926" s="4">
        <v>15.59</v>
      </c>
      <c r="G926" s="4" t="s">
        <v>28</v>
      </c>
      <c r="H926" s="4" t="s">
        <v>29</v>
      </c>
      <c r="I926" s="4" t="s">
        <v>42</v>
      </c>
      <c r="J926" s="4" t="s">
        <v>58</v>
      </c>
      <c r="K926" s="4" t="s">
        <v>59</v>
      </c>
      <c r="L926" s="4" t="s">
        <v>942</v>
      </c>
      <c r="M926" s="4">
        <v>0.36</v>
      </c>
      <c r="N926" s="4" t="s">
        <v>34</v>
      </c>
      <c r="O926" s="4" t="s">
        <v>35</v>
      </c>
      <c r="P926" s="4" t="s">
        <v>166</v>
      </c>
      <c r="Q926" s="4" t="s">
        <v>1206</v>
      </c>
      <c r="R926" s="4">
        <v>36830</v>
      </c>
      <c r="S926" s="5">
        <v>42088</v>
      </c>
      <c r="T926" s="5">
        <v>42088</v>
      </c>
      <c r="U926" s="4">
        <v>531.61800000000005</v>
      </c>
      <c r="V926" s="4">
        <v>7</v>
      </c>
      <c r="W926" s="4">
        <v>1348.83</v>
      </c>
      <c r="X926" s="4">
        <v>90881</v>
      </c>
      <c r="Y926" s="4">
        <f>DataSheet!$E926-DataSheet!$D926</f>
        <v>200.91</v>
      </c>
      <c r="Z926" s="4" t="str" cm="1">
        <f t="array" ref="Z926">_xlfn.IFS(DataSheet!$O926="Central","Chris",DataSheet!$O926="East","Erin",DataSheet!$O926="South","Sam",DataSheet!$O926="West","William")</f>
        <v>Sam</v>
      </c>
    </row>
    <row r="927" spans="1:26" ht="15.75" customHeight="1" x14ac:dyDescent="0.3">
      <c r="A927" s="4">
        <v>1648</v>
      </c>
      <c r="B927" s="4" t="s">
        <v>1844</v>
      </c>
      <c r="C927" s="4" t="s">
        <v>27</v>
      </c>
      <c r="D927" s="4">
        <v>0.08</v>
      </c>
      <c r="E927" s="4">
        <v>46.89</v>
      </c>
      <c r="F927" s="4">
        <v>5.0999999999999996</v>
      </c>
      <c r="G927" s="4" t="s">
        <v>40</v>
      </c>
      <c r="H927" s="4" t="s">
        <v>96</v>
      </c>
      <c r="I927" s="4" t="s">
        <v>50</v>
      </c>
      <c r="J927" s="4" t="s">
        <v>97</v>
      </c>
      <c r="K927" s="4" t="s">
        <v>146</v>
      </c>
      <c r="L927" s="4" t="s">
        <v>1845</v>
      </c>
      <c r="M927" s="4">
        <v>0.46</v>
      </c>
      <c r="N927" s="4" t="s">
        <v>34</v>
      </c>
      <c r="O927" s="4" t="s">
        <v>54</v>
      </c>
      <c r="P927" s="4" t="s">
        <v>105</v>
      </c>
      <c r="Q927" s="4" t="s">
        <v>666</v>
      </c>
      <c r="R927" s="4">
        <v>60098</v>
      </c>
      <c r="S927" s="5">
        <v>42088</v>
      </c>
      <c r="T927" s="5">
        <v>42090</v>
      </c>
      <c r="U927" s="4">
        <v>507.63299999999998</v>
      </c>
      <c r="V927" s="4">
        <v>17</v>
      </c>
      <c r="W927" s="4">
        <v>735.7</v>
      </c>
      <c r="X927" s="4">
        <v>91043</v>
      </c>
      <c r="Y927" s="4">
        <f>DataSheet!$E927-DataSheet!$D927</f>
        <v>46.81</v>
      </c>
      <c r="Z927" s="4" t="str" cm="1">
        <f t="array" ref="Z927">_xlfn.IFS(DataSheet!$O927="Central","Chris",DataSheet!$O927="East","Erin",DataSheet!$O927="South","Sam",DataSheet!$O927="West","William")</f>
        <v>Chris</v>
      </c>
    </row>
    <row r="928" spans="1:26" ht="15.75" customHeight="1" x14ac:dyDescent="0.3">
      <c r="A928" s="4">
        <v>1648</v>
      </c>
      <c r="B928" s="4" t="s">
        <v>1844</v>
      </c>
      <c r="C928" s="4" t="s">
        <v>27</v>
      </c>
      <c r="D928" s="4">
        <v>0.05</v>
      </c>
      <c r="E928" s="4">
        <v>12.98</v>
      </c>
      <c r="F928" s="4">
        <v>3.14</v>
      </c>
      <c r="G928" s="4" t="s">
        <v>40</v>
      </c>
      <c r="H928" s="4" t="s">
        <v>96</v>
      </c>
      <c r="I928" s="4" t="s">
        <v>50</v>
      </c>
      <c r="J928" s="4" t="s">
        <v>570</v>
      </c>
      <c r="K928" s="4" t="s">
        <v>44</v>
      </c>
      <c r="L928" s="4" t="s">
        <v>571</v>
      </c>
      <c r="M928" s="4">
        <v>0.6</v>
      </c>
      <c r="N928" s="4" t="s">
        <v>34</v>
      </c>
      <c r="O928" s="4" t="s">
        <v>54</v>
      </c>
      <c r="P928" s="4" t="s">
        <v>105</v>
      </c>
      <c r="Q928" s="4" t="s">
        <v>666</v>
      </c>
      <c r="R928" s="4">
        <v>60098</v>
      </c>
      <c r="S928" s="5">
        <v>42088</v>
      </c>
      <c r="T928" s="5">
        <v>42088</v>
      </c>
      <c r="U928" s="4">
        <v>38.229999999999997</v>
      </c>
      <c r="V928" s="4">
        <v>18</v>
      </c>
      <c r="W928" s="4">
        <v>225.59</v>
      </c>
      <c r="X928" s="4">
        <v>91043</v>
      </c>
      <c r="Y928" s="4">
        <f>DataSheet!$E928-DataSheet!$D928</f>
        <v>12.93</v>
      </c>
      <c r="Z928" s="4" t="str" cm="1">
        <f t="array" ref="Z928">_xlfn.IFS(DataSheet!$O928="Central","Chris",DataSheet!$O928="East","Erin",DataSheet!$O928="South","Sam",DataSheet!$O928="West","William")</f>
        <v>Chris</v>
      </c>
    </row>
    <row r="929" spans="1:26" ht="15.75" customHeight="1" x14ac:dyDescent="0.3">
      <c r="A929" s="4">
        <v>1829</v>
      </c>
      <c r="B929" s="4" t="s">
        <v>256</v>
      </c>
      <c r="C929" s="4" t="s">
        <v>27</v>
      </c>
      <c r="D929" s="4">
        <v>0.01</v>
      </c>
      <c r="E929" s="4">
        <v>10.64</v>
      </c>
      <c r="F929" s="4">
        <v>5.16</v>
      </c>
      <c r="G929" s="4" t="s">
        <v>89</v>
      </c>
      <c r="H929" s="4" t="s">
        <v>96</v>
      </c>
      <c r="I929" s="4" t="s">
        <v>30</v>
      </c>
      <c r="J929" s="4" t="s">
        <v>128</v>
      </c>
      <c r="K929" s="4" t="s">
        <v>75</v>
      </c>
      <c r="L929" s="4" t="s">
        <v>1846</v>
      </c>
      <c r="M929" s="4">
        <v>0.56999999999999995</v>
      </c>
      <c r="N929" s="4" t="s">
        <v>34</v>
      </c>
      <c r="O929" s="4" t="s">
        <v>54</v>
      </c>
      <c r="P929" s="4" t="s">
        <v>215</v>
      </c>
      <c r="Q929" s="4" t="s">
        <v>258</v>
      </c>
      <c r="R929" s="4">
        <v>52402</v>
      </c>
      <c r="S929" s="5">
        <v>42088</v>
      </c>
      <c r="T929" s="5">
        <v>42090</v>
      </c>
      <c r="U929" s="4">
        <v>-11.69</v>
      </c>
      <c r="V929" s="4">
        <v>5</v>
      </c>
      <c r="W929" s="4">
        <v>58.52</v>
      </c>
      <c r="X929" s="4">
        <v>86957</v>
      </c>
      <c r="Y929" s="4">
        <f>DataSheet!$E929-DataSheet!$D929</f>
        <v>10.63</v>
      </c>
      <c r="Z929" s="4" t="str" cm="1">
        <f t="array" ref="Z929">_xlfn.IFS(DataSheet!$O929="Central","Chris",DataSheet!$O929="East","Erin",DataSheet!$O929="South","Sam",DataSheet!$O929="West","William")</f>
        <v>Chris</v>
      </c>
    </row>
    <row r="930" spans="1:26" ht="15.75" customHeight="1" x14ac:dyDescent="0.3">
      <c r="A930" s="4">
        <v>2201</v>
      </c>
      <c r="B930" s="4" t="s">
        <v>1847</v>
      </c>
      <c r="C930" s="4" t="s">
        <v>27</v>
      </c>
      <c r="D930" s="4">
        <v>0.17</v>
      </c>
      <c r="E930" s="4">
        <v>14.89</v>
      </c>
      <c r="F930" s="4">
        <v>13.56</v>
      </c>
      <c r="G930" s="4" t="s">
        <v>40</v>
      </c>
      <c r="H930" s="4" t="s">
        <v>29</v>
      </c>
      <c r="I930" s="4" t="s">
        <v>30</v>
      </c>
      <c r="J930" s="4" t="s">
        <v>128</v>
      </c>
      <c r="K930" s="4" t="s">
        <v>66</v>
      </c>
      <c r="L930" s="4" t="s">
        <v>1848</v>
      </c>
      <c r="M930" s="4">
        <v>0.57999999999999996</v>
      </c>
      <c r="N930" s="4" t="s">
        <v>34</v>
      </c>
      <c r="O930" s="4" t="s">
        <v>54</v>
      </c>
      <c r="P930" s="4" t="s">
        <v>86</v>
      </c>
      <c r="Q930" s="4" t="s">
        <v>1849</v>
      </c>
      <c r="R930" s="4">
        <v>55420</v>
      </c>
      <c r="S930" s="5">
        <v>42088</v>
      </c>
      <c r="T930" s="5">
        <v>42090</v>
      </c>
      <c r="U930" s="4">
        <v>-9.1300000000000008</v>
      </c>
      <c r="V930" s="4">
        <v>1</v>
      </c>
      <c r="W930" s="4">
        <v>27.96</v>
      </c>
      <c r="X930" s="4">
        <v>86054</v>
      </c>
      <c r="Y930" s="4">
        <f>DataSheet!$E930-DataSheet!$D930</f>
        <v>14.72</v>
      </c>
      <c r="Z930" s="4" t="str" cm="1">
        <f t="array" ref="Z930">_xlfn.IFS(DataSheet!$O930="Central","Chris",DataSheet!$O930="East","Erin",DataSheet!$O930="South","Sam",DataSheet!$O930="West","William")</f>
        <v>Chris</v>
      </c>
    </row>
    <row r="931" spans="1:26" ht="15.75" customHeight="1" x14ac:dyDescent="0.3">
      <c r="A931" s="4">
        <v>3100</v>
      </c>
      <c r="B931" s="4" t="s">
        <v>1850</v>
      </c>
      <c r="C931" s="4" t="s">
        <v>27</v>
      </c>
      <c r="D931" s="4">
        <v>7.0000000000000007E-2</v>
      </c>
      <c r="E931" s="4">
        <v>35.99</v>
      </c>
      <c r="F931" s="4">
        <v>5</v>
      </c>
      <c r="G931" s="4" t="s">
        <v>40</v>
      </c>
      <c r="H931" s="4" t="s">
        <v>41</v>
      </c>
      <c r="I931" s="4" t="s">
        <v>42</v>
      </c>
      <c r="J931" s="4" t="s">
        <v>137</v>
      </c>
      <c r="K931" s="4" t="s">
        <v>52</v>
      </c>
      <c r="L931" s="4" t="s">
        <v>1851</v>
      </c>
      <c r="M931" s="4">
        <v>0.82</v>
      </c>
      <c r="N931" s="4" t="s">
        <v>34</v>
      </c>
      <c r="O931" s="4" t="s">
        <v>35</v>
      </c>
      <c r="P931" s="4" t="s">
        <v>125</v>
      </c>
      <c r="Q931" s="4" t="s">
        <v>1852</v>
      </c>
      <c r="R931" s="4">
        <v>33334</v>
      </c>
      <c r="S931" s="5">
        <v>42088</v>
      </c>
      <c r="T931" s="5">
        <v>42090</v>
      </c>
      <c r="U931" s="4">
        <v>-299.81420000000003</v>
      </c>
      <c r="V931" s="4">
        <v>1</v>
      </c>
      <c r="W931" s="4">
        <v>31.71</v>
      </c>
      <c r="X931" s="4">
        <v>89988</v>
      </c>
      <c r="Y931" s="4">
        <f>DataSheet!$E931-DataSheet!$D931</f>
        <v>35.92</v>
      </c>
      <c r="Z931" s="4" t="str" cm="1">
        <f t="array" ref="Z931">_xlfn.IFS(DataSheet!$O931="Central","Chris",DataSheet!$O931="East","Erin",DataSheet!$O931="South","Sam",DataSheet!$O931="West","William")</f>
        <v>Sam</v>
      </c>
    </row>
    <row r="932" spans="1:26" ht="15.75" customHeight="1" x14ac:dyDescent="0.3">
      <c r="A932" s="4">
        <v>693</v>
      </c>
      <c r="B932" s="4" t="s">
        <v>1551</v>
      </c>
      <c r="C932" s="4" t="s">
        <v>49</v>
      </c>
      <c r="D932" s="4">
        <v>0.02</v>
      </c>
      <c r="E932" s="4">
        <v>500.98</v>
      </c>
      <c r="F932" s="4">
        <v>41.44</v>
      </c>
      <c r="G932" s="4" t="s">
        <v>28</v>
      </c>
      <c r="H932" s="4" t="s">
        <v>29</v>
      </c>
      <c r="I932" s="4" t="s">
        <v>30</v>
      </c>
      <c r="J932" s="4" t="s">
        <v>119</v>
      </c>
      <c r="K932" s="4" t="s">
        <v>32</v>
      </c>
      <c r="L932" s="4" t="s">
        <v>1853</v>
      </c>
      <c r="M932" s="4">
        <v>0.66</v>
      </c>
      <c r="N932" s="4" t="s">
        <v>34</v>
      </c>
      <c r="O932" s="4" t="s">
        <v>61</v>
      </c>
      <c r="P932" s="4" t="s">
        <v>62</v>
      </c>
      <c r="Q932" s="4" t="s">
        <v>1552</v>
      </c>
      <c r="R932" s="4">
        <v>80229</v>
      </c>
      <c r="S932" s="5">
        <v>42088</v>
      </c>
      <c r="T932" s="5">
        <v>42088</v>
      </c>
      <c r="U932" s="4">
        <v>2568.4629</v>
      </c>
      <c r="V932" s="4">
        <v>7</v>
      </c>
      <c r="W932" s="4">
        <v>3722.41</v>
      </c>
      <c r="X932" s="4">
        <v>87811</v>
      </c>
      <c r="Y932" s="4">
        <f>DataSheet!$E932-DataSheet!$D932</f>
        <v>500.96000000000004</v>
      </c>
      <c r="Z932" s="4" t="str" cm="1">
        <f t="array" ref="Z932">_xlfn.IFS(DataSheet!$O932="Central","Chris",DataSheet!$O932="East","Erin",DataSheet!$O932="South","Sam",DataSheet!$O932="West","William")</f>
        <v>William</v>
      </c>
    </row>
    <row r="933" spans="1:26" ht="15.75" customHeight="1" x14ac:dyDescent="0.3">
      <c r="A933" s="4">
        <v>1557</v>
      </c>
      <c r="B933" s="4" t="s">
        <v>1854</v>
      </c>
      <c r="C933" s="4" t="s">
        <v>49</v>
      </c>
      <c r="D933" s="4">
        <v>0.09</v>
      </c>
      <c r="E933" s="4">
        <v>60.98</v>
      </c>
      <c r="F933" s="4">
        <v>49</v>
      </c>
      <c r="G933" s="4" t="s">
        <v>40</v>
      </c>
      <c r="H933" s="4" t="s">
        <v>41</v>
      </c>
      <c r="I933" s="4" t="s">
        <v>50</v>
      </c>
      <c r="J933" s="4" t="s">
        <v>97</v>
      </c>
      <c r="K933" s="4" t="s">
        <v>66</v>
      </c>
      <c r="L933" s="4" t="s">
        <v>1532</v>
      </c>
      <c r="M933" s="4">
        <v>0.59</v>
      </c>
      <c r="N933" s="4" t="s">
        <v>34</v>
      </c>
      <c r="O933" s="4" t="s">
        <v>35</v>
      </c>
      <c r="P933" s="4" t="s">
        <v>244</v>
      </c>
      <c r="Q933" s="4" t="s">
        <v>1855</v>
      </c>
      <c r="R933" s="4">
        <v>22003</v>
      </c>
      <c r="S933" s="5">
        <v>42088</v>
      </c>
      <c r="T933" s="5">
        <v>42096</v>
      </c>
      <c r="U933" s="4">
        <v>-954.75800000000004</v>
      </c>
      <c r="V933" s="4">
        <v>15</v>
      </c>
      <c r="W933" s="4">
        <v>879.62</v>
      </c>
      <c r="X933" s="4">
        <v>87426</v>
      </c>
      <c r="Y933" s="4">
        <f>DataSheet!$E933-DataSheet!$D933</f>
        <v>60.889999999999993</v>
      </c>
      <c r="Z933" s="4" t="str" cm="1">
        <f t="array" ref="Z933">_xlfn.IFS(DataSheet!$O933="Central","Chris",DataSheet!$O933="East","Erin",DataSheet!$O933="South","Sam",DataSheet!$O933="West","William")</f>
        <v>Sam</v>
      </c>
    </row>
    <row r="934" spans="1:26" ht="15.75" customHeight="1" x14ac:dyDescent="0.3">
      <c r="A934" s="4">
        <v>1557</v>
      </c>
      <c r="B934" s="4" t="s">
        <v>1854</v>
      </c>
      <c r="C934" s="4" t="s">
        <v>49</v>
      </c>
      <c r="D934" s="4">
        <v>0.05</v>
      </c>
      <c r="E934" s="4">
        <v>29.89</v>
      </c>
      <c r="F934" s="4">
        <v>1.99</v>
      </c>
      <c r="G934" s="4" t="s">
        <v>40</v>
      </c>
      <c r="H934" s="4" t="s">
        <v>41</v>
      </c>
      <c r="I934" s="4" t="s">
        <v>42</v>
      </c>
      <c r="J934" s="4" t="s">
        <v>43</v>
      </c>
      <c r="K934" s="4" t="s">
        <v>44</v>
      </c>
      <c r="L934" s="4" t="s">
        <v>445</v>
      </c>
      <c r="M934" s="4">
        <v>0.5</v>
      </c>
      <c r="N934" s="4" t="s">
        <v>34</v>
      </c>
      <c r="O934" s="4" t="s">
        <v>35</v>
      </c>
      <c r="P934" s="4" t="s">
        <v>244</v>
      </c>
      <c r="Q934" s="4" t="s">
        <v>1855</v>
      </c>
      <c r="R934" s="4">
        <v>22003</v>
      </c>
      <c r="S934" s="5">
        <v>42088</v>
      </c>
      <c r="T934" s="5">
        <v>42090</v>
      </c>
      <c r="U934" s="4">
        <v>219.4734</v>
      </c>
      <c r="V934" s="4">
        <v>12</v>
      </c>
      <c r="W934" s="4">
        <v>361.19</v>
      </c>
      <c r="X934" s="4">
        <v>87426</v>
      </c>
      <c r="Y934" s="4">
        <f>DataSheet!$E934-DataSheet!$D934</f>
        <v>29.84</v>
      </c>
      <c r="Z934" s="4" t="str" cm="1">
        <f t="array" ref="Z934">_xlfn.IFS(DataSheet!$O934="Central","Chris",DataSheet!$O934="East","Erin",DataSheet!$O934="South","Sam",DataSheet!$O934="West","William")</f>
        <v>Sam</v>
      </c>
    </row>
    <row r="935" spans="1:26" ht="15.75" customHeight="1" x14ac:dyDescent="0.3">
      <c r="A935" s="4">
        <v>1699</v>
      </c>
      <c r="B935" s="4" t="s">
        <v>1856</v>
      </c>
      <c r="C935" s="4" t="s">
        <v>49</v>
      </c>
      <c r="D935" s="4">
        <v>0.05</v>
      </c>
      <c r="E935" s="4">
        <v>3.98</v>
      </c>
      <c r="F935" s="4">
        <v>5.26</v>
      </c>
      <c r="G935" s="4" t="s">
        <v>40</v>
      </c>
      <c r="H935" s="4" t="s">
        <v>29</v>
      </c>
      <c r="I935" s="4" t="s">
        <v>50</v>
      </c>
      <c r="J935" s="4" t="s">
        <v>74</v>
      </c>
      <c r="K935" s="4" t="s">
        <v>75</v>
      </c>
      <c r="L935" s="4" t="s">
        <v>1857</v>
      </c>
      <c r="M935" s="4">
        <v>0.38</v>
      </c>
      <c r="N935" s="4" t="s">
        <v>34</v>
      </c>
      <c r="O935" s="4" t="s">
        <v>113</v>
      </c>
      <c r="P935" s="4" t="s">
        <v>322</v>
      </c>
      <c r="Q935" s="4" t="s">
        <v>1858</v>
      </c>
      <c r="R935" s="4">
        <v>19057</v>
      </c>
      <c r="S935" s="5">
        <v>42088</v>
      </c>
      <c r="T935" s="5">
        <v>42092</v>
      </c>
      <c r="U935" s="4">
        <v>-152.52449999999999</v>
      </c>
      <c r="V935" s="4">
        <v>12</v>
      </c>
      <c r="W935" s="4">
        <v>49.44</v>
      </c>
      <c r="X935" s="4">
        <v>87345</v>
      </c>
      <c r="Y935" s="4">
        <f>DataSheet!$E935-DataSheet!$D935</f>
        <v>3.93</v>
      </c>
      <c r="Z935" s="4" t="str" cm="1">
        <f t="array" ref="Z935">_xlfn.IFS(DataSheet!$O935="Central","Chris",DataSheet!$O935="East","Erin",DataSheet!$O935="South","Sam",DataSheet!$O935="West","William")</f>
        <v>Erin</v>
      </c>
    </row>
    <row r="936" spans="1:26" ht="15.75" customHeight="1" x14ac:dyDescent="0.3">
      <c r="A936" s="4">
        <v>1699</v>
      </c>
      <c r="B936" s="4" t="s">
        <v>1856</v>
      </c>
      <c r="C936" s="4" t="s">
        <v>49</v>
      </c>
      <c r="D936" s="4">
        <v>0.01</v>
      </c>
      <c r="E936" s="4">
        <v>6.48</v>
      </c>
      <c r="F936" s="4">
        <v>5.4</v>
      </c>
      <c r="G936" s="4" t="s">
        <v>40</v>
      </c>
      <c r="H936" s="4" t="s">
        <v>29</v>
      </c>
      <c r="I936" s="4" t="s">
        <v>50</v>
      </c>
      <c r="J936" s="4" t="s">
        <v>90</v>
      </c>
      <c r="K936" s="4" t="s">
        <v>75</v>
      </c>
      <c r="L936" s="4" t="s">
        <v>1859</v>
      </c>
      <c r="M936" s="4">
        <v>0.37</v>
      </c>
      <c r="N936" s="4" t="s">
        <v>34</v>
      </c>
      <c r="O936" s="4" t="s">
        <v>113</v>
      </c>
      <c r="P936" s="4" t="s">
        <v>322</v>
      </c>
      <c r="Q936" s="4" t="s">
        <v>1858</v>
      </c>
      <c r="R936" s="4">
        <v>19057</v>
      </c>
      <c r="S936" s="5">
        <v>42088</v>
      </c>
      <c r="T936" s="5">
        <v>42088</v>
      </c>
      <c r="U936" s="4">
        <v>-18.850000000000001</v>
      </c>
      <c r="V936" s="4">
        <v>2</v>
      </c>
      <c r="W936" s="4">
        <v>14.29</v>
      </c>
      <c r="X936" s="4">
        <v>87345</v>
      </c>
      <c r="Y936" s="4">
        <f>DataSheet!$E936-DataSheet!$D936</f>
        <v>6.4700000000000006</v>
      </c>
      <c r="Z936" s="4" t="str" cm="1">
        <f t="array" ref="Z936">_xlfn.IFS(DataSheet!$O936="Central","Chris",DataSheet!$O936="East","Erin",DataSheet!$O936="South","Sam",DataSheet!$O936="West","William")</f>
        <v>Erin</v>
      </c>
    </row>
    <row r="937" spans="1:26" ht="15.75" customHeight="1" x14ac:dyDescent="0.3">
      <c r="A937" s="4">
        <v>290</v>
      </c>
      <c r="B937" s="4" t="s">
        <v>1860</v>
      </c>
      <c r="C937" s="4" t="s">
        <v>72</v>
      </c>
      <c r="D937" s="4">
        <v>0.04</v>
      </c>
      <c r="E937" s="4">
        <v>4.9800000000000004</v>
      </c>
      <c r="F937" s="4">
        <v>4.62</v>
      </c>
      <c r="G937" s="4" t="s">
        <v>40</v>
      </c>
      <c r="H937" s="4" t="s">
        <v>29</v>
      </c>
      <c r="I937" s="4" t="s">
        <v>42</v>
      </c>
      <c r="J937" s="4" t="s">
        <v>43</v>
      </c>
      <c r="K937" s="4" t="s">
        <v>44</v>
      </c>
      <c r="L937" s="4" t="s">
        <v>1223</v>
      </c>
      <c r="M937" s="4">
        <v>0.64</v>
      </c>
      <c r="N937" s="4" t="s">
        <v>34</v>
      </c>
      <c r="O937" s="4" t="s">
        <v>61</v>
      </c>
      <c r="P937" s="4" t="s">
        <v>62</v>
      </c>
      <c r="Q937" s="4" t="s">
        <v>1861</v>
      </c>
      <c r="R937" s="4">
        <v>80538</v>
      </c>
      <c r="S937" s="5">
        <v>42088</v>
      </c>
      <c r="T937" s="5">
        <v>42089</v>
      </c>
      <c r="U937" s="4">
        <v>-135.16</v>
      </c>
      <c r="V937" s="4">
        <v>20</v>
      </c>
      <c r="W937" s="4">
        <v>102.54</v>
      </c>
      <c r="X937" s="4">
        <v>90837</v>
      </c>
      <c r="Y937" s="4">
        <f>DataSheet!$E937-DataSheet!$D937</f>
        <v>4.9400000000000004</v>
      </c>
      <c r="Z937" s="4" t="str" cm="1">
        <f t="array" ref="Z937">_xlfn.IFS(DataSheet!$O937="Central","Chris",DataSheet!$O937="East","Erin",DataSheet!$O937="South","Sam",DataSheet!$O937="West","William")</f>
        <v>William</v>
      </c>
    </row>
    <row r="938" spans="1:26" ht="15.75" customHeight="1" x14ac:dyDescent="0.3">
      <c r="A938" s="4">
        <v>2287</v>
      </c>
      <c r="B938" s="4" t="s">
        <v>1265</v>
      </c>
      <c r="C938" s="4" t="s">
        <v>72</v>
      </c>
      <c r="D938" s="4">
        <v>0.01</v>
      </c>
      <c r="E938" s="4">
        <v>18.97</v>
      </c>
      <c r="F938" s="4">
        <v>9.0299999999999994</v>
      </c>
      <c r="G938" s="4" t="s">
        <v>40</v>
      </c>
      <c r="H938" s="4" t="s">
        <v>96</v>
      </c>
      <c r="I938" s="4" t="s">
        <v>50</v>
      </c>
      <c r="J938" s="4" t="s">
        <v>90</v>
      </c>
      <c r="K938" s="4" t="s">
        <v>75</v>
      </c>
      <c r="L938" s="4" t="s">
        <v>632</v>
      </c>
      <c r="M938" s="4">
        <v>0.37</v>
      </c>
      <c r="N938" s="4" t="s">
        <v>34</v>
      </c>
      <c r="O938" s="4" t="s">
        <v>35</v>
      </c>
      <c r="P938" s="4" t="s">
        <v>273</v>
      </c>
      <c r="Q938" s="4" t="s">
        <v>1267</v>
      </c>
      <c r="R938" s="4">
        <v>29483</v>
      </c>
      <c r="S938" s="5">
        <v>42088</v>
      </c>
      <c r="T938" s="5">
        <v>42088</v>
      </c>
      <c r="U938" s="4">
        <v>-12.0267</v>
      </c>
      <c r="V938" s="4">
        <v>8</v>
      </c>
      <c r="W938" s="4">
        <v>164.67</v>
      </c>
      <c r="X938" s="4">
        <v>90146</v>
      </c>
      <c r="Y938" s="4">
        <f>DataSheet!$E938-DataSheet!$D938</f>
        <v>18.959999999999997</v>
      </c>
      <c r="Z938" s="4" t="str" cm="1">
        <f t="array" ref="Z938">_xlfn.IFS(DataSheet!$O938="Central","Chris",DataSheet!$O938="East","Erin",DataSheet!$O938="South","Sam",DataSheet!$O938="West","William")</f>
        <v>Sam</v>
      </c>
    </row>
    <row r="939" spans="1:26" ht="15.75" customHeight="1" x14ac:dyDescent="0.3">
      <c r="A939" s="4">
        <v>2287</v>
      </c>
      <c r="B939" s="4" t="s">
        <v>1265</v>
      </c>
      <c r="C939" s="4" t="s">
        <v>72</v>
      </c>
      <c r="D939" s="4">
        <v>0.03</v>
      </c>
      <c r="E939" s="4">
        <v>12.28</v>
      </c>
      <c r="F939" s="4">
        <v>4.8600000000000003</v>
      </c>
      <c r="G939" s="4" t="s">
        <v>40</v>
      </c>
      <c r="H939" s="4" t="s">
        <v>96</v>
      </c>
      <c r="I939" s="4" t="s">
        <v>50</v>
      </c>
      <c r="J939" s="4" t="s">
        <v>90</v>
      </c>
      <c r="K939" s="4" t="s">
        <v>75</v>
      </c>
      <c r="L939" s="4" t="s">
        <v>1862</v>
      </c>
      <c r="M939" s="4">
        <v>0.38</v>
      </c>
      <c r="N939" s="4" t="s">
        <v>34</v>
      </c>
      <c r="O939" s="4" t="s">
        <v>35</v>
      </c>
      <c r="P939" s="4" t="s">
        <v>273</v>
      </c>
      <c r="Q939" s="4" t="s">
        <v>1267</v>
      </c>
      <c r="R939" s="4">
        <v>29483</v>
      </c>
      <c r="S939" s="5">
        <v>42088</v>
      </c>
      <c r="T939" s="5">
        <v>42089</v>
      </c>
      <c r="U939" s="4">
        <v>122.508</v>
      </c>
      <c r="V939" s="4">
        <v>6</v>
      </c>
      <c r="W939" s="4">
        <v>72.739999999999995</v>
      </c>
      <c r="X939" s="4">
        <v>90146</v>
      </c>
      <c r="Y939" s="4">
        <f>DataSheet!$E939-DataSheet!$D939</f>
        <v>12.25</v>
      </c>
      <c r="Z939" s="4" t="str" cm="1">
        <f t="array" ref="Z939">_xlfn.IFS(DataSheet!$O939="Central","Chris",DataSheet!$O939="East","Erin",DataSheet!$O939="South","Sam",DataSheet!$O939="West","William")</f>
        <v>Sam</v>
      </c>
    </row>
    <row r="940" spans="1:26" ht="15.75" customHeight="1" x14ac:dyDescent="0.3">
      <c r="A940" s="4">
        <v>2287</v>
      </c>
      <c r="B940" s="4" t="s">
        <v>1265</v>
      </c>
      <c r="C940" s="4" t="s">
        <v>72</v>
      </c>
      <c r="D940" s="4">
        <v>0.05</v>
      </c>
      <c r="E940" s="4">
        <v>34.99</v>
      </c>
      <c r="F940" s="4">
        <v>7.73</v>
      </c>
      <c r="G940" s="4" t="s">
        <v>89</v>
      </c>
      <c r="H940" s="4" t="s">
        <v>96</v>
      </c>
      <c r="I940" s="4" t="s">
        <v>50</v>
      </c>
      <c r="J940" s="4" t="s">
        <v>51</v>
      </c>
      <c r="K940" s="4" t="s">
        <v>75</v>
      </c>
      <c r="L940" s="4" t="s">
        <v>1306</v>
      </c>
      <c r="M940" s="4">
        <v>0.59</v>
      </c>
      <c r="N940" s="4" t="s">
        <v>34</v>
      </c>
      <c r="O940" s="4" t="s">
        <v>35</v>
      </c>
      <c r="P940" s="4" t="s">
        <v>273</v>
      </c>
      <c r="Q940" s="4" t="s">
        <v>1267</v>
      </c>
      <c r="R940" s="4">
        <v>29483</v>
      </c>
      <c r="S940" s="5">
        <v>42088</v>
      </c>
      <c r="T940" s="5">
        <v>42090</v>
      </c>
      <c r="U940" s="4">
        <v>-12.0267</v>
      </c>
      <c r="V940" s="4">
        <v>12</v>
      </c>
      <c r="W940" s="4">
        <v>418.75</v>
      </c>
      <c r="X940" s="4">
        <v>90146</v>
      </c>
      <c r="Y940" s="4">
        <f>DataSheet!$E940-DataSheet!$D940</f>
        <v>34.940000000000005</v>
      </c>
      <c r="Z940" s="4" t="str" cm="1">
        <f t="array" ref="Z940">_xlfn.IFS(DataSheet!$O940="Central","Chris",DataSheet!$O940="East","Erin",DataSheet!$O940="South","Sam",DataSheet!$O940="West","William")</f>
        <v>Sam</v>
      </c>
    </row>
    <row r="941" spans="1:26" ht="15.75" customHeight="1" x14ac:dyDescent="0.3">
      <c r="A941" s="4">
        <v>2833</v>
      </c>
      <c r="B941" s="4" t="s">
        <v>1863</v>
      </c>
      <c r="C941" s="4" t="s">
        <v>72</v>
      </c>
      <c r="D941" s="4">
        <v>0.03</v>
      </c>
      <c r="E941" s="4">
        <v>140.97999999999999</v>
      </c>
      <c r="F941" s="4">
        <v>36.090000000000003</v>
      </c>
      <c r="G941" s="4" t="s">
        <v>28</v>
      </c>
      <c r="H941" s="4" t="s">
        <v>29</v>
      </c>
      <c r="I941" s="4" t="s">
        <v>30</v>
      </c>
      <c r="J941" s="4" t="s">
        <v>119</v>
      </c>
      <c r="K941" s="4" t="s">
        <v>32</v>
      </c>
      <c r="L941" s="4" t="s">
        <v>1864</v>
      </c>
      <c r="M941" s="4">
        <v>0.77</v>
      </c>
      <c r="N941" s="4" t="s">
        <v>34</v>
      </c>
      <c r="O941" s="4" t="s">
        <v>54</v>
      </c>
      <c r="P941" s="4" t="s">
        <v>86</v>
      </c>
      <c r="Q941" s="4" t="s">
        <v>1865</v>
      </c>
      <c r="R941" s="4">
        <v>55076</v>
      </c>
      <c r="S941" s="5">
        <v>42088</v>
      </c>
      <c r="T941" s="5">
        <v>42090</v>
      </c>
      <c r="U941" s="4">
        <v>-221.5</v>
      </c>
      <c r="V941" s="4">
        <v>4</v>
      </c>
      <c r="W941" s="4">
        <v>608.80999999999995</v>
      </c>
      <c r="X941" s="4">
        <v>91030</v>
      </c>
      <c r="Y941" s="4">
        <f>DataSheet!$E941-DataSheet!$D941</f>
        <v>140.94999999999999</v>
      </c>
      <c r="Z941" s="4" t="str" cm="1">
        <f t="array" ref="Z941">_xlfn.IFS(DataSheet!$O941="Central","Chris",DataSheet!$O941="East","Erin",DataSheet!$O941="South","Sam",DataSheet!$O941="West","William")</f>
        <v>Chris</v>
      </c>
    </row>
    <row r="942" spans="1:26" ht="15.75" customHeight="1" x14ac:dyDescent="0.3">
      <c r="A942" s="4">
        <v>2833</v>
      </c>
      <c r="B942" s="4" t="s">
        <v>1863</v>
      </c>
      <c r="C942" s="4" t="s">
        <v>72</v>
      </c>
      <c r="D942" s="4">
        <v>0.08</v>
      </c>
      <c r="E942" s="4">
        <v>65.989999999999995</v>
      </c>
      <c r="F942" s="4">
        <v>8.99</v>
      </c>
      <c r="G942" s="4" t="s">
        <v>40</v>
      </c>
      <c r="H942" s="4" t="s">
        <v>29</v>
      </c>
      <c r="I942" s="4" t="s">
        <v>42</v>
      </c>
      <c r="J942" s="4" t="s">
        <v>137</v>
      </c>
      <c r="K942" s="4" t="s">
        <v>75</v>
      </c>
      <c r="L942" s="4" t="s">
        <v>1866</v>
      </c>
      <c r="M942" s="4">
        <v>0.56000000000000005</v>
      </c>
      <c r="N942" s="4" t="s">
        <v>34</v>
      </c>
      <c r="O942" s="4" t="s">
        <v>54</v>
      </c>
      <c r="P942" s="4" t="s">
        <v>86</v>
      </c>
      <c r="Q942" s="4" t="s">
        <v>1865</v>
      </c>
      <c r="R942" s="4">
        <v>55076</v>
      </c>
      <c r="S942" s="5">
        <v>42088</v>
      </c>
      <c r="T942" s="5">
        <v>42089</v>
      </c>
      <c r="U942" s="4">
        <v>206.352</v>
      </c>
      <c r="V942" s="4">
        <v>15</v>
      </c>
      <c r="W942" s="4">
        <v>808.61</v>
      </c>
      <c r="X942" s="4">
        <v>91030</v>
      </c>
      <c r="Y942" s="4">
        <f>DataSheet!$E942-DataSheet!$D942</f>
        <v>65.91</v>
      </c>
      <c r="Z942" s="4" t="str" cm="1">
        <f t="array" ref="Z942">_xlfn.IFS(DataSheet!$O942="Central","Chris",DataSheet!$O942="East","Erin",DataSheet!$O942="South","Sam",DataSheet!$O942="West","William")</f>
        <v>Chris</v>
      </c>
    </row>
    <row r="943" spans="1:26" ht="15.75" customHeight="1" x14ac:dyDescent="0.3">
      <c r="A943" s="4">
        <v>1767</v>
      </c>
      <c r="B943" s="4" t="s">
        <v>1867</v>
      </c>
      <c r="C943" s="4" t="s">
        <v>27</v>
      </c>
      <c r="D943" s="4">
        <v>0.01</v>
      </c>
      <c r="E943" s="4">
        <v>50.98</v>
      </c>
      <c r="F943" s="4">
        <v>6.5</v>
      </c>
      <c r="G943" s="4" t="s">
        <v>40</v>
      </c>
      <c r="H943" s="4" t="s">
        <v>73</v>
      </c>
      <c r="I943" s="4" t="s">
        <v>42</v>
      </c>
      <c r="J943" s="4" t="s">
        <v>43</v>
      </c>
      <c r="K943" s="4" t="s">
        <v>75</v>
      </c>
      <c r="L943" s="4" t="s">
        <v>1868</v>
      </c>
      <c r="M943" s="4">
        <v>0.73</v>
      </c>
      <c r="N943" s="4" t="s">
        <v>34</v>
      </c>
      <c r="O943" s="4" t="s">
        <v>35</v>
      </c>
      <c r="P943" s="4" t="s">
        <v>77</v>
      </c>
      <c r="Q943" s="4" t="s">
        <v>1869</v>
      </c>
      <c r="R943" s="4">
        <v>30265</v>
      </c>
      <c r="S943" s="5">
        <v>42089</v>
      </c>
      <c r="T943" s="5">
        <v>42090</v>
      </c>
      <c r="U943" s="4">
        <v>5.3396999999999997</v>
      </c>
      <c r="V943" s="4">
        <v>16</v>
      </c>
      <c r="W943" s="4">
        <v>818.49</v>
      </c>
      <c r="X943" s="4">
        <v>89211</v>
      </c>
      <c r="Y943" s="4">
        <f>DataSheet!$E943-DataSheet!$D943</f>
        <v>50.97</v>
      </c>
      <c r="Z943" s="4" t="str" cm="1">
        <f t="array" ref="Z943">_xlfn.IFS(DataSheet!$O943="Central","Chris",DataSheet!$O943="East","Erin",DataSheet!$O943="South","Sam",DataSheet!$O943="West","William")</f>
        <v>Sam</v>
      </c>
    </row>
    <row r="944" spans="1:26" ht="15.75" customHeight="1" x14ac:dyDescent="0.3">
      <c r="A944" s="4">
        <v>2114</v>
      </c>
      <c r="B944" s="4" t="s">
        <v>1377</v>
      </c>
      <c r="C944" s="4" t="s">
        <v>27</v>
      </c>
      <c r="D944" s="4">
        <v>0.08</v>
      </c>
      <c r="E944" s="4">
        <v>6.68</v>
      </c>
      <c r="F944" s="4">
        <v>1.5</v>
      </c>
      <c r="G944" s="4" t="s">
        <v>40</v>
      </c>
      <c r="H944" s="4" t="s">
        <v>96</v>
      </c>
      <c r="I944" s="4" t="s">
        <v>50</v>
      </c>
      <c r="J944" s="4" t="s">
        <v>51</v>
      </c>
      <c r="K944" s="4" t="s">
        <v>52</v>
      </c>
      <c r="L944" s="4" t="s">
        <v>1870</v>
      </c>
      <c r="M944" s="4">
        <v>0.48</v>
      </c>
      <c r="N944" s="4" t="s">
        <v>34</v>
      </c>
      <c r="O944" s="4" t="s">
        <v>35</v>
      </c>
      <c r="P944" s="4" t="s">
        <v>244</v>
      </c>
      <c r="Q944" s="4" t="s">
        <v>1379</v>
      </c>
      <c r="R944" s="4">
        <v>23518</v>
      </c>
      <c r="S944" s="5">
        <v>42089</v>
      </c>
      <c r="T944" s="5">
        <v>42091</v>
      </c>
      <c r="U944" s="4">
        <v>-601.80399999999997</v>
      </c>
      <c r="V944" s="4">
        <v>10</v>
      </c>
      <c r="W944" s="4">
        <v>66.12</v>
      </c>
      <c r="X944" s="4">
        <v>88403</v>
      </c>
      <c r="Y944" s="4">
        <f>DataSheet!$E944-DataSheet!$D944</f>
        <v>6.6</v>
      </c>
      <c r="Z944" s="4" t="str" cm="1">
        <f t="array" ref="Z944">_xlfn.IFS(DataSheet!$O944="Central","Chris",DataSheet!$O944="East","Erin",DataSheet!$O944="South","Sam",DataSheet!$O944="West","William")</f>
        <v>Sam</v>
      </c>
    </row>
    <row r="945" spans="1:26" ht="15.75" customHeight="1" x14ac:dyDescent="0.3">
      <c r="A945" s="4">
        <v>3379</v>
      </c>
      <c r="B945" s="4" t="s">
        <v>1871</v>
      </c>
      <c r="C945" s="4" t="s">
        <v>27</v>
      </c>
      <c r="D945" s="4">
        <v>0</v>
      </c>
      <c r="E945" s="4">
        <v>19.98</v>
      </c>
      <c r="F945" s="4">
        <v>5.97</v>
      </c>
      <c r="G945" s="4" t="s">
        <v>89</v>
      </c>
      <c r="H945" s="4" t="s">
        <v>96</v>
      </c>
      <c r="I945" s="4" t="s">
        <v>50</v>
      </c>
      <c r="J945" s="4" t="s">
        <v>90</v>
      </c>
      <c r="K945" s="4" t="s">
        <v>75</v>
      </c>
      <c r="L945" s="4" t="s">
        <v>1872</v>
      </c>
      <c r="M945" s="4">
        <v>0.38</v>
      </c>
      <c r="N945" s="4" t="s">
        <v>34</v>
      </c>
      <c r="O945" s="4" t="s">
        <v>35</v>
      </c>
      <c r="P945" s="4" t="s">
        <v>77</v>
      </c>
      <c r="Q945" s="4" t="s">
        <v>1873</v>
      </c>
      <c r="R945" s="4">
        <v>30144</v>
      </c>
      <c r="S945" s="5">
        <v>42089</v>
      </c>
      <c r="T945" s="5">
        <v>42092</v>
      </c>
      <c r="U945" s="4">
        <v>-189.714</v>
      </c>
      <c r="V945" s="4">
        <v>12</v>
      </c>
      <c r="W945" s="4">
        <v>249.07</v>
      </c>
      <c r="X945" s="4">
        <v>88837</v>
      </c>
      <c r="Y945" s="4">
        <f>DataSheet!$E945-DataSheet!$D945</f>
        <v>19.98</v>
      </c>
      <c r="Z945" s="4" t="str" cm="1">
        <f t="array" ref="Z945">_xlfn.IFS(DataSheet!$O945="Central","Chris",DataSheet!$O945="East","Erin",DataSheet!$O945="South","Sam",DataSheet!$O945="West","William")</f>
        <v>Sam</v>
      </c>
    </row>
    <row r="946" spans="1:26" ht="15.75" customHeight="1" x14ac:dyDescent="0.3">
      <c r="A946" s="4">
        <v>2124</v>
      </c>
      <c r="B946" s="4" t="s">
        <v>38</v>
      </c>
      <c r="C946" s="4" t="s">
        <v>39</v>
      </c>
      <c r="D946" s="4">
        <v>0.03</v>
      </c>
      <c r="E946" s="4">
        <v>124.49</v>
      </c>
      <c r="F946" s="4">
        <v>51.94</v>
      </c>
      <c r="G946" s="4" t="s">
        <v>28</v>
      </c>
      <c r="H946" s="4" t="s">
        <v>96</v>
      </c>
      <c r="I946" s="4" t="s">
        <v>30</v>
      </c>
      <c r="J946" s="4" t="s">
        <v>31</v>
      </c>
      <c r="K946" s="4" t="s">
        <v>32</v>
      </c>
      <c r="L946" s="4" t="s">
        <v>1151</v>
      </c>
      <c r="M946" s="4">
        <v>0.63</v>
      </c>
      <c r="N946" s="4" t="s">
        <v>34</v>
      </c>
      <c r="O946" s="4" t="s">
        <v>35</v>
      </c>
      <c r="P946" s="4" t="s">
        <v>46</v>
      </c>
      <c r="Q946" s="4" t="s">
        <v>47</v>
      </c>
      <c r="R946" s="4">
        <v>72301</v>
      </c>
      <c r="S946" s="5">
        <v>42089</v>
      </c>
      <c r="T946" s="5">
        <v>42090</v>
      </c>
      <c r="U946" s="4">
        <v>18.173999999999999</v>
      </c>
      <c r="V946" s="4">
        <v>21</v>
      </c>
      <c r="W946" s="4">
        <v>2761.94</v>
      </c>
      <c r="X946" s="4">
        <v>89666</v>
      </c>
      <c r="Y946" s="4">
        <f>DataSheet!$E946-DataSheet!$D946</f>
        <v>124.46</v>
      </c>
      <c r="Z946" s="4" t="str" cm="1">
        <f t="array" ref="Z946">_xlfn.IFS(DataSheet!$O946="Central","Chris",DataSheet!$O946="East","Erin",DataSheet!$O946="South","Sam",DataSheet!$O946="West","William")</f>
        <v>Sam</v>
      </c>
    </row>
    <row r="947" spans="1:26" ht="15.75" customHeight="1" x14ac:dyDescent="0.3">
      <c r="A947" s="4">
        <v>2066</v>
      </c>
      <c r="B947" s="4" t="s">
        <v>1874</v>
      </c>
      <c r="C947" s="4" t="s">
        <v>118</v>
      </c>
      <c r="D947" s="4">
        <v>0.09</v>
      </c>
      <c r="E947" s="4">
        <v>20.89</v>
      </c>
      <c r="F947" s="4">
        <v>11.52</v>
      </c>
      <c r="G947" s="4" t="s">
        <v>40</v>
      </c>
      <c r="H947" s="4" t="s">
        <v>73</v>
      </c>
      <c r="I947" s="4" t="s">
        <v>50</v>
      </c>
      <c r="J947" s="4" t="s">
        <v>80</v>
      </c>
      <c r="K947" s="4" t="s">
        <v>75</v>
      </c>
      <c r="L947" s="4" t="s">
        <v>1875</v>
      </c>
      <c r="M947" s="4">
        <v>0.83</v>
      </c>
      <c r="N947" s="4" t="s">
        <v>34</v>
      </c>
      <c r="O947" s="4" t="s">
        <v>35</v>
      </c>
      <c r="P947" s="4" t="s">
        <v>99</v>
      </c>
      <c r="Q947" s="4" t="s">
        <v>1876</v>
      </c>
      <c r="R947" s="4">
        <v>28079</v>
      </c>
      <c r="S947" s="5">
        <v>42089</v>
      </c>
      <c r="T947" s="5">
        <v>42090</v>
      </c>
      <c r="U947" s="4">
        <v>-133.54599999999999</v>
      </c>
      <c r="V947" s="4">
        <v>7</v>
      </c>
      <c r="W947" s="4">
        <v>146.5</v>
      </c>
      <c r="X947" s="4">
        <v>85833</v>
      </c>
      <c r="Y947" s="4">
        <f>DataSheet!$E947-DataSheet!$D947</f>
        <v>20.8</v>
      </c>
      <c r="Z947" s="4" t="str" cm="1">
        <f t="array" ref="Z947">_xlfn.IFS(DataSheet!$O947="Central","Chris",DataSheet!$O947="East","Erin",DataSheet!$O947="South","Sam",DataSheet!$O947="West","William")</f>
        <v>Sam</v>
      </c>
    </row>
    <row r="948" spans="1:26" ht="15.75" customHeight="1" x14ac:dyDescent="0.3">
      <c r="A948" s="4">
        <v>2419</v>
      </c>
      <c r="B948" s="4" t="s">
        <v>1877</v>
      </c>
      <c r="C948" s="4" t="s">
        <v>72</v>
      </c>
      <c r="D948" s="4">
        <v>7.0000000000000007E-2</v>
      </c>
      <c r="E948" s="4">
        <v>225.04</v>
      </c>
      <c r="F948" s="4">
        <v>11.79</v>
      </c>
      <c r="G948" s="4" t="s">
        <v>40</v>
      </c>
      <c r="H948" s="4" t="s">
        <v>41</v>
      </c>
      <c r="I948" s="4" t="s">
        <v>50</v>
      </c>
      <c r="J948" s="4" t="s">
        <v>97</v>
      </c>
      <c r="K948" s="4" t="s">
        <v>146</v>
      </c>
      <c r="L948" s="4" t="s">
        <v>1878</v>
      </c>
      <c r="M948" s="4">
        <v>0.42</v>
      </c>
      <c r="N948" s="4" t="s">
        <v>34</v>
      </c>
      <c r="O948" s="4" t="s">
        <v>35</v>
      </c>
      <c r="P948" s="4" t="s">
        <v>244</v>
      </c>
      <c r="Q948" s="4" t="s">
        <v>1879</v>
      </c>
      <c r="R948" s="4">
        <v>23701</v>
      </c>
      <c r="S948" s="5">
        <v>42089</v>
      </c>
      <c r="T948" s="5">
        <v>42089</v>
      </c>
      <c r="U948" s="4">
        <v>-162.91800000000001</v>
      </c>
      <c r="V948" s="4">
        <v>5</v>
      </c>
      <c r="W948" s="4">
        <v>1130.1500000000001</v>
      </c>
      <c r="X948" s="4">
        <v>86751</v>
      </c>
      <c r="Y948" s="4">
        <f>DataSheet!$E948-DataSheet!$D948</f>
        <v>224.97</v>
      </c>
      <c r="Z948" s="4" t="str" cm="1">
        <f t="array" ref="Z948">_xlfn.IFS(DataSheet!$O948="Central","Chris",DataSheet!$O948="East","Erin",DataSheet!$O948="South","Sam",DataSheet!$O948="West","William")</f>
        <v>Sam</v>
      </c>
    </row>
    <row r="949" spans="1:26" ht="15.75" customHeight="1" x14ac:dyDescent="0.3">
      <c r="A949" s="4">
        <v>2419</v>
      </c>
      <c r="B949" s="4" t="s">
        <v>1877</v>
      </c>
      <c r="C949" s="4" t="s">
        <v>72</v>
      </c>
      <c r="D949" s="4">
        <v>0.03</v>
      </c>
      <c r="E949" s="4">
        <v>7.84</v>
      </c>
      <c r="F949" s="4">
        <v>4.71</v>
      </c>
      <c r="G949" s="4" t="s">
        <v>40</v>
      </c>
      <c r="H949" s="4" t="s">
        <v>41</v>
      </c>
      <c r="I949" s="4" t="s">
        <v>50</v>
      </c>
      <c r="J949" s="4" t="s">
        <v>74</v>
      </c>
      <c r="K949" s="4" t="s">
        <v>75</v>
      </c>
      <c r="L949" s="4" t="s">
        <v>681</v>
      </c>
      <c r="M949" s="4">
        <v>0.35</v>
      </c>
      <c r="N949" s="4" t="s">
        <v>34</v>
      </c>
      <c r="O949" s="4" t="s">
        <v>35</v>
      </c>
      <c r="P949" s="4" t="s">
        <v>244</v>
      </c>
      <c r="Q949" s="4" t="s">
        <v>1879</v>
      </c>
      <c r="R949" s="4">
        <v>23701</v>
      </c>
      <c r="S949" s="5">
        <v>42089</v>
      </c>
      <c r="T949" s="5">
        <v>42092</v>
      </c>
      <c r="U949" s="4">
        <v>859.71780000000001</v>
      </c>
      <c r="V949" s="4">
        <v>7</v>
      </c>
      <c r="W949" s="4">
        <v>54.37</v>
      </c>
      <c r="X949" s="4">
        <v>86751</v>
      </c>
      <c r="Y949" s="4">
        <f>DataSheet!$E949-DataSheet!$D949</f>
        <v>7.81</v>
      </c>
      <c r="Z949" s="4" t="str" cm="1">
        <f t="array" ref="Z949">_xlfn.IFS(DataSheet!$O949="Central","Chris",DataSheet!$O949="East","Erin",DataSheet!$O949="South","Sam",DataSheet!$O949="West","William")</f>
        <v>Sam</v>
      </c>
    </row>
    <row r="950" spans="1:26" ht="15.75" customHeight="1" x14ac:dyDescent="0.3">
      <c r="A950" s="4">
        <v>2773</v>
      </c>
      <c r="B950" s="4" t="s">
        <v>1880</v>
      </c>
      <c r="C950" s="4" t="s">
        <v>72</v>
      </c>
      <c r="D950" s="4">
        <v>0.1</v>
      </c>
      <c r="E950" s="4">
        <v>5.18</v>
      </c>
      <c r="F950" s="4">
        <v>5.74</v>
      </c>
      <c r="G950" s="4" t="s">
        <v>40</v>
      </c>
      <c r="H950" s="4" t="s">
        <v>96</v>
      </c>
      <c r="I950" s="4" t="s">
        <v>50</v>
      </c>
      <c r="J950" s="4" t="s">
        <v>74</v>
      </c>
      <c r="K950" s="4" t="s">
        <v>75</v>
      </c>
      <c r="L950" s="4" t="s">
        <v>852</v>
      </c>
      <c r="M950" s="4">
        <v>0.36</v>
      </c>
      <c r="N950" s="4" t="s">
        <v>34</v>
      </c>
      <c r="O950" s="4" t="s">
        <v>61</v>
      </c>
      <c r="P950" s="4" t="s">
        <v>92</v>
      </c>
      <c r="Q950" s="4" t="s">
        <v>1612</v>
      </c>
      <c r="R950" s="4">
        <v>94568</v>
      </c>
      <c r="S950" s="5">
        <v>42089</v>
      </c>
      <c r="T950" s="5">
        <v>42091</v>
      </c>
      <c r="U950" s="4">
        <v>-29.003</v>
      </c>
      <c r="V950" s="4">
        <v>2</v>
      </c>
      <c r="W950" s="4">
        <v>10.96</v>
      </c>
      <c r="X950" s="4">
        <v>91584</v>
      </c>
      <c r="Y950" s="4">
        <f>DataSheet!$E950-DataSheet!$D950</f>
        <v>5.08</v>
      </c>
      <c r="Z950" s="4" t="str" cm="1">
        <f t="array" ref="Z950">_xlfn.IFS(DataSheet!$O950="Central","Chris",DataSheet!$O950="East","Erin",DataSheet!$O950="South","Sam",DataSheet!$O950="West","William")</f>
        <v>William</v>
      </c>
    </row>
    <row r="951" spans="1:26" ht="15.75" customHeight="1" x14ac:dyDescent="0.3">
      <c r="A951" s="4">
        <v>2059</v>
      </c>
      <c r="B951" s="4" t="s">
        <v>618</v>
      </c>
      <c r="C951" s="4" t="s">
        <v>27</v>
      </c>
      <c r="D951" s="4">
        <v>0.1</v>
      </c>
      <c r="E951" s="4">
        <v>9.85</v>
      </c>
      <c r="F951" s="4">
        <v>4.82</v>
      </c>
      <c r="G951" s="4" t="s">
        <v>40</v>
      </c>
      <c r="H951" s="4" t="s">
        <v>96</v>
      </c>
      <c r="I951" s="4" t="s">
        <v>50</v>
      </c>
      <c r="J951" s="4" t="s">
        <v>51</v>
      </c>
      <c r="K951" s="4" t="s">
        <v>52</v>
      </c>
      <c r="L951" s="4" t="s">
        <v>1881</v>
      </c>
      <c r="M951" s="4">
        <v>0.47</v>
      </c>
      <c r="N951" s="4" t="s">
        <v>34</v>
      </c>
      <c r="O951" s="4" t="s">
        <v>35</v>
      </c>
      <c r="P951" s="4" t="s">
        <v>99</v>
      </c>
      <c r="Q951" s="4" t="s">
        <v>619</v>
      </c>
      <c r="R951" s="4">
        <v>27260</v>
      </c>
      <c r="S951" s="5">
        <v>42090</v>
      </c>
      <c r="T951" s="5">
        <v>42091</v>
      </c>
      <c r="U951" s="4">
        <v>374.904</v>
      </c>
      <c r="V951" s="4">
        <v>12</v>
      </c>
      <c r="W951" s="4">
        <v>114.91</v>
      </c>
      <c r="X951" s="4">
        <v>88041</v>
      </c>
      <c r="Y951" s="4">
        <f>DataSheet!$E951-DataSheet!$D951</f>
        <v>9.75</v>
      </c>
      <c r="Z951" s="4" t="str" cm="1">
        <f t="array" ref="Z951">_xlfn.IFS(DataSheet!$O951="Central","Chris",DataSheet!$O951="East","Erin",DataSheet!$O951="South","Sam",DataSheet!$O951="West","William")</f>
        <v>Sam</v>
      </c>
    </row>
    <row r="952" spans="1:26" ht="15.75" customHeight="1" x14ac:dyDescent="0.3">
      <c r="A952" s="4">
        <v>2059</v>
      </c>
      <c r="B952" s="4" t="s">
        <v>618</v>
      </c>
      <c r="C952" s="4" t="s">
        <v>27</v>
      </c>
      <c r="D952" s="4">
        <v>0.04</v>
      </c>
      <c r="E952" s="4">
        <v>125.99</v>
      </c>
      <c r="F952" s="4">
        <v>7.69</v>
      </c>
      <c r="G952" s="4" t="s">
        <v>40</v>
      </c>
      <c r="H952" s="4" t="s">
        <v>96</v>
      </c>
      <c r="I952" s="4" t="s">
        <v>42</v>
      </c>
      <c r="J952" s="4" t="s">
        <v>137</v>
      </c>
      <c r="K952" s="4" t="s">
        <v>75</v>
      </c>
      <c r="L952" s="4" t="s">
        <v>1051</v>
      </c>
      <c r="M952" s="4">
        <v>0.57999999999999996</v>
      </c>
      <c r="N952" s="4" t="s">
        <v>34</v>
      </c>
      <c r="O952" s="4" t="s">
        <v>35</v>
      </c>
      <c r="P952" s="4" t="s">
        <v>99</v>
      </c>
      <c r="Q952" s="4" t="s">
        <v>619</v>
      </c>
      <c r="R952" s="4">
        <v>27260</v>
      </c>
      <c r="S952" s="5">
        <v>42090</v>
      </c>
      <c r="T952" s="5">
        <v>42091</v>
      </c>
      <c r="U952" s="4">
        <v>-528.83600000000001</v>
      </c>
      <c r="V952" s="4">
        <v>9</v>
      </c>
      <c r="W952" s="4">
        <v>934.52</v>
      </c>
      <c r="X952" s="4">
        <v>88041</v>
      </c>
      <c r="Y952" s="4">
        <f>DataSheet!$E952-DataSheet!$D952</f>
        <v>125.94999999999999</v>
      </c>
      <c r="Z952" s="4" t="str" cm="1">
        <f t="array" ref="Z952">_xlfn.IFS(DataSheet!$O952="Central","Chris",DataSheet!$O952="East","Erin",DataSheet!$O952="South","Sam",DataSheet!$O952="West","William")</f>
        <v>Sam</v>
      </c>
    </row>
    <row r="953" spans="1:26" ht="15.75" customHeight="1" x14ac:dyDescent="0.3">
      <c r="A953" s="4">
        <v>32</v>
      </c>
      <c r="B953" s="4" t="s">
        <v>646</v>
      </c>
      <c r="C953" s="4" t="s">
        <v>39</v>
      </c>
      <c r="D953" s="4">
        <v>0.01</v>
      </c>
      <c r="E953" s="4">
        <v>17.98</v>
      </c>
      <c r="F953" s="4">
        <v>8.51</v>
      </c>
      <c r="G953" s="4" t="s">
        <v>40</v>
      </c>
      <c r="H953" s="4" t="s">
        <v>96</v>
      </c>
      <c r="I953" s="4" t="s">
        <v>42</v>
      </c>
      <c r="J953" s="4" t="s">
        <v>58</v>
      </c>
      <c r="K953" s="4" t="s">
        <v>146</v>
      </c>
      <c r="L953" s="4" t="s">
        <v>1882</v>
      </c>
      <c r="M953" s="4">
        <v>0.4</v>
      </c>
      <c r="N953" s="4" t="s">
        <v>34</v>
      </c>
      <c r="O953" s="4" t="s">
        <v>61</v>
      </c>
      <c r="P953" s="4" t="s">
        <v>141</v>
      </c>
      <c r="Q953" s="4" t="s">
        <v>648</v>
      </c>
      <c r="R953" s="4">
        <v>97526</v>
      </c>
      <c r="S953" s="5">
        <v>42090</v>
      </c>
      <c r="T953" s="5">
        <v>42091</v>
      </c>
      <c r="U953" s="4">
        <v>-35.878799999999998</v>
      </c>
      <c r="V953" s="4">
        <v>2</v>
      </c>
      <c r="W953" s="4">
        <v>40.17</v>
      </c>
      <c r="X953" s="4">
        <v>89200</v>
      </c>
      <c r="Y953" s="4">
        <f>DataSheet!$E953-DataSheet!$D953</f>
        <v>17.97</v>
      </c>
      <c r="Z953" s="4" t="str" cm="1">
        <f t="array" ref="Z953">_xlfn.IFS(DataSheet!$O953="Central","Chris",DataSheet!$O953="East","Erin",DataSheet!$O953="South","Sam",DataSheet!$O953="West","William")</f>
        <v>William</v>
      </c>
    </row>
    <row r="954" spans="1:26" ht="15.75" customHeight="1" x14ac:dyDescent="0.3">
      <c r="A954" s="4">
        <v>234</v>
      </c>
      <c r="B954" s="4" t="s">
        <v>987</v>
      </c>
      <c r="C954" s="4" t="s">
        <v>39</v>
      </c>
      <c r="D954" s="4">
        <v>0.03</v>
      </c>
      <c r="E954" s="4">
        <v>28.53</v>
      </c>
      <c r="F954" s="4">
        <v>1.49</v>
      </c>
      <c r="G954" s="4" t="s">
        <v>40</v>
      </c>
      <c r="H954" s="4" t="s">
        <v>29</v>
      </c>
      <c r="I954" s="4" t="s">
        <v>50</v>
      </c>
      <c r="J954" s="4" t="s">
        <v>74</v>
      </c>
      <c r="K954" s="4" t="s">
        <v>75</v>
      </c>
      <c r="L954" s="4" t="s">
        <v>1834</v>
      </c>
      <c r="M954" s="4">
        <v>0.38</v>
      </c>
      <c r="N954" s="4" t="s">
        <v>34</v>
      </c>
      <c r="O954" s="4" t="s">
        <v>54</v>
      </c>
      <c r="P954" s="4" t="s">
        <v>215</v>
      </c>
      <c r="Q954" s="4" t="s">
        <v>739</v>
      </c>
      <c r="R954" s="4">
        <v>50208</v>
      </c>
      <c r="S954" s="5">
        <v>42090</v>
      </c>
      <c r="T954" s="5">
        <v>42092</v>
      </c>
      <c r="U954" s="4">
        <v>136.33709999999999</v>
      </c>
      <c r="V954" s="4">
        <v>7</v>
      </c>
      <c r="W954" s="4">
        <v>197.59</v>
      </c>
      <c r="X954" s="4">
        <v>90238</v>
      </c>
      <c r="Y954" s="4">
        <f>DataSheet!$E954-DataSheet!$D954</f>
        <v>28.5</v>
      </c>
      <c r="Z954" s="4" t="str" cm="1">
        <f t="array" ref="Z954">_xlfn.IFS(DataSheet!$O954="Central","Chris",DataSheet!$O954="East","Erin",DataSheet!$O954="South","Sam",DataSheet!$O954="West","William")</f>
        <v>Chris</v>
      </c>
    </row>
    <row r="955" spans="1:26" ht="15.75" customHeight="1" x14ac:dyDescent="0.3">
      <c r="A955" s="4">
        <v>234</v>
      </c>
      <c r="B955" s="4" t="s">
        <v>987</v>
      </c>
      <c r="C955" s="4" t="s">
        <v>39</v>
      </c>
      <c r="D955" s="4">
        <v>0.01</v>
      </c>
      <c r="E955" s="4">
        <v>15.28</v>
      </c>
      <c r="F955" s="4">
        <v>1.99</v>
      </c>
      <c r="G955" s="4" t="s">
        <v>40</v>
      </c>
      <c r="H955" s="4" t="s">
        <v>29</v>
      </c>
      <c r="I955" s="4" t="s">
        <v>42</v>
      </c>
      <c r="J955" s="4" t="s">
        <v>43</v>
      </c>
      <c r="K955" s="4" t="s">
        <v>44</v>
      </c>
      <c r="L955" s="4" t="s">
        <v>514</v>
      </c>
      <c r="M955" s="4">
        <v>0.42</v>
      </c>
      <c r="N955" s="4" t="s">
        <v>34</v>
      </c>
      <c r="O955" s="4" t="s">
        <v>54</v>
      </c>
      <c r="P955" s="4" t="s">
        <v>215</v>
      </c>
      <c r="Q955" s="4" t="s">
        <v>739</v>
      </c>
      <c r="R955" s="4">
        <v>50208</v>
      </c>
      <c r="S955" s="5">
        <v>42090</v>
      </c>
      <c r="T955" s="5">
        <v>42092</v>
      </c>
      <c r="U955" s="4">
        <v>-12.46</v>
      </c>
      <c r="V955" s="4">
        <v>2</v>
      </c>
      <c r="W955" s="4">
        <v>33.04</v>
      </c>
      <c r="X955" s="4">
        <v>90238</v>
      </c>
      <c r="Y955" s="4">
        <f>DataSheet!$E955-DataSheet!$D955</f>
        <v>15.27</v>
      </c>
      <c r="Z955" s="4" t="str" cm="1">
        <f t="array" ref="Z955">_xlfn.IFS(DataSheet!$O955="Central","Chris",DataSheet!$O955="East","Erin",DataSheet!$O955="South","Sam",DataSheet!$O955="West","William")</f>
        <v>Chris</v>
      </c>
    </row>
    <row r="956" spans="1:26" ht="15.75" customHeight="1" x14ac:dyDescent="0.3">
      <c r="A956" s="4">
        <v>920</v>
      </c>
      <c r="B956" s="4" t="s">
        <v>1883</v>
      </c>
      <c r="C956" s="4" t="s">
        <v>49</v>
      </c>
      <c r="D956" s="4">
        <v>0.1</v>
      </c>
      <c r="E956" s="4">
        <v>15.98</v>
      </c>
      <c r="F956" s="4">
        <v>4</v>
      </c>
      <c r="G956" s="4" t="s">
        <v>40</v>
      </c>
      <c r="H956" s="4" t="s">
        <v>96</v>
      </c>
      <c r="I956" s="4" t="s">
        <v>42</v>
      </c>
      <c r="J956" s="4" t="s">
        <v>43</v>
      </c>
      <c r="K956" s="4" t="s">
        <v>75</v>
      </c>
      <c r="L956" s="4" t="s">
        <v>1884</v>
      </c>
      <c r="M956" s="4">
        <v>0.37</v>
      </c>
      <c r="N956" s="4" t="s">
        <v>34</v>
      </c>
      <c r="O956" s="4" t="s">
        <v>61</v>
      </c>
      <c r="P956" s="4" t="s">
        <v>92</v>
      </c>
      <c r="Q956" s="4" t="s">
        <v>1231</v>
      </c>
      <c r="R956" s="4">
        <v>92374</v>
      </c>
      <c r="S956" s="5">
        <v>42090</v>
      </c>
      <c r="T956" s="5">
        <v>42095</v>
      </c>
      <c r="U956" s="4">
        <v>92.722200000000001</v>
      </c>
      <c r="V956" s="4">
        <v>9</v>
      </c>
      <c r="W956" s="4">
        <v>134.38</v>
      </c>
      <c r="X956" s="4">
        <v>90491</v>
      </c>
      <c r="Y956" s="4">
        <f>DataSheet!$E956-DataSheet!$D956</f>
        <v>15.88</v>
      </c>
      <c r="Z956" s="4" t="str" cm="1">
        <f t="array" ref="Z956">_xlfn.IFS(DataSheet!$O956="Central","Chris",DataSheet!$O956="East","Erin",DataSheet!$O956="South","Sam",DataSheet!$O956="West","William")</f>
        <v>William</v>
      </c>
    </row>
    <row r="957" spans="1:26" ht="15.75" customHeight="1" x14ac:dyDescent="0.3">
      <c r="A957" s="4">
        <v>696</v>
      </c>
      <c r="B957" s="4" t="s">
        <v>1885</v>
      </c>
      <c r="C957" s="4" t="s">
        <v>118</v>
      </c>
      <c r="D957" s="4">
        <v>0.06</v>
      </c>
      <c r="E957" s="4">
        <v>8.1199999999999992</v>
      </c>
      <c r="F957" s="4">
        <v>2.83</v>
      </c>
      <c r="G957" s="4" t="s">
        <v>40</v>
      </c>
      <c r="H957" s="4" t="s">
        <v>96</v>
      </c>
      <c r="I957" s="4" t="s">
        <v>42</v>
      </c>
      <c r="J957" s="4" t="s">
        <v>43</v>
      </c>
      <c r="K957" s="4" t="s">
        <v>44</v>
      </c>
      <c r="L957" s="4" t="s">
        <v>1700</v>
      </c>
      <c r="M957" s="4">
        <v>0.77</v>
      </c>
      <c r="N957" s="4" t="s">
        <v>34</v>
      </c>
      <c r="O957" s="4" t="s">
        <v>54</v>
      </c>
      <c r="P957" s="4" t="s">
        <v>55</v>
      </c>
      <c r="Q957" s="4" t="s">
        <v>1886</v>
      </c>
      <c r="R957" s="4">
        <v>46307</v>
      </c>
      <c r="S957" s="5">
        <v>42090</v>
      </c>
      <c r="T957" s="5">
        <v>42091</v>
      </c>
      <c r="U957" s="4">
        <v>-82.83</v>
      </c>
      <c r="V957" s="4">
        <v>10</v>
      </c>
      <c r="W957" s="4">
        <v>78.540000000000006</v>
      </c>
      <c r="X957" s="4">
        <v>89847</v>
      </c>
      <c r="Y957" s="4">
        <f>DataSheet!$E957-DataSheet!$D957</f>
        <v>8.0599999999999987</v>
      </c>
      <c r="Z957" s="4" t="str" cm="1">
        <f t="array" ref="Z957">_xlfn.IFS(DataSheet!$O957="Central","Chris",DataSheet!$O957="East","Erin",DataSheet!$O957="South","Sam",DataSheet!$O957="West","William")</f>
        <v>Chris</v>
      </c>
    </row>
    <row r="958" spans="1:26" ht="15.75" customHeight="1" x14ac:dyDescent="0.3">
      <c r="A958" s="4">
        <v>696</v>
      </c>
      <c r="B958" s="4" t="s">
        <v>1885</v>
      </c>
      <c r="C958" s="4" t="s">
        <v>118</v>
      </c>
      <c r="D958" s="4">
        <v>0.05</v>
      </c>
      <c r="E958" s="4">
        <v>51.65</v>
      </c>
      <c r="F958" s="4">
        <v>18.45</v>
      </c>
      <c r="G958" s="4" t="s">
        <v>40</v>
      </c>
      <c r="H958" s="4" t="s">
        <v>96</v>
      </c>
      <c r="I958" s="4" t="s">
        <v>30</v>
      </c>
      <c r="J958" s="4" t="s">
        <v>128</v>
      </c>
      <c r="K958" s="4" t="s">
        <v>146</v>
      </c>
      <c r="L958" s="4" t="s">
        <v>1887</v>
      </c>
      <c r="M958" s="4">
        <v>0.65</v>
      </c>
      <c r="N958" s="4" t="s">
        <v>34</v>
      </c>
      <c r="O958" s="4" t="s">
        <v>54</v>
      </c>
      <c r="P958" s="4" t="s">
        <v>55</v>
      </c>
      <c r="Q958" s="4" t="s">
        <v>1886</v>
      </c>
      <c r="R958" s="4">
        <v>46307</v>
      </c>
      <c r="S958" s="5">
        <v>42090</v>
      </c>
      <c r="T958" s="5">
        <v>42091</v>
      </c>
      <c r="U958" s="4">
        <v>25.04</v>
      </c>
      <c r="V958" s="4">
        <v>12</v>
      </c>
      <c r="W958" s="4">
        <v>605.1</v>
      </c>
      <c r="X958" s="4">
        <v>89847</v>
      </c>
      <c r="Y958" s="4">
        <f>DataSheet!$E958-DataSheet!$D958</f>
        <v>51.6</v>
      </c>
      <c r="Z958" s="4" t="str" cm="1">
        <f t="array" ref="Z958">_xlfn.IFS(DataSheet!$O958="Central","Chris",DataSheet!$O958="East","Erin",DataSheet!$O958="South","Sam",DataSheet!$O958="West","William")</f>
        <v>Chris</v>
      </c>
    </row>
    <row r="959" spans="1:26" ht="15.75" customHeight="1" x14ac:dyDescent="0.3">
      <c r="A959" s="4">
        <v>697</v>
      </c>
      <c r="B959" s="4" t="s">
        <v>1043</v>
      </c>
      <c r="C959" s="4" t="s">
        <v>118</v>
      </c>
      <c r="D959" s="4">
        <v>0.1</v>
      </c>
      <c r="E959" s="4">
        <v>175.99</v>
      </c>
      <c r="F959" s="4">
        <v>8.99</v>
      </c>
      <c r="G959" s="4" t="s">
        <v>40</v>
      </c>
      <c r="H959" s="4" t="s">
        <v>96</v>
      </c>
      <c r="I959" s="4" t="s">
        <v>42</v>
      </c>
      <c r="J959" s="4" t="s">
        <v>137</v>
      </c>
      <c r="K959" s="4" t="s">
        <v>75</v>
      </c>
      <c r="L959" s="4" t="s">
        <v>1181</v>
      </c>
      <c r="M959" s="4">
        <v>0.56999999999999995</v>
      </c>
      <c r="N959" s="4" t="s">
        <v>34</v>
      </c>
      <c r="O959" s="4" t="s">
        <v>54</v>
      </c>
      <c r="P959" s="4" t="s">
        <v>55</v>
      </c>
      <c r="Q959" s="4" t="s">
        <v>1044</v>
      </c>
      <c r="R959" s="4">
        <v>46312</v>
      </c>
      <c r="S959" s="5">
        <v>42090</v>
      </c>
      <c r="T959" s="5">
        <v>42091</v>
      </c>
      <c r="U959" s="4">
        <v>928.96079999999995</v>
      </c>
      <c r="V959" s="4">
        <v>10</v>
      </c>
      <c r="W959" s="4">
        <v>1346.32</v>
      </c>
      <c r="X959" s="4">
        <v>89847</v>
      </c>
      <c r="Y959" s="4">
        <f>DataSheet!$E959-DataSheet!$D959</f>
        <v>175.89000000000001</v>
      </c>
      <c r="Z959" s="4" t="str" cm="1">
        <f t="array" ref="Z959">_xlfn.IFS(DataSheet!$O959="Central","Chris",DataSheet!$O959="East","Erin",DataSheet!$O959="South","Sam",DataSheet!$O959="West","William")</f>
        <v>Chris</v>
      </c>
    </row>
    <row r="960" spans="1:26" ht="15.75" customHeight="1" x14ac:dyDescent="0.3">
      <c r="A960" s="4">
        <v>698</v>
      </c>
      <c r="B960" s="4" t="s">
        <v>1045</v>
      </c>
      <c r="C960" s="4" t="s">
        <v>118</v>
      </c>
      <c r="D960" s="4">
        <v>0.06</v>
      </c>
      <c r="E960" s="4">
        <v>8.1199999999999992</v>
      </c>
      <c r="F960" s="4">
        <v>2.83</v>
      </c>
      <c r="G960" s="4" t="s">
        <v>40</v>
      </c>
      <c r="H960" s="4" t="s">
        <v>96</v>
      </c>
      <c r="I960" s="4" t="s">
        <v>42</v>
      </c>
      <c r="J960" s="4" t="s">
        <v>43</v>
      </c>
      <c r="K960" s="4" t="s">
        <v>44</v>
      </c>
      <c r="L960" s="4" t="s">
        <v>1700</v>
      </c>
      <c r="M960" s="4">
        <v>0.77</v>
      </c>
      <c r="N960" s="4" t="s">
        <v>34</v>
      </c>
      <c r="O960" s="4" t="s">
        <v>61</v>
      </c>
      <c r="P960" s="4" t="s">
        <v>68</v>
      </c>
      <c r="Q960" s="4" t="s">
        <v>144</v>
      </c>
      <c r="R960" s="4">
        <v>98105</v>
      </c>
      <c r="S960" s="5">
        <v>42090</v>
      </c>
      <c r="T960" s="5">
        <v>42091</v>
      </c>
      <c r="U960" s="4">
        <v>-82.83</v>
      </c>
      <c r="V960" s="4">
        <v>41</v>
      </c>
      <c r="W960" s="4">
        <v>322.02999999999997</v>
      </c>
      <c r="X960" s="4">
        <v>32869</v>
      </c>
      <c r="Y960" s="4">
        <f>DataSheet!$E960-DataSheet!$D960</f>
        <v>8.0599999999999987</v>
      </c>
      <c r="Z960" s="4" t="str" cm="1">
        <f t="array" ref="Z960">_xlfn.IFS(DataSheet!$O960="Central","Chris",DataSheet!$O960="East","Erin",DataSheet!$O960="South","Sam",DataSheet!$O960="West","William")</f>
        <v>William</v>
      </c>
    </row>
    <row r="961" spans="1:26" ht="15.75" customHeight="1" x14ac:dyDescent="0.3">
      <c r="A961" s="4">
        <v>698</v>
      </c>
      <c r="B961" s="4" t="s">
        <v>1045</v>
      </c>
      <c r="C961" s="4" t="s">
        <v>118</v>
      </c>
      <c r="D961" s="4">
        <v>0.05</v>
      </c>
      <c r="E961" s="4">
        <v>51.65</v>
      </c>
      <c r="F961" s="4">
        <v>18.45</v>
      </c>
      <c r="G961" s="4" t="s">
        <v>40</v>
      </c>
      <c r="H961" s="4" t="s">
        <v>96</v>
      </c>
      <c r="I961" s="4" t="s">
        <v>30</v>
      </c>
      <c r="J961" s="4" t="s">
        <v>128</v>
      </c>
      <c r="K961" s="4" t="s">
        <v>146</v>
      </c>
      <c r="L961" s="4" t="s">
        <v>1887</v>
      </c>
      <c r="M961" s="4">
        <v>0.65</v>
      </c>
      <c r="N961" s="4" t="s">
        <v>34</v>
      </c>
      <c r="O961" s="4" t="s">
        <v>61</v>
      </c>
      <c r="P961" s="4" t="s">
        <v>68</v>
      </c>
      <c r="Q961" s="4" t="s">
        <v>144</v>
      </c>
      <c r="R961" s="4">
        <v>98105</v>
      </c>
      <c r="S961" s="5">
        <v>42090</v>
      </c>
      <c r="T961" s="5">
        <v>42091</v>
      </c>
      <c r="U961" s="4">
        <v>25.04</v>
      </c>
      <c r="V961" s="4">
        <v>49</v>
      </c>
      <c r="W961" s="4">
        <v>2470.84</v>
      </c>
      <c r="X961" s="4">
        <v>32869</v>
      </c>
      <c r="Y961" s="4">
        <f>DataSheet!$E961-DataSheet!$D961</f>
        <v>51.6</v>
      </c>
      <c r="Z961" s="4" t="str" cm="1">
        <f t="array" ref="Z961">_xlfn.IFS(DataSheet!$O961="Central","Chris",DataSheet!$O961="East","Erin",DataSheet!$O961="South","Sam",DataSheet!$O961="West","William")</f>
        <v>William</v>
      </c>
    </row>
    <row r="962" spans="1:26" ht="15.75" customHeight="1" x14ac:dyDescent="0.3">
      <c r="A962" s="4">
        <v>698</v>
      </c>
      <c r="B962" s="4" t="s">
        <v>1045</v>
      </c>
      <c r="C962" s="4" t="s">
        <v>118</v>
      </c>
      <c r="D962" s="4">
        <v>0.1</v>
      </c>
      <c r="E962" s="4">
        <v>175.99</v>
      </c>
      <c r="F962" s="4">
        <v>8.99</v>
      </c>
      <c r="G962" s="4" t="s">
        <v>40</v>
      </c>
      <c r="H962" s="4" t="s">
        <v>96</v>
      </c>
      <c r="I962" s="4" t="s">
        <v>42</v>
      </c>
      <c r="J962" s="4" t="s">
        <v>137</v>
      </c>
      <c r="K962" s="4" t="s">
        <v>75</v>
      </c>
      <c r="L962" s="4" t="s">
        <v>1181</v>
      </c>
      <c r="M962" s="4">
        <v>0.56999999999999995</v>
      </c>
      <c r="N962" s="4" t="s">
        <v>34</v>
      </c>
      <c r="O962" s="4" t="s">
        <v>61</v>
      </c>
      <c r="P962" s="4" t="s">
        <v>68</v>
      </c>
      <c r="Q962" s="4" t="s">
        <v>144</v>
      </c>
      <c r="R962" s="4">
        <v>98105</v>
      </c>
      <c r="S962" s="5">
        <v>42090</v>
      </c>
      <c r="T962" s="5">
        <v>42091</v>
      </c>
      <c r="U962" s="4">
        <v>930.98699999999997</v>
      </c>
      <c r="V962" s="4">
        <v>39</v>
      </c>
      <c r="W962" s="4">
        <v>5250.66</v>
      </c>
      <c r="X962" s="4">
        <v>32869</v>
      </c>
      <c r="Y962" s="4">
        <f>DataSheet!$E962-DataSheet!$D962</f>
        <v>175.89000000000001</v>
      </c>
      <c r="Z962" s="4" t="str" cm="1">
        <f t="array" ref="Z962">_xlfn.IFS(DataSheet!$O962="Central","Chris",DataSheet!$O962="East","Erin",DataSheet!$O962="South","Sam",DataSheet!$O962="West","William")</f>
        <v>William</v>
      </c>
    </row>
    <row r="963" spans="1:26" ht="15.75" customHeight="1" x14ac:dyDescent="0.3">
      <c r="A963" s="4">
        <v>1625</v>
      </c>
      <c r="B963" s="4" t="s">
        <v>1225</v>
      </c>
      <c r="C963" s="4" t="s">
        <v>118</v>
      </c>
      <c r="D963" s="4">
        <v>0.08</v>
      </c>
      <c r="E963" s="4">
        <v>213.45</v>
      </c>
      <c r="F963" s="4">
        <v>14.7</v>
      </c>
      <c r="G963" s="4" t="s">
        <v>28</v>
      </c>
      <c r="H963" s="4" t="s">
        <v>73</v>
      </c>
      <c r="I963" s="4" t="s">
        <v>42</v>
      </c>
      <c r="J963" s="4" t="s">
        <v>58</v>
      </c>
      <c r="K963" s="4" t="s">
        <v>59</v>
      </c>
      <c r="L963" s="4" t="s">
        <v>182</v>
      </c>
      <c r="M963" s="4">
        <v>0.59</v>
      </c>
      <c r="N963" s="4" t="s">
        <v>34</v>
      </c>
      <c r="O963" s="4" t="s">
        <v>113</v>
      </c>
      <c r="P963" s="4" t="s">
        <v>114</v>
      </c>
      <c r="Q963" s="4" t="s">
        <v>1227</v>
      </c>
      <c r="R963" s="4">
        <v>11542</v>
      </c>
      <c r="S963" s="5">
        <v>42090</v>
      </c>
      <c r="T963" s="5">
        <v>42092</v>
      </c>
      <c r="U963" s="4">
        <v>1674.7542000000001</v>
      </c>
      <c r="V963" s="4">
        <v>12</v>
      </c>
      <c r="W963" s="4">
        <v>2427.1799999999998</v>
      </c>
      <c r="X963" s="4">
        <v>90600</v>
      </c>
      <c r="Y963" s="4">
        <f>DataSheet!$E963-DataSheet!$D963</f>
        <v>213.36999999999998</v>
      </c>
      <c r="Z963" s="4" t="str" cm="1">
        <f t="array" ref="Z963">_xlfn.IFS(DataSheet!$O963="Central","Chris",DataSheet!$O963="East","Erin",DataSheet!$O963="South","Sam",DataSheet!$O963="West","William")</f>
        <v>Erin</v>
      </c>
    </row>
    <row r="964" spans="1:26" ht="15.75" customHeight="1" x14ac:dyDescent="0.3">
      <c r="A964" s="4">
        <v>1625</v>
      </c>
      <c r="B964" s="4" t="s">
        <v>1225</v>
      </c>
      <c r="C964" s="4" t="s">
        <v>118</v>
      </c>
      <c r="D964" s="4">
        <v>0.1</v>
      </c>
      <c r="E964" s="4">
        <v>55.98</v>
      </c>
      <c r="F964" s="4">
        <v>13.88</v>
      </c>
      <c r="G964" s="4" t="s">
        <v>40</v>
      </c>
      <c r="H964" s="4" t="s">
        <v>73</v>
      </c>
      <c r="I964" s="4" t="s">
        <v>50</v>
      </c>
      <c r="J964" s="4" t="s">
        <v>90</v>
      </c>
      <c r="K964" s="4" t="s">
        <v>75</v>
      </c>
      <c r="L964" s="4" t="s">
        <v>1888</v>
      </c>
      <c r="M964" s="4">
        <v>0.36</v>
      </c>
      <c r="N964" s="4" t="s">
        <v>34</v>
      </c>
      <c r="O964" s="4" t="s">
        <v>113</v>
      </c>
      <c r="P964" s="4" t="s">
        <v>114</v>
      </c>
      <c r="Q964" s="4" t="s">
        <v>1227</v>
      </c>
      <c r="R964" s="4">
        <v>11542</v>
      </c>
      <c r="S964" s="5">
        <v>42090</v>
      </c>
      <c r="T964" s="5">
        <v>42092</v>
      </c>
      <c r="U964" s="4">
        <v>300.04649999999998</v>
      </c>
      <c r="V964" s="4">
        <v>8</v>
      </c>
      <c r="W964" s="4">
        <v>434.85</v>
      </c>
      <c r="X964" s="4">
        <v>90600</v>
      </c>
      <c r="Y964" s="4">
        <f>DataSheet!$E964-DataSheet!$D964</f>
        <v>55.879999999999995</v>
      </c>
      <c r="Z964" s="4" t="str" cm="1">
        <f t="array" ref="Z964">_xlfn.IFS(DataSheet!$O964="Central","Chris",DataSheet!$O964="East","Erin",DataSheet!$O964="South","Sam",DataSheet!$O964="West","William")</f>
        <v>Erin</v>
      </c>
    </row>
    <row r="965" spans="1:26" ht="15.75" customHeight="1" x14ac:dyDescent="0.3">
      <c r="A965" s="4">
        <v>1625</v>
      </c>
      <c r="B965" s="4" t="s">
        <v>1225</v>
      </c>
      <c r="C965" s="4" t="s">
        <v>118</v>
      </c>
      <c r="D965" s="4">
        <v>0</v>
      </c>
      <c r="E965" s="4">
        <v>16.059999999999999</v>
      </c>
      <c r="F965" s="4">
        <v>8.34</v>
      </c>
      <c r="G965" s="4" t="s">
        <v>40</v>
      </c>
      <c r="H965" s="4" t="s">
        <v>73</v>
      </c>
      <c r="I965" s="4" t="s">
        <v>50</v>
      </c>
      <c r="J965" s="4" t="s">
        <v>80</v>
      </c>
      <c r="K965" s="4" t="s">
        <v>75</v>
      </c>
      <c r="L965" s="4" t="s">
        <v>1889</v>
      </c>
      <c r="M965" s="4">
        <v>0.59</v>
      </c>
      <c r="N965" s="4" t="s">
        <v>34</v>
      </c>
      <c r="O965" s="4" t="s">
        <v>113</v>
      </c>
      <c r="P965" s="4" t="s">
        <v>114</v>
      </c>
      <c r="Q965" s="4" t="s">
        <v>1227</v>
      </c>
      <c r="R965" s="4">
        <v>11542</v>
      </c>
      <c r="S965" s="5">
        <v>42090</v>
      </c>
      <c r="T965" s="5">
        <v>42091</v>
      </c>
      <c r="U965" s="4">
        <v>-28.09</v>
      </c>
      <c r="V965" s="4">
        <v>1</v>
      </c>
      <c r="W965" s="4">
        <v>19.16</v>
      </c>
      <c r="X965" s="4">
        <v>90600</v>
      </c>
      <c r="Y965" s="4">
        <f>DataSheet!$E965-DataSheet!$D965</f>
        <v>16.059999999999999</v>
      </c>
      <c r="Z965" s="4" t="str" cm="1">
        <f t="array" ref="Z965">_xlfn.IFS(DataSheet!$O965="Central","Chris",DataSheet!$O965="East","Erin",DataSheet!$O965="South","Sam",DataSheet!$O965="West","William")</f>
        <v>Erin</v>
      </c>
    </row>
    <row r="966" spans="1:26" ht="15.75" customHeight="1" x14ac:dyDescent="0.3">
      <c r="A966" s="4">
        <v>1917</v>
      </c>
      <c r="B966" s="4" t="s">
        <v>1458</v>
      </c>
      <c r="C966" s="4" t="s">
        <v>118</v>
      </c>
      <c r="D966" s="4">
        <v>0.08</v>
      </c>
      <c r="E966" s="4">
        <v>18.7</v>
      </c>
      <c r="F966" s="4">
        <v>8.99</v>
      </c>
      <c r="G966" s="4" t="s">
        <v>40</v>
      </c>
      <c r="H966" s="4" t="s">
        <v>73</v>
      </c>
      <c r="I966" s="4" t="s">
        <v>30</v>
      </c>
      <c r="J966" s="4" t="s">
        <v>128</v>
      </c>
      <c r="K966" s="4" t="s">
        <v>44</v>
      </c>
      <c r="L966" s="4" t="s">
        <v>1890</v>
      </c>
      <c r="M966" s="4">
        <v>0.47</v>
      </c>
      <c r="N966" s="4" t="s">
        <v>34</v>
      </c>
      <c r="O966" s="4" t="s">
        <v>35</v>
      </c>
      <c r="P966" s="4" t="s">
        <v>46</v>
      </c>
      <c r="Q966" s="4" t="s">
        <v>1460</v>
      </c>
      <c r="R966" s="4">
        <v>72113</v>
      </c>
      <c r="S966" s="5">
        <v>42090</v>
      </c>
      <c r="T966" s="5">
        <v>42091</v>
      </c>
      <c r="U966" s="4">
        <v>16.136399999999998</v>
      </c>
      <c r="V966" s="4">
        <v>7</v>
      </c>
      <c r="W966" s="4">
        <v>132.22999999999999</v>
      </c>
      <c r="X966" s="4">
        <v>85894</v>
      </c>
      <c r="Y966" s="4">
        <f>DataSheet!$E966-DataSheet!$D966</f>
        <v>18.62</v>
      </c>
      <c r="Z966" s="4" t="str" cm="1">
        <f t="array" ref="Z966">_xlfn.IFS(DataSheet!$O966="Central","Chris",DataSheet!$O966="East","Erin",DataSheet!$O966="South","Sam",DataSheet!$O966="West","William")</f>
        <v>Sam</v>
      </c>
    </row>
    <row r="967" spans="1:26" ht="15.75" customHeight="1" x14ac:dyDescent="0.3">
      <c r="A967" s="4">
        <v>1072</v>
      </c>
      <c r="B967" s="4" t="s">
        <v>1891</v>
      </c>
      <c r="C967" s="4" t="s">
        <v>72</v>
      </c>
      <c r="D967" s="4">
        <v>0.01</v>
      </c>
      <c r="E967" s="4">
        <v>150.88999999999999</v>
      </c>
      <c r="F967" s="4">
        <v>60.2</v>
      </c>
      <c r="G967" s="4" t="s">
        <v>28</v>
      </c>
      <c r="H967" s="4" t="s">
        <v>96</v>
      </c>
      <c r="I967" s="4" t="s">
        <v>30</v>
      </c>
      <c r="J967" s="4" t="s">
        <v>111</v>
      </c>
      <c r="K967" s="4" t="s">
        <v>59</v>
      </c>
      <c r="L967" s="4" t="s">
        <v>1305</v>
      </c>
      <c r="M967" s="4">
        <v>0.77</v>
      </c>
      <c r="N967" s="4" t="s">
        <v>34</v>
      </c>
      <c r="O967" s="4" t="s">
        <v>113</v>
      </c>
      <c r="P967" s="4" t="s">
        <v>322</v>
      </c>
      <c r="Q967" s="4" t="s">
        <v>1892</v>
      </c>
      <c r="R967" s="4">
        <v>18018</v>
      </c>
      <c r="S967" s="5">
        <v>42090</v>
      </c>
      <c r="T967" s="5">
        <v>42093</v>
      </c>
      <c r="U967" s="4">
        <v>-505.76</v>
      </c>
      <c r="V967" s="4">
        <v>3</v>
      </c>
      <c r="W967" s="4">
        <v>473.53</v>
      </c>
      <c r="X967" s="4">
        <v>89631</v>
      </c>
      <c r="Y967" s="4">
        <f>DataSheet!$E967-DataSheet!$D967</f>
        <v>150.88</v>
      </c>
      <c r="Z967" s="4" t="str" cm="1">
        <f t="array" ref="Z967">_xlfn.IFS(DataSheet!$O967="Central","Chris",DataSheet!$O967="East","Erin",DataSheet!$O967="South","Sam",DataSheet!$O967="West","William")</f>
        <v>Erin</v>
      </c>
    </row>
    <row r="968" spans="1:26" ht="15.75" customHeight="1" x14ac:dyDescent="0.3">
      <c r="A968" s="4">
        <v>1481</v>
      </c>
      <c r="B968" s="4" t="s">
        <v>1893</v>
      </c>
      <c r="C968" s="4" t="s">
        <v>72</v>
      </c>
      <c r="D968" s="4">
        <v>7.0000000000000007E-2</v>
      </c>
      <c r="E968" s="4">
        <v>8.9499999999999993</v>
      </c>
      <c r="F968" s="4">
        <v>2.0099999999999998</v>
      </c>
      <c r="G968" s="4" t="s">
        <v>40</v>
      </c>
      <c r="H968" s="4" t="s">
        <v>96</v>
      </c>
      <c r="I968" s="4" t="s">
        <v>50</v>
      </c>
      <c r="J968" s="4" t="s">
        <v>90</v>
      </c>
      <c r="K968" s="4" t="s">
        <v>52</v>
      </c>
      <c r="L968" s="4" t="s">
        <v>1894</v>
      </c>
      <c r="M968" s="4">
        <v>0.39</v>
      </c>
      <c r="N968" s="4" t="s">
        <v>34</v>
      </c>
      <c r="O968" s="4" t="s">
        <v>61</v>
      </c>
      <c r="P968" s="4" t="s">
        <v>92</v>
      </c>
      <c r="Q968" s="4" t="s">
        <v>102</v>
      </c>
      <c r="R968" s="4">
        <v>90049</v>
      </c>
      <c r="S968" s="5">
        <v>42090</v>
      </c>
      <c r="T968" s="5">
        <v>42091</v>
      </c>
      <c r="U968" s="4">
        <v>91.73</v>
      </c>
      <c r="V968" s="4">
        <v>36</v>
      </c>
      <c r="W968" s="4">
        <v>307.64999999999998</v>
      </c>
      <c r="X968" s="4">
        <v>53953</v>
      </c>
      <c r="Y968" s="4">
        <f>DataSheet!$E968-DataSheet!$D968</f>
        <v>8.879999999999999</v>
      </c>
      <c r="Z968" s="4" t="str" cm="1">
        <f t="array" ref="Z968">_xlfn.IFS(DataSheet!$O968="Central","Chris",DataSheet!$O968="East","Erin",DataSheet!$O968="South","Sam",DataSheet!$O968="West","William")</f>
        <v>William</v>
      </c>
    </row>
    <row r="969" spans="1:26" ht="15.75" customHeight="1" x14ac:dyDescent="0.3">
      <c r="A969" s="4">
        <v>1482</v>
      </c>
      <c r="B969" s="4" t="s">
        <v>1440</v>
      </c>
      <c r="C969" s="4" t="s">
        <v>72</v>
      </c>
      <c r="D969" s="4">
        <v>7.0000000000000007E-2</v>
      </c>
      <c r="E969" s="4">
        <v>8.9499999999999993</v>
      </c>
      <c r="F969" s="4">
        <v>2.0099999999999998</v>
      </c>
      <c r="G969" s="4" t="s">
        <v>40</v>
      </c>
      <c r="H969" s="4" t="s">
        <v>96</v>
      </c>
      <c r="I969" s="4" t="s">
        <v>50</v>
      </c>
      <c r="J969" s="4" t="s">
        <v>90</v>
      </c>
      <c r="K969" s="4" t="s">
        <v>52</v>
      </c>
      <c r="L969" s="4" t="s">
        <v>1894</v>
      </c>
      <c r="M969" s="4">
        <v>0.39</v>
      </c>
      <c r="N969" s="4" t="s">
        <v>34</v>
      </c>
      <c r="O969" s="4" t="s">
        <v>54</v>
      </c>
      <c r="P969" s="4" t="s">
        <v>291</v>
      </c>
      <c r="Q969" s="4" t="s">
        <v>996</v>
      </c>
      <c r="R969" s="4">
        <v>48708</v>
      </c>
      <c r="S969" s="5">
        <v>42090</v>
      </c>
      <c r="T969" s="5">
        <v>42091</v>
      </c>
      <c r="U969" s="4">
        <v>53.067900000000002</v>
      </c>
      <c r="V969" s="4">
        <v>9</v>
      </c>
      <c r="W969" s="4">
        <v>76.91</v>
      </c>
      <c r="X969" s="4">
        <v>91362</v>
      </c>
      <c r="Y969" s="4">
        <f>DataSheet!$E969-DataSheet!$D969</f>
        <v>8.879999999999999</v>
      </c>
      <c r="Z969" s="4" t="str" cm="1">
        <f t="array" ref="Z969">_xlfn.IFS(DataSheet!$O969="Central","Chris",DataSheet!$O969="East","Erin",DataSheet!$O969="South","Sam",DataSheet!$O969="West","William")</f>
        <v>Chris</v>
      </c>
    </row>
    <row r="970" spans="1:26" ht="15.75" customHeight="1" x14ac:dyDescent="0.3">
      <c r="A970" s="4">
        <v>3354</v>
      </c>
      <c r="B970" s="4" t="s">
        <v>1895</v>
      </c>
      <c r="C970" s="4" t="s">
        <v>72</v>
      </c>
      <c r="D970" s="4">
        <v>0.04</v>
      </c>
      <c r="E970" s="4">
        <v>3.69</v>
      </c>
      <c r="F970" s="4">
        <v>0.5</v>
      </c>
      <c r="G970" s="4" t="s">
        <v>40</v>
      </c>
      <c r="H970" s="4" t="s">
        <v>96</v>
      </c>
      <c r="I970" s="4" t="s">
        <v>50</v>
      </c>
      <c r="J970" s="4" t="s">
        <v>154</v>
      </c>
      <c r="K970" s="4" t="s">
        <v>75</v>
      </c>
      <c r="L970" s="4" t="s">
        <v>1896</v>
      </c>
      <c r="M970" s="4">
        <v>0.38</v>
      </c>
      <c r="N970" s="4" t="s">
        <v>34</v>
      </c>
      <c r="O970" s="4" t="s">
        <v>61</v>
      </c>
      <c r="P970" s="4" t="s">
        <v>92</v>
      </c>
      <c r="Q970" s="4" t="s">
        <v>1897</v>
      </c>
      <c r="R970" s="4">
        <v>92231</v>
      </c>
      <c r="S970" s="5">
        <v>42090</v>
      </c>
      <c r="T970" s="5">
        <v>42092</v>
      </c>
      <c r="U970" s="4">
        <v>47.527200000000001</v>
      </c>
      <c r="V970" s="4">
        <v>19</v>
      </c>
      <c r="W970" s="4">
        <v>68.88</v>
      </c>
      <c r="X970" s="4">
        <v>88590</v>
      </c>
      <c r="Y970" s="4">
        <f>DataSheet!$E970-DataSheet!$D970</f>
        <v>3.65</v>
      </c>
      <c r="Z970" s="4" t="str" cm="1">
        <f t="array" ref="Z970">_xlfn.IFS(DataSheet!$O970="Central","Chris",DataSheet!$O970="East","Erin",DataSheet!$O970="South","Sam",DataSheet!$O970="West","William")</f>
        <v>William</v>
      </c>
    </row>
    <row r="971" spans="1:26" ht="15.75" customHeight="1" x14ac:dyDescent="0.3">
      <c r="A971" s="4">
        <v>2668</v>
      </c>
      <c r="B971" s="4" t="s">
        <v>1898</v>
      </c>
      <c r="C971" s="4" t="s">
        <v>39</v>
      </c>
      <c r="D971" s="4">
        <v>0.04</v>
      </c>
      <c r="E971" s="4">
        <v>10.4</v>
      </c>
      <c r="F971" s="4">
        <v>5.4</v>
      </c>
      <c r="G971" s="4" t="s">
        <v>40</v>
      </c>
      <c r="H971" s="4" t="s">
        <v>96</v>
      </c>
      <c r="I971" s="4" t="s">
        <v>30</v>
      </c>
      <c r="J971" s="4" t="s">
        <v>128</v>
      </c>
      <c r="K971" s="4" t="s">
        <v>44</v>
      </c>
      <c r="L971" s="4" t="s">
        <v>1899</v>
      </c>
      <c r="M971" s="4">
        <v>0.51</v>
      </c>
      <c r="N971" s="4" t="s">
        <v>34</v>
      </c>
      <c r="O971" s="4" t="s">
        <v>54</v>
      </c>
      <c r="P971" s="4" t="s">
        <v>1073</v>
      </c>
      <c r="Q971" s="4" t="s">
        <v>1900</v>
      </c>
      <c r="R971" s="4">
        <v>57701</v>
      </c>
      <c r="S971" s="5">
        <v>42091</v>
      </c>
      <c r="T971" s="5">
        <v>42092</v>
      </c>
      <c r="U971" s="4">
        <v>29.98</v>
      </c>
      <c r="V971" s="4">
        <v>12</v>
      </c>
      <c r="W971" s="4">
        <v>130.74</v>
      </c>
      <c r="X971" s="4">
        <v>87830</v>
      </c>
      <c r="Y971" s="4">
        <f>DataSheet!$E971-DataSheet!$D971</f>
        <v>10.360000000000001</v>
      </c>
      <c r="Z971" s="4" t="str" cm="1">
        <f t="array" ref="Z971">_xlfn.IFS(DataSheet!$O971="Central","Chris",DataSheet!$O971="East","Erin",DataSheet!$O971="South","Sam",DataSheet!$O971="West","William")</f>
        <v>Chris</v>
      </c>
    </row>
    <row r="972" spans="1:26" ht="15.75" customHeight="1" x14ac:dyDescent="0.3">
      <c r="A972" s="4">
        <v>2668</v>
      </c>
      <c r="B972" s="4" t="s">
        <v>1898</v>
      </c>
      <c r="C972" s="4" t="s">
        <v>39</v>
      </c>
      <c r="D972" s="4">
        <v>0.08</v>
      </c>
      <c r="E972" s="4">
        <v>4.28</v>
      </c>
      <c r="F972" s="4">
        <v>4.79</v>
      </c>
      <c r="G972" s="4" t="s">
        <v>40</v>
      </c>
      <c r="H972" s="4" t="s">
        <v>96</v>
      </c>
      <c r="I972" s="4" t="s">
        <v>50</v>
      </c>
      <c r="J972" s="4" t="s">
        <v>90</v>
      </c>
      <c r="K972" s="4" t="s">
        <v>75</v>
      </c>
      <c r="L972" s="4" t="s">
        <v>1901</v>
      </c>
      <c r="M972" s="4">
        <v>0.4</v>
      </c>
      <c r="N972" s="4" t="s">
        <v>34</v>
      </c>
      <c r="O972" s="4" t="s">
        <v>54</v>
      </c>
      <c r="P972" s="4" t="s">
        <v>1073</v>
      </c>
      <c r="Q972" s="4" t="s">
        <v>1900</v>
      </c>
      <c r="R972" s="4">
        <v>57701</v>
      </c>
      <c r="S972" s="5">
        <v>42091</v>
      </c>
      <c r="T972" s="5">
        <v>42093</v>
      </c>
      <c r="U972" s="4">
        <v>-121.2</v>
      </c>
      <c r="V972" s="4">
        <v>12</v>
      </c>
      <c r="W972" s="4">
        <v>49.87</v>
      </c>
      <c r="X972" s="4">
        <v>87830</v>
      </c>
      <c r="Y972" s="4">
        <f>DataSheet!$E972-DataSheet!$D972</f>
        <v>4.2</v>
      </c>
      <c r="Z972" s="4" t="str" cm="1">
        <f t="array" ref="Z972">_xlfn.IFS(DataSheet!$O972="Central","Chris",DataSheet!$O972="East","Erin",DataSheet!$O972="South","Sam",DataSheet!$O972="West","William")</f>
        <v>Chris</v>
      </c>
    </row>
    <row r="973" spans="1:26" ht="15.75" customHeight="1" x14ac:dyDescent="0.3">
      <c r="A973" s="4">
        <v>2968</v>
      </c>
      <c r="B973" s="4" t="s">
        <v>1321</v>
      </c>
      <c r="C973" s="4" t="s">
        <v>39</v>
      </c>
      <c r="D973" s="4">
        <v>0.06</v>
      </c>
      <c r="E973" s="4">
        <v>363.25</v>
      </c>
      <c r="F973" s="4">
        <v>19.989999999999998</v>
      </c>
      <c r="G973" s="4" t="s">
        <v>40</v>
      </c>
      <c r="H973" s="4" t="s">
        <v>29</v>
      </c>
      <c r="I973" s="4" t="s">
        <v>50</v>
      </c>
      <c r="J973" s="4" t="s">
        <v>97</v>
      </c>
      <c r="K973" s="4" t="s">
        <v>75</v>
      </c>
      <c r="L973" s="4" t="s">
        <v>201</v>
      </c>
      <c r="M973" s="4">
        <v>0.56999999999999995</v>
      </c>
      <c r="N973" s="4" t="s">
        <v>34</v>
      </c>
      <c r="O973" s="4" t="s">
        <v>35</v>
      </c>
      <c r="P973" s="4" t="s">
        <v>125</v>
      </c>
      <c r="Q973" s="4" t="s">
        <v>1323</v>
      </c>
      <c r="R973" s="4">
        <v>33021</v>
      </c>
      <c r="S973" s="5">
        <v>42091</v>
      </c>
      <c r="T973" s="5">
        <v>42093</v>
      </c>
      <c r="U973" s="4">
        <v>36.164099999999998</v>
      </c>
      <c r="V973" s="4">
        <v>1</v>
      </c>
      <c r="W973" s="4">
        <v>344.87</v>
      </c>
      <c r="X973" s="4">
        <v>86086</v>
      </c>
      <c r="Y973" s="4">
        <f>DataSheet!$E973-DataSheet!$D973</f>
        <v>363.19</v>
      </c>
      <c r="Z973" s="4" t="str" cm="1">
        <f t="array" ref="Z973">_xlfn.IFS(DataSheet!$O973="Central","Chris",DataSheet!$O973="East","Erin",DataSheet!$O973="South","Sam",DataSheet!$O973="West","William")</f>
        <v>Sam</v>
      </c>
    </row>
    <row r="974" spans="1:26" ht="15.75" customHeight="1" x14ac:dyDescent="0.3">
      <c r="A974" s="4">
        <v>800</v>
      </c>
      <c r="B974" s="4" t="s">
        <v>1902</v>
      </c>
      <c r="C974" s="4" t="s">
        <v>49</v>
      </c>
      <c r="D974" s="4">
        <v>0.04</v>
      </c>
      <c r="E974" s="4">
        <v>50.98</v>
      </c>
      <c r="F974" s="4">
        <v>6.5</v>
      </c>
      <c r="G974" s="4" t="s">
        <v>40</v>
      </c>
      <c r="H974" s="4" t="s">
        <v>41</v>
      </c>
      <c r="I974" s="4" t="s">
        <v>42</v>
      </c>
      <c r="J974" s="4" t="s">
        <v>43</v>
      </c>
      <c r="K974" s="4" t="s">
        <v>75</v>
      </c>
      <c r="L974" s="4" t="s">
        <v>1868</v>
      </c>
      <c r="M974" s="4">
        <v>0.73</v>
      </c>
      <c r="N974" s="4" t="s">
        <v>34</v>
      </c>
      <c r="O974" s="4" t="s">
        <v>61</v>
      </c>
      <c r="P974" s="4" t="s">
        <v>148</v>
      </c>
      <c r="Q974" s="4" t="s">
        <v>1528</v>
      </c>
      <c r="R974" s="4">
        <v>84067</v>
      </c>
      <c r="S974" s="5">
        <v>42091</v>
      </c>
      <c r="T974" s="5">
        <v>42097</v>
      </c>
      <c r="U974" s="4">
        <v>-13.28</v>
      </c>
      <c r="V974" s="4">
        <v>11</v>
      </c>
      <c r="W974" s="4">
        <v>568.25</v>
      </c>
      <c r="X974" s="4">
        <v>89910</v>
      </c>
      <c r="Y974" s="4">
        <f>DataSheet!$E974-DataSheet!$D974</f>
        <v>50.94</v>
      </c>
      <c r="Z974" s="4" t="str" cm="1">
        <f t="array" ref="Z974">_xlfn.IFS(DataSheet!$O974="Central","Chris",DataSheet!$O974="East","Erin",DataSheet!$O974="South","Sam",DataSheet!$O974="West","William")</f>
        <v>William</v>
      </c>
    </row>
    <row r="975" spans="1:26" ht="15.75" customHeight="1" x14ac:dyDescent="0.3">
      <c r="A975" s="4">
        <v>800</v>
      </c>
      <c r="B975" s="4" t="s">
        <v>1902</v>
      </c>
      <c r="C975" s="4" t="s">
        <v>49</v>
      </c>
      <c r="D975" s="4">
        <v>0.02</v>
      </c>
      <c r="E975" s="4">
        <v>6.48</v>
      </c>
      <c r="F975" s="4">
        <v>5.14</v>
      </c>
      <c r="G975" s="4" t="s">
        <v>40</v>
      </c>
      <c r="H975" s="4" t="s">
        <v>41</v>
      </c>
      <c r="I975" s="4" t="s">
        <v>50</v>
      </c>
      <c r="J975" s="4" t="s">
        <v>90</v>
      </c>
      <c r="K975" s="4" t="s">
        <v>75</v>
      </c>
      <c r="L975" s="4" t="s">
        <v>1747</v>
      </c>
      <c r="M975" s="4">
        <v>0.37</v>
      </c>
      <c r="N975" s="4" t="s">
        <v>34</v>
      </c>
      <c r="O975" s="4" t="s">
        <v>61</v>
      </c>
      <c r="P975" s="4" t="s">
        <v>148</v>
      </c>
      <c r="Q975" s="4" t="s">
        <v>1528</v>
      </c>
      <c r="R975" s="4">
        <v>84067</v>
      </c>
      <c r="S975" s="5">
        <v>42091</v>
      </c>
      <c r="T975" s="5">
        <v>42093</v>
      </c>
      <c r="U975" s="4">
        <v>-48.68</v>
      </c>
      <c r="V975" s="4">
        <v>19</v>
      </c>
      <c r="W975" s="4">
        <v>126.66</v>
      </c>
      <c r="X975" s="4">
        <v>89910</v>
      </c>
      <c r="Y975" s="4">
        <f>DataSheet!$E975-DataSheet!$D975</f>
        <v>6.4600000000000009</v>
      </c>
      <c r="Z975" s="4" t="str" cm="1">
        <f t="array" ref="Z975">_xlfn.IFS(DataSheet!$O975="Central","Chris",DataSheet!$O975="East","Erin",DataSheet!$O975="South","Sam",DataSheet!$O975="West","William")</f>
        <v>William</v>
      </c>
    </row>
    <row r="976" spans="1:26" ht="15.75" customHeight="1" x14ac:dyDescent="0.3">
      <c r="A976" s="4">
        <v>1738</v>
      </c>
      <c r="B976" s="4" t="s">
        <v>1903</v>
      </c>
      <c r="C976" s="4" t="s">
        <v>118</v>
      </c>
      <c r="D976" s="4">
        <v>0.08</v>
      </c>
      <c r="E976" s="4">
        <v>175.99</v>
      </c>
      <c r="F976" s="4">
        <v>4.99</v>
      </c>
      <c r="G976" s="4" t="s">
        <v>40</v>
      </c>
      <c r="H976" s="4" t="s">
        <v>96</v>
      </c>
      <c r="I976" s="4" t="s">
        <v>42</v>
      </c>
      <c r="J976" s="4" t="s">
        <v>137</v>
      </c>
      <c r="K976" s="4" t="s">
        <v>75</v>
      </c>
      <c r="L976" s="4" t="s">
        <v>1251</v>
      </c>
      <c r="M976" s="4">
        <v>0.59</v>
      </c>
      <c r="N976" s="4" t="s">
        <v>34</v>
      </c>
      <c r="O976" s="4" t="s">
        <v>35</v>
      </c>
      <c r="P976" s="4" t="s">
        <v>99</v>
      </c>
      <c r="Q976" s="4" t="s">
        <v>1904</v>
      </c>
      <c r="R976" s="4">
        <v>28052</v>
      </c>
      <c r="S976" s="5">
        <v>42091</v>
      </c>
      <c r="T976" s="5">
        <v>42091</v>
      </c>
      <c r="U976" s="4">
        <v>-16476.838</v>
      </c>
      <c r="V976" s="4">
        <v>10</v>
      </c>
      <c r="W976" s="4">
        <v>1486.34</v>
      </c>
      <c r="X976" s="4">
        <v>85865</v>
      </c>
      <c r="Y976" s="4">
        <f>DataSheet!$E976-DataSheet!$D976</f>
        <v>175.91</v>
      </c>
      <c r="Z976" s="4" t="str" cm="1">
        <f t="array" ref="Z976">_xlfn.IFS(DataSheet!$O976="Central","Chris",DataSheet!$O976="East","Erin",DataSheet!$O976="South","Sam",DataSheet!$O976="West","William")</f>
        <v>Sam</v>
      </c>
    </row>
    <row r="977" spans="1:26" ht="15.75" customHeight="1" x14ac:dyDescent="0.3">
      <c r="A977" s="4">
        <v>2880</v>
      </c>
      <c r="B977" s="4" t="s">
        <v>1905</v>
      </c>
      <c r="C977" s="4" t="s">
        <v>118</v>
      </c>
      <c r="D977" s="4">
        <v>0.05</v>
      </c>
      <c r="E977" s="4">
        <v>6.68</v>
      </c>
      <c r="F977" s="4">
        <v>6.93</v>
      </c>
      <c r="G977" s="4" t="s">
        <v>40</v>
      </c>
      <c r="H977" s="4" t="s">
        <v>29</v>
      </c>
      <c r="I977" s="4" t="s">
        <v>50</v>
      </c>
      <c r="J977" s="4" t="s">
        <v>90</v>
      </c>
      <c r="K977" s="4" t="s">
        <v>75</v>
      </c>
      <c r="L977" s="4" t="s">
        <v>978</v>
      </c>
      <c r="M977" s="4">
        <v>0.37</v>
      </c>
      <c r="N977" s="4" t="s">
        <v>34</v>
      </c>
      <c r="O977" s="4" t="s">
        <v>35</v>
      </c>
      <c r="P977" s="4" t="s">
        <v>125</v>
      </c>
      <c r="Q977" s="4" t="s">
        <v>1906</v>
      </c>
      <c r="R977" s="4">
        <v>33160</v>
      </c>
      <c r="S977" s="5">
        <v>42091</v>
      </c>
      <c r="T977" s="5">
        <v>42092</v>
      </c>
      <c r="U977" s="4">
        <v>-2.3519999999999999</v>
      </c>
      <c r="V977" s="4">
        <v>11</v>
      </c>
      <c r="W977" s="4">
        <v>77.2</v>
      </c>
      <c r="X977" s="4">
        <v>88626</v>
      </c>
      <c r="Y977" s="4">
        <f>DataSheet!$E977-DataSheet!$D977</f>
        <v>6.63</v>
      </c>
      <c r="Z977" s="4" t="str" cm="1">
        <f t="array" ref="Z977">_xlfn.IFS(DataSheet!$O977="Central","Chris",DataSheet!$O977="East","Erin",DataSheet!$O977="South","Sam",DataSheet!$O977="West","William")</f>
        <v>Sam</v>
      </c>
    </row>
    <row r="978" spans="1:26" ht="15.75" customHeight="1" x14ac:dyDescent="0.3">
      <c r="A978" s="4">
        <v>152</v>
      </c>
      <c r="B978" s="4" t="s">
        <v>507</v>
      </c>
      <c r="C978" s="4" t="s">
        <v>39</v>
      </c>
      <c r="D978" s="4">
        <v>0.01</v>
      </c>
      <c r="E978" s="4">
        <v>65.989999999999995</v>
      </c>
      <c r="F978" s="4">
        <v>8.99</v>
      </c>
      <c r="G978" s="4" t="s">
        <v>40</v>
      </c>
      <c r="H978" s="4" t="s">
        <v>41</v>
      </c>
      <c r="I978" s="4" t="s">
        <v>42</v>
      </c>
      <c r="J978" s="4" t="s">
        <v>137</v>
      </c>
      <c r="K978" s="4" t="s">
        <v>75</v>
      </c>
      <c r="L978" s="4" t="s">
        <v>1907</v>
      </c>
      <c r="M978" s="4">
        <v>0.6</v>
      </c>
      <c r="N978" s="4" t="s">
        <v>34</v>
      </c>
      <c r="O978" s="4" t="s">
        <v>35</v>
      </c>
      <c r="P978" s="4" t="s">
        <v>402</v>
      </c>
      <c r="Q978" s="4" t="s">
        <v>509</v>
      </c>
      <c r="R978" s="4">
        <v>37918</v>
      </c>
      <c r="S978" s="5">
        <v>42092</v>
      </c>
      <c r="T978" s="5">
        <v>42095</v>
      </c>
      <c r="U978" s="4">
        <v>97.86</v>
      </c>
      <c r="V978" s="4">
        <v>5</v>
      </c>
      <c r="W978" s="4">
        <v>292.23</v>
      </c>
      <c r="X978" s="4">
        <v>89524</v>
      </c>
      <c r="Y978" s="4">
        <f>DataSheet!$E978-DataSheet!$D978</f>
        <v>65.97999999999999</v>
      </c>
      <c r="Z978" s="4" t="str" cm="1">
        <f t="array" ref="Z978">_xlfn.IFS(DataSheet!$O978="Central","Chris",DataSheet!$O978="East","Erin",DataSheet!$O978="South","Sam",DataSheet!$O978="West","William")</f>
        <v>Sam</v>
      </c>
    </row>
    <row r="979" spans="1:26" ht="15.75" customHeight="1" x14ac:dyDescent="0.3">
      <c r="A979" s="4">
        <v>2338</v>
      </c>
      <c r="B979" s="4" t="s">
        <v>460</v>
      </c>
      <c r="C979" s="4" t="s">
        <v>39</v>
      </c>
      <c r="D979" s="4">
        <v>0.1</v>
      </c>
      <c r="E979" s="4">
        <v>6.75</v>
      </c>
      <c r="F979" s="4">
        <v>2.99</v>
      </c>
      <c r="G979" s="4" t="s">
        <v>40</v>
      </c>
      <c r="H979" s="4" t="s">
        <v>73</v>
      </c>
      <c r="I979" s="4" t="s">
        <v>50</v>
      </c>
      <c r="J979" s="4" t="s">
        <v>74</v>
      </c>
      <c r="K979" s="4" t="s">
        <v>75</v>
      </c>
      <c r="L979" s="4" t="s">
        <v>1908</v>
      </c>
      <c r="M979" s="4">
        <v>0.35</v>
      </c>
      <c r="N979" s="4" t="s">
        <v>34</v>
      </c>
      <c r="O979" s="4" t="s">
        <v>113</v>
      </c>
      <c r="P979" s="4" t="s">
        <v>420</v>
      </c>
      <c r="Q979" s="4" t="s">
        <v>462</v>
      </c>
      <c r="R979" s="4">
        <v>20740</v>
      </c>
      <c r="S979" s="5">
        <v>42092</v>
      </c>
      <c r="T979" s="5">
        <v>42092</v>
      </c>
      <c r="U979" s="4">
        <v>18.147500000000001</v>
      </c>
      <c r="V979" s="4">
        <v>15</v>
      </c>
      <c r="W979" s="4">
        <v>96.13</v>
      </c>
      <c r="X979" s="4">
        <v>91481</v>
      </c>
      <c r="Y979" s="4">
        <f>DataSheet!$E979-DataSheet!$D979</f>
        <v>6.65</v>
      </c>
      <c r="Z979" s="4" t="str" cm="1">
        <f t="array" ref="Z979">_xlfn.IFS(DataSheet!$O979="Central","Chris",DataSheet!$O979="East","Erin",DataSheet!$O979="South","Sam",DataSheet!$O979="West","William")</f>
        <v>Erin</v>
      </c>
    </row>
    <row r="980" spans="1:26" ht="15.75" customHeight="1" x14ac:dyDescent="0.3">
      <c r="A980" s="4">
        <v>2530</v>
      </c>
      <c r="B980" s="4" t="s">
        <v>1909</v>
      </c>
      <c r="C980" s="4" t="s">
        <v>39</v>
      </c>
      <c r="D980" s="4">
        <v>0.04</v>
      </c>
      <c r="E980" s="4">
        <v>40.98</v>
      </c>
      <c r="F980" s="4">
        <v>6.5</v>
      </c>
      <c r="G980" s="4" t="s">
        <v>40</v>
      </c>
      <c r="H980" s="4" t="s">
        <v>29</v>
      </c>
      <c r="I980" s="4" t="s">
        <v>42</v>
      </c>
      <c r="J980" s="4" t="s">
        <v>43</v>
      </c>
      <c r="K980" s="4" t="s">
        <v>75</v>
      </c>
      <c r="L980" s="4" t="s">
        <v>448</v>
      </c>
      <c r="M980" s="4">
        <v>0.74</v>
      </c>
      <c r="N980" s="4" t="s">
        <v>34</v>
      </c>
      <c r="O980" s="4" t="s">
        <v>61</v>
      </c>
      <c r="P980" s="4" t="s">
        <v>92</v>
      </c>
      <c r="Q980" s="4" t="s">
        <v>1910</v>
      </c>
      <c r="R980" s="4">
        <v>92307</v>
      </c>
      <c r="S980" s="5">
        <v>42092</v>
      </c>
      <c r="T980" s="5">
        <v>42093</v>
      </c>
      <c r="U980" s="4">
        <v>-89.5</v>
      </c>
      <c r="V980" s="4">
        <v>7</v>
      </c>
      <c r="W980" s="4">
        <v>277.07</v>
      </c>
      <c r="X980" s="4">
        <v>87451</v>
      </c>
      <c r="Y980" s="4">
        <f>DataSheet!$E980-DataSheet!$D980</f>
        <v>40.94</v>
      </c>
      <c r="Z980" s="4" t="str" cm="1">
        <f t="array" ref="Z980">_xlfn.IFS(DataSheet!$O980="Central","Chris",DataSheet!$O980="East","Erin",DataSheet!$O980="South","Sam",DataSheet!$O980="West","William")</f>
        <v>William</v>
      </c>
    </row>
    <row r="981" spans="1:26" ht="15.75" customHeight="1" x14ac:dyDescent="0.3">
      <c r="A981" s="4">
        <v>2534</v>
      </c>
      <c r="B981" s="4" t="s">
        <v>1911</v>
      </c>
      <c r="C981" s="4" t="s">
        <v>39</v>
      </c>
      <c r="D981" s="4">
        <v>0.05</v>
      </c>
      <c r="E981" s="4">
        <v>35.99</v>
      </c>
      <c r="F981" s="4">
        <v>3.3</v>
      </c>
      <c r="G981" s="4" t="s">
        <v>40</v>
      </c>
      <c r="H981" s="4" t="s">
        <v>29</v>
      </c>
      <c r="I981" s="4" t="s">
        <v>42</v>
      </c>
      <c r="J981" s="4" t="s">
        <v>137</v>
      </c>
      <c r="K981" s="4" t="s">
        <v>44</v>
      </c>
      <c r="L981" s="4" t="s">
        <v>1912</v>
      </c>
      <c r="M981" s="4">
        <v>0.39</v>
      </c>
      <c r="N981" s="4" t="s">
        <v>34</v>
      </c>
      <c r="O981" s="4" t="s">
        <v>113</v>
      </c>
      <c r="P981" s="4" t="s">
        <v>333</v>
      </c>
      <c r="Q981" s="4" t="s">
        <v>889</v>
      </c>
      <c r="R981" s="4">
        <v>4401</v>
      </c>
      <c r="S981" s="5">
        <v>42092</v>
      </c>
      <c r="T981" s="5">
        <v>42094</v>
      </c>
      <c r="U981" s="4">
        <v>103.2723</v>
      </c>
      <c r="V981" s="4">
        <v>5</v>
      </c>
      <c r="W981" s="4">
        <v>149.66999999999999</v>
      </c>
      <c r="X981" s="4">
        <v>87451</v>
      </c>
      <c r="Y981" s="4">
        <f>DataSheet!$E981-DataSheet!$D981</f>
        <v>35.940000000000005</v>
      </c>
      <c r="Z981" s="4" t="str" cm="1">
        <f t="array" ref="Z981">_xlfn.IFS(DataSheet!$O981="Central","Chris",DataSheet!$O981="East","Erin",DataSheet!$O981="South","Sam",DataSheet!$O981="West","William")</f>
        <v>Erin</v>
      </c>
    </row>
    <row r="982" spans="1:26" ht="15.75" customHeight="1" x14ac:dyDescent="0.3">
      <c r="A982" s="4">
        <v>3151</v>
      </c>
      <c r="B982" s="4" t="s">
        <v>955</v>
      </c>
      <c r="C982" s="4" t="s">
        <v>39</v>
      </c>
      <c r="D982" s="4">
        <v>0.01</v>
      </c>
      <c r="E982" s="4">
        <v>99.23</v>
      </c>
      <c r="F982" s="4">
        <v>8.99</v>
      </c>
      <c r="G982" s="4" t="s">
        <v>40</v>
      </c>
      <c r="H982" s="4" t="s">
        <v>96</v>
      </c>
      <c r="I982" s="4" t="s">
        <v>30</v>
      </c>
      <c r="J982" s="4" t="s">
        <v>128</v>
      </c>
      <c r="K982" s="4" t="s">
        <v>44</v>
      </c>
      <c r="L982" s="4" t="s">
        <v>129</v>
      </c>
      <c r="M982" s="4">
        <v>0.35</v>
      </c>
      <c r="N982" s="4" t="s">
        <v>34</v>
      </c>
      <c r="O982" s="4" t="s">
        <v>61</v>
      </c>
      <c r="P982" s="4" t="s">
        <v>92</v>
      </c>
      <c r="Q982" s="4" t="s">
        <v>956</v>
      </c>
      <c r="R982" s="4">
        <v>92277</v>
      </c>
      <c r="S982" s="5">
        <v>42092</v>
      </c>
      <c r="T982" s="5">
        <v>42096</v>
      </c>
      <c r="U982" s="4">
        <v>-87.46</v>
      </c>
      <c r="V982" s="4">
        <v>1</v>
      </c>
      <c r="W982" s="4">
        <v>99.22</v>
      </c>
      <c r="X982" s="4">
        <v>88548</v>
      </c>
      <c r="Y982" s="4">
        <f>DataSheet!$E982-DataSheet!$D982</f>
        <v>99.22</v>
      </c>
      <c r="Z982" s="4" t="str" cm="1">
        <f t="array" ref="Z982">_xlfn.IFS(DataSheet!$O982="Central","Chris",DataSheet!$O982="East","Erin",DataSheet!$O982="South","Sam",DataSheet!$O982="West","William")</f>
        <v>William</v>
      </c>
    </row>
    <row r="983" spans="1:26" ht="15.75" customHeight="1" x14ac:dyDescent="0.3">
      <c r="A983" s="4">
        <v>2430</v>
      </c>
      <c r="B983" s="4" t="s">
        <v>1839</v>
      </c>
      <c r="C983" s="4" t="s">
        <v>49</v>
      </c>
      <c r="D983" s="4">
        <v>0.03</v>
      </c>
      <c r="E983" s="4">
        <v>140.99</v>
      </c>
      <c r="F983" s="4">
        <v>4.2</v>
      </c>
      <c r="G983" s="4" t="s">
        <v>40</v>
      </c>
      <c r="H983" s="4" t="s">
        <v>73</v>
      </c>
      <c r="I983" s="4" t="s">
        <v>42</v>
      </c>
      <c r="J983" s="4" t="s">
        <v>137</v>
      </c>
      <c r="K983" s="4" t="s">
        <v>75</v>
      </c>
      <c r="L983" s="4" t="s">
        <v>1913</v>
      </c>
      <c r="M983" s="4">
        <v>0.59</v>
      </c>
      <c r="N983" s="4" t="s">
        <v>34</v>
      </c>
      <c r="O983" s="4" t="s">
        <v>54</v>
      </c>
      <c r="P983" s="4" t="s">
        <v>189</v>
      </c>
      <c r="Q983" s="4" t="s">
        <v>1840</v>
      </c>
      <c r="R983" s="4">
        <v>76541</v>
      </c>
      <c r="S983" s="5">
        <v>42092</v>
      </c>
      <c r="T983" s="5">
        <v>42100</v>
      </c>
      <c r="U983" s="4">
        <v>-458.74400000000003</v>
      </c>
      <c r="V983" s="4">
        <v>2</v>
      </c>
      <c r="W983" s="4">
        <v>246.44</v>
      </c>
      <c r="X983" s="4">
        <v>91110</v>
      </c>
      <c r="Y983" s="4">
        <f>DataSheet!$E983-DataSheet!$D983</f>
        <v>140.96</v>
      </c>
      <c r="Z983" s="4" t="str" cm="1">
        <f t="array" ref="Z983">_xlfn.IFS(DataSheet!$O983="Central","Chris",DataSheet!$O983="East","Erin",DataSheet!$O983="South","Sam",DataSheet!$O983="West","William")</f>
        <v>Chris</v>
      </c>
    </row>
    <row r="984" spans="1:26" ht="15.75" customHeight="1" x14ac:dyDescent="0.3">
      <c r="A984" s="4">
        <v>1028</v>
      </c>
      <c r="B984" s="4" t="s">
        <v>1914</v>
      </c>
      <c r="C984" s="4" t="s">
        <v>118</v>
      </c>
      <c r="D984" s="4">
        <v>7.0000000000000007E-2</v>
      </c>
      <c r="E984" s="4">
        <v>7.08</v>
      </c>
      <c r="F984" s="4">
        <v>2.35</v>
      </c>
      <c r="G984" s="4" t="s">
        <v>89</v>
      </c>
      <c r="H984" s="4" t="s">
        <v>29</v>
      </c>
      <c r="I984" s="4" t="s">
        <v>50</v>
      </c>
      <c r="J984" s="4" t="s">
        <v>51</v>
      </c>
      <c r="K984" s="4" t="s">
        <v>52</v>
      </c>
      <c r="L984" s="4" t="s">
        <v>1915</v>
      </c>
      <c r="M984" s="4">
        <v>0.47</v>
      </c>
      <c r="N984" s="4" t="s">
        <v>34</v>
      </c>
      <c r="O984" s="4" t="s">
        <v>113</v>
      </c>
      <c r="P984" s="4" t="s">
        <v>114</v>
      </c>
      <c r="Q984" s="4" t="s">
        <v>1916</v>
      </c>
      <c r="R984" s="4">
        <v>11725</v>
      </c>
      <c r="S984" s="5">
        <v>42092</v>
      </c>
      <c r="T984" s="5">
        <v>42093</v>
      </c>
      <c r="U984" s="4">
        <v>30.49</v>
      </c>
      <c r="V984" s="4">
        <v>13</v>
      </c>
      <c r="W984" s="4">
        <v>93.82</v>
      </c>
      <c r="X984" s="4">
        <v>89006</v>
      </c>
      <c r="Y984" s="4">
        <f>DataSheet!$E984-DataSheet!$D984</f>
        <v>7.01</v>
      </c>
      <c r="Z984" s="4" t="str" cm="1">
        <f t="array" ref="Z984">_xlfn.IFS(DataSheet!$O984="Central","Chris",DataSheet!$O984="East","Erin",DataSheet!$O984="South","Sam",DataSheet!$O984="West","William")</f>
        <v>Erin</v>
      </c>
    </row>
    <row r="985" spans="1:26" ht="15.75" customHeight="1" x14ac:dyDescent="0.3">
      <c r="A985" s="4">
        <v>1129</v>
      </c>
      <c r="B985" s="4" t="s">
        <v>788</v>
      </c>
      <c r="C985" s="4" t="s">
        <v>72</v>
      </c>
      <c r="D985" s="4">
        <v>0.05</v>
      </c>
      <c r="E985" s="4">
        <v>5.78</v>
      </c>
      <c r="F985" s="4">
        <v>7.64</v>
      </c>
      <c r="G985" s="4" t="s">
        <v>89</v>
      </c>
      <c r="H985" s="4" t="s">
        <v>96</v>
      </c>
      <c r="I985" s="4" t="s">
        <v>50</v>
      </c>
      <c r="J985" s="4" t="s">
        <v>90</v>
      </c>
      <c r="K985" s="4" t="s">
        <v>75</v>
      </c>
      <c r="L985" s="4" t="s">
        <v>1917</v>
      </c>
      <c r="M985" s="4">
        <v>0.36</v>
      </c>
      <c r="N985" s="4" t="s">
        <v>34</v>
      </c>
      <c r="O985" s="4" t="s">
        <v>113</v>
      </c>
      <c r="P985" s="4" t="s">
        <v>405</v>
      </c>
      <c r="Q985" s="4" t="s">
        <v>790</v>
      </c>
      <c r="R985" s="4">
        <v>2118</v>
      </c>
      <c r="S985" s="5">
        <v>42092</v>
      </c>
      <c r="T985" s="5">
        <v>42094</v>
      </c>
      <c r="U985" s="4">
        <v>-116.05</v>
      </c>
      <c r="V985" s="4">
        <v>29</v>
      </c>
      <c r="W985" s="4">
        <v>177.41</v>
      </c>
      <c r="X985" s="4">
        <v>49125</v>
      </c>
      <c r="Y985" s="4">
        <f>DataSheet!$E985-DataSheet!$D985</f>
        <v>5.73</v>
      </c>
      <c r="Z985" s="4" t="str" cm="1">
        <f t="array" ref="Z985">_xlfn.IFS(DataSheet!$O985="Central","Chris",DataSheet!$O985="East","Erin",DataSheet!$O985="South","Sam",DataSheet!$O985="West","William")</f>
        <v>Erin</v>
      </c>
    </row>
    <row r="986" spans="1:26" ht="15.75" customHeight="1" x14ac:dyDescent="0.3">
      <c r="A986" s="4">
        <v>1237</v>
      </c>
      <c r="B986" s="4" t="s">
        <v>1918</v>
      </c>
      <c r="C986" s="4" t="s">
        <v>72</v>
      </c>
      <c r="D986" s="4">
        <v>0.02</v>
      </c>
      <c r="E986" s="4">
        <v>7.38</v>
      </c>
      <c r="F986" s="4">
        <v>5.21</v>
      </c>
      <c r="G986" s="4" t="s">
        <v>40</v>
      </c>
      <c r="H986" s="4" t="s">
        <v>96</v>
      </c>
      <c r="I986" s="4" t="s">
        <v>30</v>
      </c>
      <c r="J986" s="4" t="s">
        <v>128</v>
      </c>
      <c r="K986" s="4" t="s">
        <v>75</v>
      </c>
      <c r="L986" s="4" t="s">
        <v>1919</v>
      </c>
      <c r="M986" s="4">
        <v>0.56000000000000005</v>
      </c>
      <c r="N986" s="4" t="s">
        <v>34</v>
      </c>
      <c r="O986" s="4" t="s">
        <v>54</v>
      </c>
      <c r="P986" s="4" t="s">
        <v>189</v>
      </c>
      <c r="Q986" s="4" t="s">
        <v>1920</v>
      </c>
      <c r="R986" s="4">
        <v>75007</v>
      </c>
      <c r="S986" s="5">
        <v>42092</v>
      </c>
      <c r="T986" s="5">
        <v>42093</v>
      </c>
      <c r="U986" s="4">
        <v>7.74</v>
      </c>
      <c r="V986" s="4">
        <v>3</v>
      </c>
      <c r="W986" s="4">
        <v>24.52</v>
      </c>
      <c r="X986" s="4">
        <v>86076</v>
      </c>
      <c r="Y986" s="4">
        <f>DataSheet!$E986-DataSheet!$D986</f>
        <v>7.36</v>
      </c>
      <c r="Z986" s="4" t="str" cm="1">
        <f t="array" ref="Z986">_xlfn.IFS(DataSheet!$O986="Central","Chris",DataSheet!$O986="East","Erin",DataSheet!$O986="South","Sam",DataSheet!$O986="West","William")</f>
        <v>Chris</v>
      </c>
    </row>
    <row r="987" spans="1:26" ht="15.75" customHeight="1" x14ac:dyDescent="0.3">
      <c r="A987" s="4">
        <v>3399</v>
      </c>
      <c r="B987" s="4" t="s">
        <v>1921</v>
      </c>
      <c r="C987" s="4" t="s">
        <v>72</v>
      </c>
      <c r="D987" s="4">
        <v>0.08</v>
      </c>
      <c r="E987" s="4">
        <v>11.97</v>
      </c>
      <c r="F987" s="4">
        <v>5.81</v>
      </c>
      <c r="G987" s="4" t="s">
        <v>40</v>
      </c>
      <c r="H987" s="4" t="s">
        <v>29</v>
      </c>
      <c r="I987" s="4" t="s">
        <v>50</v>
      </c>
      <c r="J987" s="4" t="s">
        <v>51</v>
      </c>
      <c r="K987" s="4" t="s">
        <v>44</v>
      </c>
      <c r="L987" s="4" t="s">
        <v>1814</v>
      </c>
      <c r="M987" s="4">
        <v>0.6</v>
      </c>
      <c r="N987" s="4" t="s">
        <v>34</v>
      </c>
      <c r="O987" s="4" t="s">
        <v>54</v>
      </c>
      <c r="P987" s="4" t="s">
        <v>105</v>
      </c>
      <c r="Q987" s="4" t="s">
        <v>1583</v>
      </c>
      <c r="R987" s="4">
        <v>60016</v>
      </c>
      <c r="S987" s="5">
        <v>42092</v>
      </c>
      <c r="T987" s="5">
        <v>42094</v>
      </c>
      <c r="U987" s="4">
        <v>-41.87</v>
      </c>
      <c r="V987" s="4">
        <v>5</v>
      </c>
      <c r="W987" s="4">
        <v>59.98</v>
      </c>
      <c r="X987" s="4">
        <v>87534</v>
      </c>
      <c r="Y987" s="4">
        <f>DataSheet!$E987-DataSheet!$D987</f>
        <v>11.89</v>
      </c>
      <c r="Z987" s="4" t="str" cm="1">
        <f t="array" ref="Z987">_xlfn.IFS(DataSheet!$O987="Central","Chris",DataSheet!$O987="East","Erin",DataSheet!$O987="South","Sam",DataSheet!$O987="West","William")</f>
        <v>Chris</v>
      </c>
    </row>
    <row r="988" spans="1:26" ht="15.75" customHeight="1" x14ac:dyDescent="0.3">
      <c r="A988" s="4">
        <v>2351</v>
      </c>
      <c r="B988" s="4" t="s">
        <v>1922</v>
      </c>
      <c r="C988" s="4" t="s">
        <v>27</v>
      </c>
      <c r="D988" s="4">
        <v>0.08</v>
      </c>
      <c r="E988" s="4">
        <v>6.48</v>
      </c>
      <c r="F988" s="4">
        <v>7.49</v>
      </c>
      <c r="G988" s="4" t="s">
        <v>40</v>
      </c>
      <c r="H988" s="4" t="s">
        <v>96</v>
      </c>
      <c r="I988" s="4" t="s">
        <v>50</v>
      </c>
      <c r="J988" s="4" t="s">
        <v>90</v>
      </c>
      <c r="K988" s="4" t="s">
        <v>75</v>
      </c>
      <c r="L988" s="4" t="s">
        <v>1923</v>
      </c>
      <c r="M988" s="4">
        <v>0.37</v>
      </c>
      <c r="N988" s="4" t="s">
        <v>34</v>
      </c>
      <c r="O988" s="4" t="s">
        <v>113</v>
      </c>
      <c r="P988" s="4" t="s">
        <v>420</v>
      </c>
      <c r="Q988" s="4" t="s">
        <v>1924</v>
      </c>
      <c r="R988" s="4">
        <v>21114</v>
      </c>
      <c r="S988" s="5">
        <v>42093</v>
      </c>
      <c r="T988" s="5">
        <v>42096</v>
      </c>
      <c r="U988" s="4">
        <v>-119.32</v>
      </c>
      <c r="V988" s="4">
        <v>13</v>
      </c>
      <c r="W988" s="4">
        <v>80.86</v>
      </c>
      <c r="X988" s="4">
        <v>86163</v>
      </c>
      <c r="Y988" s="4">
        <f>DataSheet!$E988-DataSheet!$D988</f>
        <v>6.4</v>
      </c>
      <c r="Z988" s="4" t="str" cm="1">
        <f t="array" ref="Z988">_xlfn.IFS(DataSheet!$O988="Central","Chris",DataSheet!$O988="East","Erin",DataSheet!$O988="South","Sam",DataSheet!$O988="West","William")</f>
        <v>Erin</v>
      </c>
    </row>
    <row r="989" spans="1:26" ht="15.75" customHeight="1" x14ac:dyDescent="0.3">
      <c r="A989" s="4">
        <v>3154</v>
      </c>
      <c r="B989" s="4" t="s">
        <v>783</v>
      </c>
      <c r="C989" s="4" t="s">
        <v>27</v>
      </c>
      <c r="D989" s="4">
        <v>0.04</v>
      </c>
      <c r="E989" s="4">
        <v>21.38</v>
      </c>
      <c r="F989" s="4">
        <v>8.99</v>
      </c>
      <c r="G989" s="4" t="s">
        <v>40</v>
      </c>
      <c r="H989" s="4" t="s">
        <v>96</v>
      </c>
      <c r="I989" s="4" t="s">
        <v>50</v>
      </c>
      <c r="J989" s="4" t="s">
        <v>51</v>
      </c>
      <c r="K989" s="4" t="s">
        <v>44</v>
      </c>
      <c r="L989" s="4" t="s">
        <v>1679</v>
      </c>
      <c r="M989" s="4">
        <v>0.59</v>
      </c>
      <c r="N989" s="4" t="s">
        <v>34</v>
      </c>
      <c r="O989" s="4" t="s">
        <v>35</v>
      </c>
      <c r="P989" s="4" t="s">
        <v>125</v>
      </c>
      <c r="Q989" s="4" t="s">
        <v>785</v>
      </c>
      <c r="R989" s="4">
        <v>33710</v>
      </c>
      <c r="S989" s="5">
        <v>42093</v>
      </c>
      <c r="T989" s="5">
        <v>42093</v>
      </c>
      <c r="U989" s="4">
        <v>-51.66</v>
      </c>
      <c r="V989" s="4">
        <v>21</v>
      </c>
      <c r="W989" s="4">
        <v>443.66</v>
      </c>
      <c r="X989" s="4">
        <v>86901</v>
      </c>
      <c r="Y989" s="4">
        <f>DataSheet!$E989-DataSheet!$D989</f>
        <v>21.34</v>
      </c>
      <c r="Z989" s="4" t="str" cm="1">
        <f t="array" ref="Z989">_xlfn.IFS(DataSheet!$O989="Central","Chris",DataSheet!$O989="East","Erin",DataSheet!$O989="South","Sam",DataSheet!$O989="West","William")</f>
        <v>Sam</v>
      </c>
    </row>
    <row r="990" spans="1:26" ht="15.75" customHeight="1" x14ac:dyDescent="0.3">
      <c r="A990" s="4">
        <v>3252</v>
      </c>
      <c r="B990" s="4" t="s">
        <v>1925</v>
      </c>
      <c r="C990" s="4" t="s">
        <v>27</v>
      </c>
      <c r="D990" s="4">
        <v>0.01</v>
      </c>
      <c r="E990" s="4">
        <v>11.34</v>
      </c>
      <c r="F990" s="4">
        <v>5.01</v>
      </c>
      <c r="G990" s="4" t="s">
        <v>40</v>
      </c>
      <c r="H990" s="4" t="s">
        <v>29</v>
      </c>
      <c r="I990" s="4" t="s">
        <v>50</v>
      </c>
      <c r="J990" s="4" t="s">
        <v>90</v>
      </c>
      <c r="K990" s="4" t="s">
        <v>75</v>
      </c>
      <c r="L990" s="4" t="s">
        <v>417</v>
      </c>
      <c r="M990" s="4">
        <v>0.36</v>
      </c>
      <c r="N990" s="4" t="s">
        <v>34</v>
      </c>
      <c r="O990" s="4" t="s">
        <v>113</v>
      </c>
      <c r="P990" s="4" t="s">
        <v>114</v>
      </c>
      <c r="Q990" s="4" t="s">
        <v>1926</v>
      </c>
      <c r="R990" s="4">
        <v>12306</v>
      </c>
      <c r="S990" s="5">
        <v>42093</v>
      </c>
      <c r="T990" s="5">
        <v>42095</v>
      </c>
      <c r="U990" s="4">
        <v>-11.83</v>
      </c>
      <c r="V990" s="4">
        <v>1</v>
      </c>
      <c r="W990" s="4">
        <v>14.52</v>
      </c>
      <c r="X990" s="4">
        <v>87296</v>
      </c>
      <c r="Y990" s="4">
        <f>DataSheet!$E990-DataSheet!$D990</f>
        <v>11.33</v>
      </c>
      <c r="Z990" s="4" t="str" cm="1">
        <f t="array" ref="Z990">_xlfn.IFS(DataSheet!$O990="Central","Chris",DataSheet!$O990="East","Erin",DataSheet!$O990="South","Sam",DataSheet!$O990="West","William")</f>
        <v>Erin</v>
      </c>
    </row>
    <row r="991" spans="1:26" ht="15.75" customHeight="1" x14ac:dyDescent="0.3">
      <c r="A991" s="4">
        <v>84</v>
      </c>
      <c r="B991" s="4" t="s">
        <v>935</v>
      </c>
      <c r="C991" s="4" t="s">
        <v>39</v>
      </c>
      <c r="D991" s="4">
        <v>0.08</v>
      </c>
      <c r="E991" s="4">
        <v>896.99</v>
      </c>
      <c r="F991" s="4">
        <v>19.989999999999998</v>
      </c>
      <c r="G991" s="4" t="s">
        <v>40</v>
      </c>
      <c r="H991" s="4" t="s">
        <v>96</v>
      </c>
      <c r="I991" s="4" t="s">
        <v>50</v>
      </c>
      <c r="J991" s="4" t="s">
        <v>74</v>
      </c>
      <c r="K991" s="4" t="s">
        <v>75</v>
      </c>
      <c r="L991" s="4" t="s">
        <v>325</v>
      </c>
      <c r="M991" s="4">
        <v>0.38</v>
      </c>
      <c r="N991" s="4" t="s">
        <v>34</v>
      </c>
      <c r="O991" s="4" t="s">
        <v>113</v>
      </c>
      <c r="P991" s="4" t="s">
        <v>319</v>
      </c>
      <c r="Q991" s="4" t="s">
        <v>936</v>
      </c>
      <c r="R991" s="4">
        <v>45231</v>
      </c>
      <c r="S991" s="5">
        <v>42093</v>
      </c>
      <c r="T991" s="5">
        <v>42096</v>
      </c>
      <c r="U991" s="4">
        <v>7402.32</v>
      </c>
      <c r="V991" s="4">
        <v>13</v>
      </c>
      <c r="W991" s="4">
        <v>10728</v>
      </c>
      <c r="X991" s="4">
        <v>87366</v>
      </c>
      <c r="Y991" s="4">
        <f>DataSheet!$E991-DataSheet!$D991</f>
        <v>896.91</v>
      </c>
      <c r="Z991" s="4" t="str" cm="1">
        <f t="array" ref="Z991">_xlfn.IFS(DataSheet!$O991="Central","Chris",DataSheet!$O991="East","Erin",DataSheet!$O991="South","Sam",DataSheet!$O991="West","William")</f>
        <v>Erin</v>
      </c>
    </row>
    <row r="992" spans="1:26" ht="15.75" customHeight="1" x14ac:dyDescent="0.3">
      <c r="A992" s="4">
        <v>1527</v>
      </c>
      <c r="B992" s="4" t="s">
        <v>340</v>
      </c>
      <c r="C992" s="4" t="s">
        <v>49</v>
      </c>
      <c r="D992" s="4">
        <v>0.03</v>
      </c>
      <c r="E992" s="4">
        <v>65.989999999999995</v>
      </c>
      <c r="F992" s="4">
        <v>5.26</v>
      </c>
      <c r="G992" s="4" t="s">
        <v>40</v>
      </c>
      <c r="H992" s="4" t="s">
        <v>73</v>
      </c>
      <c r="I992" s="4" t="s">
        <v>42</v>
      </c>
      <c r="J992" s="4" t="s">
        <v>137</v>
      </c>
      <c r="K992" s="4" t="s">
        <v>75</v>
      </c>
      <c r="L992" s="4" t="s">
        <v>1727</v>
      </c>
      <c r="M992" s="4">
        <v>0.56000000000000005</v>
      </c>
      <c r="N992" s="4" t="s">
        <v>34</v>
      </c>
      <c r="O992" s="4" t="s">
        <v>35</v>
      </c>
      <c r="P992" s="4" t="s">
        <v>166</v>
      </c>
      <c r="Q992" s="4" t="s">
        <v>342</v>
      </c>
      <c r="R992" s="4">
        <v>35601</v>
      </c>
      <c r="S992" s="5">
        <v>42093</v>
      </c>
      <c r="T992" s="5">
        <v>42103</v>
      </c>
      <c r="U992" s="4">
        <v>-52.247999999999998</v>
      </c>
      <c r="V992" s="4">
        <v>23</v>
      </c>
      <c r="W992" s="4">
        <v>1316.03</v>
      </c>
      <c r="X992" s="4">
        <v>86814</v>
      </c>
      <c r="Y992" s="4">
        <f>DataSheet!$E992-DataSheet!$D992</f>
        <v>65.959999999999994</v>
      </c>
      <c r="Z992" s="4" t="str" cm="1">
        <f t="array" ref="Z992">_xlfn.IFS(DataSheet!$O992="Central","Chris",DataSheet!$O992="East","Erin",DataSheet!$O992="South","Sam",DataSheet!$O992="West","William")</f>
        <v>Sam</v>
      </c>
    </row>
    <row r="993" spans="1:26" ht="15.75" customHeight="1" x14ac:dyDescent="0.3">
      <c r="A993" s="4">
        <v>3205</v>
      </c>
      <c r="B993" s="4" t="s">
        <v>1927</v>
      </c>
      <c r="C993" s="4" t="s">
        <v>49</v>
      </c>
      <c r="D993" s="4">
        <v>7.0000000000000007E-2</v>
      </c>
      <c r="E993" s="4">
        <v>5.98</v>
      </c>
      <c r="F993" s="4">
        <v>0.96</v>
      </c>
      <c r="G993" s="4" t="s">
        <v>40</v>
      </c>
      <c r="H993" s="4" t="s">
        <v>41</v>
      </c>
      <c r="I993" s="4" t="s">
        <v>50</v>
      </c>
      <c r="J993" s="4" t="s">
        <v>51</v>
      </c>
      <c r="K993" s="4" t="s">
        <v>52</v>
      </c>
      <c r="L993" s="4" t="s">
        <v>1269</v>
      </c>
      <c r="M993" s="4">
        <v>0.6</v>
      </c>
      <c r="N993" s="4" t="s">
        <v>34</v>
      </c>
      <c r="O993" s="4" t="s">
        <v>61</v>
      </c>
      <c r="P993" s="4" t="s">
        <v>492</v>
      </c>
      <c r="Q993" s="4" t="s">
        <v>496</v>
      </c>
      <c r="R993" s="4">
        <v>83440</v>
      </c>
      <c r="S993" s="5">
        <v>42093</v>
      </c>
      <c r="T993" s="5">
        <v>42097</v>
      </c>
      <c r="U993" s="4">
        <v>32.83</v>
      </c>
      <c r="V993" s="4">
        <v>10</v>
      </c>
      <c r="W993" s="4">
        <v>56.4</v>
      </c>
      <c r="X993" s="4">
        <v>87933</v>
      </c>
      <c r="Y993" s="4">
        <f>DataSheet!$E993-DataSheet!$D993</f>
        <v>5.91</v>
      </c>
      <c r="Z993" s="4" t="str" cm="1">
        <f t="array" ref="Z993">_xlfn.IFS(DataSheet!$O993="Central","Chris",DataSheet!$O993="East","Erin",DataSheet!$O993="South","Sam",DataSheet!$O993="West","William")</f>
        <v>William</v>
      </c>
    </row>
    <row r="994" spans="1:26" ht="15.75" customHeight="1" x14ac:dyDescent="0.3">
      <c r="A994" s="4">
        <v>3206</v>
      </c>
      <c r="B994" s="4" t="s">
        <v>1928</v>
      </c>
      <c r="C994" s="4" t="s">
        <v>49</v>
      </c>
      <c r="D994" s="4">
        <v>0.01</v>
      </c>
      <c r="E994" s="4">
        <v>39.979999999999997</v>
      </c>
      <c r="F994" s="4">
        <v>4</v>
      </c>
      <c r="G994" s="4" t="s">
        <v>40</v>
      </c>
      <c r="H994" s="4" t="s">
        <v>41</v>
      </c>
      <c r="I994" s="4" t="s">
        <v>42</v>
      </c>
      <c r="J994" s="4" t="s">
        <v>43</v>
      </c>
      <c r="K994" s="4" t="s">
        <v>75</v>
      </c>
      <c r="L994" s="4" t="s">
        <v>1929</v>
      </c>
      <c r="M994" s="4">
        <v>0.7</v>
      </c>
      <c r="N994" s="4" t="s">
        <v>34</v>
      </c>
      <c r="O994" s="4" t="s">
        <v>61</v>
      </c>
      <c r="P994" s="4" t="s">
        <v>492</v>
      </c>
      <c r="Q994" s="4" t="s">
        <v>1930</v>
      </c>
      <c r="R994" s="4">
        <v>83301</v>
      </c>
      <c r="S994" s="5">
        <v>42093</v>
      </c>
      <c r="T994" s="5">
        <v>42098</v>
      </c>
      <c r="U994" s="4">
        <v>51.59</v>
      </c>
      <c r="V994" s="4">
        <v>6</v>
      </c>
      <c r="W994" s="4">
        <v>257.52</v>
      </c>
      <c r="X994" s="4">
        <v>87933</v>
      </c>
      <c r="Y994" s="4">
        <f>DataSheet!$E994-DataSheet!$D994</f>
        <v>39.97</v>
      </c>
      <c r="Z994" s="4" t="str" cm="1">
        <f t="array" ref="Z994">_xlfn.IFS(DataSheet!$O994="Central","Chris",DataSheet!$O994="East","Erin",DataSheet!$O994="South","Sam",DataSheet!$O994="West","William")</f>
        <v>William</v>
      </c>
    </row>
    <row r="995" spans="1:26" ht="15.75" customHeight="1" x14ac:dyDescent="0.3">
      <c r="A995" s="4">
        <v>193</v>
      </c>
      <c r="B995" s="4" t="s">
        <v>181</v>
      </c>
      <c r="C995" s="4" t="s">
        <v>118</v>
      </c>
      <c r="D995" s="4">
        <v>7.0000000000000007E-2</v>
      </c>
      <c r="E995" s="4">
        <v>6.54</v>
      </c>
      <c r="F995" s="4">
        <v>5.27</v>
      </c>
      <c r="G995" s="4" t="s">
        <v>40</v>
      </c>
      <c r="H995" s="4" t="s">
        <v>96</v>
      </c>
      <c r="I995" s="4" t="s">
        <v>50</v>
      </c>
      <c r="J995" s="4" t="s">
        <v>74</v>
      </c>
      <c r="K995" s="4" t="s">
        <v>75</v>
      </c>
      <c r="L995" s="4" t="s">
        <v>1931</v>
      </c>
      <c r="M995" s="4">
        <v>0.36</v>
      </c>
      <c r="N995" s="4" t="s">
        <v>34</v>
      </c>
      <c r="O995" s="4" t="s">
        <v>61</v>
      </c>
      <c r="P995" s="4" t="s">
        <v>148</v>
      </c>
      <c r="Q995" s="4" t="s">
        <v>183</v>
      </c>
      <c r="R995" s="4">
        <v>84041</v>
      </c>
      <c r="S995" s="5">
        <v>42093</v>
      </c>
      <c r="T995" s="5">
        <v>42095</v>
      </c>
      <c r="U995" s="4">
        <v>-66.044499999999999</v>
      </c>
      <c r="V995" s="4">
        <v>21</v>
      </c>
      <c r="W995" s="4">
        <v>140.30000000000001</v>
      </c>
      <c r="X995" s="4">
        <v>90432</v>
      </c>
      <c r="Y995" s="4">
        <f>DataSheet!$E995-DataSheet!$D995</f>
        <v>6.47</v>
      </c>
      <c r="Z995" s="4" t="str" cm="1">
        <f t="array" ref="Z995">_xlfn.IFS(DataSheet!$O995="Central","Chris",DataSheet!$O995="East","Erin",DataSheet!$O995="South","Sam",DataSheet!$O995="West","William")</f>
        <v>William</v>
      </c>
    </row>
    <row r="996" spans="1:26" ht="15.75" customHeight="1" x14ac:dyDescent="0.3">
      <c r="A996" s="4">
        <v>194</v>
      </c>
      <c r="B996" s="4" t="s">
        <v>395</v>
      </c>
      <c r="C996" s="4" t="s">
        <v>118</v>
      </c>
      <c r="D996" s="4">
        <v>0.09</v>
      </c>
      <c r="E996" s="4">
        <v>3.29</v>
      </c>
      <c r="F996" s="4">
        <v>1.35</v>
      </c>
      <c r="G996" s="4" t="s">
        <v>40</v>
      </c>
      <c r="H996" s="4" t="s">
        <v>96</v>
      </c>
      <c r="I996" s="4" t="s">
        <v>50</v>
      </c>
      <c r="J996" s="4" t="s">
        <v>178</v>
      </c>
      <c r="K996" s="4" t="s">
        <v>52</v>
      </c>
      <c r="L996" s="4" t="s">
        <v>1670</v>
      </c>
      <c r="M996" s="4">
        <v>0.4</v>
      </c>
      <c r="N996" s="4" t="s">
        <v>34</v>
      </c>
      <c r="O996" s="4" t="s">
        <v>61</v>
      </c>
      <c r="P996" s="4" t="s">
        <v>148</v>
      </c>
      <c r="Q996" s="4" t="s">
        <v>397</v>
      </c>
      <c r="R996" s="4">
        <v>84043</v>
      </c>
      <c r="S996" s="5">
        <v>42093</v>
      </c>
      <c r="T996" s="5">
        <v>42095</v>
      </c>
      <c r="U996" s="4">
        <v>15.66</v>
      </c>
      <c r="V996" s="4">
        <v>23</v>
      </c>
      <c r="W996" s="4">
        <v>71.55</v>
      </c>
      <c r="X996" s="4">
        <v>90432</v>
      </c>
      <c r="Y996" s="4">
        <f>DataSheet!$E996-DataSheet!$D996</f>
        <v>3.2</v>
      </c>
      <c r="Z996" s="4" t="str" cm="1">
        <f t="array" ref="Z996">_xlfn.IFS(DataSheet!$O996="Central","Chris",DataSheet!$O996="East","Erin",DataSheet!$O996="South","Sam",DataSheet!$O996="West","William")</f>
        <v>William</v>
      </c>
    </row>
    <row r="997" spans="1:26" ht="15.75" customHeight="1" x14ac:dyDescent="0.3">
      <c r="A997" s="4">
        <v>271</v>
      </c>
      <c r="B997" s="4" t="s">
        <v>1932</v>
      </c>
      <c r="C997" s="4" t="s">
        <v>118</v>
      </c>
      <c r="D997" s="4">
        <v>0.1</v>
      </c>
      <c r="E997" s="4">
        <v>80.97</v>
      </c>
      <c r="F997" s="4">
        <v>30.06</v>
      </c>
      <c r="G997" s="4" t="s">
        <v>28</v>
      </c>
      <c r="H997" s="4" t="s">
        <v>29</v>
      </c>
      <c r="I997" s="4" t="s">
        <v>42</v>
      </c>
      <c r="J997" s="4" t="s">
        <v>58</v>
      </c>
      <c r="K997" s="4" t="s">
        <v>32</v>
      </c>
      <c r="L997" s="4" t="s">
        <v>1154</v>
      </c>
      <c r="M997" s="4">
        <v>0.4</v>
      </c>
      <c r="N997" s="4" t="s">
        <v>34</v>
      </c>
      <c r="O997" s="4" t="s">
        <v>35</v>
      </c>
      <c r="P997" s="4" t="s">
        <v>77</v>
      </c>
      <c r="Q997" s="4" t="s">
        <v>1761</v>
      </c>
      <c r="R997" s="4">
        <v>30297</v>
      </c>
      <c r="S997" s="5">
        <v>42093</v>
      </c>
      <c r="T997" s="5">
        <v>42094</v>
      </c>
      <c r="U997" s="4">
        <v>128.02529999999999</v>
      </c>
      <c r="V997" s="4">
        <v>12</v>
      </c>
      <c r="W997" s="4">
        <v>899.81</v>
      </c>
      <c r="X997" s="4">
        <v>88940</v>
      </c>
      <c r="Y997" s="4">
        <f>DataSheet!$E997-DataSheet!$D997</f>
        <v>80.87</v>
      </c>
      <c r="Z997" s="4" t="str" cm="1">
        <f t="array" ref="Z997">_xlfn.IFS(DataSheet!$O997="Central","Chris",DataSheet!$O997="East","Erin",DataSheet!$O997="South","Sam",DataSheet!$O997="West","William")</f>
        <v>Sam</v>
      </c>
    </row>
    <row r="998" spans="1:26" ht="15.75" customHeight="1" x14ac:dyDescent="0.3">
      <c r="A998" s="4">
        <v>1314</v>
      </c>
      <c r="B998" s="4" t="s">
        <v>225</v>
      </c>
      <c r="C998" s="4" t="s">
        <v>118</v>
      </c>
      <c r="D998" s="4">
        <v>0.04</v>
      </c>
      <c r="E998" s="4">
        <v>5.34</v>
      </c>
      <c r="F998" s="4">
        <v>2.99</v>
      </c>
      <c r="G998" s="4" t="s">
        <v>40</v>
      </c>
      <c r="H998" s="4" t="s">
        <v>73</v>
      </c>
      <c r="I998" s="4" t="s">
        <v>50</v>
      </c>
      <c r="J998" s="4" t="s">
        <v>74</v>
      </c>
      <c r="K998" s="4" t="s">
        <v>75</v>
      </c>
      <c r="L998" s="4" t="s">
        <v>1380</v>
      </c>
      <c r="M998" s="4">
        <v>0.38</v>
      </c>
      <c r="N998" s="4" t="s">
        <v>34</v>
      </c>
      <c r="O998" s="4" t="s">
        <v>61</v>
      </c>
      <c r="P998" s="4" t="s">
        <v>92</v>
      </c>
      <c r="Q998" s="4" t="s">
        <v>102</v>
      </c>
      <c r="R998" s="4">
        <v>90058</v>
      </c>
      <c r="S998" s="5">
        <v>42093</v>
      </c>
      <c r="T998" s="5">
        <v>42095</v>
      </c>
      <c r="U998" s="4">
        <v>3.4510000000000001</v>
      </c>
      <c r="V998" s="4">
        <v>45</v>
      </c>
      <c r="W998" s="4">
        <v>240.6</v>
      </c>
      <c r="X998" s="4">
        <v>22755</v>
      </c>
      <c r="Y998" s="4">
        <f>DataSheet!$E998-DataSheet!$D998</f>
        <v>5.3</v>
      </c>
      <c r="Z998" s="4" t="str" cm="1">
        <f t="array" ref="Z998">_xlfn.IFS(DataSheet!$O998="Central","Chris",DataSheet!$O998="East","Erin",DataSheet!$O998="South","Sam",DataSheet!$O998="West","William")</f>
        <v>William</v>
      </c>
    </row>
    <row r="999" spans="1:26" ht="15.75" customHeight="1" x14ac:dyDescent="0.3">
      <c r="A999" s="4">
        <v>1314</v>
      </c>
      <c r="B999" s="4" t="s">
        <v>225</v>
      </c>
      <c r="C999" s="4" t="s">
        <v>118</v>
      </c>
      <c r="D999" s="4">
        <v>0.06</v>
      </c>
      <c r="E999" s="4">
        <v>55.99</v>
      </c>
      <c r="F999" s="4">
        <v>5</v>
      </c>
      <c r="G999" s="4" t="s">
        <v>40</v>
      </c>
      <c r="H999" s="4" t="s">
        <v>73</v>
      </c>
      <c r="I999" s="4" t="s">
        <v>42</v>
      </c>
      <c r="J999" s="4" t="s">
        <v>137</v>
      </c>
      <c r="K999" s="4" t="s">
        <v>44</v>
      </c>
      <c r="L999" s="4" t="s">
        <v>1933</v>
      </c>
      <c r="M999" s="4">
        <v>0.8</v>
      </c>
      <c r="N999" s="4" t="s">
        <v>34</v>
      </c>
      <c r="O999" s="4" t="s">
        <v>61</v>
      </c>
      <c r="P999" s="4" t="s">
        <v>92</v>
      </c>
      <c r="Q999" s="4" t="s">
        <v>102</v>
      </c>
      <c r="R999" s="4">
        <v>90058</v>
      </c>
      <c r="S999" s="5">
        <v>42093</v>
      </c>
      <c r="T999" s="5">
        <v>42095</v>
      </c>
      <c r="U999" s="4">
        <v>-275.25299999999999</v>
      </c>
      <c r="V999" s="4">
        <v>5</v>
      </c>
      <c r="W999" s="4">
        <v>236.88</v>
      </c>
      <c r="X999" s="4">
        <v>22755</v>
      </c>
      <c r="Y999" s="4">
        <f>DataSheet!$E999-DataSheet!$D999</f>
        <v>55.93</v>
      </c>
      <c r="Z999" s="4" t="str" cm="1">
        <f t="array" ref="Z999">_xlfn.IFS(DataSheet!$O999="Central","Chris",DataSheet!$O999="East","Erin",DataSheet!$O999="South","Sam",DataSheet!$O999="West","William")</f>
        <v>William</v>
      </c>
    </row>
    <row r="1000" spans="1:26" ht="15.75" customHeight="1" x14ac:dyDescent="0.3">
      <c r="A1000" s="4">
        <v>1315</v>
      </c>
      <c r="B1000" s="4" t="s">
        <v>1934</v>
      </c>
      <c r="C1000" s="4" t="s">
        <v>118</v>
      </c>
      <c r="D1000" s="4">
        <v>0</v>
      </c>
      <c r="E1000" s="4">
        <v>4.91</v>
      </c>
      <c r="F1000" s="4">
        <v>5.68</v>
      </c>
      <c r="G1000" s="4" t="s">
        <v>40</v>
      </c>
      <c r="H1000" s="4" t="s">
        <v>73</v>
      </c>
      <c r="I1000" s="4" t="s">
        <v>50</v>
      </c>
      <c r="J1000" s="4" t="s">
        <v>74</v>
      </c>
      <c r="K1000" s="4" t="s">
        <v>75</v>
      </c>
      <c r="L1000" s="4" t="s">
        <v>1935</v>
      </c>
      <c r="M1000" s="4">
        <v>0.36</v>
      </c>
      <c r="N1000" s="4" t="s">
        <v>34</v>
      </c>
      <c r="O1000" s="4" t="s">
        <v>61</v>
      </c>
      <c r="P1000" s="4" t="s">
        <v>62</v>
      </c>
      <c r="Q1000" s="4" t="s">
        <v>1936</v>
      </c>
      <c r="R1000" s="4">
        <v>80906</v>
      </c>
      <c r="S1000" s="5">
        <v>42093</v>
      </c>
      <c r="T1000" s="5">
        <v>42094</v>
      </c>
      <c r="U1000" s="4">
        <v>-95.047499999999999</v>
      </c>
      <c r="V1000" s="4">
        <v>9</v>
      </c>
      <c r="W1000" s="4">
        <v>48.3</v>
      </c>
      <c r="X1000" s="4">
        <v>87602</v>
      </c>
      <c r="Y1000" s="4">
        <f>DataSheet!$E1000-DataSheet!$D1000</f>
        <v>4.91</v>
      </c>
      <c r="Z1000" s="4" t="str" cm="1">
        <f t="array" ref="Z1000">_xlfn.IFS(DataSheet!$O1000="Central","Chris",DataSheet!$O1000="East","Erin",DataSheet!$O1000="South","Sam",DataSheet!$O1000="West","William")</f>
        <v>William</v>
      </c>
    </row>
    <row r="1001" spans="1:26" ht="15.75" customHeight="1" x14ac:dyDescent="0.3">
      <c r="A1001" s="4">
        <v>1316</v>
      </c>
      <c r="B1001" s="4" t="s">
        <v>228</v>
      </c>
      <c r="C1001" s="4" t="s">
        <v>118</v>
      </c>
      <c r="D1001" s="4">
        <v>0.04</v>
      </c>
      <c r="E1001" s="4">
        <v>5.34</v>
      </c>
      <c r="F1001" s="4">
        <v>2.99</v>
      </c>
      <c r="G1001" s="4" t="s">
        <v>40</v>
      </c>
      <c r="H1001" s="4" t="s">
        <v>73</v>
      </c>
      <c r="I1001" s="4" t="s">
        <v>50</v>
      </c>
      <c r="J1001" s="4" t="s">
        <v>74</v>
      </c>
      <c r="K1001" s="4" t="s">
        <v>75</v>
      </c>
      <c r="L1001" s="4" t="s">
        <v>1380</v>
      </c>
      <c r="M1001" s="4">
        <v>0.38</v>
      </c>
      <c r="N1001" s="4" t="s">
        <v>34</v>
      </c>
      <c r="O1001" s="4" t="s">
        <v>61</v>
      </c>
      <c r="P1001" s="4" t="s">
        <v>62</v>
      </c>
      <c r="Q1001" s="4" t="s">
        <v>229</v>
      </c>
      <c r="R1001" s="4">
        <v>80022</v>
      </c>
      <c r="S1001" s="5">
        <v>42093</v>
      </c>
      <c r="T1001" s="5">
        <v>42095</v>
      </c>
      <c r="U1001" s="4">
        <v>3.4510000000000001</v>
      </c>
      <c r="V1001" s="4">
        <v>11</v>
      </c>
      <c r="W1001" s="4">
        <v>58.81</v>
      </c>
      <c r="X1001" s="4">
        <v>87602</v>
      </c>
      <c r="Y1001" s="4">
        <f>DataSheet!$E1001-DataSheet!$D1001</f>
        <v>5.3</v>
      </c>
      <c r="Z1001" s="4" t="str" cm="1">
        <f t="array" ref="Z1001">_xlfn.IFS(DataSheet!$O1001="Central","Chris",DataSheet!$O1001="East","Erin",DataSheet!$O1001="South","Sam",DataSheet!$O1001="West","William")</f>
        <v>William</v>
      </c>
    </row>
    <row r="1002" spans="1:26" ht="15.75" customHeight="1" x14ac:dyDescent="0.3">
      <c r="A1002" s="4">
        <v>1316</v>
      </c>
      <c r="B1002" s="4" t="s">
        <v>228</v>
      </c>
      <c r="C1002" s="4" t="s">
        <v>118</v>
      </c>
      <c r="D1002" s="4">
        <v>0.06</v>
      </c>
      <c r="E1002" s="4">
        <v>55.99</v>
      </c>
      <c r="F1002" s="4">
        <v>5</v>
      </c>
      <c r="G1002" s="4" t="s">
        <v>40</v>
      </c>
      <c r="H1002" s="4" t="s">
        <v>73</v>
      </c>
      <c r="I1002" s="4" t="s">
        <v>42</v>
      </c>
      <c r="J1002" s="4" t="s">
        <v>137</v>
      </c>
      <c r="K1002" s="4" t="s">
        <v>44</v>
      </c>
      <c r="L1002" s="4" t="s">
        <v>1933</v>
      </c>
      <c r="M1002" s="4">
        <v>0.8</v>
      </c>
      <c r="N1002" s="4" t="s">
        <v>34</v>
      </c>
      <c r="O1002" s="4" t="s">
        <v>61</v>
      </c>
      <c r="P1002" s="4" t="s">
        <v>62</v>
      </c>
      <c r="Q1002" s="4" t="s">
        <v>229</v>
      </c>
      <c r="R1002" s="4">
        <v>80022</v>
      </c>
      <c r="S1002" s="5">
        <v>42093</v>
      </c>
      <c r="T1002" s="5">
        <v>42095</v>
      </c>
      <c r="U1002" s="4">
        <v>-275.25299999999999</v>
      </c>
      <c r="V1002" s="4">
        <v>1</v>
      </c>
      <c r="W1002" s="4">
        <v>47.38</v>
      </c>
      <c r="X1002" s="4">
        <v>87602</v>
      </c>
      <c r="Y1002" s="4">
        <f>DataSheet!$E1002-DataSheet!$D1002</f>
        <v>55.93</v>
      </c>
      <c r="Z1002" s="4" t="str" cm="1">
        <f t="array" ref="Z1002">_xlfn.IFS(DataSheet!$O1002="Central","Chris",DataSheet!$O1002="East","Erin",DataSheet!$O1002="South","Sam",DataSheet!$O1002="West","William")</f>
        <v>William</v>
      </c>
    </row>
    <row r="1003" spans="1:26" ht="15.75" customHeight="1" x14ac:dyDescent="0.3">
      <c r="A1003" s="4">
        <v>1840</v>
      </c>
      <c r="B1003" s="4" t="s">
        <v>1937</v>
      </c>
      <c r="C1003" s="4" t="s">
        <v>72</v>
      </c>
      <c r="D1003" s="4">
        <v>7.0000000000000007E-2</v>
      </c>
      <c r="E1003" s="4">
        <v>40.98</v>
      </c>
      <c r="F1003" s="4">
        <v>2.99</v>
      </c>
      <c r="G1003" s="4" t="s">
        <v>40</v>
      </c>
      <c r="H1003" s="4" t="s">
        <v>73</v>
      </c>
      <c r="I1003" s="4" t="s">
        <v>50</v>
      </c>
      <c r="J1003" s="4" t="s">
        <v>74</v>
      </c>
      <c r="K1003" s="4" t="s">
        <v>75</v>
      </c>
      <c r="L1003" s="4" t="s">
        <v>85</v>
      </c>
      <c r="M1003" s="4">
        <v>0.36</v>
      </c>
      <c r="N1003" s="4" t="s">
        <v>34</v>
      </c>
      <c r="O1003" s="4" t="s">
        <v>113</v>
      </c>
      <c r="P1003" s="4" t="s">
        <v>405</v>
      </c>
      <c r="Q1003" s="4" t="s">
        <v>1938</v>
      </c>
      <c r="R1003" s="4">
        <v>1469</v>
      </c>
      <c r="S1003" s="5">
        <v>42093</v>
      </c>
      <c r="T1003" s="5">
        <v>42095</v>
      </c>
      <c r="U1003" s="4">
        <v>369.20519999999999</v>
      </c>
      <c r="V1003" s="4">
        <v>13</v>
      </c>
      <c r="W1003" s="4">
        <v>535.08000000000004</v>
      </c>
      <c r="X1003" s="4">
        <v>86599</v>
      </c>
      <c r="Y1003" s="4">
        <f>DataSheet!$E1003-DataSheet!$D1003</f>
        <v>40.909999999999997</v>
      </c>
      <c r="Z1003" s="4" t="str" cm="1">
        <f t="array" ref="Z1003">_xlfn.IFS(DataSheet!$O1003="Central","Chris",DataSheet!$O1003="East","Erin",DataSheet!$O1003="South","Sam",DataSheet!$O1003="West","William")</f>
        <v>Erin</v>
      </c>
    </row>
    <row r="1004" spans="1:26" ht="15.75" customHeight="1" x14ac:dyDescent="0.3">
      <c r="A1004" s="4">
        <v>2066</v>
      </c>
      <c r="B1004" s="4" t="s">
        <v>1874</v>
      </c>
      <c r="C1004" s="4" t="s">
        <v>27</v>
      </c>
      <c r="D1004" s="4">
        <v>0.09</v>
      </c>
      <c r="E1004" s="4">
        <v>20.99</v>
      </c>
      <c r="F1004" s="4">
        <v>4.8099999999999996</v>
      </c>
      <c r="G1004" s="4" t="s">
        <v>89</v>
      </c>
      <c r="H1004" s="4" t="s">
        <v>73</v>
      </c>
      <c r="I1004" s="4" t="s">
        <v>42</v>
      </c>
      <c r="J1004" s="4" t="s">
        <v>137</v>
      </c>
      <c r="K1004" s="4" t="s">
        <v>146</v>
      </c>
      <c r="L1004" s="4" t="s">
        <v>1433</v>
      </c>
      <c r="M1004" s="4">
        <v>0.57999999999999996</v>
      </c>
      <c r="N1004" s="4" t="s">
        <v>34</v>
      </c>
      <c r="O1004" s="4" t="s">
        <v>35</v>
      </c>
      <c r="P1004" s="4" t="s">
        <v>99</v>
      </c>
      <c r="Q1004" s="4" t="s">
        <v>1876</v>
      </c>
      <c r="R1004" s="4">
        <v>28079</v>
      </c>
      <c r="S1004" s="5">
        <v>42094</v>
      </c>
      <c r="T1004" s="5">
        <v>42095</v>
      </c>
      <c r="U1004" s="4">
        <v>272.69400000000002</v>
      </c>
      <c r="V1004" s="4">
        <v>2</v>
      </c>
      <c r="W1004" s="4">
        <v>38.979999999999997</v>
      </c>
      <c r="X1004" s="4">
        <v>85834</v>
      </c>
      <c r="Y1004" s="4">
        <f>DataSheet!$E1004-DataSheet!$D1004</f>
        <v>20.9</v>
      </c>
      <c r="Z1004" s="4" t="str" cm="1">
        <f t="array" ref="Z1004">_xlfn.IFS(DataSheet!$O1004="Central","Chris",DataSheet!$O1004="East","Erin",DataSheet!$O1004="South","Sam",DataSheet!$O1004="West","William")</f>
        <v>Sam</v>
      </c>
    </row>
    <row r="1005" spans="1:26" ht="15.75" customHeight="1" x14ac:dyDescent="0.3">
      <c r="A1005" s="4">
        <v>3177</v>
      </c>
      <c r="B1005" s="4" t="s">
        <v>1644</v>
      </c>
      <c r="C1005" s="4" t="s">
        <v>27</v>
      </c>
      <c r="D1005" s="4">
        <v>0.06</v>
      </c>
      <c r="E1005" s="4">
        <v>1.68</v>
      </c>
      <c r="F1005" s="4">
        <v>1</v>
      </c>
      <c r="G1005" s="4" t="s">
        <v>40</v>
      </c>
      <c r="H1005" s="4" t="s">
        <v>41</v>
      </c>
      <c r="I1005" s="4" t="s">
        <v>50</v>
      </c>
      <c r="J1005" s="4" t="s">
        <v>51</v>
      </c>
      <c r="K1005" s="4" t="s">
        <v>52</v>
      </c>
      <c r="L1005" s="4" t="s">
        <v>422</v>
      </c>
      <c r="M1005" s="4">
        <v>0.35</v>
      </c>
      <c r="N1005" s="4" t="s">
        <v>34</v>
      </c>
      <c r="O1005" s="4" t="s">
        <v>35</v>
      </c>
      <c r="P1005" s="4" t="s">
        <v>125</v>
      </c>
      <c r="Q1005" s="4" t="s">
        <v>1645</v>
      </c>
      <c r="R1005" s="4">
        <v>33458</v>
      </c>
      <c r="S1005" s="5">
        <v>42094</v>
      </c>
      <c r="T1005" s="5">
        <v>42096</v>
      </c>
      <c r="U1005" s="4">
        <v>-1319.5</v>
      </c>
      <c r="V1005" s="4">
        <v>5</v>
      </c>
      <c r="W1005" s="4">
        <v>8.65</v>
      </c>
      <c r="X1005" s="4">
        <v>90819</v>
      </c>
      <c r="Y1005" s="4">
        <f>DataSheet!$E1005-DataSheet!$D1005</f>
        <v>1.6199999999999999</v>
      </c>
      <c r="Z1005" s="4" t="str" cm="1">
        <f t="array" ref="Z1005">_xlfn.IFS(DataSheet!$O1005="Central","Chris",DataSheet!$O1005="East","Erin",DataSheet!$O1005="South","Sam",DataSheet!$O1005="West","William")</f>
        <v>Sam</v>
      </c>
    </row>
    <row r="1006" spans="1:26" ht="15.75" customHeight="1" x14ac:dyDescent="0.3">
      <c r="A1006" s="4">
        <v>1083</v>
      </c>
      <c r="B1006" s="4" t="s">
        <v>1939</v>
      </c>
      <c r="C1006" s="4" t="s">
        <v>72</v>
      </c>
      <c r="D1006" s="4">
        <v>7.0000000000000007E-2</v>
      </c>
      <c r="E1006" s="4">
        <v>55.99</v>
      </c>
      <c r="F1006" s="4">
        <v>5</v>
      </c>
      <c r="G1006" s="4" t="s">
        <v>89</v>
      </c>
      <c r="H1006" s="4" t="s">
        <v>96</v>
      </c>
      <c r="I1006" s="4" t="s">
        <v>42</v>
      </c>
      <c r="J1006" s="4" t="s">
        <v>137</v>
      </c>
      <c r="K1006" s="4" t="s">
        <v>44</v>
      </c>
      <c r="L1006" s="4" t="s">
        <v>1940</v>
      </c>
      <c r="M1006" s="4">
        <v>0.83</v>
      </c>
      <c r="N1006" s="4" t="s">
        <v>34</v>
      </c>
      <c r="O1006" s="4" t="s">
        <v>54</v>
      </c>
      <c r="P1006" s="4" t="s">
        <v>105</v>
      </c>
      <c r="Q1006" s="4" t="s">
        <v>880</v>
      </c>
      <c r="R1006" s="4">
        <v>62701</v>
      </c>
      <c r="S1006" s="5">
        <v>42094</v>
      </c>
      <c r="T1006" s="5">
        <v>42096</v>
      </c>
      <c r="U1006" s="4">
        <v>-232.99100000000001</v>
      </c>
      <c r="V1006" s="4">
        <v>1</v>
      </c>
      <c r="W1006" s="4">
        <v>54.08</v>
      </c>
      <c r="X1006" s="4">
        <v>88460</v>
      </c>
      <c r="Y1006" s="4">
        <f>DataSheet!$E1006-DataSheet!$D1006</f>
        <v>55.92</v>
      </c>
      <c r="Z1006" s="4" t="str" cm="1">
        <f t="array" ref="Z1006">_xlfn.IFS(DataSheet!$O1006="Central","Chris",DataSheet!$O1006="East","Erin",DataSheet!$O1006="South","Sam",DataSheet!$O1006="West","William")</f>
        <v>Chris</v>
      </c>
    </row>
    <row r="1007" spans="1:26" ht="15.75" customHeight="1" x14ac:dyDescent="0.3">
      <c r="A1007" s="4">
        <v>3224</v>
      </c>
      <c r="B1007" s="4" t="s">
        <v>1941</v>
      </c>
      <c r="C1007" s="4" t="s">
        <v>27</v>
      </c>
      <c r="D1007" s="4">
        <v>0.06</v>
      </c>
      <c r="E1007" s="4">
        <v>60.98</v>
      </c>
      <c r="F1007" s="4">
        <v>30</v>
      </c>
      <c r="G1007" s="4" t="s">
        <v>28</v>
      </c>
      <c r="H1007" s="4" t="s">
        <v>29</v>
      </c>
      <c r="I1007" s="4" t="s">
        <v>30</v>
      </c>
      <c r="J1007" s="4" t="s">
        <v>111</v>
      </c>
      <c r="K1007" s="4" t="s">
        <v>59</v>
      </c>
      <c r="L1007" s="4" t="s">
        <v>1942</v>
      </c>
      <c r="M1007" s="4">
        <v>0.7</v>
      </c>
      <c r="N1007" s="4" t="s">
        <v>34</v>
      </c>
      <c r="O1007" s="4" t="s">
        <v>35</v>
      </c>
      <c r="P1007" s="4" t="s">
        <v>402</v>
      </c>
      <c r="Q1007" s="4" t="s">
        <v>1943</v>
      </c>
      <c r="R1007" s="4">
        <v>37066</v>
      </c>
      <c r="S1007" s="5">
        <v>42095</v>
      </c>
      <c r="T1007" s="5">
        <v>42096</v>
      </c>
      <c r="U1007" s="4">
        <v>-74.087999999999994</v>
      </c>
      <c r="V1007" s="4">
        <v>2</v>
      </c>
      <c r="W1007" s="4">
        <v>125.9</v>
      </c>
      <c r="X1007" s="4">
        <v>86508</v>
      </c>
      <c r="Y1007" s="4">
        <f>DataSheet!$E1007-DataSheet!$D1007</f>
        <v>60.919999999999995</v>
      </c>
      <c r="Z1007" s="4" t="str" cm="1">
        <f t="array" ref="Z1007">_xlfn.IFS(DataSheet!$O1007="Central","Chris",DataSheet!$O1007="East","Erin",DataSheet!$O1007="South","Sam",DataSheet!$O1007="West","William")</f>
        <v>Sam</v>
      </c>
    </row>
    <row r="1008" spans="1:26" ht="15.75" customHeight="1" x14ac:dyDescent="0.3">
      <c r="A1008" s="4">
        <v>623</v>
      </c>
      <c r="B1008" s="4" t="s">
        <v>1944</v>
      </c>
      <c r="C1008" s="4" t="s">
        <v>39</v>
      </c>
      <c r="D1008" s="4">
        <v>0.05</v>
      </c>
      <c r="E1008" s="4">
        <v>6.48</v>
      </c>
      <c r="F1008" s="4">
        <v>8.4</v>
      </c>
      <c r="G1008" s="4" t="s">
        <v>40</v>
      </c>
      <c r="H1008" s="4" t="s">
        <v>73</v>
      </c>
      <c r="I1008" s="4" t="s">
        <v>50</v>
      </c>
      <c r="J1008" s="4" t="s">
        <v>90</v>
      </c>
      <c r="K1008" s="4" t="s">
        <v>75</v>
      </c>
      <c r="L1008" s="4" t="s">
        <v>1945</v>
      </c>
      <c r="M1008" s="4">
        <v>0.37</v>
      </c>
      <c r="N1008" s="4" t="s">
        <v>34</v>
      </c>
      <c r="O1008" s="4" t="s">
        <v>113</v>
      </c>
      <c r="P1008" s="4" t="s">
        <v>1358</v>
      </c>
      <c r="Q1008" s="4" t="s">
        <v>1946</v>
      </c>
      <c r="R1008" s="4">
        <v>3101</v>
      </c>
      <c r="S1008" s="5">
        <v>42095</v>
      </c>
      <c r="T1008" s="5">
        <v>42097</v>
      </c>
      <c r="U1008" s="4">
        <v>-226.34639999999999</v>
      </c>
      <c r="V1008" s="4">
        <v>21</v>
      </c>
      <c r="W1008" s="4">
        <v>136.99</v>
      </c>
      <c r="X1008" s="4">
        <v>91433</v>
      </c>
      <c r="Y1008" s="4">
        <f>DataSheet!$E1008-DataSheet!$D1008</f>
        <v>6.4300000000000006</v>
      </c>
      <c r="Z1008" s="4" t="str" cm="1">
        <f t="array" ref="Z1008">_xlfn.IFS(DataSheet!$O1008="Central","Chris",DataSheet!$O1008="East","Erin",DataSheet!$O1008="South","Sam",DataSheet!$O1008="West","William")</f>
        <v>Erin</v>
      </c>
    </row>
    <row r="1009" spans="1:26" ht="15.75" customHeight="1" x14ac:dyDescent="0.3">
      <c r="A1009" s="4">
        <v>624</v>
      </c>
      <c r="B1009" s="4" t="s">
        <v>1947</v>
      </c>
      <c r="C1009" s="4" t="s">
        <v>39</v>
      </c>
      <c r="D1009" s="4">
        <v>0.05</v>
      </c>
      <c r="E1009" s="4">
        <v>55.99</v>
      </c>
      <c r="F1009" s="4">
        <v>5</v>
      </c>
      <c r="G1009" s="4" t="s">
        <v>40</v>
      </c>
      <c r="H1009" s="4" t="s">
        <v>73</v>
      </c>
      <c r="I1009" s="4" t="s">
        <v>42</v>
      </c>
      <c r="J1009" s="4" t="s">
        <v>137</v>
      </c>
      <c r="K1009" s="4" t="s">
        <v>44</v>
      </c>
      <c r="L1009" s="4" t="s">
        <v>1933</v>
      </c>
      <c r="M1009" s="4">
        <v>0.8</v>
      </c>
      <c r="N1009" s="4" t="s">
        <v>34</v>
      </c>
      <c r="O1009" s="4" t="s">
        <v>113</v>
      </c>
      <c r="P1009" s="4" t="s">
        <v>635</v>
      </c>
      <c r="Q1009" s="4" t="s">
        <v>1948</v>
      </c>
      <c r="R1009" s="4">
        <v>5701</v>
      </c>
      <c r="S1009" s="5">
        <v>42095</v>
      </c>
      <c r="T1009" s="5">
        <v>42095</v>
      </c>
      <c r="U1009" s="4">
        <v>-281.17583999999999</v>
      </c>
      <c r="V1009" s="4">
        <v>2</v>
      </c>
      <c r="W1009" s="4">
        <v>99.36</v>
      </c>
      <c r="X1009" s="4">
        <v>91433</v>
      </c>
      <c r="Y1009" s="4">
        <f>DataSheet!$E1009-DataSheet!$D1009</f>
        <v>55.940000000000005</v>
      </c>
      <c r="Z1009" s="4" t="str" cm="1">
        <f t="array" ref="Z1009">_xlfn.IFS(DataSheet!$O1009="Central","Chris",DataSheet!$O1009="East","Erin",DataSheet!$O1009="South","Sam",DataSheet!$O1009="West","William")</f>
        <v>Erin</v>
      </c>
    </row>
    <row r="1010" spans="1:26" ht="15.75" customHeight="1" x14ac:dyDescent="0.3">
      <c r="A1010" s="4">
        <v>1849</v>
      </c>
      <c r="B1010" s="4" t="s">
        <v>1949</v>
      </c>
      <c r="C1010" s="4" t="s">
        <v>39</v>
      </c>
      <c r="D1010" s="4">
        <v>0.09</v>
      </c>
      <c r="E1010" s="4">
        <v>35.99</v>
      </c>
      <c r="F1010" s="4">
        <v>1.1000000000000001</v>
      </c>
      <c r="G1010" s="4" t="s">
        <v>40</v>
      </c>
      <c r="H1010" s="4" t="s">
        <v>41</v>
      </c>
      <c r="I1010" s="4" t="s">
        <v>42</v>
      </c>
      <c r="J1010" s="4" t="s">
        <v>137</v>
      </c>
      <c r="K1010" s="4" t="s">
        <v>75</v>
      </c>
      <c r="L1010" s="4" t="s">
        <v>276</v>
      </c>
      <c r="M1010" s="4">
        <v>0.55000000000000004</v>
      </c>
      <c r="N1010" s="4" t="s">
        <v>34</v>
      </c>
      <c r="O1010" s="4" t="s">
        <v>35</v>
      </c>
      <c r="P1010" s="4" t="s">
        <v>166</v>
      </c>
      <c r="Q1010" s="4" t="s">
        <v>1950</v>
      </c>
      <c r="R1010" s="4">
        <v>36330</v>
      </c>
      <c r="S1010" s="5">
        <v>42095</v>
      </c>
      <c r="T1010" s="5">
        <v>42097</v>
      </c>
      <c r="U1010" s="4">
        <v>19.350000000000001</v>
      </c>
      <c r="V1010" s="4">
        <v>8</v>
      </c>
      <c r="W1010" s="4">
        <v>222.71</v>
      </c>
      <c r="X1010" s="4">
        <v>89697</v>
      </c>
      <c r="Y1010" s="4">
        <f>DataSheet!$E1010-DataSheet!$D1010</f>
        <v>35.9</v>
      </c>
      <c r="Z1010" s="4" t="str" cm="1">
        <f t="array" ref="Z1010">_xlfn.IFS(DataSheet!$O1010="Central","Chris",DataSheet!$O1010="East","Erin",DataSheet!$O1010="South","Sam",DataSheet!$O1010="West","William")</f>
        <v>Sam</v>
      </c>
    </row>
    <row r="1011" spans="1:26" ht="15.75" customHeight="1" x14ac:dyDescent="0.3">
      <c r="A1011" s="4">
        <v>1849</v>
      </c>
      <c r="B1011" s="4" t="s">
        <v>1949</v>
      </c>
      <c r="C1011" s="4" t="s">
        <v>39</v>
      </c>
      <c r="D1011" s="4">
        <v>0.01</v>
      </c>
      <c r="E1011" s="4">
        <v>125.99</v>
      </c>
      <c r="F1011" s="4">
        <v>2.5</v>
      </c>
      <c r="G1011" s="4" t="s">
        <v>40</v>
      </c>
      <c r="H1011" s="4" t="s">
        <v>41</v>
      </c>
      <c r="I1011" s="4" t="s">
        <v>42</v>
      </c>
      <c r="J1011" s="4" t="s">
        <v>137</v>
      </c>
      <c r="K1011" s="4" t="s">
        <v>75</v>
      </c>
      <c r="L1011" s="4" t="s">
        <v>950</v>
      </c>
      <c r="M1011" s="4">
        <v>0.6</v>
      </c>
      <c r="N1011" s="4" t="s">
        <v>34</v>
      </c>
      <c r="O1011" s="4" t="s">
        <v>35</v>
      </c>
      <c r="P1011" s="4" t="s">
        <v>166</v>
      </c>
      <c r="Q1011" s="4" t="s">
        <v>1950</v>
      </c>
      <c r="R1011" s="4">
        <v>36330</v>
      </c>
      <c r="S1011" s="5">
        <v>42095</v>
      </c>
      <c r="T1011" s="5">
        <v>42096</v>
      </c>
      <c r="U1011" s="4">
        <v>-967.83399999999995</v>
      </c>
      <c r="V1011" s="4">
        <v>2</v>
      </c>
      <c r="W1011" s="4">
        <v>220.52</v>
      </c>
      <c r="X1011" s="4">
        <v>89697</v>
      </c>
      <c r="Y1011" s="4">
        <f>DataSheet!$E1011-DataSheet!$D1011</f>
        <v>125.97999999999999</v>
      </c>
      <c r="Z1011" s="4" t="str" cm="1">
        <f t="array" ref="Z1011">_xlfn.IFS(DataSheet!$O1011="Central","Chris",DataSheet!$O1011="East","Erin",DataSheet!$O1011="South","Sam",DataSheet!$O1011="West","William")</f>
        <v>Sam</v>
      </c>
    </row>
    <row r="1012" spans="1:26" ht="15.75" customHeight="1" x14ac:dyDescent="0.3">
      <c r="A1012" s="4">
        <v>3246</v>
      </c>
      <c r="B1012" s="4" t="s">
        <v>1951</v>
      </c>
      <c r="C1012" s="4" t="s">
        <v>49</v>
      </c>
      <c r="D1012" s="4">
        <v>0.06</v>
      </c>
      <c r="E1012" s="4">
        <v>5.18</v>
      </c>
      <c r="F1012" s="4">
        <v>2.04</v>
      </c>
      <c r="G1012" s="4" t="s">
        <v>40</v>
      </c>
      <c r="H1012" s="4" t="s">
        <v>29</v>
      </c>
      <c r="I1012" s="4" t="s">
        <v>50</v>
      </c>
      <c r="J1012" s="4" t="s">
        <v>90</v>
      </c>
      <c r="K1012" s="4" t="s">
        <v>52</v>
      </c>
      <c r="L1012" s="4" t="s">
        <v>835</v>
      </c>
      <c r="M1012" s="4">
        <v>0.36</v>
      </c>
      <c r="N1012" s="4" t="s">
        <v>34</v>
      </c>
      <c r="O1012" s="4" t="s">
        <v>113</v>
      </c>
      <c r="P1012" s="4" t="s">
        <v>1358</v>
      </c>
      <c r="Q1012" s="4" t="s">
        <v>1952</v>
      </c>
      <c r="R1012" s="4">
        <v>3051</v>
      </c>
      <c r="S1012" s="5">
        <v>42095</v>
      </c>
      <c r="T1012" s="5">
        <v>42095</v>
      </c>
      <c r="U1012" s="4">
        <v>1.9503999999999999</v>
      </c>
      <c r="V1012" s="4">
        <v>4</v>
      </c>
      <c r="W1012" s="4">
        <v>21.86</v>
      </c>
      <c r="X1012" s="4">
        <v>88330</v>
      </c>
      <c r="Y1012" s="4">
        <f>DataSheet!$E1012-DataSheet!$D1012</f>
        <v>5.12</v>
      </c>
      <c r="Z1012" s="4" t="str" cm="1">
        <f t="array" ref="Z1012">_xlfn.IFS(DataSheet!$O1012="Central","Chris",DataSheet!$O1012="East","Erin",DataSheet!$O1012="South","Sam",DataSheet!$O1012="West","William")</f>
        <v>Erin</v>
      </c>
    </row>
    <row r="1013" spans="1:26" ht="15.75" customHeight="1" x14ac:dyDescent="0.3">
      <c r="A1013" s="4">
        <v>568</v>
      </c>
      <c r="B1013" s="4" t="s">
        <v>1484</v>
      </c>
      <c r="C1013" s="4" t="s">
        <v>118</v>
      </c>
      <c r="D1013" s="4">
        <v>0.08</v>
      </c>
      <c r="E1013" s="4">
        <v>67.28</v>
      </c>
      <c r="F1013" s="4">
        <v>19.989999999999998</v>
      </c>
      <c r="G1013" s="4" t="s">
        <v>89</v>
      </c>
      <c r="H1013" s="4" t="s">
        <v>41</v>
      </c>
      <c r="I1013" s="4" t="s">
        <v>50</v>
      </c>
      <c r="J1013" s="4" t="s">
        <v>74</v>
      </c>
      <c r="K1013" s="4" t="s">
        <v>75</v>
      </c>
      <c r="L1013" s="4" t="s">
        <v>1953</v>
      </c>
      <c r="M1013" s="4">
        <v>0.4</v>
      </c>
      <c r="N1013" s="4" t="s">
        <v>34</v>
      </c>
      <c r="O1013" s="4" t="s">
        <v>35</v>
      </c>
      <c r="P1013" s="4" t="s">
        <v>36</v>
      </c>
      <c r="Q1013" s="4" t="s">
        <v>1485</v>
      </c>
      <c r="R1013" s="4">
        <v>39701</v>
      </c>
      <c r="S1013" s="5">
        <v>42095</v>
      </c>
      <c r="T1013" s="5">
        <v>42097</v>
      </c>
      <c r="U1013" s="4">
        <v>224.85059999999999</v>
      </c>
      <c r="V1013" s="4">
        <v>16</v>
      </c>
      <c r="W1013" s="4">
        <v>1066.54</v>
      </c>
      <c r="X1013" s="4">
        <v>88882</v>
      </c>
      <c r="Y1013" s="4">
        <f>DataSheet!$E1013-DataSheet!$D1013</f>
        <v>67.2</v>
      </c>
      <c r="Z1013" s="4" t="str" cm="1">
        <f t="array" ref="Z1013">_xlfn.IFS(DataSheet!$O1013="Central","Chris",DataSheet!$O1013="East","Erin",DataSheet!$O1013="South","Sam",DataSheet!$O1013="West","William")</f>
        <v>Sam</v>
      </c>
    </row>
    <row r="1014" spans="1:26" ht="15.75" customHeight="1" x14ac:dyDescent="0.3">
      <c r="A1014" s="4">
        <v>3306</v>
      </c>
      <c r="B1014" s="4" t="s">
        <v>1954</v>
      </c>
      <c r="C1014" s="4" t="s">
        <v>118</v>
      </c>
      <c r="D1014" s="4">
        <v>0.06</v>
      </c>
      <c r="E1014" s="4">
        <v>11.33</v>
      </c>
      <c r="F1014" s="4">
        <v>6.12</v>
      </c>
      <c r="G1014" s="4" t="s">
        <v>40</v>
      </c>
      <c r="H1014" s="4" t="s">
        <v>29</v>
      </c>
      <c r="I1014" s="4" t="s">
        <v>50</v>
      </c>
      <c r="J1014" s="4" t="s">
        <v>97</v>
      </c>
      <c r="K1014" s="4" t="s">
        <v>146</v>
      </c>
      <c r="L1014" s="4" t="s">
        <v>1955</v>
      </c>
      <c r="M1014" s="4">
        <v>0.42</v>
      </c>
      <c r="N1014" s="4" t="s">
        <v>34</v>
      </c>
      <c r="O1014" s="4" t="s">
        <v>113</v>
      </c>
      <c r="P1014" s="4" t="s">
        <v>250</v>
      </c>
      <c r="Q1014" s="4" t="s">
        <v>1956</v>
      </c>
      <c r="R1014" s="4">
        <v>6320</v>
      </c>
      <c r="S1014" s="5">
        <v>42095</v>
      </c>
      <c r="T1014" s="5">
        <v>42097</v>
      </c>
      <c r="U1014" s="4">
        <v>-15.92</v>
      </c>
      <c r="V1014" s="4">
        <v>1</v>
      </c>
      <c r="W1014" s="4">
        <v>17.62</v>
      </c>
      <c r="X1014" s="4">
        <v>90461</v>
      </c>
      <c r="Y1014" s="4">
        <f>DataSheet!$E1014-DataSheet!$D1014</f>
        <v>11.27</v>
      </c>
      <c r="Z1014" s="4" t="str" cm="1">
        <f t="array" ref="Z1014">_xlfn.IFS(DataSheet!$O1014="Central","Chris",DataSheet!$O1014="East","Erin",DataSheet!$O1014="South","Sam",DataSheet!$O1014="West","William")</f>
        <v>Erin</v>
      </c>
    </row>
    <row r="1015" spans="1:26" ht="15.75" customHeight="1" x14ac:dyDescent="0.3">
      <c r="A1015" s="4">
        <v>2859</v>
      </c>
      <c r="B1015" s="4" t="s">
        <v>1957</v>
      </c>
      <c r="C1015" s="4" t="s">
        <v>72</v>
      </c>
      <c r="D1015" s="4">
        <v>0.03</v>
      </c>
      <c r="E1015" s="4">
        <v>142.86000000000001</v>
      </c>
      <c r="F1015" s="4">
        <v>19.989999999999998</v>
      </c>
      <c r="G1015" s="4" t="s">
        <v>40</v>
      </c>
      <c r="H1015" s="4" t="s">
        <v>96</v>
      </c>
      <c r="I1015" s="4" t="s">
        <v>50</v>
      </c>
      <c r="J1015" s="4" t="s">
        <v>80</v>
      </c>
      <c r="K1015" s="4" t="s">
        <v>75</v>
      </c>
      <c r="L1015" s="4" t="s">
        <v>1958</v>
      </c>
      <c r="M1015" s="4">
        <v>0.56000000000000005</v>
      </c>
      <c r="N1015" s="4" t="s">
        <v>34</v>
      </c>
      <c r="O1015" s="4" t="s">
        <v>35</v>
      </c>
      <c r="P1015" s="4" t="s">
        <v>125</v>
      </c>
      <c r="Q1015" s="4" t="s">
        <v>1959</v>
      </c>
      <c r="R1015" s="4">
        <v>32601</v>
      </c>
      <c r="S1015" s="5">
        <v>42095</v>
      </c>
      <c r="T1015" s="5">
        <v>42097</v>
      </c>
      <c r="U1015" s="4">
        <v>-8.3880999999999997</v>
      </c>
      <c r="V1015" s="4">
        <v>23</v>
      </c>
      <c r="W1015" s="4">
        <v>3292.02</v>
      </c>
      <c r="X1015" s="4">
        <v>88281</v>
      </c>
      <c r="Y1015" s="4">
        <f>DataSheet!$E1015-DataSheet!$D1015</f>
        <v>142.83000000000001</v>
      </c>
      <c r="Z1015" s="4" t="str" cm="1">
        <f t="array" ref="Z1015">_xlfn.IFS(DataSheet!$O1015="Central","Chris",DataSheet!$O1015="East","Erin",DataSheet!$O1015="South","Sam",DataSheet!$O1015="West","William")</f>
        <v>Sam</v>
      </c>
    </row>
    <row r="1016" spans="1:26" ht="15.75" customHeight="1" x14ac:dyDescent="0.3">
      <c r="A1016" s="4">
        <v>197</v>
      </c>
      <c r="B1016" s="4" t="s">
        <v>1960</v>
      </c>
      <c r="C1016" s="4" t="s">
        <v>27</v>
      </c>
      <c r="D1016" s="4">
        <v>0</v>
      </c>
      <c r="E1016" s="4">
        <v>161.55000000000001</v>
      </c>
      <c r="F1016" s="4">
        <v>19.989999999999998</v>
      </c>
      <c r="G1016" s="4" t="s">
        <v>40</v>
      </c>
      <c r="H1016" s="4" t="s">
        <v>29</v>
      </c>
      <c r="I1016" s="4" t="s">
        <v>50</v>
      </c>
      <c r="J1016" s="4" t="s">
        <v>80</v>
      </c>
      <c r="K1016" s="4" t="s">
        <v>75</v>
      </c>
      <c r="L1016" s="4" t="s">
        <v>81</v>
      </c>
      <c r="M1016" s="4">
        <v>0.66</v>
      </c>
      <c r="N1016" s="4" t="s">
        <v>34</v>
      </c>
      <c r="O1016" s="4" t="s">
        <v>54</v>
      </c>
      <c r="P1016" s="4" t="s">
        <v>539</v>
      </c>
      <c r="Q1016" s="4" t="s">
        <v>1961</v>
      </c>
      <c r="R1016" s="4">
        <v>66212</v>
      </c>
      <c r="S1016" s="5">
        <v>42096</v>
      </c>
      <c r="T1016" s="5">
        <v>42098</v>
      </c>
      <c r="U1016" s="4">
        <v>1167.1579999999999</v>
      </c>
      <c r="V1016" s="4">
        <v>19</v>
      </c>
      <c r="W1016" s="4">
        <v>3108.98</v>
      </c>
      <c r="X1016" s="4">
        <v>88921</v>
      </c>
      <c r="Y1016" s="4">
        <f>DataSheet!$E1016-DataSheet!$D1016</f>
        <v>161.55000000000001</v>
      </c>
      <c r="Z1016" s="4" t="str" cm="1">
        <f t="array" ref="Z1016">_xlfn.IFS(DataSheet!$O1016="Central","Chris",DataSheet!$O1016="East","Erin",DataSheet!$O1016="South","Sam",DataSheet!$O1016="West","William")</f>
        <v>Chris</v>
      </c>
    </row>
    <row r="1017" spans="1:26" ht="15.75" customHeight="1" x14ac:dyDescent="0.3">
      <c r="A1017" s="4">
        <v>198</v>
      </c>
      <c r="B1017" s="4" t="s">
        <v>1962</v>
      </c>
      <c r="C1017" s="4" t="s">
        <v>27</v>
      </c>
      <c r="D1017" s="4">
        <v>0</v>
      </c>
      <c r="E1017" s="4">
        <v>161.55000000000001</v>
      </c>
      <c r="F1017" s="4">
        <v>19.989999999999998</v>
      </c>
      <c r="G1017" s="4" t="s">
        <v>40</v>
      </c>
      <c r="H1017" s="4" t="s">
        <v>29</v>
      </c>
      <c r="I1017" s="4" t="s">
        <v>50</v>
      </c>
      <c r="J1017" s="4" t="s">
        <v>80</v>
      </c>
      <c r="K1017" s="4" t="s">
        <v>75</v>
      </c>
      <c r="L1017" s="4" t="s">
        <v>81</v>
      </c>
      <c r="M1017" s="4">
        <v>0.66</v>
      </c>
      <c r="N1017" s="4" t="s">
        <v>34</v>
      </c>
      <c r="O1017" s="4" t="s">
        <v>54</v>
      </c>
      <c r="P1017" s="4" t="s">
        <v>291</v>
      </c>
      <c r="Q1017" s="4" t="s">
        <v>1165</v>
      </c>
      <c r="R1017" s="4">
        <v>48138</v>
      </c>
      <c r="S1017" s="5">
        <v>42096</v>
      </c>
      <c r="T1017" s="5">
        <v>42098</v>
      </c>
      <c r="U1017" s="4">
        <v>1014.92</v>
      </c>
      <c r="V1017" s="4">
        <v>77</v>
      </c>
      <c r="W1017" s="4">
        <v>12599.55</v>
      </c>
      <c r="X1017" s="4">
        <v>51072</v>
      </c>
      <c r="Y1017" s="4">
        <f>DataSheet!$E1017-DataSheet!$D1017</f>
        <v>161.55000000000001</v>
      </c>
      <c r="Z1017" s="4" t="str" cm="1">
        <f t="array" ref="Z1017">_xlfn.IFS(DataSheet!$O1017="Central","Chris",DataSheet!$O1017="East","Erin",DataSheet!$O1017="South","Sam",DataSheet!$O1017="West","William")</f>
        <v>Chris</v>
      </c>
    </row>
    <row r="1018" spans="1:26" ht="15.75" customHeight="1" x14ac:dyDescent="0.3">
      <c r="A1018" s="4">
        <v>2667</v>
      </c>
      <c r="B1018" s="4" t="s">
        <v>1963</v>
      </c>
      <c r="C1018" s="4" t="s">
        <v>39</v>
      </c>
      <c r="D1018" s="4">
        <v>0.04</v>
      </c>
      <c r="E1018" s="4">
        <v>90.24</v>
      </c>
      <c r="F1018" s="4">
        <v>0.99</v>
      </c>
      <c r="G1018" s="4" t="s">
        <v>40</v>
      </c>
      <c r="H1018" s="4" t="s">
        <v>73</v>
      </c>
      <c r="I1018" s="4" t="s">
        <v>50</v>
      </c>
      <c r="J1018" s="4" t="s">
        <v>97</v>
      </c>
      <c r="K1018" s="4" t="s">
        <v>75</v>
      </c>
      <c r="L1018" s="4" t="s">
        <v>1964</v>
      </c>
      <c r="M1018" s="4">
        <v>0.56000000000000005</v>
      </c>
      <c r="N1018" s="4" t="s">
        <v>34</v>
      </c>
      <c r="O1018" s="4" t="s">
        <v>113</v>
      </c>
      <c r="P1018" s="4" t="s">
        <v>319</v>
      </c>
      <c r="Q1018" s="4" t="s">
        <v>1965</v>
      </c>
      <c r="R1018" s="4">
        <v>44107</v>
      </c>
      <c r="S1018" s="5">
        <v>42096</v>
      </c>
      <c r="T1018" s="5">
        <v>42098</v>
      </c>
      <c r="U1018" s="4">
        <v>246.2748</v>
      </c>
      <c r="V1018" s="4">
        <v>4</v>
      </c>
      <c r="W1018" s="4">
        <v>356.92</v>
      </c>
      <c r="X1018" s="4">
        <v>87831</v>
      </c>
      <c r="Y1018" s="4">
        <f>DataSheet!$E1018-DataSheet!$D1018</f>
        <v>90.199999999999989</v>
      </c>
      <c r="Z1018" s="4" t="str" cm="1">
        <f t="array" ref="Z1018">_xlfn.IFS(DataSheet!$O1018="Central","Chris",DataSheet!$O1018="East","Erin",DataSheet!$O1018="South","Sam",DataSheet!$O1018="West","William")</f>
        <v>Erin</v>
      </c>
    </row>
    <row r="1019" spans="1:26" ht="15.75" customHeight="1" x14ac:dyDescent="0.3">
      <c r="A1019" s="4">
        <v>2667</v>
      </c>
      <c r="B1019" s="4" t="s">
        <v>1963</v>
      </c>
      <c r="C1019" s="4" t="s">
        <v>39</v>
      </c>
      <c r="D1019" s="4">
        <v>0.09</v>
      </c>
      <c r="E1019" s="4">
        <v>47.9</v>
      </c>
      <c r="F1019" s="4">
        <v>5.86</v>
      </c>
      <c r="G1019" s="4" t="s">
        <v>89</v>
      </c>
      <c r="H1019" s="4" t="s">
        <v>73</v>
      </c>
      <c r="I1019" s="4" t="s">
        <v>50</v>
      </c>
      <c r="J1019" s="4" t="s">
        <v>90</v>
      </c>
      <c r="K1019" s="4" t="s">
        <v>75</v>
      </c>
      <c r="L1019" s="4" t="s">
        <v>1311</v>
      </c>
      <c r="M1019" s="4">
        <v>0.37</v>
      </c>
      <c r="N1019" s="4" t="s">
        <v>34</v>
      </c>
      <c r="O1019" s="4" t="s">
        <v>113</v>
      </c>
      <c r="P1019" s="4" t="s">
        <v>319</v>
      </c>
      <c r="Q1019" s="4" t="s">
        <v>1965</v>
      </c>
      <c r="R1019" s="4">
        <v>44107</v>
      </c>
      <c r="S1019" s="5">
        <v>42096</v>
      </c>
      <c r="T1019" s="5">
        <v>42098</v>
      </c>
      <c r="U1019" s="4">
        <v>93.950400000000002</v>
      </c>
      <c r="V1019" s="4">
        <v>3</v>
      </c>
      <c r="W1019" s="4">
        <v>136.16</v>
      </c>
      <c r="X1019" s="4">
        <v>87831</v>
      </c>
      <c r="Y1019" s="4">
        <f>DataSheet!$E1019-DataSheet!$D1019</f>
        <v>47.809999999999995</v>
      </c>
      <c r="Z1019" s="4" t="str" cm="1">
        <f t="array" ref="Z1019">_xlfn.IFS(DataSheet!$O1019="Central","Chris",DataSheet!$O1019="East","Erin",DataSheet!$O1019="South","Sam",DataSheet!$O1019="West","William")</f>
        <v>Erin</v>
      </c>
    </row>
    <row r="1020" spans="1:26" ht="15.75" customHeight="1" x14ac:dyDescent="0.3">
      <c r="A1020" s="4">
        <v>228</v>
      </c>
      <c r="B1020" s="4" t="s">
        <v>1966</v>
      </c>
      <c r="C1020" s="4" t="s">
        <v>118</v>
      </c>
      <c r="D1020" s="4">
        <v>0.03</v>
      </c>
      <c r="E1020" s="4">
        <v>60.89</v>
      </c>
      <c r="F1020" s="4">
        <v>32.409999999999997</v>
      </c>
      <c r="G1020" s="4" t="s">
        <v>28</v>
      </c>
      <c r="H1020" s="4" t="s">
        <v>29</v>
      </c>
      <c r="I1020" s="4" t="s">
        <v>30</v>
      </c>
      <c r="J1020" s="4" t="s">
        <v>111</v>
      </c>
      <c r="K1020" s="4" t="s">
        <v>59</v>
      </c>
      <c r="L1020" s="4" t="s">
        <v>1967</v>
      </c>
      <c r="M1020" s="4">
        <v>0.56000000000000005</v>
      </c>
      <c r="N1020" s="4" t="s">
        <v>34</v>
      </c>
      <c r="O1020" s="4" t="s">
        <v>35</v>
      </c>
      <c r="P1020" s="4" t="s">
        <v>99</v>
      </c>
      <c r="Q1020" s="4" t="s">
        <v>1968</v>
      </c>
      <c r="R1020" s="4">
        <v>28227</v>
      </c>
      <c r="S1020" s="5">
        <v>42096</v>
      </c>
      <c r="T1020" s="5">
        <v>42097</v>
      </c>
      <c r="U1020" s="4">
        <v>36.353999999999999</v>
      </c>
      <c r="V1020" s="4">
        <v>7</v>
      </c>
      <c r="W1020" s="4">
        <v>450.49</v>
      </c>
      <c r="X1020" s="4">
        <v>88527</v>
      </c>
      <c r="Y1020" s="4">
        <f>DataSheet!$E1020-DataSheet!$D1020</f>
        <v>60.86</v>
      </c>
      <c r="Z1020" s="4" t="str" cm="1">
        <f t="array" ref="Z1020">_xlfn.IFS(DataSheet!$O1020="Central","Chris",DataSheet!$O1020="East","Erin",DataSheet!$O1020="South","Sam",DataSheet!$O1020="West","William")</f>
        <v>Sam</v>
      </c>
    </row>
    <row r="1021" spans="1:26" ht="15.75" customHeight="1" x14ac:dyDescent="0.3">
      <c r="A1021" s="4">
        <v>2957</v>
      </c>
      <c r="B1021" s="4" t="s">
        <v>1969</v>
      </c>
      <c r="C1021" s="4" t="s">
        <v>118</v>
      </c>
      <c r="D1021" s="4">
        <v>0.1</v>
      </c>
      <c r="E1021" s="4">
        <v>37.94</v>
      </c>
      <c r="F1021" s="4">
        <v>5.08</v>
      </c>
      <c r="G1021" s="4" t="s">
        <v>89</v>
      </c>
      <c r="H1021" s="4" t="s">
        <v>96</v>
      </c>
      <c r="I1021" s="4" t="s">
        <v>50</v>
      </c>
      <c r="J1021" s="4" t="s">
        <v>90</v>
      </c>
      <c r="K1021" s="4" t="s">
        <v>52</v>
      </c>
      <c r="L1021" s="4" t="s">
        <v>1115</v>
      </c>
      <c r="M1021" s="4">
        <v>0.38</v>
      </c>
      <c r="N1021" s="4" t="s">
        <v>34</v>
      </c>
      <c r="O1021" s="4" t="s">
        <v>54</v>
      </c>
      <c r="P1021" s="4" t="s">
        <v>359</v>
      </c>
      <c r="Q1021" s="4" t="s">
        <v>1970</v>
      </c>
      <c r="R1021" s="4">
        <v>53209</v>
      </c>
      <c r="S1021" s="5">
        <v>42096</v>
      </c>
      <c r="T1021" s="5">
        <v>42098</v>
      </c>
      <c r="U1021" s="4">
        <v>95.054400000000001</v>
      </c>
      <c r="V1021" s="4">
        <v>4</v>
      </c>
      <c r="W1021" s="4">
        <v>137.76</v>
      </c>
      <c r="X1021" s="4">
        <v>90264</v>
      </c>
      <c r="Y1021" s="4">
        <f>DataSheet!$E1021-DataSheet!$D1021</f>
        <v>37.839999999999996</v>
      </c>
      <c r="Z1021" s="4" t="str" cm="1">
        <f t="array" ref="Z1021">_xlfn.IFS(DataSheet!$O1021="Central","Chris",DataSheet!$O1021="East","Erin",DataSheet!$O1021="South","Sam",DataSheet!$O1021="West","William")</f>
        <v>Chris</v>
      </c>
    </row>
    <row r="1022" spans="1:26" ht="15.75" customHeight="1" x14ac:dyDescent="0.3">
      <c r="A1022" s="4">
        <v>1112</v>
      </c>
      <c r="B1022" s="4" t="s">
        <v>1971</v>
      </c>
      <c r="C1022" s="4" t="s">
        <v>72</v>
      </c>
      <c r="D1022" s="4">
        <v>0.03</v>
      </c>
      <c r="E1022" s="4">
        <v>300.98</v>
      </c>
      <c r="F1022" s="4">
        <v>54.92</v>
      </c>
      <c r="G1022" s="4" t="s">
        <v>28</v>
      </c>
      <c r="H1022" s="4" t="s">
        <v>96</v>
      </c>
      <c r="I1022" s="4" t="s">
        <v>30</v>
      </c>
      <c r="J1022" s="4" t="s">
        <v>119</v>
      </c>
      <c r="K1022" s="4" t="s">
        <v>32</v>
      </c>
      <c r="L1022" s="4" t="s">
        <v>1972</v>
      </c>
      <c r="M1022" s="4">
        <v>0.55000000000000004</v>
      </c>
      <c r="N1022" s="4" t="s">
        <v>34</v>
      </c>
      <c r="O1022" s="4" t="s">
        <v>61</v>
      </c>
      <c r="P1022" s="4" t="s">
        <v>92</v>
      </c>
      <c r="Q1022" s="4" t="s">
        <v>1973</v>
      </c>
      <c r="R1022" s="4">
        <v>92399</v>
      </c>
      <c r="S1022" s="5">
        <v>42096</v>
      </c>
      <c r="T1022" s="5">
        <v>42098</v>
      </c>
      <c r="U1022" s="4">
        <v>1272.5808</v>
      </c>
      <c r="V1022" s="4">
        <v>12</v>
      </c>
      <c r="W1022" s="4">
        <v>3527.82</v>
      </c>
      <c r="X1022" s="4">
        <v>90832</v>
      </c>
      <c r="Y1022" s="4">
        <f>DataSheet!$E1022-DataSheet!$D1022</f>
        <v>300.95000000000005</v>
      </c>
      <c r="Z1022" s="4" t="str" cm="1">
        <f t="array" ref="Z1022">_xlfn.IFS(DataSheet!$O1022="Central","Chris",DataSheet!$O1022="East","Erin",DataSheet!$O1022="South","Sam",DataSheet!$O1022="West","William")</f>
        <v>William</v>
      </c>
    </row>
    <row r="1023" spans="1:26" ht="15.75" customHeight="1" x14ac:dyDescent="0.3">
      <c r="A1023" s="4">
        <v>1112</v>
      </c>
      <c r="B1023" s="4" t="s">
        <v>1971</v>
      </c>
      <c r="C1023" s="4" t="s">
        <v>72</v>
      </c>
      <c r="D1023" s="4">
        <v>0.02</v>
      </c>
      <c r="E1023" s="4">
        <v>2550.14</v>
      </c>
      <c r="F1023" s="4">
        <v>29.7</v>
      </c>
      <c r="G1023" s="4" t="s">
        <v>28</v>
      </c>
      <c r="H1023" s="4" t="s">
        <v>96</v>
      </c>
      <c r="I1023" s="4" t="s">
        <v>42</v>
      </c>
      <c r="J1023" s="4" t="s">
        <v>58</v>
      </c>
      <c r="K1023" s="4" t="s">
        <v>59</v>
      </c>
      <c r="L1023" s="4" t="s">
        <v>1974</v>
      </c>
      <c r="M1023" s="4">
        <v>0.56999999999999995</v>
      </c>
      <c r="N1023" s="4" t="s">
        <v>34</v>
      </c>
      <c r="O1023" s="4" t="s">
        <v>61</v>
      </c>
      <c r="P1023" s="4" t="s">
        <v>92</v>
      </c>
      <c r="Q1023" s="4" t="s">
        <v>1973</v>
      </c>
      <c r="R1023" s="4">
        <v>92399</v>
      </c>
      <c r="S1023" s="5">
        <v>42096</v>
      </c>
      <c r="T1023" s="5">
        <v>42098</v>
      </c>
      <c r="U1023" s="4">
        <v>-5390.7388920000003</v>
      </c>
      <c r="V1023" s="4">
        <v>2</v>
      </c>
      <c r="W1023" s="4">
        <v>4698.21</v>
      </c>
      <c r="X1023" s="4">
        <v>90832</v>
      </c>
      <c r="Y1023" s="4">
        <f>DataSheet!$E1023-DataSheet!$D1023</f>
        <v>2550.12</v>
      </c>
      <c r="Z1023" s="4" t="str" cm="1">
        <f t="array" ref="Z1023">_xlfn.IFS(DataSheet!$O1023="Central","Chris",DataSheet!$O1023="East","Erin",DataSheet!$O1023="South","Sam",DataSheet!$O1023="West","William")</f>
        <v>William</v>
      </c>
    </row>
    <row r="1024" spans="1:26" ht="15.75" customHeight="1" x14ac:dyDescent="0.3">
      <c r="A1024" s="4">
        <v>1777</v>
      </c>
      <c r="B1024" s="4" t="s">
        <v>174</v>
      </c>
      <c r="C1024" s="4" t="s">
        <v>72</v>
      </c>
      <c r="D1024" s="4">
        <v>0.03</v>
      </c>
      <c r="E1024" s="4">
        <v>19.989999999999998</v>
      </c>
      <c r="F1024" s="4">
        <v>11.17</v>
      </c>
      <c r="G1024" s="4" t="s">
        <v>40</v>
      </c>
      <c r="H1024" s="4" t="s">
        <v>96</v>
      </c>
      <c r="I1024" s="4" t="s">
        <v>30</v>
      </c>
      <c r="J1024" s="4" t="s">
        <v>128</v>
      </c>
      <c r="K1024" s="4" t="s">
        <v>66</v>
      </c>
      <c r="L1024" s="4" t="s">
        <v>491</v>
      </c>
      <c r="M1024" s="4">
        <v>0.6</v>
      </c>
      <c r="N1024" s="4" t="s">
        <v>34</v>
      </c>
      <c r="O1024" s="4" t="s">
        <v>54</v>
      </c>
      <c r="P1024" s="4" t="s">
        <v>55</v>
      </c>
      <c r="Q1024" s="4" t="s">
        <v>176</v>
      </c>
      <c r="R1024" s="4">
        <v>46383</v>
      </c>
      <c r="S1024" s="5">
        <v>42096</v>
      </c>
      <c r="T1024" s="5">
        <v>42097</v>
      </c>
      <c r="U1024" s="4">
        <v>-20.8764</v>
      </c>
      <c r="V1024" s="4">
        <v>12</v>
      </c>
      <c r="W1024" s="4">
        <v>251.61</v>
      </c>
      <c r="X1024" s="4">
        <v>89942</v>
      </c>
      <c r="Y1024" s="4">
        <f>DataSheet!$E1024-DataSheet!$D1024</f>
        <v>19.959999999999997</v>
      </c>
      <c r="Z1024" s="4" t="str" cm="1">
        <f t="array" ref="Z1024">_xlfn.IFS(DataSheet!$O1024="Central","Chris",DataSheet!$O1024="East","Erin",DataSheet!$O1024="South","Sam",DataSheet!$O1024="West","William")</f>
        <v>Chris</v>
      </c>
    </row>
    <row r="1025" spans="1:26" ht="15.75" customHeight="1" x14ac:dyDescent="0.3">
      <c r="A1025" s="4">
        <v>2014</v>
      </c>
      <c r="B1025" s="4" t="s">
        <v>1790</v>
      </c>
      <c r="C1025" s="4" t="s">
        <v>27</v>
      </c>
      <c r="D1025" s="4">
        <v>0.06</v>
      </c>
      <c r="E1025" s="4">
        <v>6.48</v>
      </c>
      <c r="F1025" s="4">
        <v>7.49</v>
      </c>
      <c r="G1025" s="4" t="s">
        <v>40</v>
      </c>
      <c r="H1025" s="4" t="s">
        <v>73</v>
      </c>
      <c r="I1025" s="4" t="s">
        <v>50</v>
      </c>
      <c r="J1025" s="4" t="s">
        <v>90</v>
      </c>
      <c r="K1025" s="4" t="s">
        <v>75</v>
      </c>
      <c r="L1025" s="4" t="s">
        <v>1923</v>
      </c>
      <c r="M1025" s="4">
        <v>0.37</v>
      </c>
      <c r="N1025" s="4" t="s">
        <v>34</v>
      </c>
      <c r="O1025" s="4" t="s">
        <v>54</v>
      </c>
      <c r="P1025" s="4" t="s">
        <v>215</v>
      </c>
      <c r="Q1025" s="4" t="s">
        <v>1791</v>
      </c>
      <c r="R1025" s="4">
        <v>51503</v>
      </c>
      <c r="S1025" s="5">
        <v>42098</v>
      </c>
      <c r="T1025" s="5">
        <v>42098</v>
      </c>
      <c r="U1025" s="4">
        <v>-191.49</v>
      </c>
      <c r="V1025" s="4">
        <v>12</v>
      </c>
      <c r="W1025" s="4">
        <v>74.930000000000007</v>
      </c>
      <c r="X1025" s="4">
        <v>88368</v>
      </c>
      <c r="Y1025" s="4">
        <f>DataSheet!$E1025-DataSheet!$D1025</f>
        <v>6.4200000000000008</v>
      </c>
      <c r="Z1025" s="4" t="str" cm="1">
        <f t="array" ref="Z1025">_xlfn.IFS(DataSheet!$O1025="Central","Chris",DataSheet!$O1025="East","Erin",DataSheet!$O1025="South","Sam",DataSheet!$O1025="West","William")</f>
        <v>Chris</v>
      </c>
    </row>
    <row r="1026" spans="1:26" ht="15.75" customHeight="1" x14ac:dyDescent="0.3">
      <c r="A1026" s="4">
        <v>911</v>
      </c>
      <c r="B1026" s="4" t="s">
        <v>904</v>
      </c>
      <c r="C1026" s="4" t="s">
        <v>39</v>
      </c>
      <c r="D1026" s="4">
        <v>0.01</v>
      </c>
      <c r="E1026" s="4">
        <v>59.76</v>
      </c>
      <c r="F1026" s="4">
        <v>9.7100000000000009</v>
      </c>
      <c r="G1026" s="4" t="s">
        <v>40</v>
      </c>
      <c r="H1026" s="4" t="s">
        <v>96</v>
      </c>
      <c r="I1026" s="4" t="s">
        <v>50</v>
      </c>
      <c r="J1026" s="4" t="s">
        <v>80</v>
      </c>
      <c r="K1026" s="4" t="s">
        <v>75</v>
      </c>
      <c r="L1026" s="4" t="s">
        <v>1975</v>
      </c>
      <c r="M1026" s="4">
        <v>0.56999999999999995</v>
      </c>
      <c r="N1026" s="4" t="s">
        <v>34</v>
      </c>
      <c r="O1026" s="4" t="s">
        <v>113</v>
      </c>
      <c r="P1026" s="4" t="s">
        <v>905</v>
      </c>
      <c r="Q1026" s="4" t="s">
        <v>906</v>
      </c>
      <c r="R1026" s="4">
        <v>26003</v>
      </c>
      <c r="S1026" s="5">
        <v>42098</v>
      </c>
      <c r="T1026" s="5">
        <v>42100</v>
      </c>
      <c r="U1026" s="4">
        <v>354.3288</v>
      </c>
      <c r="V1026" s="4">
        <v>8</v>
      </c>
      <c r="W1026" s="4">
        <v>513.52</v>
      </c>
      <c r="X1026" s="4">
        <v>90186</v>
      </c>
      <c r="Y1026" s="4">
        <f>DataSheet!$E1026-DataSheet!$D1026</f>
        <v>59.75</v>
      </c>
      <c r="Z1026" s="4" t="str" cm="1">
        <f t="array" ref="Z1026">_xlfn.IFS(DataSheet!$O1026="Central","Chris",DataSheet!$O1026="East","Erin",DataSheet!$O1026="South","Sam",DataSheet!$O1026="West","William")</f>
        <v>Erin</v>
      </c>
    </row>
    <row r="1027" spans="1:26" ht="15.75" customHeight="1" x14ac:dyDescent="0.3">
      <c r="A1027" s="4">
        <v>2685</v>
      </c>
      <c r="B1027" s="4" t="s">
        <v>1976</v>
      </c>
      <c r="C1027" s="4" t="s">
        <v>39</v>
      </c>
      <c r="D1027" s="4">
        <v>0</v>
      </c>
      <c r="E1027" s="4">
        <v>7.38</v>
      </c>
      <c r="F1027" s="4">
        <v>11.51</v>
      </c>
      <c r="G1027" s="4" t="s">
        <v>40</v>
      </c>
      <c r="H1027" s="4" t="s">
        <v>29</v>
      </c>
      <c r="I1027" s="4" t="s">
        <v>50</v>
      </c>
      <c r="J1027" s="4" t="s">
        <v>74</v>
      </c>
      <c r="K1027" s="4" t="s">
        <v>75</v>
      </c>
      <c r="L1027" s="4" t="s">
        <v>1977</v>
      </c>
      <c r="M1027" s="4">
        <v>0.36</v>
      </c>
      <c r="N1027" s="4" t="s">
        <v>34</v>
      </c>
      <c r="O1027" s="4" t="s">
        <v>113</v>
      </c>
      <c r="P1027" s="4" t="s">
        <v>114</v>
      </c>
      <c r="Q1027" s="4" t="s">
        <v>1978</v>
      </c>
      <c r="R1027" s="4">
        <v>11803</v>
      </c>
      <c r="S1027" s="5">
        <v>42098</v>
      </c>
      <c r="T1027" s="5">
        <v>42099</v>
      </c>
      <c r="U1027" s="4">
        <v>-66.171000000000006</v>
      </c>
      <c r="V1027" s="4">
        <v>2</v>
      </c>
      <c r="W1027" s="4">
        <v>17.64</v>
      </c>
      <c r="X1027" s="4">
        <v>89147</v>
      </c>
      <c r="Y1027" s="4">
        <f>DataSheet!$E1027-DataSheet!$D1027</f>
        <v>7.38</v>
      </c>
      <c r="Z1027" s="4" t="str" cm="1">
        <f t="array" ref="Z1027">_xlfn.IFS(DataSheet!$O1027="Central","Chris",DataSheet!$O1027="East","Erin",DataSheet!$O1027="South","Sam",DataSheet!$O1027="West","William")</f>
        <v>Erin</v>
      </c>
    </row>
    <row r="1028" spans="1:26" ht="15.75" customHeight="1" x14ac:dyDescent="0.3">
      <c r="A1028" s="4">
        <v>321</v>
      </c>
      <c r="B1028" s="4" t="s">
        <v>1979</v>
      </c>
      <c r="C1028" s="4" t="s">
        <v>49</v>
      </c>
      <c r="D1028" s="4">
        <v>0.04</v>
      </c>
      <c r="E1028" s="4">
        <v>8.33</v>
      </c>
      <c r="F1028" s="4">
        <v>1.99</v>
      </c>
      <c r="G1028" s="4" t="s">
        <v>40</v>
      </c>
      <c r="H1028" s="4" t="s">
        <v>41</v>
      </c>
      <c r="I1028" s="4" t="s">
        <v>42</v>
      </c>
      <c r="J1028" s="4" t="s">
        <v>43</v>
      </c>
      <c r="K1028" s="4" t="s">
        <v>44</v>
      </c>
      <c r="L1028" s="4" t="s">
        <v>1176</v>
      </c>
      <c r="M1028" s="4">
        <v>0.52</v>
      </c>
      <c r="N1028" s="4" t="s">
        <v>34</v>
      </c>
      <c r="O1028" s="4" t="s">
        <v>113</v>
      </c>
      <c r="P1028" s="4" t="s">
        <v>420</v>
      </c>
      <c r="Q1028" s="4" t="s">
        <v>1980</v>
      </c>
      <c r="R1028" s="4">
        <v>20854</v>
      </c>
      <c r="S1028" s="5">
        <v>42098</v>
      </c>
      <c r="T1028" s="5">
        <v>42103</v>
      </c>
      <c r="U1028" s="4">
        <v>9.9268000000000001</v>
      </c>
      <c r="V1028" s="4">
        <v>11</v>
      </c>
      <c r="W1028" s="4">
        <v>89.76</v>
      </c>
      <c r="X1028" s="4">
        <v>91057</v>
      </c>
      <c r="Y1028" s="4">
        <f>DataSheet!$E1028-DataSheet!$D1028</f>
        <v>8.2900000000000009</v>
      </c>
      <c r="Z1028" s="4" t="str" cm="1">
        <f t="array" ref="Z1028">_xlfn.IFS(DataSheet!$O1028="Central","Chris",DataSheet!$O1028="East","Erin",DataSheet!$O1028="South","Sam",DataSheet!$O1028="West","William")</f>
        <v>Erin</v>
      </c>
    </row>
    <row r="1029" spans="1:26" ht="15.75" customHeight="1" x14ac:dyDescent="0.3">
      <c r="A1029" s="4">
        <v>975</v>
      </c>
      <c r="B1029" s="4" t="s">
        <v>1981</v>
      </c>
      <c r="C1029" s="4" t="s">
        <v>49</v>
      </c>
      <c r="D1029" s="4">
        <v>0.1</v>
      </c>
      <c r="E1029" s="4">
        <v>2.2200000000000002</v>
      </c>
      <c r="F1029" s="4">
        <v>5</v>
      </c>
      <c r="G1029" s="4" t="s">
        <v>40</v>
      </c>
      <c r="H1029" s="4" t="s">
        <v>96</v>
      </c>
      <c r="I1029" s="4" t="s">
        <v>50</v>
      </c>
      <c r="J1029" s="4" t="s">
        <v>97</v>
      </c>
      <c r="K1029" s="4" t="s">
        <v>75</v>
      </c>
      <c r="L1029" s="4" t="s">
        <v>1982</v>
      </c>
      <c r="M1029" s="4">
        <v>0.55000000000000004</v>
      </c>
      <c r="N1029" s="4" t="s">
        <v>34</v>
      </c>
      <c r="O1029" s="4" t="s">
        <v>113</v>
      </c>
      <c r="P1029" s="4" t="s">
        <v>405</v>
      </c>
      <c r="Q1029" s="4" t="s">
        <v>790</v>
      </c>
      <c r="R1029" s="4">
        <v>2108</v>
      </c>
      <c r="S1029" s="5">
        <v>42098</v>
      </c>
      <c r="T1029" s="5">
        <v>42103</v>
      </c>
      <c r="U1029" s="4">
        <v>-21.319199999999999</v>
      </c>
      <c r="V1029" s="4">
        <v>3</v>
      </c>
      <c r="W1029" s="4">
        <v>8.8000000000000007</v>
      </c>
      <c r="X1029" s="4">
        <v>87260</v>
      </c>
      <c r="Y1029" s="4">
        <f>DataSheet!$E1029-DataSheet!$D1029</f>
        <v>2.12</v>
      </c>
      <c r="Z1029" s="4" t="str" cm="1">
        <f t="array" ref="Z1029">_xlfn.IFS(DataSheet!$O1029="Central","Chris",DataSheet!$O1029="East","Erin",DataSheet!$O1029="South","Sam",DataSheet!$O1029="West","William")</f>
        <v>Erin</v>
      </c>
    </row>
    <row r="1030" spans="1:26" ht="15.75" customHeight="1" x14ac:dyDescent="0.3">
      <c r="A1030" s="4">
        <v>1918</v>
      </c>
      <c r="B1030" s="4" t="s">
        <v>1983</v>
      </c>
      <c r="C1030" s="4" t="s">
        <v>49</v>
      </c>
      <c r="D1030" s="4">
        <v>0.1</v>
      </c>
      <c r="E1030" s="4">
        <v>10.44</v>
      </c>
      <c r="F1030" s="4">
        <v>5.75</v>
      </c>
      <c r="G1030" s="4" t="s">
        <v>89</v>
      </c>
      <c r="H1030" s="4" t="s">
        <v>73</v>
      </c>
      <c r="I1030" s="4" t="s">
        <v>50</v>
      </c>
      <c r="J1030" s="4" t="s">
        <v>74</v>
      </c>
      <c r="K1030" s="4" t="s">
        <v>75</v>
      </c>
      <c r="L1030" s="4" t="s">
        <v>1984</v>
      </c>
      <c r="M1030" s="4">
        <v>0.39</v>
      </c>
      <c r="N1030" s="4" t="s">
        <v>34</v>
      </c>
      <c r="O1030" s="4" t="s">
        <v>35</v>
      </c>
      <c r="P1030" s="4" t="s">
        <v>46</v>
      </c>
      <c r="Q1030" s="4" t="s">
        <v>1985</v>
      </c>
      <c r="R1030" s="4">
        <v>72450</v>
      </c>
      <c r="S1030" s="5">
        <v>42098</v>
      </c>
      <c r="T1030" s="5">
        <v>42105</v>
      </c>
      <c r="U1030" s="4">
        <v>125.724</v>
      </c>
      <c r="V1030" s="4">
        <v>17</v>
      </c>
      <c r="W1030" s="4">
        <v>168.04</v>
      </c>
      <c r="X1030" s="4">
        <v>85898</v>
      </c>
      <c r="Y1030" s="4">
        <f>DataSheet!$E1030-DataSheet!$D1030</f>
        <v>10.34</v>
      </c>
      <c r="Z1030" s="4" t="str" cm="1">
        <f t="array" ref="Z1030">_xlfn.IFS(DataSheet!$O1030="Central","Chris",DataSheet!$O1030="East","Erin",DataSheet!$O1030="South","Sam",DataSheet!$O1030="West","William")</f>
        <v>Sam</v>
      </c>
    </row>
    <row r="1031" spans="1:26" ht="15.75" customHeight="1" x14ac:dyDescent="0.3">
      <c r="A1031" s="4">
        <v>2548</v>
      </c>
      <c r="B1031" s="4" t="s">
        <v>1986</v>
      </c>
      <c r="C1031" s="4" t="s">
        <v>49</v>
      </c>
      <c r="D1031" s="4">
        <v>0</v>
      </c>
      <c r="E1031" s="4">
        <v>35.99</v>
      </c>
      <c r="F1031" s="4">
        <v>0.99</v>
      </c>
      <c r="G1031" s="4" t="s">
        <v>40</v>
      </c>
      <c r="H1031" s="4" t="s">
        <v>29</v>
      </c>
      <c r="I1031" s="4" t="s">
        <v>42</v>
      </c>
      <c r="J1031" s="4" t="s">
        <v>137</v>
      </c>
      <c r="K1031" s="4" t="s">
        <v>44</v>
      </c>
      <c r="L1031" s="4" t="s">
        <v>1987</v>
      </c>
      <c r="M1031" s="4">
        <v>0.35</v>
      </c>
      <c r="N1031" s="4" t="s">
        <v>34</v>
      </c>
      <c r="O1031" s="4" t="s">
        <v>61</v>
      </c>
      <c r="P1031" s="4" t="s">
        <v>92</v>
      </c>
      <c r="Q1031" s="4" t="s">
        <v>102</v>
      </c>
      <c r="R1031" s="4">
        <v>90068</v>
      </c>
      <c r="S1031" s="5">
        <v>42098</v>
      </c>
      <c r="T1031" s="5">
        <v>42105</v>
      </c>
      <c r="U1031" s="4">
        <v>840.05100000000004</v>
      </c>
      <c r="V1031" s="4">
        <v>46</v>
      </c>
      <c r="W1031" s="4">
        <v>1477.57</v>
      </c>
      <c r="X1031" s="4">
        <v>46436</v>
      </c>
      <c r="Y1031" s="4">
        <f>DataSheet!$E1031-DataSheet!$D1031</f>
        <v>35.99</v>
      </c>
      <c r="Z1031" s="4" t="str" cm="1">
        <f t="array" ref="Z1031">_xlfn.IFS(DataSheet!$O1031="Central","Chris",DataSheet!$O1031="East","Erin",DataSheet!$O1031="South","Sam",DataSheet!$O1031="West","William")</f>
        <v>William</v>
      </c>
    </row>
    <row r="1032" spans="1:26" ht="15.75" customHeight="1" x14ac:dyDescent="0.3">
      <c r="A1032" s="4">
        <v>2551</v>
      </c>
      <c r="B1032" s="4" t="s">
        <v>1988</v>
      </c>
      <c r="C1032" s="4" t="s">
        <v>49</v>
      </c>
      <c r="D1032" s="4">
        <v>0</v>
      </c>
      <c r="E1032" s="4">
        <v>35.99</v>
      </c>
      <c r="F1032" s="4">
        <v>0.99</v>
      </c>
      <c r="G1032" s="4" t="s">
        <v>40</v>
      </c>
      <c r="H1032" s="4" t="s">
        <v>29</v>
      </c>
      <c r="I1032" s="4" t="s">
        <v>42</v>
      </c>
      <c r="J1032" s="4" t="s">
        <v>137</v>
      </c>
      <c r="K1032" s="4" t="s">
        <v>44</v>
      </c>
      <c r="L1032" s="4" t="s">
        <v>1987</v>
      </c>
      <c r="M1032" s="4">
        <v>0.35</v>
      </c>
      <c r="N1032" s="4" t="s">
        <v>34</v>
      </c>
      <c r="O1032" s="4" t="s">
        <v>113</v>
      </c>
      <c r="P1032" s="4" t="s">
        <v>322</v>
      </c>
      <c r="Q1032" s="4" t="s">
        <v>1989</v>
      </c>
      <c r="R1032" s="4">
        <v>17403</v>
      </c>
      <c r="S1032" s="5">
        <v>42098</v>
      </c>
      <c r="T1032" s="5">
        <v>42105</v>
      </c>
      <c r="U1032" s="4">
        <v>265.96050000000002</v>
      </c>
      <c r="V1032" s="4">
        <v>12</v>
      </c>
      <c r="W1032" s="4">
        <v>385.45</v>
      </c>
      <c r="X1032" s="4">
        <v>88656</v>
      </c>
      <c r="Y1032" s="4">
        <f>DataSheet!$E1032-DataSheet!$D1032</f>
        <v>35.99</v>
      </c>
      <c r="Z1032" s="4" t="str" cm="1">
        <f t="array" ref="Z1032">_xlfn.IFS(DataSheet!$O1032="Central","Chris",DataSheet!$O1032="East","Erin",DataSheet!$O1032="South","Sam",DataSheet!$O1032="West","William")</f>
        <v>Erin</v>
      </c>
    </row>
    <row r="1033" spans="1:26" ht="15.75" customHeight="1" x14ac:dyDescent="0.3">
      <c r="A1033" s="4">
        <v>114</v>
      </c>
      <c r="B1033" s="4" t="s">
        <v>139</v>
      </c>
      <c r="C1033" s="4" t="s">
        <v>118</v>
      </c>
      <c r="D1033" s="4">
        <v>0.01</v>
      </c>
      <c r="E1033" s="4">
        <v>4.91</v>
      </c>
      <c r="F1033" s="4">
        <v>0.5</v>
      </c>
      <c r="G1033" s="4" t="s">
        <v>40</v>
      </c>
      <c r="H1033" s="4" t="s">
        <v>73</v>
      </c>
      <c r="I1033" s="4" t="s">
        <v>50</v>
      </c>
      <c r="J1033" s="4" t="s">
        <v>154</v>
      </c>
      <c r="K1033" s="4" t="s">
        <v>75</v>
      </c>
      <c r="L1033" s="4" t="s">
        <v>975</v>
      </c>
      <c r="M1033" s="4">
        <v>0.36</v>
      </c>
      <c r="N1033" s="4" t="s">
        <v>34</v>
      </c>
      <c r="O1033" s="4" t="s">
        <v>61</v>
      </c>
      <c r="P1033" s="4" t="s">
        <v>141</v>
      </c>
      <c r="Q1033" s="4" t="s">
        <v>142</v>
      </c>
      <c r="R1033" s="4">
        <v>97035</v>
      </c>
      <c r="S1033" s="5">
        <v>42098</v>
      </c>
      <c r="T1033" s="5">
        <v>42100</v>
      </c>
      <c r="U1033" s="4">
        <v>40.247700000000002</v>
      </c>
      <c r="V1033" s="4">
        <v>12</v>
      </c>
      <c r="W1033" s="4">
        <v>58.33</v>
      </c>
      <c r="X1033" s="4">
        <v>89584</v>
      </c>
      <c r="Y1033" s="4">
        <f>DataSheet!$E1033-DataSheet!$D1033</f>
        <v>4.9000000000000004</v>
      </c>
      <c r="Z1033" s="4" t="str" cm="1">
        <f t="array" ref="Z1033">_xlfn.IFS(DataSheet!$O1033="Central","Chris",DataSheet!$O1033="East","Erin",DataSheet!$O1033="South","Sam",DataSheet!$O1033="West","William")</f>
        <v>William</v>
      </c>
    </row>
    <row r="1034" spans="1:26" ht="15.75" customHeight="1" x14ac:dyDescent="0.3">
      <c r="A1034" s="4">
        <v>114</v>
      </c>
      <c r="B1034" s="4" t="s">
        <v>139</v>
      </c>
      <c r="C1034" s="4" t="s">
        <v>118</v>
      </c>
      <c r="D1034" s="4">
        <v>0.09</v>
      </c>
      <c r="E1034" s="4">
        <v>4</v>
      </c>
      <c r="F1034" s="4">
        <v>1.3</v>
      </c>
      <c r="G1034" s="4" t="s">
        <v>89</v>
      </c>
      <c r="H1034" s="4" t="s">
        <v>73</v>
      </c>
      <c r="I1034" s="4" t="s">
        <v>50</v>
      </c>
      <c r="J1034" s="4" t="s">
        <v>90</v>
      </c>
      <c r="K1034" s="4" t="s">
        <v>52</v>
      </c>
      <c r="L1034" s="4" t="s">
        <v>373</v>
      </c>
      <c r="M1034" s="4">
        <v>0.37</v>
      </c>
      <c r="N1034" s="4" t="s">
        <v>34</v>
      </c>
      <c r="O1034" s="4" t="s">
        <v>61</v>
      </c>
      <c r="P1034" s="4" t="s">
        <v>141</v>
      </c>
      <c r="Q1034" s="4" t="s">
        <v>142</v>
      </c>
      <c r="R1034" s="4">
        <v>97035</v>
      </c>
      <c r="S1034" s="5">
        <v>42098</v>
      </c>
      <c r="T1034" s="5">
        <v>42100</v>
      </c>
      <c r="U1034" s="4">
        <v>14.0898</v>
      </c>
      <c r="V1034" s="4">
        <v>5</v>
      </c>
      <c r="W1034" s="4">
        <v>20.420000000000002</v>
      </c>
      <c r="X1034" s="4">
        <v>89584</v>
      </c>
      <c r="Y1034" s="4">
        <f>DataSheet!$E1034-DataSheet!$D1034</f>
        <v>3.91</v>
      </c>
      <c r="Z1034" s="4" t="str" cm="1">
        <f t="array" ref="Z1034">_xlfn.IFS(DataSheet!$O1034="Central","Chris",DataSheet!$O1034="East","Erin",DataSheet!$O1034="South","Sam",DataSheet!$O1034="West","William")</f>
        <v>William</v>
      </c>
    </row>
    <row r="1035" spans="1:26" ht="15.75" customHeight="1" x14ac:dyDescent="0.3">
      <c r="A1035" s="4">
        <v>117</v>
      </c>
      <c r="B1035" s="4" t="s">
        <v>143</v>
      </c>
      <c r="C1035" s="4" t="s">
        <v>118</v>
      </c>
      <c r="D1035" s="4">
        <v>0.01</v>
      </c>
      <c r="E1035" s="4">
        <v>4.91</v>
      </c>
      <c r="F1035" s="4">
        <v>0.5</v>
      </c>
      <c r="G1035" s="4" t="s">
        <v>40</v>
      </c>
      <c r="H1035" s="4" t="s">
        <v>73</v>
      </c>
      <c r="I1035" s="4" t="s">
        <v>50</v>
      </c>
      <c r="J1035" s="4" t="s">
        <v>154</v>
      </c>
      <c r="K1035" s="4" t="s">
        <v>75</v>
      </c>
      <c r="L1035" s="4" t="s">
        <v>975</v>
      </c>
      <c r="M1035" s="4">
        <v>0.36</v>
      </c>
      <c r="N1035" s="4" t="s">
        <v>34</v>
      </c>
      <c r="O1035" s="4" t="s">
        <v>61</v>
      </c>
      <c r="P1035" s="4" t="s">
        <v>68</v>
      </c>
      <c r="Q1035" s="4" t="s">
        <v>144</v>
      </c>
      <c r="R1035" s="4">
        <v>98103</v>
      </c>
      <c r="S1035" s="5">
        <v>42098</v>
      </c>
      <c r="T1035" s="5">
        <v>42100</v>
      </c>
      <c r="U1035" s="4">
        <v>112.06</v>
      </c>
      <c r="V1035" s="4">
        <v>47</v>
      </c>
      <c r="W1035" s="4">
        <v>228.46</v>
      </c>
      <c r="X1035" s="4">
        <v>13959</v>
      </c>
      <c r="Y1035" s="4">
        <f>DataSheet!$E1035-DataSheet!$D1035</f>
        <v>4.9000000000000004</v>
      </c>
      <c r="Z1035" s="4" t="str" cm="1">
        <f t="array" ref="Z1035">_xlfn.IFS(DataSheet!$O1035="Central","Chris",DataSheet!$O1035="East","Erin",DataSheet!$O1035="South","Sam",DataSheet!$O1035="West","William")</f>
        <v>William</v>
      </c>
    </row>
    <row r="1036" spans="1:26" ht="15.75" customHeight="1" x14ac:dyDescent="0.3">
      <c r="A1036" s="4">
        <v>117</v>
      </c>
      <c r="B1036" s="4" t="s">
        <v>143</v>
      </c>
      <c r="C1036" s="4" t="s">
        <v>118</v>
      </c>
      <c r="D1036" s="4">
        <v>0.09</v>
      </c>
      <c r="E1036" s="4">
        <v>4</v>
      </c>
      <c r="F1036" s="4">
        <v>1.3</v>
      </c>
      <c r="G1036" s="4" t="s">
        <v>89</v>
      </c>
      <c r="H1036" s="4" t="s">
        <v>73</v>
      </c>
      <c r="I1036" s="4" t="s">
        <v>50</v>
      </c>
      <c r="J1036" s="4" t="s">
        <v>90</v>
      </c>
      <c r="K1036" s="4" t="s">
        <v>52</v>
      </c>
      <c r="L1036" s="4" t="s">
        <v>373</v>
      </c>
      <c r="M1036" s="4">
        <v>0.37</v>
      </c>
      <c r="N1036" s="4" t="s">
        <v>34</v>
      </c>
      <c r="O1036" s="4" t="s">
        <v>61</v>
      </c>
      <c r="P1036" s="4" t="s">
        <v>68</v>
      </c>
      <c r="Q1036" s="4" t="s">
        <v>144</v>
      </c>
      <c r="R1036" s="4">
        <v>98103</v>
      </c>
      <c r="S1036" s="5">
        <v>42098</v>
      </c>
      <c r="T1036" s="5">
        <v>42100</v>
      </c>
      <c r="U1036" s="4">
        <v>16.79</v>
      </c>
      <c r="V1036" s="4">
        <v>19</v>
      </c>
      <c r="W1036" s="4">
        <v>77.61</v>
      </c>
      <c r="X1036" s="4">
        <v>13959</v>
      </c>
      <c r="Y1036" s="4">
        <f>DataSheet!$E1036-DataSheet!$D1036</f>
        <v>3.91</v>
      </c>
      <c r="Z1036" s="4" t="str" cm="1">
        <f t="array" ref="Z1036">_xlfn.IFS(DataSheet!$O1036="Central","Chris",DataSheet!$O1036="East","Erin",DataSheet!$O1036="South","Sam",DataSheet!$O1036="West","William")</f>
        <v>William</v>
      </c>
    </row>
    <row r="1037" spans="1:26" ht="15.75" customHeight="1" x14ac:dyDescent="0.3">
      <c r="A1037" s="4">
        <v>1590</v>
      </c>
      <c r="B1037" s="4" t="s">
        <v>1990</v>
      </c>
      <c r="C1037" s="4" t="s">
        <v>118</v>
      </c>
      <c r="D1037" s="4">
        <v>0.03</v>
      </c>
      <c r="E1037" s="4">
        <v>19.04</v>
      </c>
      <c r="F1037" s="4">
        <v>6.38</v>
      </c>
      <c r="G1037" s="4" t="s">
        <v>89</v>
      </c>
      <c r="H1037" s="4" t="s">
        <v>96</v>
      </c>
      <c r="I1037" s="4" t="s">
        <v>30</v>
      </c>
      <c r="J1037" s="4" t="s">
        <v>128</v>
      </c>
      <c r="K1037" s="4" t="s">
        <v>75</v>
      </c>
      <c r="L1037" s="4" t="s">
        <v>1991</v>
      </c>
      <c r="M1037" s="4">
        <v>0.56000000000000005</v>
      </c>
      <c r="N1037" s="4" t="s">
        <v>34</v>
      </c>
      <c r="O1037" s="4" t="s">
        <v>113</v>
      </c>
      <c r="P1037" s="4" t="s">
        <v>319</v>
      </c>
      <c r="Q1037" s="4" t="s">
        <v>1992</v>
      </c>
      <c r="R1037" s="4">
        <v>44094</v>
      </c>
      <c r="S1037" s="5">
        <v>42098</v>
      </c>
      <c r="T1037" s="5">
        <v>42098</v>
      </c>
      <c r="U1037" s="4">
        <v>83.793599999999998</v>
      </c>
      <c r="V1037" s="4">
        <v>7</v>
      </c>
      <c r="W1037" s="4">
        <v>144.03</v>
      </c>
      <c r="X1037" s="4">
        <v>86668</v>
      </c>
      <c r="Y1037" s="4">
        <f>DataSheet!$E1037-DataSheet!$D1037</f>
        <v>19.009999999999998</v>
      </c>
      <c r="Z1037" s="4" t="str" cm="1">
        <f t="array" ref="Z1037">_xlfn.IFS(DataSheet!$O1037="Central","Chris",DataSheet!$O1037="East","Erin",DataSheet!$O1037="South","Sam",DataSheet!$O1037="West","William")</f>
        <v>Erin</v>
      </c>
    </row>
    <row r="1038" spans="1:26" ht="15.75" customHeight="1" x14ac:dyDescent="0.3">
      <c r="A1038" s="4">
        <v>1593</v>
      </c>
      <c r="B1038" s="4" t="s">
        <v>1993</v>
      </c>
      <c r="C1038" s="4" t="s">
        <v>118</v>
      </c>
      <c r="D1038" s="4">
        <v>0.02</v>
      </c>
      <c r="E1038" s="4">
        <v>5.53</v>
      </c>
      <c r="F1038" s="4">
        <v>6.98</v>
      </c>
      <c r="G1038" s="4" t="s">
        <v>40</v>
      </c>
      <c r="H1038" s="4" t="s">
        <v>96</v>
      </c>
      <c r="I1038" s="4" t="s">
        <v>50</v>
      </c>
      <c r="J1038" s="4" t="s">
        <v>74</v>
      </c>
      <c r="K1038" s="4" t="s">
        <v>75</v>
      </c>
      <c r="L1038" s="4" t="s">
        <v>1994</v>
      </c>
      <c r="M1038" s="4">
        <v>0.39</v>
      </c>
      <c r="N1038" s="4" t="s">
        <v>34</v>
      </c>
      <c r="O1038" s="4" t="s">
        <v>54</v>
      </c>
      <c r="P1038" s="4" t="s">
        <v>209</v>
      </c>
      <c r="Q1038" s="4" t="s">
        <v>552</v>
      </c>
      <c r="R1038" s="4">
        <v>74006</v>
      </c>
      <c r="S1038" s="5">
        <v>42098</v>
      </c>
      <c r="T1038" s="5">
        <v>42100</v>
      </c>
      <c r="U1038" s="4">
        <v>-77.823719999999994</v>
      </c>
      <c r="V1038" s="4">
        <v>8</v>
      </c>
      <c r="W1038" s="4">
        <v>48.81</v>
      </c>
      <c r="X1038" s="4">
        <v>86668</v>
      </c>
      <c r="Y1038" s="4">
        <f>DataSheet!$E1038-DataSheet!$D1038</f>
        <v>5.5100000000000007</v>
      </c>
      <c r="Z1038" s="4" t="str" cm="1">
        <f t="array" ref="Z1038">_xlfn.IFS(DataSheet!$O1038="Central","Chris",DataSheet!$O1038="East","Erin",DataSheet!$O1038="South","Sam",DataSheet!$O1038="West","William")</f>
        <v>Chris</v>
      </c>
    </row>
    <row r="1039" spans="1:26" ht="15.75" customHeight="1" x14ac:dyDescent="0.3">
      <c r="A1039" s="4">
        <v>2441</v>
      </c>
      <c r="B1039" s="4" t="s">
        <v>1995</v>
      </c>
      <c r="C1039" s="4" t="s">
        <v>118</v>
      </c>
      <c r="D1039" s="4">
        <v>0.02</v>
      </c>
      <c r="E1039" s="4">
        <v>63.94</v>
      </c>
      <c r="F1039" s="4">
        <v>14.48</v>
      </c>
      <c r="G1039" s="4" t="s">
        <v>40</v>
      </c>
      <c r="H1039" s="4" t="s">
        <v>41</v>
      </c>
      <c r="I1039" s="4" t="s">
        <v>30</v>
      </c>
      <c r="J1039" s="4" t="s">
        <v>128</v>
      </c>
      <c r="K1039" s="4" t="s">
        <v>75</v>
      </c>
      <c r="L1039" s="4" t="s">
        <v>1996</v>
      </c>
      <c r="M1039" s="4">
        <v>0.46</v>
      </c>
      <c r="N1039" s="4" t="s">
        <v>34</v>
      </c>
      <c r="O1039" s="4" t="s">
        <v>35</v>
      </c>
      <c r="P1039" s="4" t="s">
        <v>125</v>
      </c>
      <c r="Q1039" s="4" t="s">
        <v>1997</v>
      </c>
      <c r="R1039" s="4">
        <v>32935</v>
      </c>
      <c r="S1039" s="5">
        <v>42098</v>
      </c>
      <c r="T1039" s="5">
        <v>42098</v>
      </c>
      <c r="U1039" s="4">
        <v>-100.17</v>
      </c>
      <c r="V1039" s="4">
        <v>11</v>
      </c>
      <c r="W1039" s="4">
        <v>709.7</v>
      </c>
      <c r="X1039" s="4">
        <v>89300</v>
      </c>
      <c r="Y1039" s="4">
        <f>DataSheet!$E1039-DataSheet!$D1039</f>
        <v>63.919999999999995</v>
      </c>
      <c r="Z1039" s="4" t="str" cm="1">
        <f t="array" ref="Z1039">_xlfn.IFS(DataSheet!$O1039="Central","Chris",DataSheet!$O1039="East","Erin",DataSheet!$O1039="South","Sam",DataSheet!$O1039="West","William")</f>
        <v>Sam</v>
      </c>
    </row>
    <row r="1040" spans="1:26" ht="15.75" customHeight="1" x14ac:dyDescent="0.3">
      <c r="A1040" s="4">
        <v>2442</v>
      </c>
      <c r="B1040" s="4" t="s">
        <v>1998</v>
      </c>
      <c r="C1040" s="4" t="s">
        <v>118</v>
      </c>
      <c r="D1040" s="4">
        <v>0.01</v>
      </c>
      <c r="E1040" s="4">
        <v>5.0199999999999996</v>
      </c>
      <c r="F1040" s="4">
        <v>5.14</v>
      </c>
      <c r="G1040" s="4" t="s">
        <v>40</v>
      </c>
      <c r="H1040" s="4" t="s">
        <v>41</v>
      </c>
      <c r="I1040" s="4" t="s">
        <v>42</v>
      </c>
      <c r="J1040" s="4" t="s">
        <v>43</v>
      </c>
      <c r="K1040" s="4" t="s">
        <v>44</v>
      </c>
      <c r="L1040" s="4" t="s">
        <v>393</v>
      </c>
      <c r="M1040" s="4">
        <v>0.79</v>
      </c>
      <c r="N1040" s="4" t="s">
        <v>34</v>
      </c>
      <c r="O1040" s="4" t="s">
        <v>35</v>
      </c>
      <c r="P1040" s="4" t="s">
        <v>125</v>
      </c>
      <c r="Q1040" s="4" t="s">
        <v>1999</v>
      </c>
      <c r="R1040" s="4">
        <v>32953</v>
      </c>
      <c r="S1040" s="5">
        <v>42098</v>
      </c>
      <c r="T1040" s="5">
        <v>42100</v>
      </c>
      <c r="U1040" s="4">
        <v>-3.948</v>
      </c>
      <c r="V1040" s="4">
        <v>5</v>
      </c>
      <c r="W1040" s="4">
        <v>27.42</v>
      </c>
      <c r="X1040" s="4">
        <v>89300</v>
      </c>
      <c r="Y1040" s="4">
        <f>DataSheet!$E1040-DataSheet!$D1040</f>
        <v>5.01</v>
      </c>
      <c r="Z1040" s="4" t="str" cm="1">
        <f t="array" ref="Z1040">_xlfn.IFS(DataSheet!$O1040="Central","Chris",DataSheet!$O1040="East","Erin",DataSheet!$O1040="South","Sam",DataSheet!$O1040="West","William")</f>
        <v>Sam</v>
      </c>
    </row>
    <row r="1041" spans="1:26" ht="15.75" customHeight="1" x14ac:dyDescent="0.3">
      <c r="A1041" s="4">
        <v>3400</v>
      </c>
      <c r="B1041" s="4" t="s">
        <v>2000</v>
      </c>
      <c r="C1041" s="4" t="s">
        <v>118</v>
      </c>
      <c r="D1041" s="4">
        <v>0.1</v>
      </c>
      <c r="E1041" s="4">
        <v>9.3800000000000008</v>
      </c>
      <c r="F1041" s="4">
        <v>4.93</v>
      </c>
      <c r="G1041" s="4" t="s">
        <v>89</v>
      </c>
      <c r="H1041" s="4" t="s">
        <v>29</v>
      </c>
      <c r="I1041" s="4" t="s">
        <v>30</v>
      </c>
      <c r="J1041" s="4" t="s">
        <v>128</v>
      </c>
      <c r="K1041" s="4" t="s">
        <v>75</v>
      </c>
      <c r="L1041" s="4" t="s">
        <v>2001</v>
      </c>
      <c r="M1041" s="4">
        <v>0.56999999999999995</v>
      </c>
      <c r="N1041" s="4" t="s">
        <v>34</v>
      </c>
      <c r="O1041" s="4" t="s">
        <v>113</v>
      </c>
      <c r="P1041" s="4" t="s">
        <v>905</v>
      </c>
      <c r="Q1041" s="4" t="s">
        <v>2002</v>
      </c>
      <c r="R1041" s="4">
        <v>26554</v>
      </c>
      <c r="S1041" s="5">
        <v>42098</v>
      </c>
      <c r="T1041" s="5">
        <v>42098</v>
      </c>
      <c r="U1041" s="4">
        <v>-24.7104</v>
      </c>
      <c r="V1041" s="4">
        <v>15</v>
      </c>
      <c r="W1041" s="4">
        <v>135.78</v>
      </c>
      <c r="X1041" s="4">
        <v>87537</v>
      </c>
      <c r="Y1041" s="4">
        <f>DataSheet!$E1041-DataSheet!$D1041</f>
        <v>9.2800000000000011</v>
      </c>
      <c r="Z1041" s="4" t="str" cm="1">
        <f t="array" ref="Z1041">_xlfn.IFS(DataSheet!$O1041="Central","Chris",DataSheet!$O1041="East","Erin",DataSheet!$O1041="South","Sam",DataSheet!$O1041="West","William")</f>
        <v>Erin</v>
      </c>
    </row>
    <row r="1042" spans="1:26" ht="15.75" customHeight="1" x14ac:dyDescent="0.3">
      <c r="A1042" s="4">
        <v>1733</v>
      </c>
      <c r="B1042" s="4" t="s">
        <v>2003</v>
      </c>
      <c r="C1042" s="4" t="s">
        <v>72</v>
      </c>
      <c r="D1042" s="4">
        <v>0.02</v>
      </c>
      <c r="E1042" s="4">
        <v>60.98</v>
      </c>
      <c r="F1042" s="4">
        <v>49</v>
      </c>
      <c r="G1042" s="4" t="s">
        <v>40</v>
      </c>
      <c r="H1042" s="4" t="s">
        <v>29</v>
      </c>
      <c r="I1042" s="4" t="s">
        <v>50</v>
      </c>
      <c r="J1042" s="4" t="s">
        <v>97</v>
      </c>
      <c r="K1042" s="4" t="s">
        <v>66</v>
      </c>
      <c r="L1042" s="4" t="s">
        <v>1532</v>
      </c>
      <c r="M1042" s="4">
        <v>0.59</v>
      </c>
      <c r="N1042" s="4" t="s">
        <v>34</v>
      </c>
      <c r="O1042" s="4" t="s">
        <v>113</v>
      </c>
      <c r="P1042" s="4" t="s">
        <v>376</v>
      </c>
      <c r="Q1042" s="4" t="s">
        <v>68</v>
      </c>
      <c r="R1042" s="4">
        <v>20012</v>
      </c>
      <c r="S1042" s="5">
        <v>42098</v>
      </c>
      <c r="T1042" s="5">
        <v>42100</v>
      </c>
      <c r="U1042" s="4">
        <v>-662.52</v>
      </c>
      <c r="V1042" s="4">
        <v>34</v>
      </c>
      <c r="W1042" s="4">
        <v>2119.54</v>
      </c>
      <c r="X1042" s="4">
        <v>3841</v>
      </c>
      <c r="Y1042" s="4">
        <f>DataSheet!$E1042-DataSheet!$D1042</f>
        <v>60.959999999999994</v>
      </c>
      <c r="Z1042" s="4" t="str" cm="1">
        <f t="array" ref="Z1042">_xlfn.IFS(DataSheet!$O1042="Central","Chris",DataSheet!$O1042="East","Erin",DataSheet!$O1042="South","Sam",DataSheet!$O1042="West","William")</f>
        <v>Erin</v>
      </c>
    </row>
    <row r="1043" spans="1:26" ht="15.75" customHeight="1" x14ac:dyDescent="0.3">
      <c r="A1043" s="4">
        <v>1733</v>
      </c>
      <c r="B1043" s="4" t="s">
        <v>2003</v>
      </c>
      <c r="C1043" s="4" t="s">
        <v>72</v>
      </c>
      <c r="D1043" s="4">
        <v>0.02</v>
      </c>
      <c r="E1043" s="4">
        <v>1270.99</v>
      </c>
      <c r="F1043" s="4">
        <v>19.989999999999998</v>
      </c>
      <c r="G1043" s="4" t="s">
        <v>40</v>
      </c>
      <c r="H1043" s="4" t="s">
        <v>29</v>
      </c>
      <c r="I1043" s="4" t="s">
        <v>50</v>
      </c>
      <c r="J1043" s="4" t="s">
        <v>74</v>
      </c>
      <c r="K1043" s="4" t="s">
        <v>75</v>
      </c>
      <c r="L1043" s="4" t="s">
        <v>654</v>
      </c>
      <c r="M1043" s="4">
        <v>0.35</v>
      </c>
      <c r="N1043" s="4" t="s">
        <v>34</v>
      </c>
      <c r="O1043" s="4" t="s">
        <v>113</v>
      </c>
      <c r="P1043" s="4" t="s">
        <v>376</v>
      </c>
      <c r="Q1043" s="4" t="s">
        <v>68</v>
      </c>
      <c r="R1043" s="4">
        <v>20012</v>
      </c>
      <c r="S1043" s="5">
        <v>42098</v>
      </c>
      <c r="T1043" s="5">
        <v>42100</v>
      </c>
      <c r="U1043" s="4">
        <v>9228.2255999999998</v>
      </c>
      <c r="V1043" s="4">
        <v>36</v>
      </c>
      <c r="W1043" s="4">
        <v>45737.33</v>
      </c>
      <c r="X1043" s="4">
        <v>3841</v>
      </c>
      <c r="Y1043" s="4">
        <f>DataSheet!$E1043-DataSheet!$D1043</f>
        <v>1270.97</v>
      </c>
      <c r="Z1043" s="4" t="str" cm="1">
        <f t="array" ref="Z1043">_xlfn.IFS(DataSheet!$O1043="Central","Chris",DataSheet!$O1043="East","Erin",DataSheet!$O1043="South","Sam",DataSheet!$O1043="West","William")</f>
        <v>Erin</v>
      </c>
    </row>
    <row r="1044" spans="1:26" ht="15.75" customHeight="1" x14ac:dyDescent="0.3">
      <c r="A1044" s="4">
        <v>1734</v>
      </c>
      <c r="B1044" s="4" t="s">
        <v>2004</v>
      </c>
      <c r="C1044" s="4" t="s">
        <v>72</v>
      </c>
      <c r="D1044" s="4">
        <v>0.02</v>
      </c>
      <c r="E1044" s="4">
        <v>60.98</v>
      </c>
      <c r="F1044" s="4">
        <v>49</v>
      </c>
      <c r="G1044" s="4" t="s">
        <v>40</v>
      </c>
      <c r="H1044" s="4" t="s">
        <v>29</v>
      </c>
      <c r="I1044" s="4" t="s">
        <v>50</v>
      </c>
      <c r="J1044" s="4" t="s">
        <v>97</v>
      </c>
      <c r="K1044" s="4" t="s">
        <v>66</v>
      </c>
      <c r="L1044" s="4" t="s">
        <v>1532</v>
      </c>
      <c r="M1044" s="4">
        <v>0.59</v>
      </c>
      <c r="N1044" s="4" t="s">
        <v>34</v>
      </c>
      <c r="O1044" s="4" t="s">
        <v>113</v>
      </c>
      <c r="P1044" s="4" t="s">
        <v>114</v>
      </c>
      <c r="Q1044" s="4" t="s">
        <v>2005</v>
      </c>
      <c r="R1044" s="4">
        <v>10528</v>
      </c>
      <c r="S1044" s="5">
        <v>42098</v>
      </c>
      <c r="T1044" s="5">
        <v>42100</v>
      </c>
      <c r="U1044" s="4">
        <v>-596.26800000000003</v>
      </c>
      <c r="V1044" s="4">
        <v>9</v>
      </c>
      <c r="W1044" s="4">
        <v>561.05999999999995</v>
      </c>
      <c r="X1044" s="4">
        <v>88443</v>
      </c>
      <c r="Y1044" s="4">
        <f>DataSheet!$E1044-DataSheet!$D1044</f>
        <v>60.959999999999994</v>
      </c>
      <c r="Z1044" s="4" t="str" cm="1">
        <f t="array" ref="Z1044">_xlfn.IFS(DataSheet!$O1044="Central","Chris",DataSheet!$O1044="East","Erin",DataSheet!$O1044="South","Sam",DataSheet!$O1044="West","William")</f>
        <v>Erin</v>
      </c>
    </row>
    <row r="1045" spans="1:26" ht="15.75" customHeight="1" x14ac:dyDescent="0.3">
      <c r="A1045" s="4">
        <v>1734</v>
      </c>
      <c r="B1045" s="4" t="s">
        <v>2004</v>
      </c>
      <c r="C1045" s="4" t="s">
        <v>72</v>
      </c>
      <c r="D1045" s="4">
        <v>0.02</v>
      </c>
      <c r="E1045" s="4">
        <v>1270.99</v>
      </c>
      <c r="F1045" s="4">
        <v>19.989999999999998</v>
      </c>
      <c r="G1045" s="4" t="s">
        <v>40</v>
      </c>
      <c r="H1045" s="4" t="s">
        <v>29</v>
      </c>
      <c r="I1045" s="4" t="s">
        <v>50</v>
      </c>
      <c r="J1045" s="4" t="s">
        <v>74</v>
      </c>
      <c r="K1045" s="4" t="s">
        <v>75</v>
      </c>
      <c r="L1045" s="4" t="s">
        <v>654</v>
      </c>
      <c r="M1045" s="4">
        <v>0.35</v>
      </c>
      <c r="N1045" s="4" t="s">
        <v>34</v>
      </c>
      <c r="O1045" s="4" t="s">
        <v>113</v>
      </c>
      <c r="P1045" s="4" t="s">
        <v>114</v>
      </c>
      <c r="Q1045" s="4" t="s">
        <v>2005</v>
      </c>
      <c r="R1045" s="4">
        <v>10528</v>
      </c>
      <c r="S1045" s="5">
        <v>42098</v>
      </c>
      <c r="T1045" s="5">
        <v>42100</v>
      </c>
      <c r="U1045" s="4">
        <v>7889.6877000000004</v>
      </c>
      <c r="V1045" s="4">
        <v>9</v>
      </c>
      <c r="W1045" s="4">
        <v>11434.33</v>
      </c>
      <c r="X1045" s="4">
        <v>88443</v>
      </c>
      <c r="Y1045" s="4">
        <f>DataSheet!$E1045-DataSheet!$D1045</f>
        <v>1270.97</v>
      </c>
      <c r="Z1045" s="4" t="str" cm="1">
        <f t="array" ref="Z1045">_xlfn.IFS(DataSheet!$O1045="Central","Chris",DataSheet!$O1045="East","Erin",DataSheet!$O1045="South","Sam",DataSheet!$O1045="West","William")</f>
        <v>Erin</v>
      </c>
    </row>
    <row r="1046" spans="1:26" ht="15.75" customHeight="1" x14ac:dyDescent="0.3">
      <c r="A1046" s="4">
        <v>1734</v>
      </c>
      <c r="B1046" s="4" t="s">
        <v>2004</v>
      </c>
      <c r="C1046" s="4" t="s">
        <v>72</v>
      </c>
      <c r="D1046" s="4">
        <v>0.05</v>
      </c>
      <c r="E1046" s="4">
        <v>205.99</v>
      </c>
      <c r="F1046" s="4">
        <v>8.99</v>
      </c>
      <c r="G1046" s="4" t="s">
        <v>89</v>
      </c>
      <c r="H1046" s="4" t="s">
        <v>29</v>
      </c>
      <c r="I1046" s="4" t="s">
        <v>42</v>
      </c>
      <c r="J1046" s="4" t="s">
        <v>137</v>
      </c>
      <c r="K1046" s="4" t="s">
        <v>75</v>
      </c>
      <c r="L1046" s="4" t="s">
        <v>1034</v>
      </c>
      <c r="M1046" s="4">
        <v>0.6</v>
      </c>
      <c r="N1046" s="4" t="s">
        <v>34</v>
      </c>
      <c r="O1046" s="4" t="s">
        <v>113</v>
      </c>
      <c r="P1046" s="4" t="s">
        <v>114</v>
      </c>
      <c r="Q1046" s="4" t="s">
        <v>2005</v>
      </c>
      <c r="R1046" s="4">
        <v>10528</v>
      </c>
      <c r="S1046" s="5">
        <v>42098</v>
      </c>
      <c r="T1046" s="5">
        <v>42100</v>
      </c>
      <c r="U1046" s="4">
        <v>1545.8097600000001</v>
      </c>
      <c r="V1046" s="4">
        <v>19</v>
      </c>
      <c r="W1046" s="4">
        <v>3229.24</v>
      </c>
      <c r="X1046" s="4">
        <v>88443</v>
      </c>
      <c r="Y1046" s="4">
        <f>DataSheet!$E1046-DataSheet!$D1046</f>
        <v>205.94</v>
      </c>
      <c r="Z1046" s="4" t="str" cm="1">
        <f t="array" ref="Z1046">_xlfn.IFS(DataSheet!$O1046="Central","Chris",DataSheet!$O1046="East","Erin",DataSheet!$O1046="South","Sam",DataSheet!$O1046="West","William")</f>
        <v>Erin</v>
      </c>
    </row>
    <row r="1047" spans="1:26" ht="15.75" customHeight="1" x14ac:dyDescent="0.3">
      <c r="A1047" s="4">
        <v>2603</v>
      </c>
      <c r="B1047" s="4" t="s">
        <v>2006</v>
      </c>
      <c r="C1047" s="4" t="s">
        <v>27</v>
      </c>
      <c r="D1047" s="4">
        <v>7.0000000000000007E-2</v>
      </c>
      <c r="E1047" s="4">
        <v>200.99</v>
      </c>
      <c r="F1047" s="4">
        <v>4.2</v>
      </c>
      <c r="G1047" s="4" t="s">
        <v>40</v>
      </c>
      <c r="H1047" s="4" t="s">
        <v>96</v>
      </c>
      <c r="I1047" s="4" t="s">
        <v>42</v>
      </c>
      <c r="J1047" s="4" t="s">
        <v>137</v>
      </c>
      <c r="K1047" s="4" t="s">
        <v>75</v>
      </c>
      <c r="L1047" s="4" t="s">
        <v>796</v>
      </c>
      <c r="M1047" s="4">
        <v>0.59</v>
      </c>
      <c r="N1047" s="4" t="s">
        <v>34</v>
      </c>
      <c r="O1047" s="4" t="s">
        <v>113</v>
      </c>
      <c r="P1047" s="4" t="s">
        <v>399</v>
      </c>
      <c r="Q1047" s="4" t="s">
        <v>2007</v>
      </c>
      <c r="R1047" s="4">
        <v>7601</v>
      </c>
      <c r="S1047" s="5">
        <v>42099</v>
      </c>
      <c r="T1047" s="5">
        <v>42100</v>
      </c>
      <c r="U1047" s="4">
        <v>2225.0761200000002</v>
      </c>
      <c r="V1047" s="4">
        <v>22</v>
      </c>
      <c r="W1047" s="4">
        <v>3705.14</v>
      </c>
      <c r="X1047" s="4">
        <v>87383</v>
      </c>
      <c r="Y1047" s="4">
        <f>DataSheet!$E1047-DataSheet!$D1047</f>
        <v>200.92000000000002</v>
      </c>
      <c r="Z1047" s="4" t="str" cm="1">
        <f t="array" ref="Z1047">_xlfn.IFS(DataSheet!$O1047="Central","Chris",DataSheet!$O1047="East","Erin",DataSheet!$O1047="South","Sam",DataSheet!$O1047="West","William")</f>
        <v>Erin</v>
      </c>
    </row>
    <row r="1048" spans="1:26" ht="15.75" customHeight="1" x14ac:dyDescent="0.3">
      <c r="A1048" s="4">
        <v>2604</v>
      </c>
      <c r="B1048" s="4" t="s">
        <v>2008</v>
      </c>
      <c r="C1048" s="4" t="s">
        <v>27</v>
      </c>
      <c r="D1048" s="4">
        <v>0.01</v>
      </c>
      <c r="E1048" s="4">
        <v>297.48</v>
      </c>
      <c r="F1048" s="4">
        <v>18.059999999999999</v>
      </c>
      <c r="G1048" s="4" t="s">
        <v>28</v>
      </c>
      <c r="H1048" s="4" t="s">
        <v>96</v>
      </c>
      <c r="I1048" s="4" t="s">
        <v>42</v>
      </c>
      <c r="J1048" s="4" t="s">
        <v>58</v>
      </c>
      <c r="K1048" s="4" t="s">
        <v>59</v>
      </c>
      <c r="L1048" s="4" t="s">
        <v>389</v>
      </c>
      <c r="M1048" s="4">
        <v>0.6</v>
      </c>
      <c r="N1048" s="4" t="s">
        <v>34</v>
      </c>
      <c r="O1048" s="4" t="s">
        <v>113</v>
      </c>
      <c r="P1048" s="4" t="s">
        <v>399</v>
      </c>
      <c r="Q1048" s="4" t="s">
        <v>2009</v>
      </c>
      <c r="R1048" s="4">
        <v>8830</v>
      </c>
      <c r="S1048" s="5">
        <v>42099</v>
      </c>
      <c r="T1048" s="5">
        <v>42100</v>
      </c>
      <c r="U1048" s="4">
        <v>-338.18083200000001</v>
      </c>
      <c r="V1048" s="4">
        <v>3</v>
      </c>
      <c r="W1048" s="4">
        <v>945.36</v>
      </c>
      <c r="X1048" s="4">
        <v>87383</v>
      </c>
      <c r="Y1048" s="4">
        <f>DataSheet!$E1048-DataSheet!$D1048</f>
        <v>297.47000000000003</v>
      </c>
      <c r="Z1048" s="4" t="str" cm="1">
        <f t="array" ref="Z1048">_xlfn.IFS(DataSheet!$O1048="Central","Chris",DataSheet!$O1048="East","Erin",DataSheet!$O1048="South","Sam",DataSheet!$O1048="West","William")</f>
        <v>Erin</v>
      </c>
    </row>
    <row r="1049" spans="1:26" ht="15.75" customHeight="1" x14ac:dyDescent="0.3">
      <c r="A1049" s="4">
        <v>635</v>
      </c>
      <c r="B1049" s="4" t="s">
        <v>2010</v>
      </c>
      <c r="C1049" s="4" t="s">
        <v>39</v>
      </c>
      <c r="D1049" s="4">
        <v>0.01</v>
      </c>
      <c r="E1049" s="4">
        <v>2.08</v>
      </c>
      <c r="F1049" s="4">
        <v>5.33</v>
      </c>
      <c r="G1049" s="4" t="s">
        <v>40</v>
      </c>
      <c r="H1049" s="4" t="s">
        <v>96</v>
      </c>
      <c r="I1049" s="4" t="s">
        <v>30</v>
      </c>
      <c r="J1049" s="4" t="s">
        <v>128</v>
      </c>
      <c r="K1049" s="4" t="s">
        <v>75</v>
      </c>
      <c r="L1049" s="4" t="s">
        <v>461</v>
      </c>
      <c r="M1049" s="4">
        <v>0.43</v>
      </c>
      <c r="N1049" s="4" t="s">
        <v>34</v>
      </c>
      <c r="O1049" s="4" t="s">
        <v>54</v>
      </c>
      <c r="P1049" s="4" t="s">
        <v>86</v>
      </c>
      <c r="Q1049" s="4" t="s">
        <v>2011</v>
      </c>
      <c r="R1049" s="4">
        <v>55106</v>
      </c>
      <c r="S1049" s="5">
        <v>42099</v>
      </c>
      <c r="T1049" s="5">
        <v>42099</v>
      </c>
      <c r="U1049" s="4">
        <v>-103.7124</v>
      </c>
      <c r="V1049" s="4">
        <v>12</v>
      </c>
      <c r="W1049" s="4">
        <v>28.32</v>
      </c>
      <c r="X1049" s="4">
        <v>89284</v>
      </c>
      <c r="Y1049" s="4">
        <f>DataSheet!$E1049-DataSheet!$D1049</f>
        <v>2.0700000000000003</v>
      </c>
      <c r="Z1049" s="4" t="str" cm="1">
        <f t="array" ref="Z1049">_xlfn.IFS(DataSheet!$O1049="Central","Chris",DataSheet!$O1049="East","Erin",DataSheet!$O1049="South","Sam",DataSheet!$O1049="West","William")</f>
        <v>Chris</v>
      </c>
    </row>
    <row r="1050" spans="1:26" ht="15.75" customHeight="1" x14ac:dyDescent="0.3">
      <c r="A1050" s="4">
        <v>635</v>
      </c>
      <c r="B1050" s="4" t="s">
        <v>2010</v>
      </c>
      <c r="C1050" s="4" t="s">
        <v>39</v>
      </c>
      <c r="D1050" s="4">
        <v>0.03</v>
      </c>
      <c r="E1050" s="4">
        <v>370.98</v>
      </c>
      <c r="F1050" s="4">
        <v>99</v>
      </c>
      <c r="G1050" s="4" t="s">
        <v>28</v>
      </c>
      <c r="H1050" s="4" t="s">
        <v>96</v>
      </c>
      <c r="I1050" s="4" t="s">
        <v>50</v>
      </c>
      <c r="J1050" s="4" t="s">
        <v>80</v>
      </c>
      <c r="K1050" s="4" t="s">
        <v>59</v>
      </c>
      <c r="L1050" s="4" t="s">
        <v>2012</v>
      </c>
      <c r="M1050" s="4">
        <v>0.65</v>
      </c>
      <c r="N1050" s="4" t="s">
        <v>34</v>
      </c>
      <c r="O1050" s="4" t="s">
        <v>54</v>
      </c>
      <c r="P1050" s="4" t="s">
        <v>86</v>
      </c>
      <c r="Q1050" s="4" t="s">
        <v>2011</v>
      </c>
      <c r="R1050" s="4">
        <v>55106</v>
      </c>
      <c r="S1050" s="5">
        <v>42099</v>
      </c>
      <c r="T1050" s="5">
        <v>42100</v>
      </c>
      <c r="U1050" s="4">
        <v>-124.2864</v>
      </c>
      <c r="V1050" s="4">
        <v>6</v>
      </c>
      <c r="W1050" s="4">
        <v>2309.4899999999998</v>
      </c>
      <c r="X1050" s="4">
        <v>89284</v>
      </c>
      <c r="Y1050" s="4">
        <f>DataSheet!$E1050-DataSheet!$D1050</f>
        <v>370.95000000000005</v>
      </c>
      <c r="Z1050" s="4" t="str" cm="1">
        <f t="array" ref="Z1050">_xlfn.IFS(DataSheet!$O1050="Central","Chris",DataSheet!$O1050="East","Erin",DataSheet!$O1050="South","Sam",DataSheet!$O1050="West","William")</f>
        <v>Chris</v>
      </c>
    </row>
    <row r="1051" spans="1:26" ht="15.75" customHeight="1" x14ac:dyDescent="0.3">
      <c r="A1051" s="4">
        <v>1246</v>
      </c>
      <c r="B1051" s="4" t="s">
        <v>2013</v>
      </c>
      <c r="C1051" s="4" t="s">
        <v>39</v>
      </c>
      <c r="D1051" s="4">
        <v>0.1</v>
      </c>
      <c r="E1051" s="4">
        <v>22.38</v>
      </c>
      <c r="F1051" s="4">
        <v>15.1</v>
      </c>
      <c r="G1051" s="4" t="s">
        <v>40</v>
      </c>
      <c r="H1051" s="4" t="s">
        <v>73</v>
      </c>
      <c r="I1051" s="4" t="s">
        <v>50</v>
      </c>
      <c r="J1051" s="4" t="s">
        <v>74</v>
      </c>
      <c r="K1051" s="4" t="s">
        <v>75</v>
      </c>
      <c r="L1051" s="4" t="s">
        <v>1087</v>
      </c>
      <c r="M1051" s="4">
        <v>0.38</v>
      </c>
      <c r="N1051" s="4" t="s">
        <v>34</v>
      </c>
      <c r="O1051" s="4" t="s">
        <v>113</v>
      </c>
      <c r="P1051" s="4" t="s">
        <v>114</v>
      </c>
      <c r="Q1051" s="4" t="s">
        <v>115</v>
      </c>
      <c r="R1051" s="4">
        <v>10009</v>
      </c>
      <c r="S1051" s="5">
        <v>42099</v>
      </c>
      <c r="T1051" s="5">
        <v>42100</v>
      </c>
      <c r="U1051" s="4">
        <v>-107.51349999999999</v>
      </c>
      <c r="V1051" s="4">
        <v>26</v>
      </c>
      <c r="W1051" s="4">
        <v>564.98</v>
      </c>
      <c r="X1051" s="4">
        <v>36452</v>
      </c>
      <c r="Y1051" s="4">
        <f>DataSheet!$E1051-DataSheet!$D1051</f>
        <v>22.279999999999998</v>
      </c>
      <c r="Z1051" s="4" t="str" cm="1">
        <f t="array" ref="Z1051">_xlfn.IFS(DataSheet!$O1051="Central","Chris",DataSheet!$O1051="East","Erin",DataSheet!$O1051="South","Sam",DataSheet!$O1051="West","William")</f>
        <v>Erin</v>
      </c>
    </row>
    <row r="1052" spans="1:26" ht="15.75" customHeight="1" x14ac:dyDescent="0.3">
      <c r="A1052" s="4">
        <v>1246</v>
      </c>
      <c r="B1052" s="4" t="s">
        <v>2013</v>
      </c>
      <c r="C1052" s="4" t="s">
        <v>39</v>
      </c>
      <c r="D1052" s="4">
        <v>0.04</v>
      </c>
      <c r="E1052" s="4">
        <v>6.98</v>
      </c>
      <c r="F1052" s="4">
        <v>2.83</v>
      </c>
      <c r="G1052" s="4" t="s">
        <v>40</v>
      </c>
      <c r="H1052" s="4" t="s">
        <v>73</v>
      </c>
      <c r="I1052" s="4" t="s">
        <v>30</v>
      </c>
      <c r="J1052" s="4" t="s">
        <v>128</v>
      </c>
      <c r="K1052" s="4" t="s">
        <v>44</v>
      </c>
      <c r="L1052" s="4" t="s">
        <v>2014</v>
      </c>
      <c r="M1052" s="4">
        <v>0.37</v>
      </c>
      <c r="N1052" s="4" t="s">
        <v>34</v>
      </c>
      <c r="O1052" s="4" t="s">
        <v>113</v>
      </c>
      <c r="P1052" s="4" t="s">
        <v>114</v>
      </c>
      <c r="Q1052" s="4" t="s">
        <v>115</v>
      </c>
      <c r="R1052" s="4">
        <v>10009</v>
      </c>
      <c r="S1052" s="5">
        <v>42099</v>
      </c>
      <c r="T1052" s="5">
        <v>42101</v>
      </c>
      <c r="U1052" s="4">
        <v>46.01</v>
      </c>
      <c r="V1052" s="4">
        <v>18</v>
      </c>
      <c r="W1052" s="4">
        <v>129.47999999999999</v>
      </c>
      <c r="X1052" s="4">
        <v>36452</v>
      </c>
      <c r="Y1052" s="4">
        <f>DataSheet!$E1052-DataSheet!$D1052</f>
        <v>6.94</v>
      </c>
      <c r="Z1052" s="4" t="str" cm="1">
        <f t="array" ref="Z1052">_xlfn.IFS(DataSheet!$O1052="Central","Chris",DataSheet!$O1052="East","Erin",DataSheet!$O1052="South","Sam",DataSheet!$O1052="West","William")</f>
        <v>Erin</v>
      </c>
    </row>
    <row r="1053" spans="1:26" ht="15.75" customHeight="1" x14ac:dyDescent="0.3">
      <c r="A1053" s="4">
        <v>1247</v>
      </c>
      <c r="B1053" s="4" t="s">
        <v>2015</v>
      </c>
      <c r="C1053" s="4" t="s">
        <v>39</v>
      </c>
      <c r="D1053" s="4">
        <v>0.1</v>
      </c>
      <c r="E1053" s="4">
        <v>22.38</v>
      </c>
      <c r="F1053" s="4">
        <v>15.1</v>
      </c>
      <c r="G1053" s="4" t="s">
        <v>40</v>
      </c>
      <c r="H1053" s="4" t="s">
        <v>73</v>
      </c>
      <c r="I1053" s="4" t="s">
        <v>50</v>
      </c>
      <c r="J1053" s="4" t="s">
        <v>74</v>
      </c>
      <c r="K1053" s="4" t="s">
        <v>75</v>
      </c>
      <c r="L1053" s="4" t="s">
        <v>1087</v>
      </c>
      <c r="M1053" s="4">
        <v>0.38</v>
      </c>
      <c r="N1053" s="4" t="s">
        <v>34</v>
      </c>
      <c r="O1053" s="4" t="s">
        <v>54</v>
      </c>
      <c r="P1053" s="4" t="s">
        <v>189</v>
      </c>
      <c r="Q1053" s="4" t="s">
        <v>2016</v>
      </c>
      <c r="R1053" s="4">
        <v>78641</v>
      </c>
      <c r="S1053" s="5">
        <v>42099</v>
      </c>
      <c r="T1053" s="5">
        <v>42100</v>
      </c>
      <c r="U1053" s="4">
        <v>-107.51349999999999</v>
      </c>
      <c r="V1053" s="4">
        <v>7</v>
      </c>
      <c r="W1053" s="4">
        <v>152.11000000000001</v>
      </c>
      <c r="X1053" s="4">
        <v>91555</v>
      </c>
      <c r="Y1053" s="4">
        <f>DataSheet!$E1053-DataSheet!$D1053</f>
        <v>22.279999999999998</v>
      </c>
      <c r="Z1053" s="4" t="str" cm="1">
        <f t="array" ref="Z1053">_xlfn.IFS(DataSheet!$O1053="Central","Chris",DataSheet!$O1053="East","Erin",DataSheet!$O1053="South","Sam",DataSheet!$O1053="West","William")</f>
        <v>Chris</v>
      </c>
    </row>
    <row r="1054" spans="1:26" ht="15.75" customHeight="1" x14ac:dyDescent="0.3">
      <c r="A1054" s="4">
        <v>1247</v>
      </c>
      <c r="B1054" s="4" t="s">
        <v>2015</v>
      </c>
      <c r="C1054" s="4" t="s">
        <v>39</v>
      </c>
      <c r="D1054" s="4">
        <v>0.04</v>
      </c>
      <c r="E1054" s="4">
        <v>6.98</v>
      </c>
      <c r="F1054" s="4">
        <v>2.83</v>
      </c>
      <c r="G1054" s="4" t="s">
        <v>40</v>
      </c>
      <c r="H1054" s="4" t="s">
        <v>73</v>
      </c>
      <c r="I1054" s="4" t="s">
        <v>30</v>
      </c>
      <c r="J1054" s="4" t="s">
        <v>128</v>
      </c>
      <c r="K1054" s="4" t="s">
        <v>44</v>
      </c>
      <c r="L1054" s="4" t="s">
        <v>2014</v>
      </c>
      <c r="M1054" s="4">
        <v>0.37</v>
      </c>
      <c r="N1054" s="4" t="s">
        <v>34</v>
      </c>
      <c r="O1054" s="4" t="s">
        <v>54</v>
      </c>
      <c r="P1054" s="4" t="s">
        <v>189</v>
      </c>
      <c r="Q1054" s="4" t="s">
        <v>2016</v>
      </c>
      <c r="R1054" s="4">
        <v>78641</v>
      </c>
      <c r="S1054" s="5">
        <v>42099</v>
      </c>
      <c r="T1054" s="5">
        <v>42101</v>
      </c>
      <c r="U1054" s="4">
        <v>24.819299999999998</v>
      </c>
      <c r="V1054" s="4">
        <v>5</v>
      </c>
      <c r="W1054" s="4">
        <v>35.97</v>
      </c>
      <c r="X1054" s="4">
        <v>91555</v>
      </c>
      <c r="Y1054" s="4">
        <f>DataSheet!$E1054-DataSheet!$D1054</f>
        <v>6.94</v>
      </c>
      <c r="Z1054" s="4" t="str" cm="1">
        <f t="array" ref="Z1054">_xlfn.IFS(DataSheet!$O1054="Central","Chris",DataSheet!$O1054="East","Erin",DataSheet!$O1054="South","Sam",DataSheet!$O1054="West","William")</f>
        <v>Chris</v>
      </c>
    </row>
    <row r="1055" spans="1:26" ht="15.75" customHeight="1" x14ac:dyDescent="0.3">
      <c r="A1055" s="4">
        <v>1459</v>
      </c>
      <c r="B1055" s="4" t="s">
        <v>2017</v>
      </c>
      <c r="C1055" s="4" t="s">
        <v>39</v>
      </c>
      <c r="D1055" s="4">
        <v>0.05</v>
      </c>
      <c r="E1055" s="4">
        <v>85.99</v>
      </c>
      <c r="F1055" s="4">
        <v>0.99</v>
      </c>
      <c r="G1055" s="4" t="s">
        <v>40</v>
      </c>
      <c r="H1055" s="4" t="s">
        <v>41</v>
      </c>
      <c r="I1055" s="4" t="s">
        <v>42</v>
      </c>
      <c r="J1055" s="4" t="s">
        <v>137</v>
      </c>
      <c r="K1055" s="4" t="s">
        <v>52</v>
      </c>
      <c r="L1055" s="4" t="s">
        <v>1178</v>
      </c>
      <c r="M1055" s="4">
        <v>0.55000000000000004</v>
      </c>
      <c r="N1055" s="4" t="s">
        <v>34</v>
      </c>
      <c r="O1055" s="4" t="s">
        <v>35</v>
      </c>
      <c r="P1055" s="4" t="s">
        <v>273</v>
      </c>
      <c r="Q1055" s="4" t="s">
        <v>2018</v>
      </c>
      <c r="R1055" s="4">
        <v>29687</v>
      </c>
      <c r="S1055" s="5">
        <v>42099</v>
      </c>
      <c r="T1055" s="5">
        <v>42101</v>
      </c>
      <c r="U1055" s="4">
        <v>36.216000000000001</v>
      </c>
      <c r="V1055" s="4">
        <v>4</v>
      </c>
      <c r="W1055" s="4">
        <v>291.64</v>
      </c>
      <c r="X1055" s="4">
        <v>86734</v>
      </c>
      <c r="Y1055" s="4">
        <f>DataSheet!$E1055-DataSheet!$D1055</f>
        <v>85.94</v>
      </c>
      <c r="Z1055" s="4" t="str" cm="1">
        <f t="array" ref="Z1055">_xlfn.IFS(DataSheet!$O1055="Central","Chris",DataSheet!$O1055="East","Erin",DataSheet!$O1055="South","Sam",DataSheet!$O1055="West","William")</f>
        <v>Sam</v>
      </c>
    </row>
    <row r="1056" spans="1:26" ht="15.75" customHeight="1" x14ac:dyDescent="0.3">
      <c r="A1056" s="4">
        <v>1891</v>
      </c>
      <c r="B1056" s="4" t="s">
        <v>2019</v>
      </c>
      <c r="C1056" s="4" t="s">
        <v>72</v>
      </c>
      <c r="D1056" s="4">
        <v>0.03</v>
      </c>
      <c r="E1056" s="4">
        <v>320.64</v>
      </c>
      <c r="F1056" s="4">
        <v>29.2</v>
      </c>
      <c r="G1056" s="4" t="s">
        <v>28</v>
      </c>
      <c r="H1056" s="4" t="s">
        <v>73</v>
      </c>
      <c r="I1056" s="4" t="s">
        <v>30</v>
      </c>
      <c r="J1056" s="4" t="s">
        <v>31</v>
      </c>
      <c r="K1056" s="4" t="s">
        <v>32</v>
      </c>
      <c r="L1056" s="4" t="s">
        <v>2020</v>
      </c>
      <c r="M1056" s="4">
        <v>0.66</v>
      </c>
      <c r="N1056" s="4" t="s">
        <v>34</v>
      </c>
      <c r="O1056" s="4" t="s">
        <v>113</v>
      </c>
      <c r="P1056" s="4" t="s">
        <v>319</v>
      </c>
      <c r="Q1056" s="4" t="s">
        <v>2021</v>
      </c>
      <c r="R1056" s="4">
        <v>45801</v>
      </c>
      <c r="S1056" s="5">
        <v>42099</v>
      </c>
      <c r="T1056" s="5">
        <v>42101</v>
      </c>
      <c r="U1056" s="4">
        <v>429.75435599999997</v>
      </c>
      <c r="V1056" s="4">
        <v>7</v>
      </c>
      <c r="W1056" s="4">
        <v>2233.46</v>
      </c>
      <c r="X1056" s="4">
        <v>90630</v>
      </c>
      <c r="Y1056" s="4">
        <f>DataSheet!$E1056-DataSheet!$D1056</f>
        <v>320.61</v>
      </c>
      <c r="Z1056" s="4" t="str" cm="1">
        <f t="array" ref="Z1056">_xlfn.IFS(DataSheet!$O1056="Central","Chris",DataSheet!$O1056="East","Erin",DataSheet!$O1056="South","Sam",DataSheet!$O1056="West","William")</f>
        <v>Erin</v>
      </c>
    </row>
    <row r="1057" spans="1:26" ht="15.75" customHeight="1" x14ac:dyDescent="0.3">
      <c r="A1057" s="4">
        <v>2960</v>
      </c>
      <c r="B1057" s="4" t="s">
        <v>2022</v>
      </c>
      <c r="C1057" s="4" t="s">
        <v>72</v>
      </c>
      <c r="D1057" s="4">
        <v>0.1</v>
      </c>
      <c r="E1057" s="4">
        <v>36.549999999999997</v>
      </c>
      <c r="F1057" s="4">
        <v>13.89</v>
      </c>
      <c r="G1057" s="4" t="s">
        <v>40</v>
      </c>
      <c r="H1057" s="4" t="s">
        <v>96</v>
      </c>
      <c r="I1057" s="4" t="s">
        <v>50</v>
      </c>
      <c r="J1057" s="4" t="s">
        <v>51</v>
      </c>
      <c r="K1057" s="4" t="s">
        <v>52</v>
      </c>
      <c r="L1057" s="4" t="s">
        <v>1355</v>
      </c>
      <c r="M1057" s="4">
        <v>0.41</v>
      </c>
      <c r="N1057" s="4" t="s">
        <v>34</v>
      </c>
      <c r="O1057" s="4" t="s">
        <v>35</v>
      </c>
      <c r="P1057" s="4" t="s">
        <v>46</v>
      </c>
      <c r="Q1057" s="4" t="s">
        <v>2023</v>
      </c>
      <c r="R1057" s="4">
        <v>72956</v>
      </c>
      <c r="S1057" s="5">
        <v>42099</v>
      </c>
      <c r="T1057" s="5">
        <v>42101</v>
      </c>
      <c r="U1057" s="4">
        <v>-89.572000000000003</v>
      </c>
      <c r="V1057" s="4">
        <v>11</v>
      </c>
      <c r="W1057" s="4">
        <v>379.72</v>
      </c>
      <c r="X1057" s="4">
        <v>90646</v>
      </c>
      <c r="Y1057" s="4">
        <f>DataSheet!$E1057-DataSheet!$D1057</f>
        <v>36.449999999999996</v>
      </c>
      <c r="Z1057" s="4" t="str" cm="1">
        <f t="array" ref="Z1057">_xlfn.IFS(DataSheet!$O1057="Central","Chris",DataSheet!$O1057="East","Erin",DataSheet!$O1057="South","Sam",DataSheet!$O1057="West","William")</f>
        <v>Sam</v>
      </c>
    </row>
    <row r="1058" spans="1:26" ht="15.75" customHeight="1" x14ac:dyDescent="0.3">
      <c r="A1058" s="4">
        <v>925</v>
      </c>
      <c r="B1058" s="4" t="s">
        <v>2024</v>
      </c>
      <c r="C1058" s="4" t="s">
        <v>27</v>
      </c>
      <c r="D1058" s="4">
        <v>0.03</v>
      </c>
      <c r="E1058" s="4">
        <v>2.1800000000000002</v>
      </c>
      <c r="F1058" s="4">
        <v>1.38</v>
      </c>
      <c r="G1058" s="4" t="s">
        <v>40</v>
      </c>
      <c r="H1058" s="4" t="s">
        <v>29</v>
      </c>
      <c r="I1058" s="4" t="s">
        <v>50</v>
      </c>
      <c r="J1058" s="4" t="s">
        <v>178</v>
      </c>
      <c r="K1058" s="4" t="s">
        <v>52</v>
      </c>
      <c r="L1058" s="4" t="s">
        <v>2025</v>
      </c>
      <c r="M1058" s="4">
        <v>0.44</v>
      </c>
      <c r="N1058" s="4" t="s">
        <v>34</v>
      </c>
      <c r="O1058" s="4" t="s">
        <v>113</v>
      </c>
      <c r="P1058" s="4" t="s">
        <v>333</v>
      </c>
      <c r="Q1058" s="4" t="s">
        <v>372</v>
      </c>
      <c r="R1058" s="4">
        <v>4330</v>
      </c>
      <c r="S1058" s="5">
        <v>42100</v>
      </c>
      <c r="T1058" s="5">
        <v>42100</v>
      </c>
      <c r="U1058" s="4">
        <v>-7.04</v>
      </c>
      <c r="V1058" s="4">
        <v>7</v>
      </c>
      <c r="W1058" s="4">
        <v>15.73</v>
      </c>
      <c r="X1058" s="4">
        <v>87134</v>
      </c>
      <c r="Y1058" s="4">
        <f>DataSheet!$E1058-DataSheet!$D1058</f>
        <v>2.1500000000000004</v>
      </c>
      <c r="Z1058" s="4" t="str" cm="1">
        <f t="array" ref="Z1058">_xlfn.IFS(DataSheet!$O1058="Central","Chris",DataSheet!$O1058="East","Erin",DataSheet!$O1058="South","Sam",DataSheet!$O1058="West","William")</f>
        <v>Erin</v>
      </c>
    </row>
    <row r="1059" spans="1:26" ht="15.75" customHeight="1" x14ac:dyDescent="0.3">
      <c r="A1059" s="4">
        <v>929</v>
      </c>
      <c r="B1059" s="4" t="s">
        <v>2026</v>
      </c>
      <c r="C1059" s="4" t="s">
        <v>27</v>
      </c>
      <c r="D1059" s="4">
        <v>0.01</v>
      </c>
      <c r="E1059" s="4">
        <v>170.98</v>
      </c>
      <c r="F1059" s="4">
        <v>35.89</v>
      </c>
      <c r="G1059" s="4" t="s">
        <v>28</v>
      </c>
      <c r="H1059" s="4" t="s">
        <v>29</v>
      </c>
      <c r="I1059" s="4" t="s">
        <v>30</v>
      </c>
      <c r="J1059" s="4" t="s">
        <v>119</v>
      </c>
      <c r="K1059" s="4" t="s">
        <v>32</v>
      </c>
      <c r="L1059" s="4" t="s">
        <v>1471</v>
      </c>
      <c r="M1059" s="4">
        <v>0.66</v>
      </c>
      <c r="N1059" s="4" t="s">
        <v>34</v>
      </c>
      <c r="O1059" s="4" t="s">
        <v>113</v>
      </c>
      <c r="P1059" s="4" t="s">
        <v>399</v>
      </c>
      <c r="Q1059" s="4" t="s">
        <v>2027</v>
      </c>
      <c r="R1059" s="4">
        <v>8857</v>
      </c>
      <c r="S1059" s="5">
        <v>42100</v>
      </c>
      <c r="T1059" s="5">
        <v>42102</v>
      </c>
      <c r="U1059" s="4">
        <v>538.52</v>
      </c>
      <c r="V1059" s="4">
        <v>10</v>
      </c>
      <c r="W1059" s="4">
        <v>1719.07</v>
      </c>
      <c r="X1059" s="4">
        <v>87134</v>
      </c>
      <c r="Y1059" s="4">
        <f>DataSheet!$E1059-DataSheet!$D1059</f>
        <v>170.97</v>
      </c>
      <c r="Z1059" s="4" t="str" cm="1">
        <f t="array" ref="Z1059">_xlfn.IFS(DataSheet!$O1059="Central","Chris",DataSheet!$O1059="East","Erin",DataSheet!$O1059="South","Sam",DataSheet!$O1059="West","William")</f>
        <v>Erin</v>
      </c>
    </row>
    <row r="1060" spans="1:26" ht="15.75" customHeight="1" x14ac:dyDescent="0.3">
      <c r="A1060" s="4">
        <v>1113</v>
      </c>
      <c r="B1060" s="4" t="s">
        <v>2028</v>
      </c>
      <c r="C1060" s="4" t="s">
        <v>27</v>
      </c>
      <c r="D1060" s="4">
        <v>0.01</v>
      </c>
      <c r="E1060" s="4">
        <v>2.89</v>
      </c>
      <c r="F1060" s="4">
        <v>0.5</v>
      </c>
      <c r="G1060" s="4" t="s">
        <v>40</v>
      </c>
      <c r="H1060" s="4" t="s">
        <v>96</v>
      </c>
      <c r="I1060" s="4" t="s">
        <v>50</v>
      </c>
      <c r="J1060" s="4" t="s">
        <v>154</v>
      </c>
      <c r="K1060" s="4" t="s">
        <v>75</v>
      </c>
      <c r="L1060" s="4" t="s">
        <v>731</v>
      </c>
      <c r="M1060" s="4">
        <v>0.38</v>
      </c>
      <c r="N1060" s="4" t="s">
        <v>34</v>
      </c>
      <c r="O1060" s="4" t="s">
        <v>61</v>
      </c>
      <c r="P1060" s="4" t="s">
        <v>62</v>
      </c>
      <c r="Q1060" s="4" t="s">
        <v>2029</v>
      </c>
      <c r="R1060" s="4">
        <v>80004</v>
      </c>
      <c r="S1060" s="5">
        <v>42100</v>
      </c>
      <c r="T1060" s="5">
        <v>42101</v>
      </c>
      <c r="U1060" s="4">
        <v>29.725200000000001</v>
      </c>
      <c r="V1060" s="4">
        <v>14</v>
      </c>
      <c r="W1060" s="4">
        <v>43.08</v>
      </c>
      <c r="X1060" s="4">
        <v>90833</v>
      </c>
      <c r="Y1060" s="4">
        <f>DataSheet!$E1060-DataSheet!$D1060</f>
        <v>2.8800000000000003</v>
      </c>
      <c r="Z1060" s="4" t="str" cm="1">
        <f t="array" ref="Z1060">_xlfn.IFS(DataSheet!$O1060="Central","Chris",DataSheet!$O1060="East","Erin",DataSheet!$O1060="South","Sam",DataSheet!$O1060="West","William")</f>
        <v>William</v>
      </c>
    </row>
    <row r="1061" spans="1:26" ht="15.75" customHeight="1" x14ac:dyDescent="0.3">
      <c r="A1061" s="4">
        <v>1113</v>
      </c>
      <c r="B1061" s="4" t="s">
        <v>2028</v>
      </c>
      <c r="C1061" s="4" t="s">
        <v>27</v>
      </c>
      <c r="D1061" s="4">
        <v>0</v>
      </c>
      <c r="E1061" s="4">
        <v>55.99</v>
      </c>
      <c r="F1061" s="4">
        <v>5</v>
      </c>
      <c r="G1061" s="4" t="s">
        <v>40</v>
      </c>
      <c r="H1061" s="4" t="s">
        <v>96</v>
      </c>
      <c r="I1061" s="4" t="s">
        <v>42</v>
      </c>
      <c r="J1061" s="4" t="s">
        <v>137</v>
      </c>
      <c r="K1061" s="4" t="s">
        <v>44</v>
      </c>
      <c r="L1061" s="4" t="s">
        <v>1933</v>
      </c>
      <c r="M1061" s="4">
        <v>0.8</v>
      </c>
      <c r="N1061" s="4" t="s">
        <v>34</v>
      </c>
      <c r="O1061" s="4" t="s">
        <v>61</v>
      </c>
      <c r="P1061" s="4" t="s">
        <v>62</v>
      </c>
      <c r="Q1061" s="4" t="s">
        <v>2029</v>
      </c>
      <c r="R1061" s="4">
        <v>80004</v>
      </c>
      <c r="S1061" s="5">
        <v>42100</v>
      </c>
      <c r="T1061" s="5">
        <v>42102</v>
      </c>
      <c r="U1061" s="4">
        <v>-187.11</v>
      </c>
      <c r="V1061" s="4">
        <v>5</v>
      </c>
      <c r="W1061" s="4">
        <v>258.93</v>
      </c>
      <c r="X1061" s="4">
        <v>90833</v>
      </c>
      <c r="Y1061" s="4">
        <f>DataSheet!$E1061-DataSheet!$D1061</f>
        <v>55.99</v>
      </c>
      <c r="Z1061" s="4" t="str" cm="1">
        <f t="array" ref="Z1061">_xlfn.IFS(DataSheet!$O1061="Central","Chris",DataSheet!$O1061="East","Erin",DataSheet!$O1061="South","Sam",DataSheet!$O1061="West","William")</f>
        <v>William</v>
      </c>
    </row>
    <row r="1062" spans="1:26" ht="15.75" customHeight="1" x14ac:dyDescent="0.3">
      <c r="A1062" s="4">
        <v>2481</v>
      </c>
      <c r="B1062" s="4" t="s">
        <v>2030</v>
      </c>
      <c r="C1062" s="4" t="s">
        <v>27</v>
      </c>
      <c r="D1062" s="4">
        <v>7.0000000000000007E-2</v>
      </c>
      <c r="E1062" s="4">
        <v>5.18</v>
      </c>
      <c r="F1062" s="4">
        <v>5.74</v>
      </c>
      <c r="G1062" s="4" t="s">
        <v>89</v>
      </c>
      <c r="H1062" s="4" t="s">
        <v>96</v>
      </c>
      <c r="I1062" s="4" t="s">
        <v>50</v>
      </c>
      <c r="J1062" s="4" t="s">
        <v>74</v>
      </c>
      <c r="K1062" s="4" t="s">
        <v>75</v>
      </c>
      <c r="L1062" s="4" t="s">
        <v>852</v>
      </c>
      <c r="M1062" s="4">
        <v>0.36</v>
      </c>
      <c r="N1062" s="4" t="s">
        <v>34</v>
      </c>
      <c r="O1062" s="4" t="s">
        <v>35</v>
      </c>
      <c r="P1062" s="4" t="s">
        <v>170</v>
      </c>
      <c r="Q1062" s="4" t="s">
        <v>2031</v>
      </c>
      <c r="R1062" s="4">
        <v>70506</v>
      </c>
      <c r="S1062" s="5">
        <v>42100</v>
      </c>
      <c r="T1062" s="5">
        <v>42102</v>
      </c>
      <c r="U1062" s="4">
        <v>-188.03399999999999</v>
      </c>
      <c r="V1062" s="4">
        <v>14</v>
      </c>
      <c r="W1062" s="4">
        <v>79.61</v>
      </c>
      <c r="X1062" s="4">
        <v>91000</v>
      </c>
      <c r="Y1062" s="4">
        <f>DataSheet!$E1062-DataSheet!$D1062</f>
        <v>5.1099999999999994</v>
      </c>
      <c r="Z1062" s="4" t="str" cm="1">
        <f t="array" ref="Z1062">_xlfn.IFS(DataSheet!$O1062="Central","Chris",DataSheet!$O1062="East","Erin",DataSheet!$O1062="South","Sam",DataSheet!$O1062="West","William")</f>
        <v>Sam</v>
      </c>
    </row>
    <row r="1063" spans="1:26" ht="15.75" customHeight="1" x14ac:dyDescent="0.3">
      <c r="A1063" s="4">
        <v>1618</v>
      </c>
      <c r="B1063" s="4" t="s">
        <v>2032</v>
      </c>
      <c r="C1063" s="4" t="s">
        <v>39</v>
      </c>
      <c r="D1063" s="4">
        <v>0.09</v>
      </c>
      <c r="E1063" s="4">
        <v>12.88</v>
      </c>
      <c r="F1063" s="4">
        <v>4.59</v>
      </c>
      <c r="G1063" s="4" t="s">
        <v>40</v>
      </c>
      <c r="H1063" s="4" t="s">
        <v>41</v>
      </c>
      <c r="I1063" s="4" t="s">
        <v>50</v>
      </c>
      <c r="J1063" s="4" t="s">
        <v>570</v>
      </c>
      <c r="K1063" s="4" t="s">
        <v>52</v>
      </c>
      <c r="L1063" s="4" t="s">
        <v>2033</v>
      </c>
      <c r="M1063" s="4">
        <v>0.82</v>
      </c>
      <c r="N1063" s="4" t="s">
        <v>34</v>
      </c>
      <c r="O1063" s="4" t="s">
        <v>54</v>
      </c>
      <c r="P1063" s="4" t="s">
        <v>55</v>
      </c>
      <c r="Q1063" s="4" t="s">
        <v>1824</v>
      </c>
      <c r="R1063" s="4">
        <v>46322</v>
      </c>
      <c r="S1063" s="5">
        <v>42100</v>
      </c>
      <c r="T1063" s="5">
        <v>42100</v>
      </c>
      <c r="U1063" s="4">
        <v>-175.13</v>
      </c>
      <c r="V1063" s="4">
        <v>13</v>
      </c>
      <c r="W1063" s="4">
        <v>158.13</v>
      </c>
      <c r="X1063" s="4">
        <v>90248</v>
      </c>
      <c r="Y1063" s="4">
        <f>DataSheet!$E1063-DataSheet!$D1063</f>
        <v>12.790000000000001</v>
      </c>
      <c r="Z1063" s="4" t="str" cm="1">
        <f t="array" ref="Z1063">_xlfn.IFS(DataSheet!$O1063="Central","Chris",DataSheet!$O1063="East","Erin",DataSheet!$O1063="South","Sam",DataSheet!$O1063="West","William")</f>
        <v>Chris</v>
      </c>
    </row>
    <row r="1064" spans="1:26" ht="15.75" customHeight="1" x14ac:dyDescent="0.3">
      <c r="A1064" s="4">
        <v>1620</v>
      </c>
      <c r="B1064" s="4" t="s">
        <v>2034</v>
      </c>
      <c r="C1064" s="4" t="s">
        <v>39</v>
      </c>
      <c r="D1064" s="4">
        <v>0.02</v>
      </c>
      <c r="E1064" s="4">
        <v>45.99</v>
      </c>
      <c r="F1064" s="4">
        <v>4.99</v>
      </c>
      <c r="G1064" s="4" t="s">
        <v>89</v>
      </c>
      <c r="H1064" s="4" t="s">
        <v>41</v>
      </c>
      <c r="I1064" s="4" t="s">
        <v>42</v>
      </c>
      <c r="J1064" s="4" t="s">
        <v>137</v>
      </c>
      <c r="K1064" s="4" t="s">
        <v>75</v>
      </c>
      <c r="L1064" s="4" t="s">
        <v>2035</v>
      </c>
      <c r="M1064" s="4">
        <v>0.56999999999999995</v>
      </c>
      <c r="N1064" s="4" t="s">
        <v>34</v>
      </c>
      <c r="O1064" s="4" t="s">
        <v>113</v>
      </c>
      <c r="P1064" s="4" t="s">
        <v>322</v>
      </c>
      <c r="Q1064" s="4" t="s">
        <v>2036</v>
      </c>
      <c r="R1064" s="4">
        <v>17602</v>
      </c>
      <c r="S1064" s="5">
        <v>42100</v>
      </c>
      <c r="T1064" s="5">
        <v>42101</v>
      </c>
      <c r="U1064" s="4">
        <v>3.96</v>
      </c>
      <c r="V1064" s="4">
        <v>4</v>
      </c>
      <c r="W1064" s="4">
        <v>163.01</v>
      </c>
      <c r="X1064" s="4">
        <v>90248</v>
      </c>
      <c r="Y1064" s="4">
        <f>DataSheet!$E1064-DataSheet!$D1064</f>
        <v>45.97</v>
      </c>
      <c r="Z1064" s="4" t="str" cm="1">
        <f t="array" ref="Z1064">_xlfn.IFS(DataSheet!$O1064="Central","Chris",DataSheet!$O1064="East","Erin",DataSheet!$O1064="South","Sam",DataSheet!$O1064="West","William")</f>
        <v>Erin</v>
      </c>
    </row>
    <row r="1065" spans="1:26" ht="15.75" customHeight="1" x14ac:dyDescent="0.3">
      <c r="A1065" s="4">
        <v>3279</v>
      </c>
      <c r="B1065" s="4" t="s">
        <v>1638</v>
      </c>
      <c r="C1065" s="4" t="s">
        <v>39</v>
      </c>
      <c r="D1065" s="4">
        <v>0.06</v>
      </c>
      <c r="E1065" s="4">
        <v>89.83</v>
      </c>
      <c r="F1065" s="4">
        <v>35</v>
      </c>
      <c r="G1065" s="4" t="s">
        <v>40</v>
      </c>
      <c r="H1065" s="4" t="s">
        <v>73</v>
      </c>
      <c r="I1065" s="4" t="s">
        <v>50</v>
      </c>
      <c r="J1065" s="4" t="s">
        <v>80</v>
      </c>
      <c r="K1065" s="4" t="s">
        <v>66</v>
      </c>
      <c r="L1065" s="4" t="s">
        <v>2037</v>
      </c>
      <c r="M1065" s="4">
        <v>0.83</v>
      </c>
      <c r="N1065" s="4" t="s">
        <v>34</v>
      </c>
      <c r="O1065" s="4" t="s">
        <v>35</v>
      </c>
      <c r="P1065" s="4" t="s">
        <v>273</v>
      </c>
      <c r="Q1065" s="4" t="s">
        <v>1639</v>
      </c>
      <c r="R1065" s="4">
        <v>29203</v>
      </c>
      <c r="S1065" s="5">
        <v>42100</v>
      </c>
      <c r="T1065" s="5">
        <v>42102</v>
      </c>
      <c r="U1065" s="4">
        <v>31.11</v>
      </c>
      <c r="V1065" s="4">
        <v>4</v>
      </c>
      <c r="W1065" s="4">
        <v>366.26</v>
      </c>
      <c r="X1065" s="4">
        <v>90766</v>
      </c>
      <c r="Y1065" s="4">
        <f>DataSheet!$E1065-DataSheet!$D1065</f>
        <v>89.77</v>
      </c>
      <c r="Z1065" s="4" t="str" cm="1">
        <f t="array" ref="Z1065">_xlfn.IFS(DataSheet!$O1065="Central","Chris",DataSheet!$O1065="East","Erin",DataSheet!$O1065="South","Sam",DataSheet!$O1065="West","William")</f>
        <v>Sam</v>
      </c>
    </row>
    <row r="1066" spans="1:26" ht="15.75" customHeight="1" x14ac:dyDescent="0.3">
      <c r="A1066" s="4">
        <v>3279</v>
      </c>
      <c r="B1066" s="4" t="s">
        <v>1638</v>
      </c>
      <c r="C1066" s="4" t="s">
        <v>39</v>
      </c>
      <c r="D1066" s="4">
        <v>0.1</v>
      </c>
      <c r="E1066" s="4">
        <v>13.43</v>
      </c>
      <c r="F1066" s="4">
        <v>5.5</v>
      </c>
      <c r="G1066" s="4" t="s">
        <v>40</v>
      </c>
      <c r="H1066" s="4" t="s">
        <v>73</v>
      </c>
      <c r="I1066" s="4" t="s">
        <v>50</v>
      </c>
      <c r="J1066" s="4" t="s">
        <v>80</v>
      </c>
      <c r="K1066" s="4" t="s">
        <v>75</v>
      </c>
      <c r="L1066" s="4" t="s">
        <v>561</v>
      </c>
      <c r="M1066" s="4">
        <v>0.56999999999999995</v>
      </c>
      <c r="N1066" s="4" t="s">
        <v>34</v>
      </c>
      <c r="O1066" s="4" t="s">
        <v>35</v>
      </c>
      <c r="P1066" s="4" t="s">
        <v>273</v>
      </c>
      <c r="Q1066" s="4" t="s">
        <v>1639</v>
      </c>
      <c r="R1066" s="4">
        <v>29203</v>
      </c>
      <c r="S1066" s="5">
        <v>42100</v>
      </c>
      <c r="T1066" s="5">
        <v>42102</v>
      </c>
      <c r="U1066" s="4">
        <v>358.29539999999997</v>
      </c>
      <c r="V1066" s="4">
        <v>12</v>
      </c>
      <c r="W1066" s="4">
        <v>157.99</v>
      </c>
      <c r="X1066" s="4">
        <v>90766</v>
      </c>
      <c r="Y1066" s="4">
        <f>DataSheet!$E1066-DataSheet!$D1066</f>
        <v>13.33</v>
      </c>
      <c r="Z1066" s="4" t="str" cm="1">
        <f t="array" ref="Z1066">_xlfn.IFS(DataSheet!$O1066="Central","Chris",DataSheet!$O1066="East","Erin",DataSheet!$O1066="South","Sam",DataSheet!$O1066="West","William")</f>
        <v>Sam</v>
      </c>
    </row>
    <row r="1067" spans="1:26" ht="15.75" customHeight="1" x14ac:dyDescent="0.3">
      <c r="A1067" s="4">
        <v>3279</v>
      </c>
      <c r="B1067" s="4" t="s">
        <v>1638</v>
      </c>
      <c r="C1067" s="4" t="s">
        <v>39</v>
      </c>
      <c r="D1067" s="4">
        <v>0.01</v>
      </c>
      <c r="E1067" s="4">
        <v>125.99</v>
      </c>
      <c r="F1067" s="4">
        <v>7.69</v>
      </c>
      <c r="G1067" s="4" t="s">
        <v>40</v>
      </c>
      <c r="H1067" s="4" t="s">
        <v>73</v>
      </c>
      <c r="I1067" s="4" t="s">
        <v>42</v>
      </c>
      <c r="J1067" s="4" t="s">
        <v>137</v>
      </c>
      <c r="K1067" s="4" t="s">
        <v>75</v>
      </c>
      <c r="L1067" s="4" t="s">
        <v>1051</v>
      </c>
      <c r="M1067" s="4">
        <v>0.57999999999999996</v>
      </c>
      <c r="N1067" s="4" t="s">
        <v>34</v>
      </c>
      <c r="O1067" s="4" t="s">
        <v>35</v>
      </c>
      <c r="P1067" s="4" t="s">
        <v>273</v>
      </c>
      <c r="Q1067" s="4" t="s">
        <v>1639</v>
      </c>
      <c r="R1067" s="4">
        <v>29203</v>
      </c>
      <c r="S1067" s="5">
        <v>42100</v>
      </c>
      <c r="T1067" s="5">
        <v>42100</v>
      </c>
      <c r="U1067" s="4">
        <v>8.3219999999999992</v>
      </c>
      <c r="V1067" s="4">
        <v>11</v>
      </c>
      <c r="W1067" s="4">
        <v>1212.8800000000001</v>
      </c>
      <c r="X1067" s="4">
        <v>90766</v>
      </c>
      <c r="Y1067" s="4">
        <f>DataSheet!$E1067-DataSheet!$D1067</f>
        <v>125.97999999999999</v>
      </c>
      <c r="Z1067" s="4" t="str" cm="1">
        <f t="array" ref="Z1067">_xlfn.IFS(DataSheet!$O1067="Central","Chris",DataSheet!$O1067="East","Erin",DataSheet!$O1067="South","Sam",DataSheet!$O1067="West","William")</f>
        <v>Sam</v>
      </c>
    </row>
    <row r="1068" spans="1:26" ht="15.75" customHeight="1" x14ac:dyDescent="0.3">
      <c r="A1068" s="4">
        <v>2240</v>
      </c>
      <c r="B1068" s="4" t="s">
        <v>2038</v>
      </c>
      <c r="C1068" s="4" t="s">
        <v>49</v>
      </c>
      <c r="D1068" s="4">
        <v>0.01</v>
      </c>
      <c r="E1068" s="4">
        <v>13.43</v>
      </c>
      <c r="F1068" s="4">
        <v>5.5</v>
      </c>
      <c r="G1068" s="4" t="s">
        <v>89</v>
      </c>
      <c r="H1068" s="4" t="s">
        <v>96</v>
      </c>
      <c r="I1068" s="4" t="s">
        <v>50</v>
      </c>
      <c r="J1068" s="4" t="s">
        <v>80</v>
      </c>
      <c r="K1068" s="4" t="s">
        <v>75</v>
      </c>
      <c r="L1068" s="4" t="s">
        <v>561</v>
      </c>
      <c r="M1068" s="4">
        <v>0.56999999999999995</v>
      </c>
      <c r="N1068" s="4" t="s">
        <v>34</v>
      </c>
      <c r="O1068" s="4" t="s">
        <v>35</v>
      </c>
      <c r="P1068" s="4" t="s">
        <v>125</v>
      </c>
      <c r="Q1068" s="4" t="s">
        <v>2039</v>
      </c>
      <c r="R1068" s="4">
        <v>33801</v>
      </c>
      <c r="S1068" s="5">
        <v>42100</v>
      </c>
      <c r="T1068" s="5">
        <v>42107</v>
      </c>
      <c r="U1068" s="4">
        <v>-313.02179999999998</v>
      </c>
      <c r="V1068" s="4">
        <v>7</v>
      </c>
      <c r="W1068" s="4">
        <v>99.75</v>
      </c>
      <c r="X1068" s="4">
        <v>89102</v>
      </c>
      <c r="Y1068" s="4">
        <f>DataSheet!$E1068-DataSheet!$D1068</f>
        <v>13.42</v>
      </c>
      <c r="Z1068" s="4" t="str" cm="1">
        <f t="array" ref="Z1068">_xlfn.IFS(DataSheet!$O1068="Central","Chris",DataSheet!$O1068="East","Erin",DataSheet!$O1068="South","Sam",DataSheet!$O1068="West","William")</f>
        <v>Sam</v>
      </c>
    </row>
    <row r="1069" spans="1:26" ht="15.75" customHeight="1" x14ac:dyDescent="0.3">
      <c r="A1069" s="4">
        <v>2334</v>
      </c>
      <c r="B1069" s="4" t="s">
        <v>2040</v>
      </c>
      <c r="C1069" s="4" t="s">
        <v>49</v>
      </c>
      <c r="D1069" s="4">
        <v>0.06</v>
      </c>
      <c r="E1069" s="4">
        <v>60.65</v>
      </c>
      <c r="F1069" s="4">
        <v>12.23</v>
      </c>
      <c r="G1069" s="4" t="s">
        <v>40</v>
      </c>
      <c r="H1069" s="4" t="s">
        <v>41</v>
      </c>
      <c r="I1069" s="4" t="s">
        <v>30</v>
      </c>
      <c r="J1069" s="4" t="s">
        <v>128</v>
      </c>
      <c r="K1069" s="4" t="s">
        <v>146</v>
      </c>
      <c r="L1069" s="4" t="s">
        <v>1183</v>
      </c>
      <c r="M1069" s="4">
        <v>0.64</v>
      </c>
      <c r="N1069" s="4" t="s">
        <v>34</v>
      </c>
      <c r="O1069" s="4" t="s">
        <v>54</v>
      </c>
      <c r="P1069" s="4" t="s">
        <v>359</v>
      </c>
      <c r="Q1069" s="4" t="s">
        <v>2041</v>
      </c>
      <c r="R1069" s="4">
        <v>53220</v>
      </c>
      <c r="S1069" s="5">
        <v>42100</v>
      </c>
      <c r="T1069" s="5">
        <v>42102</v>
      </c>
      <c r="U1069" s="4">
        <v>427.00650000000002</v>
      </c>
      <c r="V1069" s="4">
        <v>10</v>
      </c>
      <c r="W1069" s="4">
        <v>618.85</v>
      </c>
      <c r="X1069" s="4">
        <v>89608</v>
      </c>
      <c r="Y1069" s="4">
        <f>DataSheet!$E1069-DataSheet!$D1069</f>
        <v>60.589999999999996</v>
      </c>
      <c r="Z1069" s="4" t="str" cm="1">
        <f t="array" ref="Z1069">_xlfn.IFS(DataSheet!$O1069="Central","Chris",DataSheet!$O1069="East","Erin",DataSheet!$O1069="South","Sam",DataSheet!$O1069="West","William")</f>
        <v>Chris</v>
      </c>
    </row>
    <row r="1070" spans="1:26" ht="15.75" customHeight="1" x14ac:dyDescent="0.3">
      <c r="A1070" s="4">
        <v>2874</v>
      </c>
      <c r="B1070" s="4" t="s">
        <v>2042</v>
      </c>
      <c r="C1070" s="4" t="s">
        <v>49</v>
      </c>
      <c r="D1070" s="4">
        <v>0.05</v>
      </c>
      <c r="E1070" s="4">
        <v>4.84</v>
      </c>
      <c r="F1070" s="4">
        <v>0.71</v>
      </c>
      <c r="G1070" s="4" t="s">
        <v>40</v>
      </c>
      <c r="H1070" s="4" t="s">
        <v>73</v>
      </c>
      <c r="I1070" s="4" t="s">
        <v>50</v>
      </c>
      <c r="J1070" s="4" t="s">
        <v>51</v>
      </c>
      <c r="K1070" s="4" t="s">
        <v>52</v>
      </c>
      <c r="L1070" s="4" t="s">
        <v>53</v>
      </c>
      <c r="M1070" s="4">
        <v>0.52</v>
      </c>
      <c r="N1070" s="4" t="s">
        <v>34</v>
      </c>
      <c r="O1070" s="4" t="s">
        <v>54</v>
      </c>
      <c r="P1070" s="4" t="s">
        <v>135</v>
      </c>
      <c r="Q1070" s="4" t="s">
        <v>2043</v>
      </c>
      <c r="R1070" s="4">
        <v>68128</v>
      </c>
      <c r="S1070" s="5">
        <v>42100</v>
      </c>
      <c r="T1070" s="5">
        <v>42109</v>
      </c>
      <c r="U1070" s="4">
        <v>13.4481</v>
      </c>
      <c r="V1070" s="4">
        <v>4</v>
      </c>
      <c r="W1070" s="4">
        <v>19.489999999999998</v>
      </c>
      <c r="X1070" s="4">
        <v>89873</v>
      </c>
      <c r="Y1070" s="4">
        <f>DataSheet!$E1070-DataSheet!$D1070</f>
        <v>4.79</v>
      </c>
      <c r="Z1070" s="4" t="str" cm="1">
        <f t="array" ref="Z1070">_xlfn.IFS(DataSheet!$O1070="Central","Chris",DataSheet!$O1070="East","Erin",DataSheet!$O1070="South","Sam",DataSheet!$O1070="West","William")</f>
        <v>Chris</v>
      </c>
    </row>
    <row r="1071" spans="1:26" ht="15.75" customHeight="1" x14ac:dyDescent="0.3">
      <c r="A1071" s="4">
        <v>102</v>
      </c>
      <c r="B1071" s="4" t="s">
        <v>2044</v>
      </c>
      <c r="C1071" s="4" t="s">
        <v>118</v>
      </c>
      <c r="D1071" s="4">
        <v>0.04</v>
      </c>
      <c r="E1071" s="4">
        <v>300.98</v>
      </c>
      <c r="F1071" s="4">
        <v>54.92</v>
      </c>
      <c r="G1071" s="4" t="s">
        <v>28</v>
      </c>
      <c r="H1071" s="4" t="s">
        <v>41</v>
      </c>
      <c r="I1071" s="4" t="s">
        <v>30</v>
      </c>
      <c r="J1071" s="4" t="s">
        <v>119</v>
      </c>
      <c r="K1071" s="4" t="s">
        <v>32</v>
      </c>
      <c r="L1071" s="4" t="s">
        <v>1972</v>
      </c>
      <c r="M1071" s="4">
        <v>0.55000000000000004</v>
      </c>
      <c r="N1071" s="4" t="s">
        <v>34</v>
      </c>
      <c r="O1071" s="4" t="s">
        <v>113</v>
      </c>
      <c r="P1071" s="4" t="s">
        <v>405</v>
      </c>
      <c r="Q1071" s="4" t="s">
        <v>790</v>
      </c>
      <c r="R1071" s="4">
        <v>2129</v>
      </c>
      <c r="S1071" s="5">
        <v>42100</v>
      </c>
      <c r="T1071" s="5">
        <v>42101</v>
      </c>
      <c r="U1071" s="4">
        <v>2023.75</v>
      </c>
      <c r="V1071" s="4">
        <v>31</v>
      </c>
      <c r="W1071" s="4">
        <v>9459.94</v>
      </c>
      <c r="X1071" s="4">
        <v>42599</v>
      </c>
      <c r="Y1071" s="4">
        <f>DataSheet!$E1071-DataSheet!$D1071</f>
        <v>300.94</v>
      </c>
      <c r="Z1071" s="4" t="str" cm="1">
        <f t="array" ref="Z1071">_xlfn.IFS(DataSheet!$O1071="Central","Chris",DataSheet!$O1071="East","Erin",DataSheet!$O1071="South","Sam",DataSheet!$O1071="West","William")</f>
        <v>Erin</v>
      </c>
    </row>
    <row r="1072" spans="1:26" ht="15.75" customHeight="1" x14ac:dyDescent="0.3">
      <c r="A1072" s="4">
        <v>107</v>
      </c>
      <c r="B1072" s="4" t="s">
        <v>2045</v>
      </c>
      <c r="C1072" s="4" t="s">
        <v>118</v>
      </c>
      <c r="D1072" s="4">
        <v>0.04</v>
      </c>
      <c r="E1072" s="4">
        <v>300.98</v>
      </c>
      <c r="F1072" s="4">
        <v>54.92</v>
      </c>
      <c r="G1072" s="4" t="s">
        <v>28</v>
      </c>
      <c r="H1072" s="4" t="s">
        <v>41</v>
      </c>
      <c r="I1072" s="4" t="s">
        <v>30</v>
      </c>
      <c r="J1072" s="4" t="s">
        <v>119</v>
      </c>
      <c r="K1072" s="4" t="s">
        <v>32</v>
      </c>
      <c r="L1072" s="4" t="s">
        <v>1972</v>
      </c>
      <c r="M1072" s="4">
        <v>0.55000000000000004</v>
      </c>
      <c r="N1072" s="4" t="s">
        <v>34</v>
      </c>
      <c r="O1072" s="4" t="s">
        <v>113</v>
      </c>
      <c r="P1072" s="4" t="s">
        <v>1358</v>
      </c>
      <c r="Q1072" s="4" t="s">
        <v>2046</v>
      </c>
      <c r="R1072" s="4">
        <v>3820</v>
      </c>
      <c r="S1072" s="5">
        <v>42100</v>
      </c>
      <c r="T1072" s="5">
        <v>42101</v>
      </c>
      <c r="U1072" s="4">
        <v>1684.4763</v>
      </c>
      <c r="V1072" s="4">
        <v>8</v>
      </c>
      <c r="W1072" s="4">
        <v>2441.27</v>
      </c>
      <c r="X1072" s="4">
        <v>88204</v>
      </c>
      <c r="Y1072" s="4">
        <f>DataSheet!$E1072-DataSheet!$D1072</f>
        <v>300.94</v>
      </c>
      <c r="Z1072" s="4" t="str" cm="1">
        <f t="array" ref="Z1072">_xlfn.IFS(DataSheet!$O1072="Central","Chris",DataSheet!$O1072="East","Erin",DataSheet!$O1072="South","Sam",DataSheet!$O1072="West","William")</f>
        <v>Erin</v>
      </c>
    </row>
    <row r="1073" spans="1:26" ht="15.75" customHeight="1" x14ac:dyDescent="0.3">
      <c r="A1073" s="4">
        <v>786</v>
      </c>
      <c r="B1073" s="4" t="s">
        <v>2047</v>
      </c>
      <c r="C1073" s="4" t="s">
        <v>118</v>
      </c>
      <c r="D1073" s="4">
        <v>0</v>
      </c>
      <c r="E1073" s="4">
        <v>8.34</v>
      </c>
      <c r="F1073" s="4">
        <v>4.82</v>
      </c>
      <c r="G1073" s="4" t="s">
        <v>40</v>
      </c>
      <c r="H1073" s="4" t="s">
        <v>73</v>
      </c>
      <c r="I1073" s="4" t="s">
        <v>50</v>
      </c>
      <c r="J1073" s="4" t="s">
        <v>90</v>
      </c>
      <c r="K1073" s="4" t="s">
        <v>75</v>
      </c>
      <c r="L1073" s="4" t="s">
        <v>963</v>
      </c>
      <c r="M1073" s="4">
        <v>0.4</v>
      </c>
      <c r="N1073" s="4" t="s">
        <v>34</v>
      </c>
      <c r="O1073" s="4" t="s">
        <v>61</v>
      </c>
      <c r="P1073" s="4" t="s">
        <v>92</v>
      </c>
      <c r="Q1073" s="4" t="s">
        <v>2048</v>
      </c>
      <c r="R1073" s="4">
        <v>92691</v>
      </c>
      <c r="S1073" s="5">
        <v>42100</v>
      </c>
      <c r="T1073" s="5">
        <v>42101</v>
      </c>
      <c r="U1073" s="4">
        <v>-5.05</v>
      </c>
      <c r="V1073" s="4">
        <v>9</v>
      </c>
      <c r="W1073" s="4">
        <v>76.23</v>
      </c>
      <c r="X1073" s="4">
        <v>91513</v>
      </c>
      <c r="Y1073" s="4">
        <f>DataSheet!$E1073-DataSheet!$D1073</f>
        <v>8.34</v>
      </c>
      <c r="Z1073" s="4" t="str" cm="1">
        <f t="array" ref="Z1073">_xlfn.IFS(DataSheet!$O1073="Central","Chris",DataSheet!$O1073="East","Erin",DataSheet!$O1073="South","Sam",DataSheet!$O1073="West","William")</f>
        <v>William</v>
      </c>
    </row>
    <row r="1074" spans="1:26" ht="15.75" customHeight="1" x14ac:dyDescent="0.3">
      <c r="A1074" s="4">
        <v>1730</v>
      </c>
      <c r="B1074" s="4" t="s">
        <v>2049</v>
      </c>
      <c r="C1074" s="4" t="s">
        <v>39</v>
      </c>
      <c r="D1074" s="4">
        <v>0.1</v>
      </c>
      <c r="E1074" s="4">
        <v>65.989999999999995</v>
      </c>
      <c r="F1074" s="4">
        <v>3.99</v>
      </c>
      <c r="G1074" s="4" t="s">
        <v>89</v>
      </c>
      <c r="H1074" s="4" t="s">
        <v>29</v>
      </c>
      <c r="I1074" s="4" t="s">
        <v>42</v>
      </c>
      <c r="J1074" s="4" t="s">
        <v>137</v>
      </c>
      <c r="K1074" s="4" t="s">
        <v>75</v>
      </c>
      <c r="L1074" s="4" t="s">
        <v>1636</v>
      </c>
      <c r="M1074" s="4">
        <v>0.59</v>
      </c>
      <c r="N1074" s="4" t="s">
        <v>34</v>
      </c>
      <c r="O1074" s="4" t="s">
        <v>61</v>
      </c>
      <c r="P1074" s="4" t="s">
        <v>492</v>
      </c>
      <c r="Q1074" s="4" t="s">
        <v>1500</v>
      </c>
      <c r="R1074" s="4">
        <v>83843</v>
      </c>
      <c r="S1074" s="5">
        <v>42101</v>
      </c>
      <c r="T1074" s="5">
        <v>42103</v>
      </c>
      <c r="U1074" s="4">
        <v>-88.624799999999993</v>
      </c>
      <c r="V1074" s="4">
        <v>5</v>
      </c>
      <c r="W1074" s="4">
        <v>272.86</v>
      </c>
      <c r="X1074" s="4">
        <v>90653</v>
      </c>
      <c r="Y1074" s="4">
        <f>DataSheet!$E1074-DataSheet!$D1074</f>
        <v>65.89</v>
      </c>
      <c r="Z1074" s="4" t="str" cm="1">
        <f t="array" ref="Z1074">_xlfn.IFS(DataSheet!$O1074="Central","Chris",DataSheet!$O1074="East","Erin",DataSheet!$O1074="South","Sam",DataSheet!$O1074="West","William")</f>
        <v>William</v>
      </c>
    </row>
    <row r="1075" spans="1:26" ht="15.75" customHeight="1" x14ac:dyDescent="0.3">
      <c r="A1075" s="4">
        <v>1957</v>
      </c>
      <c r="B1075" s="4" t="s">
        <v>2050</v>
      </c>
      <c r="C1075" s="4" t="s">
        <v>39</v>
      </c>
      <c r="D1075" s="4">
        <v>0.09</v>
      </c>
      <c r="E1075" s="4">
        <v>77.510000000000005</v>
      </c>
      <c r="F1075" s="4">
        <v>4</v>
      </c>
      <c r="G1075" s="4" t="s">
        <v>40</v>
      </c>
      <c r="H1075" s="4" t="s">
        <v>41</v>
      </c>
      <c r="I1075" s="4" t="s">
        <v>42</v>
      </c>
      <c r="J1075" s="4" t="s">
        <v>43</v>
      </c>
      <c r="K1075" s="4" t="s">
        <v>75</v>
      </c>
      <c r="L1075" s="4" t="s">
        <v>2051</v>
      </c>
      <c r="M1075" s="4">
        <v>0.76</v>
      </c>
      <c r="N1075" s="4" t="s">
        <v>34</v>
      </c>
      <c r="O1075" s="4" t="s">
        <v>54</v>
      </c>
      <c r="P1075" s="4" t="s">
        <v>82</v>
      </c>
      <c r="Q1075" s="4" t="s">
        <v>1026</v>
      </c>
      <c r="R1075" s="4">
        <v>63130</v>
      </c>
      <c r="S1075" s="5">
        <v>42101</v>
      </c>
      <c r="T1075" s="5">
        <v>42103</v>
      </c>
      <c r="U1075" s="4">
        <v>-387.1044</v>
      </c>
      <c r="V1075" s="4">
        <v>1</v>
      </c>
      <c r="W1075" s="4">
        <v>77.47</v>
      </c>
      <c r="X1075" s="4">
        <v>89818</v>
      </c>
      <c r="Y1075" s="4">
        <f>DataSheet!$E1075-DataSheet!$D1075</f>
        <v>77.42</v>
      </c>
      <c r="Z1075" s="4" t="str" cm="1">
        <f t="array" ref="Z1075">_xlfn.IFS(DataSheet!$O1075="Central","Chris",DataSheet!$O1075="East","Erin",DataSheet!$O1075="South","Sam",DataSheet!$O1075="West","William")</f>
        <v>Chris</v>
      </c>
    </row>
    <row r="1076" spans="1:26" ht="15.75" customHeight="1" x14ac:dyDescent="0.3">
      <c r="A1076" s="4">
        <v>268</v>
      </c>
      <c r="B1076" s="4" t="s">
        <v>2052</v>
      </c>
      <c r="C1076" s="4" t="s">
        <v>49</v>
      </c>
      <c r="D1076" s="4">
        <v>0.02</v>
      </c>
      <c r="E1076" s="4">
        <v>5.58</v>
      </c>
      <c r="F1076" s="4">
        <v>5.3</v>
      </c>
      <c r="G1076" s="4" t="s">
        <v>40</v>
      </c>
      <c r="H1076" s="4" t="s">
        <v>73</v>
      </c>
      <c r="I1076" s="4" t="s">
        <v>50</v>
      </c>
      <c r="J1076" s="4" t="s">
        <v>347</v>
      </c>
      <c r="K1076" s="4" t="s">
        <v>75</v>
      </c>
      <c r="L1076" s="4" t="s">
        <v>348</v>
      </c>
      <c r="M1076" s="4">
        <v>0.35</v>
      </c>
      <c r="N1076" s="4" t="s">
        <v>34</v>
      </c>
      <c r="O1076" s="4" t="s">
        <v>61</v>
      </c>
      <c r="P1076" s="4" t="s">
        <v>590</v>
      </c>
      <c r="Q1076" s="4" t="s">
        <v>2053</v>
      </c>
      <c r="R1076" s="4">
        <v>86001</v>
      </c>
      <c r="S1076" s="5">
        <v>42101</v>
      </c>
      <c r="T1076" s="5">
        <v>42106</v>
      </c>
      <c r="U1076" s="4">
        <v>-22.48</v>
      </c>
      <c r="V1076" s="4">
        <v>3</v>
      </c>
      <c r="W1076" s="4">
        <v>18.670000000000002</v>
      </c>
      <c r="X1076" s="4">
        <v>88941</v>
      </c>
      <c r="Y1076" s="4">
        <f>DataSheet!$E1076-DataSheet!$D1076</f>
        <v>5.5600000000000005</v>
      </c>
      <c r="Z1076" s="4" t="str" cm="1">
        <f t="array" ref="Z1076">_xlfn.IFS(DataSheet!$O1076="Central","Chris",DataSheet!$O1076="East","Erin",DataSheet!$O1076="South","Sam",DataSheet!$O1076="West","William")</f>
        <v>William</v>
      </c>
    </row>
    <row r="1077" spans="1:26" ht="15.75" customHeight="1" x14ac:dyDescent="0.3">
      <c r="A1077" s="4">
        <v>268</v>
      </c>
      <c r="B1077" s="4" t="s">
        <v>2052</v>
      </c>
      <c r="C1077" s="4" t="s">
        <v>49</v>
      </c>
      <c r="D1077" s="4">
        <v>0.03</v>
      </c>
      <c r="E1077" s="4">
        <v>40.89</v>
      </c>
      <c r="F1077" s="4">
        <v>18.98</v>
      </c>
      <c r="G1077" s="4" t="s">
        <v>40</v>
      </c>
      <c r="H1077" s="4" t="s">
        <v>73</v>
      </c>
      <c r="I1077" s="4" t="s">
        <v>30</v>
      </c>
      <c r="J1077" s="4" t="s">
        <v>128</v>
      </c>
      <c r="K1077" s="4" t="s">
        <v>75</v>
      </c>
      <c r="L1077" s="4" t="s">
        <v>2054</v>
      </c>
      <c r="M1077" s="4">
        <v>0.56999999999999995</v>
      </c>
      <c r="N1077" s="4" t="s">
        <v>34</v>
      </c>
      <c r="O1077" s="4" t="s">
        <v>61</v>
      </c>
      <c r="P1077" s="4" t="s">
        <v>590</v>
      </c>
      <c r="Q1077" s="4" t="s">
        <v>2053</v>
      </c>
      <c r="R1077" s="4">
        <v>86001</v>
      </c>
      <c r="S1077" s="5">
        <v>42101</v>
      </c>
      <c r="T1077" s="5">
        <v>42108</v>
      </c>
      <c r="U1077" s="4">
        <v>78.98</v>
      </c>
      <c r="V1077" s="4">
        <v>5</v>
      </c>
      <c r="W1077" s="4">
        <v>210.77</v>
      </c>
      <c r="X1077" s="4">
        <v>88941</v>
      </c>
      <c r="Y1077" s="4">
        <f>DataSheet!$E1077-DataSheet!$D1077</f>
        <v>40.86</v>
      </c>
      <c r="Z1077" s="4" t="str" cm="1">
        <f t="array" ref="Z1077">_xlfn.IFS(DataSheet!$O1077="Central","Chris",DataSheet!$O1077="East","Erin",DataSheet!$O1077="South","Sam",DataSheet!$O1077="West","William")</f>
        <v>William</v>
      </c>
    </row>
    <row r="1078" spans="1:26" ht="15.75" customHeight="1" x14ac:dyDescent="0.3">
      <c r="A1078" s="4">
        <v>272</v>
      </c>
      <c r="B1078" s="4" t="s">
        <v>2055</v>
      </c>
      <c r="C1078" s="4" t="s">
        <v>49</v>
      </c>
      <c r="D1078" s="4">
        <v>0.02</v>
      </c>
      <c r="E1078" s="4">
        <v>5.58</v>
      </c>
      <c r="F1078" s="4">
        <v>5.3</v>
      </c>
      <c r="G1078" s="4" t="s">
        <v>40</v>
      </c>
      <c r="H1078" s="4" t="s">
        <v>73</v>
      </c>
      <c r="I1078" s="4" t="s">
        <v>50</v>
      </c>
      <c r="J1078" s="4" t="s">
        <v>347</v>
      </c>
      <c r="K1078" s="4" t="s">
        <v>75</v>
      </c>
      <c r="L1078" s="4" t="s">
        <v>348</v>
      </c>
      <c r="M1078" s="4">
        <v>0.35</v>
      </c>
      <c r="N1078" s="4" t="s">
        <v>34</v>
      </c>
      <c r="O1078" s="4" t="s">
        <v>35</v>
      </c>
      <c r="P1078" s="4" t="s">
        <v>99</v>
      </c>
      <c r="Q1078" s="4" t="s">
        <v>675</v>
      </c>
      <c r="R1078" s="4">
        <v>28204</v>
      </c>
      <c r="S1078" s="5">
        <v>42101</v>
      </c>
      <c r="T1078" s="5">
        <v>42106</v>
      </c>
      <c r="U1078" s="4">
        <v>-29.898399999999999</v>
      </c>
      <c r="V1078" s="4">
        <v>11</v>
      </c>
      <c r="W1078" s="4">
        <v>68.459999999999994</v>
      </c>
      <c r="X1078" s="4">
        <v>5509</v>
      </c>
      <c r="Y1078" s="4">
        <f>DataSheet!$E1078-DataSheet!$D1078</f>
        <v>5.5600000000000005</v>
      </c>
      <c r="Z1078" s="4" t="str" cm="1">
        <f t="array" ref="Z1078">_xlfn.IFS(DataSheet!$O1078="Central","Chris",DataSheet!$O1078="East","Erin",DataSheet!$O1078="South","Sam",DataSheet!$O1078="West","William")</f>
        <v>Sam</v>
      </c>
    </row>
    <row r="1079" spans="1:26" ht="15.75" customHeight="1" x14ac:dyDescent="0.3">
      <c r="A1079" s="4">
        <v>272</v>
      </c>
      <c r="B1079" s="4" t="s">
        <v>2055</v>
      </c>
      <c r="C1079" s="4" t="s">
        <v>49</v>
      </c>
      <c r="D1079" s="4">
        <v>0.03</v>
      </c>
      <c r="E1079" s="4">
        <v>40.89</v>
      </c>
      <c r="F1079" s="4">
        <v>18.98</v>
      </c>
      <c r="G1079" s="4" t="s">
        <v>40</v>
      </c>
      <c r="H1079" s="4" t="s">
        <v>73</v>
      </c>
      <c r="I1079" s="4" t="s">
        <v>30</v>
      </c>
      <c r="J1079" s="4" t="s">
        <v>128</v>
      </c>
      <c r="K1079" s="4" t="s">
        <v>75</v>
      </c>
      <c r="L1079" s="4" t="s">
        <v>2054</v>
      </c>
      <c r="M1079" s="4">
        <v>0.56999999999999995</v>
      </c>
      <c r="N1079" s="4" t="s">
        <v>34</v>
      </c>
      <c r="O1079" s="4" t="s">
        <v>35</v>
      </c>
      <c r="P1079" s="4" t="s">
        <v>99</v>
      </c>
      <c r="Q1079" s="4" t="s">
        <v>675</v>
      </c>
      <c r="R1079" s="4">
        <v>28204</v>
      </c>
      <c r="S1079" s="5">
        <v>42101</v>
      </c>
      <c r="T1079" s="5">
        <v>42108</v>
      </c>
      <c r="U1079" s="4">
        <v>52.916600000000003</v>
      </c>
      <c r="V1079" s="4">
        <v>21</v>
      </c>
      <c r="W1079" s="4">
        <v>885.23</v>
      </c>
      <c r="X1079" s="4">
        <v>5509</v>
      </c>
      <c r="Y1079" s="4">
        <f>DataSheet!$E1079-DataSheet!$D1079</f>
        <v>40.86</v>
      </c>
      <c r="Z1079" s="4" t="str" cm="1">
        <f t="array" ref="Z1079">_xlfn.IFS(DataSheet!$O1079="Central","Chris",DataSheet!$O1079="East","Erin",DataSheet!$O1079="South","Sam",DataSheet!$O1079="West","William")</f>
        <v>Sam</v>
      </c>
    </row>
    <row r="1080" spans="1:26" ht="15.75" customHeight="1" x14ac:dyDescent="0.3">
      <c r="A1080" s="4">
        <v>696</v>
      </c>
      <c r="B1080" s="4" t="s">
        <v>1885</v>
      </c>
      <c r="C1080" s="4" t="s">
        <v>49</v>
      </c>
      <c r="D1080" s="4">
        <v>0.1</v>
      </c>
      <c r="E1080" s="4">
        <v>40.479999999999997</v>
      </c>
      <c r="F1080" s="4">
        <v>19.989999999999998</v>
      </c>
      <c r="G1080" s="4" t="s">
        <v>40</v>
      </c>
      <c r="H1080" s="4" t="s">
        <v>96</v>
      </c>
      <c r="I1080" s="4" t="s">
        <v>42</v>
      </c>
      <c r="J1080" s="4" t="s">
        <v>43</v>
      </c>
      <c r="K1080" s="4" t="s">
        <v>75</v>
      </c>
      <c r="L1080" s="4" t="s">
        <v>2056</v>
      </c>
      <c r="M1080" s="4">
        <v>0.77</v>
      </c>
      <c r="N1080" s="4" t="s">
        <v>34</v>
      </c>
      <c r="O1080" s="4" t="s">
        <v>54</v>
      </c>
      <c r="P1080" s="4" t="s">
        <v>55</v>
      </c>
      <c r="Q1080" s="4" t="s">
        <v>1886</v>
      </c>
      <c r="R1080" s="4">
        <v>46307</v>
      </c>
      <c r="S1080" s="5">
        <v>42101</v>
      </c>
      <c r="T1080" s="5">
        <v>42103</v>
      </c>
      <c r="U1080" s="4">
        <v>-580.32000000000005</v>
      </c>
      <c r="V1080" s="4">
        <v>9</v>
      </c>
      <c r="W1080" s="4">
        <v>355.84</v>
      </c>
      <c r="X1080" s="4">
        <v>89848</v>
      </c>
      <c r="Y1080" s="4">
        <f>DataSheet!$E1080-DataSheet!$D1080</f>
        <v>40.379999999999995</v>
      </c>
      <c r="Z1080" s="4" t="str" cm="1">
        <f t="array" ref="Z1080">_xlfn.IFS(DataSheet!$O1080="Central","Chris",DataSheet!$O1080="East","Erin",DataSheet!$O1080="South","Sam",DataSheet!$O1080="West","William")</f>
        <v>Chris</v>
      </c>
    </row>
    <row r="1081" spans="1:26" ht="15.75" customHeight="1" x14ac:dyDescent="0.3">
      <c r="A1081" s="4">
        <v>698</v>
      </c>
      <c r="B1081" s="4" t="s">
        <v>1045</v>
      </c>
      <c r="C1081" s="4" t="s">
        <v>49</v>
      </c>
      <c r="D1081" s="4">
        <v>0.1</v>
      </c>
      <c r="E1081" s="4">
        <v>40.479999999999997</v>
      </c>
      <c r="F1081" s="4">
        <v>19.989999999999998</v>
      </c>
      <c r="G1081" s="4" t="s">
        <v>40</v>
      </c>
      <c r="H1081" s="4" t="s">
        <v>96</v>
      </c>
      <c r="I1081" s="4" t="s">
        <v>42</v>
      </c>
      <c r="J1081" s="4" t="s">
        <v>43</v>
      </c>
      <c r="K1081" s="4" t="s">
        <v>75</v>
      </c>
      <c r="L1081" s="4" t="s">
        <v>2056</v>
      </c>
      <c r="M1081" s="4">
        <v>0.77</v>
      </c>
      <c r="N1081" s="4" t="s">
        <v>34</v>
      </c>
      <c r="O1081" s="4" t="s">
        <v>61</v>
      </c>
      <c r="P1081" s="4" t="s">
        <v>68</v>
      </c>
      <c r="Q1081" s="4" t="s">
        <v>144</v>
      </c>
      <c r="R1081" s="4">
        <v>98105</v>
      </c>
      <c r="S1081" s="5">
        <v>42101</v>
      </c>
      <c r="T1081" s="5">
        <v>42103</v>
      </c>
      <c r="U1081" s="4">
        <v>-580.32000000000005</v>
      </c>
      <c r="V1081" s="4">
        <v>36</v>
      </c>
      <c r="W1081" s="4">
        <v>1423.35</v>
      </c>
      <c r="X1081" s="4">
        <v>8994</v>
      </c>
      <c r="Y1081" s="4">
        <f>DataSheet!$E1081-DataSheet!$D1081</f>
        <v>40.379999999999995</v>
      </c>
      <c r="Z1081" s="4" t="str" cm="1">
        <f t="array" ref="Z1081">_xlfn.IFS(DataSheet!$O1081="Central","Chris",DataSheet!$O1081="East","Erin",DataSheet!$O1081="South","Sam",DataSheet!$O1081="West","William")</f>
        <v>William</v>
      </c>
    </row>
    <row r="1082" spans="1:26" ht="15.75" customHeight="1" x14ac:dyDescent="0.3">
      <c r="A1082" s="4">
        <v>683</v>
      </c>
      <c r="B1082" s="4" t="s">
        <v>2057</v>
      </c>
      <c r="C1082" s="4" t="s">
        <v>118</v>
      </c>
      <c r="D1082" s="4">
        <v>0.06</v>
      </c>
      <c r="E1082" s="4">
        <v>17.670000000000002</v>
      </c>
      <c r="F1082" s="4">
        <v>8.99</v>
      </c>
      <c r="G1082" s="4" t="s">
        <v>89</v>
      </c>
      <c r="H1082" s="4" t="s">
        <v>29</v>
      </c>
      <c r="I1082" s="4" t="s">
        <v>30</v>
      </c>
      <c r="J1082" s="4" t="s">
        <v>128</v>
      </c>
      <c r="K1082" s="4" t="s">
        <v>44</v>
      </c>
      <c r="L1082" s="4" t="s">
        <v>2058</v>
      </c>
      <c r="M1082" s="4">
        <v>0.47</v>
      </c>
      <c r="N1082" s="4" t="s">
        <v>34</v>
      </c>
      <c r="O1082" s="4" t="s">
        <v>54</v>
      </c>
      <c r="P1082" s="4" t="s">
        <v>135</v>
      </c>
      <c r="Q1082" s="4" t="s">
        <v>1591</v>
      </c>
      <c r="R1082" s="4">
        <v>68046</v>
      </c>
      <c r="S1082" s="5">
        <v>42101</v>
      </c>
      <c r="T1082" s="5">
        <v>42102</v>
      </c>
      <c r="U1082" s="4">
        <v>38.06</v>
      </c>
      <c r="V1082" s="4">
        <v>4</v>
      </c>
      <c r="W1082" s="4">
        <v>69.959999999999994</v>
      </c>
      <c r="X1082" s="4">
        <v>87765</v>
      </c>
      <c r="Y1082" s="4">
        <f>DataSheet!$E1082-DataSheet!$D1082</f>
        <v>17.610000000000003</v>
      </c>
      <c r="Z1082" s="4" t="str" cm="1">
        <f t="array" ref="Z1082">_xlfn.IFS(DataSheet!$O1082="Central","Chris",DataSheet!$O1082="East","Erin",DataSheet!$O1082="South","Sam",DataSheet!$O1082="West","William")</f>
        <v>Chris</v>
      </c>
    </row>
    <row r="1083" spans="1:26" ht="15.75" customHeight="1" x14ac:dyDescent="0.3">
      <c r="A1083" s="4">
        <v>1410</v>
      </c>
      <c r="B1083" s="4" t="s">
        <v>2059</v>
      </c>
      <c r="C1083" s="4" t="s">
        <v>118</v>
      </c>
      <c r="D1083" s="4">
        <v>0</v>
      </c>
      <c r="E1083" s="4">
        <v>65.989999999999995</v>
      </c>
      <c r="F1083" s="4">
        <v>5.26</v>
      </c>
      <c r="G1083" s="4" t="s">
        <v>40</v>
      </c>
      <c r="H1083" s="4" t="s">
        <v>96</v>
      </c>
      <c r="I1083" s="4" t="s">
        <v>42</v>
      </c>
      <c r="J1083" s="4" t="s">
        <v>137</v>
      </c>
      <c r="K1083" s="4" t="s">
        <v>75</v>
      </c>
      <c r="L1083" s="4" t="s">
        <v>2060</v>
      </c>
      <c r="M1083" s="4">
        <v>0.59</v>
      </c>
      <c r="N1083" s="4" t="s">
        <v>34</v>
      </c>
      <c r="O1083" s="4" t="s">
        <v>61</v>
      </c>
      <c r="P1083" s="4" t="s">
        <v>92</v>
      </c>
      <c r="Q1083" s="4" t="s">
        <v>2061</v>
      </c>
      <c r="R1083" s="4">
        <v>92553</v>
      </c>
      <c r="S1083" s="5">
        <v>42101</v>
      </c>
      <c r="T1083" s="5">
        <v>42102</v>
      </c>
      <c r="U1083" s="4">
        <v>369.99869999999999</v>
      </c>
      <c r="V1083" s="4">
        <v>9</v>
      </c>
      <c r="W1083" s="4">
        <v>536.23</v>
      </c>
      <c r="X1083" s="4">
        <v>87086</v>
      </c>
      <c r="Y1083" s="4">
        <f>DataSheet!$E1083-DataSheet!$D1083</f>
        <v>65.989999999999995</v>
      </c>
      <c r="Z1083" s="4" t="str" cm="1">
        <f t="array" ref="Z1083">_xlfn.IFS(DataSheet!$O1083="Central","Chris",DataSheet!$O1083="East","Erin",DataSheet!$O1083="South","Sam",DataSheet!$O1083="West","William")</f>
        <v>William</v>
      </c>
    </row>
    <row r="1084" spans="1:26" ht="15.75" customHeight="1" x14ac:dyDescent="0.3">
      <c r="A1084" s="4">
        <v>1413</v>
      </c>
      <c r="B1084" s="4" t="s">
        <v>940</v>
      </c>
      <c r="C1084" s="4" t="s">
        <v>118</v>
      </c>
      <c r="D1084" s="4">
        <v>0</v>
      </c>
      <c r="E1084" s="4">
        <v>65.989999999999995</v>
      </c>
      <c r="F1084" s="4">
        <v>5.26</v>
      </c>
      <c r="G1084" s="4" t="s">
        <v>40</v>
      </c>
      <c r="H1084" s="4" t="s">
        <v>96</v>
      </c>
      <c r="I1084" s="4" t="s">
        <v>42</v>
      </c>
      <c r="J1084" s="4" t="s">
        <v>137</v>
      </c>
      <c r="K1084" s="4" t="s">
        <v>75</v>
      </c>
      <c r="L1084" s="4" t="s">
        <v>2060</v>
      </c>
      <c r="M1084" s="4">
        <v>0.59</v>
      </c>
      <c r="N1084" s="4" t="s">
        <v>34</v>
      </c>
      <c r="O1084" s="4" t="s">
        <v>113</v>
      </c>
      <c r="P1084" s="4" t="s">
        <v>405</v>
      </c>
      <c r="Q1084" s="4" t="s">
        <v>790</v>
      </c>
      <c r="R1084" s="4">
        <v>2113</v>
      </c>
      <c r="S1084" s="5">
        <v>42101</v>
      </c>
      <c r="T1084" s="5">
        <v>42102</v>
      </c>
      <c r="U1084" s="4">
        <v>542.25</v>
      </c>
      <c r="V1084" s="4">
        <v>36</v>
      </c>
      <c r="W1084" s="4">
        <v>2144.92</v>
      </c>
      <c r="X1084" s="4">
        <v>10277</v>
      </c>
      <c r="Y1084" s="4">
        <f>DataSheet!$E1084-DataSheet!$D1084</f>
        <v>65.989999999999995</v>
      </c>
      <c r="Z1084" s="4" t="str" cm="1">
        <f t="array" ref="Z1084">_xlfn.IFS(DataSheet!$O1084="Central","Chris",DataSheet!$O1084="East","Erin",DataSheet!$O1084="South","Sam",DataSheet!$O1084="West","William")</f>
        <v>Erin</v>
      </c>
    </row>
    <row r="1085" spans="1:26" ht="15.75" customHeight="1" x14ac:dyDescent="0.3">
      <c r="A1085" s="4">
        <v>2196</v>
      </c>
      <c r="B1085" s="4" t="s">
        <v>2062</v>
      </c>
      <c r="C1085" s="4" t="s">
        <v>118</v>
      </c>
      <c r="D1085" s="4">
        <v>0.03</v>
      </c>
      <c r="E1085" s="4">
        <v>27.48</v>
      </c>
      <c r="F1085" s="4">
        <v>4</v>
      </c>
      <c r="G1085" s="4" t="s">
        <v>40</v>
      </c>
      <c r="H1085" s="4" t="s">
        <v>29</v>
      </c>
      <c r="I1085" s="4" t="s">
        <v>42</v>
      </c>
      <c r="J1085" s="4" t="s">
        <v>43</v>
      </c>
      <c r="K1085" s="4" t="s">
        <v>75</v>
      </c>
      <c r="L1085" s="4" t="s">
        <v>2063</v>
      </c>
      <c r="M1085" s="4">
        <v>0.75</v>
      </c>
      <c r="N1085" s="4" t="s">
        <v>34</v>
      </c>
      <c r="O1085" s="4" t="s">
        <v>113</v>
      </c>
      <c r="P1085" s="4" t="s">
        <v>114</v>
      </c>
      <c r="Q1085" s="4" t="s">
        <v>2064</v>
      </c>
      <c r="R1085" s="4">
        <v>14701</v>
      </c>
      <c r="S1085" s="5">
        <v>42101</v>
      </c>
      <c r="T1085" s="5">
        <v>42102</v>
      </c>
      <c r="U1085" s="4">
        <v>-88.840800000000002</v>
      </c>
      <c r="V1085" s="4">
        <v>11</v>
      </c>
      <c r="W1085" s="4">
        <v>294.97000000000003</v>
      </c>
      <c r="X1085" s="4">
        <v>89175</v>
      </c>
      <c r="Y1085" s="4">
        <f>DataSheet!$E1085-DataSheet!$D1085</f>
        <v>27.45</v>
      </c>
      <c r="Z1085" s="4" t="str" cm="1">
        <f t="array" ref="Z1085">_xlfn.IFS(DataSheet!$O1085="Central","Chris",DataSheet!$O1085="East","Erin",DataSheet!$O1085="South","Sam",DataSheet!$O1085="West","William")</f>
        <v>Erin</v>
      </c>
    </row>
    <row r="1086" spans="1:26" ht="15.75" customHeight="1" x14ac:dyDescent="0.3">
      <c r="A1086" s="4">
        <v>2196</v>
      </c>
      <c r="B1086" s="4" t="s">
        <v>2062</v>
      </c>
      <c r="C1086" s="4" t="s">
        <v>118</v>
      </c>
      <c r="D1086" s="4">
        <v>0.1</v>
      </c>
      <c r="E1086" s="4">
        <v>179.99</v>
      </c>
      <c r="F1086" s="4">
        <v>19.989999999999998</v>
      </c>
      <c r="G1086" s="4" t="s">
        <v>40</v>
      </c>
      <c r="H1086" s="4" t="s">
        <v>29</v>
      </c>
      <c r="I1086" s="4" t="s">
        <v>42</v>
      </c>
      <c r="J1086" s="4" t="s">
        <v>43</v>
      </c>
      <c r="K1086" s="4" t="s">
        <v>75</v>
      </c>
      <c r="L1086" s="4" t="s">
        <v>717</v>
      </c>
      <c r="M1086" s="4">
        <v>0.48</v>
      </c>
      <c r="N1086" s="4" t="s">
        <v>34</v>
      </c>
      <c r="O1086" s="4" t="s">
        <v>113</v>
      </c>
      <c r="P1086" s="4" t="s">
        <v>114</v>
      </c>
      <c r="Q1086" s="4" t="s">
        <v>2064</v>
      </c>
      <c r="R1086" s="4">
        <v>14701</v>
      </c>
      <c r="S1086" s="5">
        <v>42101</v>
      </c>
      <c r="T1086" s="5">
        <v>42102</v>
      </c>
      <c r="U1086" s="4">
        <v>1208.9903999999999</v>
      </c>
      <c r="V1086" s="4">
        <v>14</v>
      </c>
      <c r="W1086" s="4">
        <v>2458.0500000000002</v>
      </c>
      <c r="X1086" s="4">
        <v>89175</v>
      </c>
      <c r="Y1086" s="4">
        <f>DataSheet!$E1086-DataSheet!$D1086</f>
        <v>179.89000000000001</v>
      </c>
      <c r="Z1086" s="4" t="str" cm="1">
        <f t="array" ref="Z1086">_xlfn.IFS(DataSheet!$O1086="Central","Chris",DataSheet!$O1086="East","Erin",DataSheet!$O1086="South","Sam",DataSheet!$O1086="West","William")</f>
        <v>Erin</v>
      </c>
    </row>
    <row r="1087" spans="1:26" ht="15.75" customHeight="1" x14ac:dyDescent="0.3">
      <c r="A1087" s="4">
        <v>2196</v>
      </c>
      <c r="B1087" s="4" t="s">
        <v>2062</v>
      </c>
      <c r="C1087" s="4" t="s">
        <v>118</v>
      </c>
      <c r="D1087" s="4">
        <v>0.1</v>
      </c>
      <c r="E1087" s="4">
        <v>140.85</v>
      </c>
      <c r="F1087" s="4">
        <v>19.989999999999998</v>
      </c>
      <c r="G1087" s="4" t="s">
        <v>40</v>
      </c>
      <c r="H1087" s="4" t="s">
        <v>29</v>
      </c>
      <c r="I1087" s="4" t="s">
        <v>50</v>
      </c>
      <c r="J1087" s="4" t="s">
        <v>80</v>
      </c>
      <c r="K1087" s="4" t="s">
        <v>75</v>
      </c>
      <c r="L1087" s="4" t="s">
        <v>2065</v>
      </c>
      <c r="M1087" s="4">
        <v>0.73</v>
      </c>
      <c r="N1087" s="4" t="s">
        <v>34</v>
      </c>
      <c r="O1087" s="4" t="s">
        <v>113</v>
      </c>
      <c r="P1087" s="4" t="s">
        <v>114</v>
      </c>
      <c r="Q1087" s="4" t="s">
        <v>2064</v>
      </c>
      <c r="R1087" s="4">
        <v>14701</v>
      </c>
      <c r="S1087" s="5">
        <v>42101</v>
      </c>
      <c r="T1087" s="5">
        <v>42103</v>
      </c>
      <c r="U1087" s="4">
        <v>9.9911999999999992</v>
      </c>
      <c r="V1087" s="4">
        <v>19</v>
      </c>
      <c r="W1087" s="4">
        <v>2465.75</v>
      </c>
      <c r="X1087" s="4">
        <v>89175</v>
      </c>
      <c r="Y1087" s="4">
        <f>DataSheet!$E1087-DataSheet!$D1087</f>
        <v>140.75</v>
      </c>
      <c r="Z1087" s="4" t="str" cm="1">
        <f t="array" ref="Z1087">_xlfn.IFS(DataSheet!$O1087="Central","Chris",DataSheet!$O1087="East","Erin",DataSheet!$O1087="South","Sam",DataSheet!$O1087="West","William")</f>
        <v>Erin</v>
      </c>
    </row>
    <row r="1088" spans="1:26" ht="15.75" customHeight="1" x14ac:dyDescent="0.3">
      <c r="A1088" s="4">
        <v>2073</v>
      </c>
      <c r="B1088" s="4" t="s">
        <v>2066</v>
      </c>
      <c r="C1088" s="4" t="s">
        <v>72</v>
      </c>
      <c r="D1088" s="4">
        <v>0.05</v>
      </c>
      <c r="E1088" s="4">
        <v>291.73</v>
      </c>
      <c r="F1088" s="4">
        <v>48.8</v>
      </c>
      <c r="G1088" s="4" t="s">
        <v>28</v>
      </c>
      <c r="H1088" s="4" t="s">
        <v>41</v>
      </c>
      <c r="I1088" s="4" t="s">
        <v>30</v>
      </c>
      <c r="J1088" s="4" t="s">
        <v>111</v>
      </c>
      <c r="K1088" s="4" t="s">
        <v>59</v>
      </c>
      <c r="L1088" s="4" t="s">
        <v>112</v>
      </c>
      <c r="M1088" s="4">
        <v>0.56000000000000005</v>
      </c>
      <c r="N1088" s="4" t="s">
        <v>34</v>
      </c>
      <c r="O1088" s="4" t="s">
        <v>54</v>
      </c>
      <c r="P1088" s="4" t="s">
        <v>291</v>
      </c>
      <c r="Q1088" s="4" t="s">
        <v>2067</v>
      </c>
      <c r="R1088" s="4">
        <v>48135</v>
      </c>
      <c r="S1088" s="5">
        <v>42101</v>
      </c>
      <c r="T1088" s="5">
        <v>42103</v>
      </c>
      <c r="U1088" s="4">
        <v>550.38080000000002</v>
      </c>
      <c r="V1088" s="4">
        <v>6</v>
      </c>
      <c r="W1088" s="4">
        <v>1818.41</v>
      </c>
      <c r="X1088" s="4">
        <v>88557</v>
      </c>
      <c r="Y1088" s="4">
        <f>DataSheet!$E1088-DataSheet!$D1088</f>
        <v>291.68</v>
      </c>
      <c r="Z1088" s="4" t="str" cm="1">
        <f t="array" ref="Z1088">_xlfn.IFS(DataSheet!$O1088="Central","Chris",DataSheet!$O1088="East","Erin",DataSheet!$O1088="South","Sam",DataSheet!$O1088="West","William")</f>
        <v>Chris</v>
      </c>
    </row>
    <row r="1089" spans="1:26" ht="15.75" customHeight="1" x14ac:dyDescent="0.3">
      <c r="A1089" s="4">
        <v>2539</v>
      </c>
      <c r="B1089" s="4" t="s">
        <v>2068</v>
      </c>
      <c r="C1089" s="4" t="s">
        <v>72</v>
      </c>
      <c r="D1089" s="4">
        <v>0.08</v>
      </c>
      <c r="E1089" s="4">
        <v>12.53</v>
      </c>
      <c r="F1089" s="4">
        <v>0.5</v>
      </c>
      <c r="G1089" s="4" t="s">
        <v>40</v>
      </c>
      <c r="H1089" s="4" t="s">
        <v>73</v>
      </c>
      <c r="I1089" s="4" t="s">
        <v>50</v>
      </c>
      <c r="J1089" s="4" t="s">
        <v>154</v>
      </c>
      <c r="K1089" s="4" t="s">
        <v>75</v>
      </c>
      <c r="L1089" s="4" t="s">
        <v>2069</v>
      </c>
      <c r="M1089" s="4">
        <v>0.38</v>
      </c>
      <c r="N1089" s="4" t="s">
        <v>34</v>
      </c>
      <c r="O1089" s="4" t="s">
        <v>35</v>
      </c>
      <c r="P1089" s="4" t="s">
        <v>125</v>
      </c>
      <c r="Q1089" s="4" t="s">
        <v>2070</v>
      </c>
      <c r="R1089" s="4">
        <v>32789</v>
      </c>
      <c r="S1089" s="5">
        <v>42101</v>
      </c>
      <c r="T1089" s="5">
        <v>42102</v>
      </c>
      <c r="U1089" s="4">
        <v>215.71799999999999</v>
      </c>
      <c r="V1089" s="4">
        <v>5</v>
      </c>
      <c r="W1089" s="4">
        <v>61.1</v>
      </c>
      <c r="X1089" s="4">
        <v>91017</v>
      </c>
      <c r="Y1089" s="4">
        <f>DataSheet!$E1089-DataSheet!$D1089</f>
        <v>12.45</v>
      </c>
      <c r="Z1089" s="4" t="str" cm="1">
        <f t="array" ref="Z1089">_xlfn.IFS(DataSheet!$O1089="Central","Chris",DataSheet!$O1089="East","Erin",DataSheet!$O1089="South","Sam",DataSheet!$O1089="West","William")</f>
        <v>Sam</v>
      </c>
    </row>
    <row r="1090" spans="1:26" ht="15.75" customHeight="1" x14ac:dyDescent="0.3">
      <c r="A1090" s="4">
        <v>2540</v>
      </c>
      <c r="B1090" s="4" t="s">
        <v>2071</v>
      </c>
      <c r="C1090" s="4" t="s">
        <v>72</v>
      </c>
      <c r="D1090" s="4">
        <v>0.02</v>
      </c>
      <c r="E1090" s="4">
        <v>178.47</v>
      </c>
      <c r="F1090" s="4">
        <v>19.989999999999998</v>
      </c>
      <c r="G1090" s="4" t="s">
        <v>40</v>
      </c>
      <c r="H1090" s="4" t="s">
        <v>73</v>
      </c>
      <c r="I1090" s="4" t="s">
        <v>50</v>
      </c>
      <c r="J1090" s="4" t="s">
        <v>80</v>
      </c>
      <c r="K1090" s="4" t="s">
        <v>75</v>
      </c>
      <c r="L1090" s="4" t="s">
        <v>1013</v>
      </c>
      <c r="M1090" s="4">
        <v>0.55000000000000004</v>
      </c>
      <c r="N1090" s="4" t="s">
        <v>34</v>
      </c>
      <c r="O1090" s="4" t="s">
        <v>35</v>
      </c>
      <c r="P1090" s="4" t="s">
        <v>125</v>
      </c>
      <c r="Q1090" s="4" t="s">
        <v>2072</v>
      </c>
      <c r="R1090" s="4">
        <v>32708</v>
      </c>
      <c r="S1090" s="5">
        <v>42101</v>
      </c>
      <c r="T1090" s="5">
        <v>42102</v>
      </c>
      <c r="U1090" s="4">
        <v>106.98480000000001</v>
      </c>
      <c r="V1090" s="4">
        <v>1</v>
      </c>
      <c r="W1090" s="4">
        <v>193.81</v>
      </c>
      <c r="X1090" s="4">
        <v>91017</v>
      </c>
      <c r="Y1090" s="4">
        <f>DataSheet!$E1090-DataSheet!$D1090</f>
        <v>178.45</v>
      </c>
      <c r="Z1090" s="4" t="str" cm="1">
        <f t="array" ref="Z1090">_xlfn.IFS(DataSheet!$O1090="Central","Chris",DataSheet!$O1090="East","Erin",DataSheet!$O1090="South","Sam",DataSheet!$O1090="West","William")</f>
        <v>Sam</v>
      </c>
    </row>
    <row r="1091" spans="1:26" ht="15.75" customHeight="1" x14ac:dyDescent="0.3">
      <c r="A1091" s="4">
        <v>15</v>
      </c>
      <c r="B1091" s="4" t="s">
        <v>2073</v>
      </c>
      <c r="C1091" s="4" t="s">
        <v>27</v>
      </c>
      <c r="D1091" s="4">
        <v>0</v>
      </c>
      <c r="E1091" s="4">
        <v>4.42</v>
      </c>
      <c r="F1091" s="4">
        <v>4.99</v>
      </c>
      <c r="G1091" s="4" t="s">
        <v>40</v>
      </c>
      <c r="H1091" s="4" t="s">
        <v>29</v>
      </c>
      <c r="I1091" s="4" t="s">
        <v>50</v>
      </c>
      <c r="J1091" s="4" t="s">
        <v>347</v>
      </c>
      <c r="K1091" s="4" t="s">
        <v>75</v>
      </c>
      <c r="L1091" s="4" t="s">
        <v>2074</v>
      </c>
      <c r="M1091" s="4">
        <v>0.38</v>
      </c>
      <c r="N1091" s="4" t="s">
        <v>34</v>
      </c>
      <c r="O1091" s="4" t="s">
        <v>113</v>
      </c>
      <c r="P1091" s="4" t="s">
        <v>114</v>
      </c>
      <c r="Q1091" s="4" t="s">
        <v>2075</v>
      </c>
      <c r="R1091" s="4">
        <v>11787</v>
      </c>
      <c r="S1091" s="5">
        <v>42102</v>
      </c>
      <c r="T1091" s="5">
        <v>42103</v>
      </c>
      <c r="U1091" s="4">
        <v>-59.82</v>
      </c>
      <c r="V1091" s="4">
        <v>7</v>
      </c>
      <c r="W1091" s="4">
        <v>33.47</v>
      </c>
      <c r="X1091" s="4">
        <v>86837</v>
      </c>
      <c r="Y1091" s="4">
        <f>DataSheet!$E1091-DataSheet!$D1091</f>
        <v>4.42</v>
      </c>
      <c r="Z1091" s="4" t="str" cm="1">
        <f t="array" ref="Z1091">_xlfn.IFS(DataSheet!$O1091="Central","Chris",DataSheet!$O1091="East","Erin",DataSheet!$O1091="South","Sam",DataSheet!$O1091="West","William")</f>
        <v>Erin</v>
      </c>
    </row>
    <row r="1092" spans="1:26" ht="15.75" customHeight="1" x14ac:dyDescent="0.3">
      <c r="A1092" s="4">
        <v>1935</v>
      </c>
      <c r="B1092" s="4" t="s">
        <v>2076</v>
      </c>
      <c r="C1092" s="4" t="s">
        <v>27</v>
      </c>
      <c r="D1092" s="4">
        <v>0.01</v>
      </c>
      <c r="E1092" s="4">
        <v>42.98</v>
      </c>
      <c r="F1092" s="4">
        <v>4.62</v>
      </c>
      <c r="G1092" s="4" t="s">
        <v>89</v>
      </c>
      <c r="H1092" s="4" t="s">
        <v>96</v>
      </c>
      <c r="I1092" s="4" t="s">
        <v>50</v>
      </c>
      <c r="J1092" s="4" t="s">
        <v>97</v>
      </c>
      <c r="K1092" s="4" t="s">
        <v>75</v>
      </c>
      <c r="L1092" s="4" t="s">
        <v>282</v>
      </c>
      <c r="M1092" s="4">
        <v>0.56000000000000005</v>
      </c>
      <c r="N1092" s="4" t="s">
        <v>34</v>
      </c>
      <c r="O1092" s="4" t="s">
        <v>54</v>
      </c>
      <c r="P1092" s="4" t="s">
        <v>189</v>
      </c>
      <c r="Q1092" s="4" t="s">
        <v>2077</v>
      </c>
      <c r="R1092" s="4">
        <v>75051</v>
      </c>
      <c r="S1092" s="5">
        <v>42102</v>
      </c>
      <c r="T1092" s="5">
        <v>42104</v>
      </c>
      <c r="U1092" s="4">
        <v>285.47370000000001</v>
      </c>
      <c r="V1092" s="4">
        <v>9</v>
      </c>
      <c r="W1092" s="4">
        <v>413.73</v>
      </c>
      <c r="X1092" s="4">
        <v>86686</v>
      </c>
      <c r="Y1092" s="4">
        <f>DataSheet!$E1092-DataSheet!$D1092</f>
        <v>42.97</v>
      </c>
      <c r="Z1092" s="4" t="str" cm="1">
        <f t="array" ref="Z1092">_xlfn.IFS(DataSheet!$O1092="Central","Chris",DataSheet!$O1092="East","Erin",DataSheet!$O1092="South","Sam",DataSheet!$O1092="West","William")</f>
        <v>Chris</v>
      </c>
    </row>
    <row r="1093" spans="1:26" ht="15.75" customHeight="1" x14ac:dyDescent="0.3">
      <c r="A1093" s="4">
        <v>2655</v>
      </c>
      <c r="B1093" s="4" t="s">
        <v>2078</v>
      </c>
      <c r="C1093" s="4" t="s">
        <v>27</v>
      </c>
      <c r="D1093" s="4">
        <v>7.0000000000000007E-2</v>
      </c>
      <c r="E1093" s="4">
        <v>2.94</v>
      </c>
      <c r="F1093" s="4">
        <v>0.81</v>
      </c>
      <c r="G1093" s="4" t="s">
        <v>40</v>
      </c>
      <c r="H1093" s="4" t="s">
        <v>96</v>
      </c>
      <c r="I1093" s="4" t="s">
        <v>50</v>
      </c>
      <c r="J1093" s="4" t="s">
        <v>51</v>
      </c>
      <c r="K1093" s="4" t="s">
        <v>52</v>
      </c>
      <c r="L1093" s="4" t="s">
        <v>2079</v>
      </c>
      <c r="M1093" s="4">
        <v>0.4</v>
      </c>
      <c r="N1093" s="4" t="s">
        <v>34</v>
      </c>
      <c r="O1093" s="4" t="s">
        <v>35</v>
      </c>
      <c r="P1093" s="4" t="s">
        <v>77</v>
      </c>
      <c r="Q1093" s="4" t="s">
        <v>363</v>
      </c>
      <c r="R1093" s="4">
        <v>30318</v>
      </c>
      <c r="S1093" s="5">
        <v>42102</v>
      </c>
      <c r="T1093" s="5">
        <v>42103</v>
      </c>
      <c r="U1093" s="4">
        <v>-93.927400000000006</v>
      </c>
      <c r="V1093" s="4">
        <v>10</v>
      </c>
      <c r="W1093" s="4">
        <v>29.88</v>
      </c>
      <c r="X1093" s="4">
        <v>86064</v>
      </c>
      <c r="Y1093" s="4">
        <f>DataSheet!$E1093-DataSheet!$D1093</f>
        <v>2.87</v>
      </c>
      <c r="Z1093" s="4" t="str" cm="1">
        <f t="array" ref="Z1093">_xlfn.IFS(DataSheet!$O1093="Central","Chris",DataSheet!$O1093="East","Erin",DataSheet!$O1093="South","Sam",DataSheet!$O1093="West","William")</f>
        <v>Sam</v>
      </c>
    </row>
    <row r="1094" spans="1:26" ht="15.75" customHeight="1" x14ac:dyDescent="0.3">
      <c r="A1094" s="4">
        <v>3098</v>
      </c>
      <c r="B1094" s="4" t="s">
        <v>1422</v>
      </c>
      <c r="C1094" s="4" t="s">
        <v>27</v>
      </c>
      <c r="D1094" s="4">
        <v>0.05</v>
      </c>
      <c r="E1094" s="4">
        <v>35.44</v>
      </c>
      <c r="F1094" s="4">
        <v>5.09</v>
      </c>
      <c r="G1094" s="4" t="s">
        <v>40</v>
      </c>
      <c r="H1094" s="4" t="s">
        <v>41</v>
      </c>
      <c r="I1094" s="4" t="s">
        <v>50</v>
      </c>
      <c r="J1094" s="4" t="s">
        <v>90</v>
      </c>
      <c r="K1094" s="4" t="s">
        <v>75</v>
      </c>
      <c r="L1094" s="4" t="s">
        <v>2080</v>
      </c>
      <c r="M1094" s="4">
        <v>0.38</v>
      </c>
      <c r="N1094" s="4" t="s">
        <v>34</v>
      </c>
      <c r="O1094" s="4" t="s">
        <v>113</v>
      </c>
      <c r="P1094" s="4" t="s">
        <v>114</v>
      </c>
      <c r="Q1094" s="4" t="s">
        <v>1423</v>
      </c>
      <c r="R1094" s="4">
        <v>11967</v>
      </c>
      <c r="S1094" s="5">
        <v>42102</v>
      </c>
      <c r="T1094" s="5">
        <v>42103</v>
      </c>
      <c r="U1094" s="4">
        <v>240.17519999999999</v>
      </c>
      <c r="V1094" s="4">
        <v>10</v>
      </c>
      <c r="W1094" s="4">
        <v>348.08</v>
      </c>
      <c r="X1094" s="4">
        <v>89314</v>
      </c>
      <c r="Y1094" s="4">
        <f>DataSheet!$E1094-DataSheet!$D1094</f>
        <v>35.39</v>
      </c>
      <c r="Z1094" s="4" t="str" cm="1">
        <f t="array" ref="Z1094">_xlfn.IFS(DataSheet!$O1094="Central","Chris",DataSheet!$O1094="East","Erin",DataSheet!$O1094="South","Sam",DataSheet!$O1094="West","William")</f>
        <v>Erin</v>
      </c>
    </row>
    <row r="1095" spans="1:26" ht="15.75" customHeight="1" x14ac:dyDescent="0.3">
      <c r="A1095" s="4">
        <v>1614</v>
      </c>
      <c r="B1095" s="4" t="s">
        <v>2081</v>
      </c>
      <c r="C1095" s="4" t="s">
        <v>49</v>
      </c>
      <c r="D1095" s="4">
        <v>0.06</v>
      </c>
      <c r="E1095" s="4">
        <v>40.97</v>
      </c>
      <c r="F1095" s="4">
        <v>1.99</v>
      </c>
      <c r="G1095" s="4" t="s">
        <v>40</v>
      </c>
      <c r="H1095" s="4" t="s">
        <v>41</v>
      </c>
      <c r="I1095" s="4" t="s">
        <v>42</v>
      </c>
      <c r="J1095" s="4" t="s">
        <v>43</v>
      </c>
      <c r="K1095" s="4" t="s">
        <v>44</v>
      </c>
      <c r="L1095" s="4" t="s">
        <v>2082</v>
      </c>
      <c r="M1095" s="4">
        <v>0.42</v>
      </c>
      <c r="N1095" s="4" t="s">
        <v>34</v>
      </c>
      <c r="O1095" s="4" t="s">
        <v>113</v>
      </c>
      <c r="P1095" s="4" t="s">
        <v>405</v>
      </c>
      <c r="Q1095" s="4" t="s">
        <v>2083</v>
      </c>
      <c r="R1095" s="4">
        <v>1748</v>
      </c>
      <c r="S1095" s="5">
        <v>42102</v>
      </c>
      <c r="T1095" s="5">
        <v>42106</v>
      </c>
      <c r="U1095" s="4">
        <v>341.19810000000001</v>
      </c>
      <c r="V1095" s="4">
        <v>12</v>
      </c>
      <c r="W1095" s="4">
        <v>494.49</v>
      </c>
      <c r="X1095" s="4">
        <v>87823</v>
      </c>
      <c r="Y1095" s="4">
        <f>DataSheet!$E1095-DataSheet!$D1095</f>
        <v>40.909999999999997</v>
      </c>
      <c r="Z1095" s="4" t="str" cm="1">
        <f t="array" ref="Z1095">_xlfn.IFS(DataSheet!$O1095="Central","Chris",DataSheet!$O1095="East","Erin",DataSheet!$O1095="South","Sam",DataSheet!$O1095="West","William")</f>
        <v>Erin</v>
      </c>
    </row>
    <row r="1096" spans="1:26" ht="15.75" customHeight="1" x14ac:dyDescent="0.3">
      <c r="A1096" s="4">
        <v>1018</v>
      </c>
      <c r="B1096" s="4" t="s">
        <v>2084</v>
      </c>
      <c r="C1096" s="4" t="s">
        <v>118</v>
      </c>
      <c r="D1096" s="4">
        <v>0.05</v>
      </c>
      <c r="E1096" s="4">
        <v>35.89</v>
      </c>
      <c r="F1096" s="4">
        <v>14.72</v>
      </c>
      <c r="G1096" s="4" t="s">
        <v>40</v>
      </c>
      <c r="H1096" s="4" t="s">
        <v>73</v>
      </c>
      <c r="I1096" s="4" t="s">
        <v>50</v>
      </c>
      <c r="J1096" s="4" t="s">
        <v>347</v>
      </c>
      <c r="K1096" s="4" t="s">
        <v>75</v>
      </c>
      <c r="L1096" s="4" t="s">
        <v>2085</v>
      </c>
      <c r="M1096" s="4">
        <v>0.4</v>
      </c>
      <c r="N1096" s="4" t="s">
        <v>34</v>
      </c>
      <c r="O1096" s="4" t="s">
        <v>35</v>
      </c>
      <c r="P1096" s="4" t="s">
        <v>99</v>
      </c>
      <c r="Q1096" s="4" t="s">
        <v>2086</v>
      </c>
      <c r="R1096" s="4">
        <v>27511</v>
      </c>
      <c r="S1096" s="5">
        <v>42102</v>
      </c>
      <c r="T1096" s="5">
        <v>42103</v>
      </c>
      <c r="U1096" s="4">
        <v>22.866</v>
      </c>
      <c r="V1096" s="4">
        <v>19</v>
      </c>
      <c r="W1096" s="4">
        <v>680.39</v>
      </c>
      <c r="X1096" s="4">
        <v>88391</v>
      </c>
      <c r="Y1096" s="4">
        <f>DataSheet!$E1096-DataSheet!$D1096</f>
        <v>35.840000000000003</v>
      </c>
      <c r="Z1096" s="4" t="str" cm="1">
        <f t="array" ref="Z1096">_xlfn.IFS(DataSheet!$O1096="Central","Chris",DataSheet!$O1096="East","Erin",DataSheet!$O1096="South","Sam",DataSheet!$O1096="West","William")</f>
        <v>Sam</v>
      </c>
    </row>
    <row r="1097" spans="1:26" ht="15.75" customHeight="1" x14ac:dyDescent="0.3">
      <c r="A1097" s="4">
        <v>1018</v>
      </c>
      <c r="B1097" s="4" t="s">
        <v>2084</v>
      </c>
      <c r="C1097" s="4" t="s">
        <v>118</v>
      </c>
      <c r="D1097" s="4">
        <v>0</v>
      </c>
      <c r="E1097" s="4">
        <v>11.48</v>
      </c>
      <c r="F1097" s="4">
        <v>5.43</v>
      </c>
      <c r="G1097" s="4" t="s">
        <v>40</v>
      </c>
      <c r="H1097" s="4" t="s">
        <v>73</v>
      </c>
      <c r="I1097" s="4" t="s">
        <v>50</v>
      </c>
      <c r="J1097" s="4" t="s">
        <v>90</v>
      </c>
      <c r="K1097" s="4" t="s">
        <v>75</v>
      </c>
      <c r="L1097" s="4" t="s">
        <v>2087</v>
      </c>
      <c r="M1097" s="4">
        <v>0.36</v>
      </c>
      <c r="N1097" s="4" t="s">
        <v>34</v>
      </c>
      <c r="O1097" s="4" t="s">
        <v>35</v>
      </c>
      <c r="P1097" s="4" t="s">
        <v>99</v>
      </c>
      <c r="Q1097" s="4" t="s">
        <v>2086</v>
      </c>
      <c r="R1097" s="4">
        <v>27511</v>
      </c>
      <c r="S1097" s="5">
        <v>42102</v>
      </c>
      <c r="T1097" s="5">
        <v>42102</v>
      </c>
      <c r="U1097" s="4">
        <v>115.72799999999999</v>
      </c>
      <c r="V1097" s="4">
        <v>6</v>
      </c>
      <c r="W1097" s="4">
        <v>75.52</v>
      </c>
      <c r="X1097" s="4">
        <v>88391</v>
      </c>
      <c r="Y1097" s="4">
        <f>DataSheet!$E1097-DataSheet!$D1097</f>
        <v>11.48</v>
      </c>
      <c r="Z1097" s="4" t="str" cm="1">
        <f t="array" ref="Z1097">_xlfn.IFS(DataSheet!$O1097="Central","Chris",DataSheet!$O1097="East","Erin",DataSheet!$O1097="South","Sam",DataSheet!$O1097="West","William")</f>
        <v>Sam</v>
      </c>
    </row>
    <row r="1098" spans="1:26" ht="15.75" customHeight="1" x14ac:dyDescent="0.3">
      <c r="A1098" s="4">
        <v>2561</v>
      </c>
      <c r="B1098" s="4" t="s">
        <v>1800</v>
      </c>
      <c r="C1098" s="4" t="s">
        <v>72</v>
      </c>
      <c r="D1098" s="4">
        <v>7.0000000000000007E-2</v>
      </c>
      <c r="E1098" s="4">
        <v>3.98</v>
      </c>
      <c r="F1098" s="4">
        <v>5.26</v>
      </c>
      <c r="G1098" s="4" t="s">
        <v>40</v>
      </c>
      <c r="H1098" s="4" t="s">
        <v>41</v>
      </c>
      <c r="I1098" s="4" t="s">
        <v>50</v>
      </c>
      <c r="J1098" s="4" t="s">
        <v>74</v>
      </c>
      <c r="K1098" s="4" t="s">
        <v>75</v>
      </c>
      <c r="L1098" s="4" t="s">
        <v>1857</v>
      </c>
      <c r="M1098" s="4">
        <v>0.38</v>
      </c>
      <c r="N1098" s="4" t="s">
        <v>34</v>
      </c>
      <c r="O1098" s="4" t="s">
        <v>113</v>
      </c>
      <c r="P1098" s="4" t="s">
        <v>114</v>
      </c>
      <c r="Q1098" s="4" t="s">
        <v>1801</v>
      </c>
      <c r="R1098" s="4">
        <v>10562</v>
      </c>
      <c r="S1098" s="5">
        <v>42102</v>
      </c>
      <c r="T1098" s="5">
        <v>42104</v>
      </c>
      <c r="U1098" s="4">
        <v>-59.963760000000001</v>
      </c>
      <c r="V1098" s="4">
        <v>7</v>
      </c>
      <c r="W1098" s="4">
        <v>29.77</v>
      </c>
      <c r="X1098" s="4">
        <v>86466</v>
      </c>
      <c r="Y1098" s="4">
        <f>DataSheet!$E1098-DataSheet!$D1098</f>
        <v>3.91</v>
      </c>
      <c r="Z1098" s="4" t="str" cm="1">
        <f t="array" ref="Z1098">_xlfn.IFS(DataSheet!$O1098="Central","Chris",DataSheet!$O1098="East","Erin",DataSheet!$O1098="South","Sam",DataSheet!$O1098="West","William")</f>
        <v>Erin</v>
      </c>
    </row>
    <row r="1099" spans="1:26" ht="15.75" customHeight="1" x14ac:dyDescent="0.3">
      <c r="A1099" s="4">
        <v>2561</v>
      </c>
      <c r="B1099" s="4" t="s">
        <v>1800</v>
      </c>
      <c r="C1099" s="4" t="s">
        <v>72</v>
      </c>
      <c r="D1099" s="4">
        <v>7.0000000000000007E-2</v>
      </c>
      <c r="E1099" s="4">
        <v>12.22</v>
      </c>
      <c r="F1099" s="4">
        <v>2.85</v>
      </c>
      <c r="G1099" s="4" t="s">
        <v>40</v>
      </c>
      <c r="H1099" s="4" t="s">
        <v>41</v>
      </c>
      <c r="I1099" s="4" t="s">
        <v>30</v>
      </c>
      <c r="J1099" s="4" t="s">
        <v>128</v>
      </c>
      <c r="K1099" s="4" t="s">
        <v>44</v>
      </c>
      <c r="L1099" s="4" t="s">
        <v>2088</v>
      </c>
      <c r="M1099" s="4">
        <v>0.55000000000000004</v>
      </c>
      <c r="N1099" s="4" t="s">
        <v>34</v>
      </c>
      <c r="O1099" s="4" t="s">
        <v>113</v>
      </c>
      <c r="P1099" s="4" t="s">
        <v>114</v>
      </c>
      <c r="Q1099" s="4" t="s">
        <v>1801</v>
      </c>
      <c r="R1099" s="4">
        <v>10562</v>
      </c>
      <c r="S1099" s="5">
        <v>42102</v>
      </c>
      <c r="T1099" s="5">
        <v>42102</v>
      </c>
      <c r="U1099" s="4">
        <v>89.4148</v>
      </c>
      <c r="V1099" s="4">
        <v>12</v>
      </c>
      <c r="W1099" s="4">
        <v>147.19</v>
      </c>
      <c r="X1099" s="4">
        <v>86466</v>
      </c>
      <c r="Y1099" s="4">
        <f>DataSheet!$E1099-DataSheet!$D1099</f>
        <v>12.15</v>
      </c>
      <c r="Z1099" s="4" t="str" cm="1">
        <f t="array" ref="Z1099">_xlfn.IFS(DataSheet!$O1099="Central","Chris",DataSheet!$O1099="East","Erin",DataSheet!$O1099="South","Sam",DataSheet!$O1099="West","William")</f>
        <v>Erin</v>
      </c>
    </row>
    <row r="1100" spans="1:26" ht="15.75" customHeight="1" x14ac:dyDescent="0.3">
      <c r="A1100" s="4">
        <v>2563</v>
      </c>
      <c r="B1100" s="4" t="s">
        <v>2089</v>
      </c>
      <c r="C1100" s="4" t="s">
        <v>72</v>
      </c>
      <c r="D1100" s="4">
        <v>0.08</v>
      </c>
      <c r="E1100" s="4">
        <v>4.55</v>
      </c>
      <c r="F1100" s="4">
        <v>1.49</v>
      </c>
      <c r="G1100" s="4" t="s">
        <v>40</v>
      </c>
      <c r="H1100" s="4" t="s">
        <v>73</v>
      </c>
      <c r="I1100" s="4" t="s">
        <v>50</v>
      </c>
      <c r="J1100" s="4" t="s">
        <v>74</v>
      </c>
      <c r="K1100" s="4" t="s">
        <v>75</v>
      </c>
      <c r="L1100" s="4" t="s">
        <v>1505</v>
      </c>
      <c r="M1100" s="4">
        <v>0.35</v>
      </c>
      <c r="N1100" s="4" t="s">
        <v>34</v>
      </c>
      <c r="O1100" s="4" t="s">
        <v>54</v>
      </c>
      <c r="P1100" s="4" t="s">
        <v>86</v>
      </c>
      <c r="Q1100" s="4" t="s">
        <v>2090</v>
      </c>
      <c r="R1100" s="4">
        <v>55432</v>
      </c>
      <c r="S1100" s="5">
        <v>42102</v>
      </c>
      <c r="T1100" s="5">
        <v>42103</v>
      </c>
      <c r="U1100" s="4">
        <v>27.0273</v>
      </c>
      <c r="V1100" s="4">
        <v>9</v>
      </c>
      <c r="W1100" s="4">
        <v>39.17</v>
      </c>
      <c r="X1100" s="4">
        <v>91447</v>
      </c>
      <c r="Y1100" s="4">
        <f>DataSheet!$E1100-DataSheet!$D1100</f>
        <v>4.47</v>
      </c>
      <c r="Z1100" s="4" t="str" cm="1">
        <f t="array" ref="Z1100">_xlfn.IFS(DataSheet!$O1100="Central","Chris",DataSheet!$O1100="East","Erin",DataSheet!$O1100="South","Sam",DataSheet!$O1100="West","William")</f>
        <v>Chris</v>
      </c>
    </row>
    <row r="1101" spans="1:26" ht="15.75" customHeight="1" x14ac:dyDescent="0.3">
      <c r="A1101" s="4">
        <v>2699</v>
      </c>
      <c r="B1101" s="4" t="s">
        <v>2091</v>
      </c>
      <c r="C1101" s="4" t="s">
        <v>72</v>
      </c>
      <c r="D1101" s="4">
        <v>0.04</v>
      </c>
      <c r="E1101" s="4">
        <v>70.98</v>
      </c>
      <c r="F1101" s="4">
        <v>26.74</v>
      </c>
      <c r="G1101" s="4" t="s">
        <v>28</v>
      </c>
      <c r="H1101" s="4" t="s">
        <v>96</v>
      </c>
      <c r="I1101" s="4" t="s">
        <v>30</v>
      </c>
      <c r="J1101" s="4" t="s">
        <v>119</v>
      </c>
      <c r="K1101" s="4" t="s">
        <v>32</v>
      </c>
      <c r="L1101" s="4" t="s">
        <v>2092</v>
      </c>
      <c r="M1101" s="4">
        <v>0.6</v>
      </c>
      <c r="N1101" s="4" t="s">
        <v>34</v>
      </c>
      <c r="O1101" s="4" t="s">
        <v>61</v>
      </c>
      <c r="P1101" s="4" t="s">
        <v>590</v>
      </c>
      <c r="Q1101" s="4" t="s">
        <v>2093</v>
      </c>
      <c r="R1101" s="4">
        <v>86442</v>
      </c>
      <c r="S1101" s="5">
        <v>42102</v>
      </c>
      <c r="T1101" s="5">
        <v>42104</v>
      </c>
      <c r="U1101" s="4">
        <v>-84.628799999999998</v>
      </c>
      <c r="V1101" s="4">
        <v>19</v>
      </c>
      <c r="W1101" s="4">
        <v>1345.33</v>
      </c>
      <c r="X1101" s="4">
        <v>87679</v>
      </c>
      <c r="Y1101" s="4">
        <f>DataSheet!$E1101-DataSheet!$D1101</f>
        <v>70.94</v>
      </c>
      <c r="Z1101" s="4" t="str" cm="1">
        <f t="array" ref="Z1101">_xlfn.IFS(DataSheet!$O1101="Central","Chris",DataSheet!$O1101="East","Erin",DataSheet!$O1101="South","Sam",DataSheet!$O1101="West","William")</f>
        <v>William</v>
      </c>
    </row>
    <row r="1102" spans="1:26" ht="15.75" customHeight="1" x14ac:dyDescent="0.3">
      <c r="A1102" s="4">
        <v>123</v>
      </c>
      <c r="B1102" s="4" t="s">
        <v>2094</v>
      </c>
      <c r="C1102" s="4" t="s">
        <v>27</v>
      </c>
      <c r="D1102" s="4">
        <v>0.06</v>
      </c>
      <c r="E1102" s="4">
        <v>8.57</v>
      </c>
      <c r="F1102" s="4">
        <v>6.14</v>
      </c>
      <c r="G1102" s="4" t="s">
        <v>40</v>
      </c>
      <c r="H1102" s="4" t="s">
        <v>73</v>
      </c>
      <c r="I1102" s="4" t="s">
        <v>50</v>
      </c>
      <c r="J1102" s="4" t="s">
        <v>570</v>
      </c>
      <c r="K1102" s="4" t="s">
        <v>44</v>
      </c>
      <c r="L1102" s="4" t="s">
        <v>2095</v>
      </c>
      <c r="M1102" s="4">
        <v>0.59</v>
      </c>
      <c r="N1102" s="4" t="s">
        <v>34</v>
      </c>
      <c r="O1102" s="4" t="s">
        <v>35</v>
      </c>
      <c r="P1102" s="4" t="s">
        <v>244</v>
      </c>
      <c r="Q1102" s="4" t="s">
        <v>2096</v>
      </c>
      <c r="R1102" s="4">
        <v>22102</v>
      </c>
      <c r="S1102" s="5">
        <v>42103</v>
      </c>
      <c r="T1102" s="5">
        <v>42104</v>
      </c>
      <c r="U1102" s="4">
        <v>105.678</v>
      </c>
      <c r="V1102" s="4">
        <v>11</v>
      </c>
      <c r="W1102" s="4">
        <v>94.97</v>
      </c>
      <c r="X1102" s="4">
        <v>90669</v>
      </c>
      <c r="Y1102" s="4">
        <f>DataSheet!$E1102-DataSheet!$D1102</f>
        <v>8.51</v>
      </c>
      <c r="Z1102" s="4" t="str" cm="1">
        <f t="array" ref="Z1102">_xlfn.IFS(DataSheet!$O1102="Central","Chris",DataSheet!$O1102="East","Erin",DataSheet!$O1102="South","Sam",DataSheet!$O1102="West","William")</f>
        <v>Sam</v>
      </c>
    </row>
    <row r="1103" spans="1:26" ht="15.75" customHeight="1" x14ac:dyDescent="0.3">
      <c r="A1103" s="4">
        <v>1186</v>
      </c>
      <c r="B1103" s="4" t="s">
        <v>2097</v>
      </c>
      <c r="C1103" s="4" t="s">
        <v>27</v>
      </c>
      <c r="D1103" s="4">
        <v>7.0000000000000007E-2</v>
      </c>
      <c r="E1103" s="4">
        <v>400.97</v>
      </c>
      <c r="F1103" s="4">
        <v>48.26</v>
      </c>
      <c r="G1103" s="4" t="s">
        <v>28</v>
      </c>
      <c r="H1103" s="4" t="s">
        <v>41</v>
      </c>
      <c r="I1103" s="4" t="s">
        <v>42</v>
      </c>
      <c r="J1103" s="4" t="s">
        <v>58</v>
      </c>
      <c r="K1103" s="4" t="s">
        <v>32</v>
      </c>
      <c r="L1103" s="4" t="s">
        <v>1562</v>
      </c>
      <c r="M1103" s="4">
        <v>0.36</v>
      </c>
      <c r="N1103" s="4" t="s">
        <v>34</v>
      </c>
      <c r="O1103" s="4" t="s">
        <v>61</v>
      </c>
      <c r="P1103" s="4" t="s">
        <v>92</v>
      </c>
      <c r="Q1103" s="4" t="s">
        <v>2098</v>
      </c>
      <c r="R1103" s="4">
        <v>92646</v>
      </c>
      <c r="S1103" s="5">
        <v>42103</v>
      </c>
      <c r="T1103" s="5">
        <v>42104</v>
      </c>
      <c r="U1103" s="4">
        <v>2581.5590999999999</v>
      </c>
      <c r="V1103" s="4">
        <v>10</v>
      </c>
      <c r="W1103" s="4">
        <v>3741.39</v>
      </c>
      <c r="X1103" s="4">
        <v>85939</v>
      </c>
      <c r="Y1103" s="4">
        <f>DataSheet!$E1103-DataSheet!$D1103</f>
        <v>400.90000000000003</v>
      </c>
      <c r="Z1103" s="4" t="str" cm="1">
        <f t="array" ref="Z1103">_xlfn.IFS(DataSheet!$O1103="Central","Chris",DataSheet!$O1103="East","Erin",DataSheet!$O1103="South","Sam",DataSheet!$O1103="West","William")</f>
        <v>William</v>
      </c>
    </row>
    <row r="1104" spans="1:26" ht="15.75" customHeight="1" x14ac:dyDescent="0.3">
      <c r="A1104" s="4">
        <v>1233</v>
      </c>
      <c r="B1104" s="4" t="s">
        <v>2099</v>
      </c>
      <c r="C1104" s="4" t="s">
        <v>27</v>
      </c>
      <c r="D1104" s="4">
        <v>0.1</v>
      </c>
      <c r="E1104" s="4">
        <v>120.98</v>
      </c>
      <c r="F1104" s="4">
        <v>9.07</v>
      </c>
      <c r="G1104" s="4" t="s">
        <v>89</v>
      </c>
      <c r="H1104" s="4" t="s">
        <v>41</v>
      </c>
      <c r="I1104" s="4" t="s">
        <v>50</v>
      </c>
      <c r="J1104" s="4" t="s">
        <v>74</v>
      </c>
      <c r="K1104" s="4" t="s">
        <v>75</v>
      </c>
      <c r="L1104" s="4" t="s">
        <v>1425</v>
      </c>
      <c r="M1104" s="4">
        <v>0.35</v>
      </c>
      <c r="N1104" s="4" t="s">
        <v>34</v>
      </c>
      <c r="O1104" s="4" t="s">
        <v>54</v>
      </c>
      <c r="P1104" s="4" t="s">
        <v>189</v>
      </c>
      <c r="Q1104" s="4" t="s">
        <v>2100</v>
      </c>
      <c r="R1104" s="4">
        <v>75028</v>
      </c>
      <c r="S1104" s="5">
        <v>42103</v>
      </c>
      <c r="T1104" s="5">
        <v>42105</v>
      </c>
      <c r="U1104" s="4">
        <v>297.45715999999999</v>
      </c>
      <c r="V1104" s="4">
        <v>5</v>
      </c>
      <c r="W1104" s="4">
        <v>568.24</v>
      </c>
      <c r="X1104" s="4">
        <v>89375</v>
      </c>
      <c r="Y1104" s="4">
        <f>DataSheet!$E1104-DataSheet!$D1104</f>
        <v>120.88000000000001</v>
      </c>
      <c r="Z1104" s="4" t="str" cm="1">
        <f t="array" ref="Z1104">_xlfn.IFS(DataSheet!$O1104="Central","Chris",DataSheet!$O1104="East","Erin",DataSheet!$O1104="South","Sam",DataSheet!$O1104="West","William")</f>
        <v>Chris</v>
      </c>
    </row>
    <row r="1105" spans="1:26" ht="15.75" customHeight="1" x14ac:dyDescent="0.3">
      <c r="A1105" s="4">
        <v>1233</v>
      </c>
      <c r="B1105" s="4" t="s">
        <v>2099</v>
      </c>
      <c r="C1105" s="4" t="s">
        <v>27</v>
      </c>
      <c r="D1105" s="4">
        <v>0.02</v>
      </c>
      <c r="E1105" s="4">
        <v>152.47999999999999</v>
      </c>
      <c r="F1105" s="4">
        <v>6.5</v>
      </c>
      <c r="G1105" s="4" t="s">
        <v>89</v>
      </c>
      <c r="H1105" s="4" t="s">
        <v>41</v>
      </c>
      <c r="I1105" s="4" t="s">
        <v>42</v>
      </c>
      <c r="J1105" s="4" t="s">
        <v>43</v>
      </c>
      <c r="K1105" s="4" t="s">
        <v>75</v>
      </c>
      <c r="L1105" s="4" t="s">
        <v>1795</v>
      </c>
      <c r="M1105" s="4">
        <v>0.74</v>
      </c>
      <c r="N1105" s="4" t="s">
        <v>34</v>
      </c>
      <c r="O1105" s="4" t="s">
        <v>54</v>
      </c>
      <c r="P1105" s="4" t="s">
        <v>189</v>
      </c>
      <c r="Q1105" s="4" t="s">
        <v>2100</v>
      </c>
      <c r="R1105" s="4">
        <v>75028</v>
      </c>
      <c r="S1105" s="5">
        <v>42103</v>
      </c>
      <c r="T1105" s="5">
        <v>42105</v>
      </c>
      <c r="U1105" s="4">
        <v>-564.60239999999999</v>
      </c>
      <c r="V1105" s="4">
        <v>1</v>
      </c>
      <c r="W1105" s="4">
        <v>162.91</v>
      </c>
      <c r="X1105" s="4">
        <v>89375</v>
      </c>
      <c r="Y1105" s="4">
        <f>DataSheet!$E1105-DataSheet!$D1105</f>
        <v>152.45999999999998</v>
      </c>
      <c r="Z1105" s="4" t="str" cm="1">
        <f t="array" ref="Z1105">_xlfn.IFS(DataSheet!$O1105="Central","Chris",DataSheet!$O1105="East","Erin",DataSheet!$O1105="South","Sam",DataSheet!$O1105="West","William")</f>
        <v>Chris</v>
      </c>
    </row>
    <row r="1106" spans="1:26" ht="15.75" customHeight="1" x14ac:dyDescent="0.3">
      <c r="A1106" s="4">
        <v>1178</v>
      </c>
      <c r="B1106" s="4" t="s">
        <v>2101</v>
      </c>
      <c r="C1106" s="4" t="s">
        <v>39</v>
      </c>
      <c r="D1106" s="4">
        <v>0.03</v>
      </c>
      <c r="E1106" s="4">
        <v>4.4800000000000004</v>
      </c>
      <c r="F1106" s="4">
        <v>49</v>
      </c>
      <c r="G1106" s="4" t="s">
        <v>40</v>
      </c>
      <c r="H1106" s="4" t="s">
        <v>41</v>
      </c>
      <c r="I1106" s="4" t="s">
        <v>50</v>
      </c>
      <c r="J1106" s="4" t="s">
        <v>97</v>
      </c>
      <c r="K1106" s="4" t="s">
        <v>66</v>
      </c>
      <c r="L1106" s="4" t="s">
        <v>470</v>
      </c>
      <c r="M1106" s="4">
        <v>0.6</v>
      </c>
      <c r="N1106" s="4" t="s">
        <v>34</v>
      </c>
      <c r="O1106" s="4" t="s">
        <v>35</v>
      </c>
      <c r="P1106" s="4" t="s">
        <v>125</v>
      </c>
      <c r="Q1106" s="4" t="s">
        <v>2102</v>
      </c>
      <c r="R1106" s="4">
        <v>32701</v>
      </c>
      <c r="S1106" s="5">
        <v>42103</v>
      </c>
      <c r="T1106" s="5">
        <v>42105</v>
      </c>
      <c r="U1106" s="4">
        <v>64.266000000000005</v>
      </c>
      <c r="V1106" s="4">
        <v>2</v>
      </c>
      <c r="W1106" s="4">
        <v>21.46</v>
      </c>
      <c r="X1106" s="4">
        <v>89787</v>
      </c>
      <c r="Y1106" s="4">
        <f>DataSheet!$E1106-DataSheet!$D1106</f>
        <v>4.45</v>
      </c>
      <c r="Z1106" s="4" t="str" cm="1">
        <f t="array" ref="Z1106">_xlfn.IFS(DataSheet!$O1106="Central","Chris",DataSheet!$O1106="East","Erin",DataSheet!$O1106="South","Sam",DataSheet!$O1106="West","William")</f>
        <v>Sam</v>
      </c>
    </row>
    <row r="1107" spans="1:26" ht="15.75" customHeight="1" x14ac:dyDescent="0.3">
      <c r="A1107" s="4">
        <v>1178</v>
      </c>
      <c r="B1107" s="4" t="s">
        <v>2101</v>
      </c>
      <c r="C1107" s="4" t="s">
        <v>39</v>
      </c>
      <c r="D1107" s="4">
        <v>0.06</v>
      </c>
      <c r="E1107" s="4">
        <v>350.99</v>
      </c>
      <c r="F1107" s="4">
        <v>39</v>
      </c>
      <c r="G1107" s="4" t="s">
        <v>28</v>
      </c>
      <c r="H1107" s="4" t="s">
        <v>41</v>
      </c>
      <c r="I1107" s="4" t="s">
        <v>30</v>
      </c>
      <c r="J1107" s="4" t="s">
        <v>111</v>
      </c>
      <c r="K1107" s="4" t="s">
        <v>59</v>
      </c>
      <c r="L1107" s="4" t="s">
        <v>440</v>
      </c>
      <c r="M1107" s="4">
        <v>0.55000000000000004</v>
      </c>
      <c r="N1107" s="4" t="s">
        <v>34</v>
      </c>
      <c r="O1107" s="4" t="s">
        <v>35</v>
      </c>
      <c r="P1107" s="4" t="s">
        <v>125</v>
      </c>
      <c r="Q1107" s="4" t="s">
        <v>2102</v>
      </c>
      <c r="R1107" s="4">
        <v>32701</v>
      </c>
      <c r="S1107" s="5">
        <v>42103</v>
      </c>
      <c r="T1107" s="5">
        <v>42105</v>
      </c>
      <c r="U1107" s="4">
        <v>-302.61559999999997</v>
      </c>
      <c r="V1107" s="4">
        <v>10</v>
      </c>
      <c r="W1107" s="4">
        <v>3506.78</v>
      </c>
      <c r="X1107" s="4">
        <v>89787</v>
      </c>
      <c r="Y1107" s="4">
        <f>DataSheet!$E1107-DataSheet!$D1107</f>
        <v>350.93</v>
      </c>
      <c r="Z1107" s="4" t="str" cm="1">
        <f t="array" ref="Z1107">_xlfn.IFS(DataSheet!$O1107="Central","Chris",DataSheet!$O1107="East","Erin",DataSheet!$O1107="South","Sam",DataSheet!$O1107="West","William")</f>
        <v>Sam</v>
      </c>
    </row>
    <row r="1108" spans="1:26" ht="15.75" customHeight="1" x14ac:dyDescent="0.3">
      <c r="A1108" s="4">
        <v>1178</v>
      </c>
      <c r="B1108" s="4" t="s">
        <v>2101</v>
      </c>
      <c r="C1108" s="4" t="s">
        <v>39</v>
      </c>
      <c r="D1108" s="4">
        <v>0.09</v>
      </c>
      <c r="E1108" s="4">
        <v>40.98</v>
      </c>
      <c r="F1108" s="4">
        <v>6.5</v>
      </c>
      <c r="G1108" s="4" t="s">
        <v>89</v>
      </c>
      <c r="H1108" s="4" t="s">
        <v>41</v>
      </c>
      <c r="I1108" s="4" t="s">
        <v>42</v>
      </c>
      <c r="J1108" s="4" t="s">
        <v>43</v>
      </c>
      <c r="K1108" s="4" t="s">
        <v>75</v>
      </c>
      <c r="L1108" s="4" t="s">
        <v>448</v>
      </c>
      <c r="M1108" s="4">
        <v>0.74</v>
      </c>
      <c r="N1108" s="4" t="s">
        <v>34</v>
      </c>
      <c r="O1108" s="4" t="s">
        <v>35</v>
      </c>
      <c r="P1108" s="4" t="s">
        <v>125</v>
      </c>
      <c r="Q1108" s="4" t="s">
        <v>2102</v>
      </c>
      <c r="R1108" s="4">
        <v>32701</v>
      </c>
      <c r="S1108" s="5">
        <v>42103</v>
      </c>
      <c r="T1108" s="5">
        <v>42105</v>
      </c>
      <c r="U1108" s="4">
        <v>5.6916000000000002</v>
      </c>
      <c r="V1108" s="4">
        <v>7</v>
      </c>
      <c r="W1108" s="4">
        <v>267.69</v>
      </c>
      <c r="X1108" s="4">
        <v>89787</v>
      </c>
      <c r="Y1108" s="4">
        <f>DataSheet!$E1108-DataSheet!$D1108</f>
        <v>40.889999999999993</v>
      </c>
      <c r="Z1108" s="4" t="str" cm="1">
        <f t="array" ref="Z1108">_xlfn.IFS(DataSheet!$O1108="Central","Chris",DataSheet!$O1108="East","Erin",DataSheet!$O1108="South","Sam",DataSheet!$O1108="West","William")</f>
        <v>Sam</v>
      </c>
    </row>
    <row r="1109" spans="1:26" ht="15.75" customHeight="1" x14ac:dyDescent="0.3">
      <c r="A1109" s="4">
        <v>1250</v>
      </c>
      <c r="B1109" s="4" t="s">
        <v>2103</v>
      </c>
      <c r="C1109" s="4" t="s">
        <v>39</v>
      </c>
      <c r="D1109" s="4">
        <v>0</v>
      </c>
      <c r="E1109" s="4">
        <v>3.89</v>
      </c>
      <c r="F1109" s="4">
        <v>7.01</v>
      </c>
      <c r="G1109" s="4" t="s">
        <v>40</v>
      </c>
      <c r="H1109" s="4" t="s">
        <v>96</v>
      </c>
      <c r="I1109" s="4" t="s">
        <v>50</v>
      </c>
      <c r="J1109" s="4" t="s">
        <v>74</v>
      </c>
      <c r="K1109" s="4" t="s">
        <v>75</v>
      </c>
      <c r="L1109" s="4" t="s">
        <v>728</v>
      </c>
      <c r="M1109" s="4">
        <v>0.37</v>
      </c>
      <c r="N1109" s="4" t="s">
        <v>34</v>
      </c>
      <c r="O1109" s="4" t="s">
        <v>54</v>
      </c>
      <c r="P1109" s="4" t="s">
        <v>105</v>
      </c>
      <c r="Q1109" s="4" t="s">
        <v>2104</v>
      </c>
      <c r="R1109" s="4">
        <v>60110</v>
      </c>
      <c r="S1109" s="5">
        <v>42103</v>
      </c>
      <c r="T1109" s="5">
        <v>42103</v>
      </c>
      <c r="U1109" s="4">
        <v>-255.16890000000001</v>
      </c>
      <c r="V1109" s="4">
        <v>21</v>
      </c>
      <c r="W1109" s="4">
        <v>85.64</v>
      </c>
      <c r="X1109" s="4">
        <v>87877</v>
      </c>
      <c r="Y1109" s="4">
        <f>DataSheet!$E1109-DataSheet!$D1109</f>
        <v>3.89</v>
      </c>
      <c r="Z1109" s="4" t="str" cm="1">
        <f t="array" ref="Z1109">_xlfn.IFS(DataSheet!$O1109="Central","Chris",DataSheet!$O1109="East","Erin",DataSheet!$O1109="South","Sam",DataSheet!$O1109="West","William")</f>
        <v>Chris</v>
      </c>
    </row>
    <row r="1110" spans="1:26" ht="15.75" customHeight="1" x14ac:dyDescent="0.3">
      <c r="A1110" s="4">
        <v>1250</v>
      </c>
      <c r="B1110" s="4" t="s">
        <v>2103</v>
      </c>
      <c r="C1110" s="4" t="s">
        <v>39</v>
      </c>
      <c r="D1110" s="4">
        <v>0.09</v>
      </c>
      <c r="E1110" s="4">
        <v>120.98</v>
      </c>
      <c r="F1110" s="4">
        <v>30</v>
      </c>
      <c r="G1110" s="4" t="s">
        <v>28</v>
      </c>
      <c r="H1110" s="4" t="s">
        <v>96</v>
      </c>
      <c r="I1110" s="4" t="s">
        <v>30</v>
      </c>
      <c r="J1110" s="4" t="s">
        <v>111</v>
      </c>
      <c r="K1110" s="4" t="s">
        <v>59</v>
      </c>
      <c r="L1110" s="4" t="s">
        <v>1127</v>
      </c>
      <c r="M1110" s="4">
        <v>0.64</v>
      </c>
      <c r="N1110" s="4" t="s">
        <v>34</v>
      </c>
      <c r="O1110" s="4" t="s">
        <v>54</v>
      </c>
      <c r="P1110" s="4" t="s">
        <v>105</v>
      </c>
      <c r="Q1110" s="4" t="s">
        <v>2104</v>
      </c>
      <c r="R1110" s="4">
        <v>60110</v>
      </c>
      <c r="S1110" s="5">
        <v>42103</v>
      </c>
      <c r="T1110" s="5">
        <v>42105</v>
      </c>
      <c r="U1110" s="4">
        <v>74.004800000000003</v>
      </c>
      <c r="V1110" s="4">
        <v>22</v>
      </c>
      <c r="W1110" s="4">
        <v>2508.15</v>
      </c>
      <c r="X1110" s="4">
        <v>87877</v>
      </c>
      <c r="Y1110" s="4">
        <f>DataSheet!$E1110-DataSheet!$D1110</f>
        <v>120.89</v>
      </c>
      <c r="Z1110" s="4" t="str" cm="1">
        <f t="array" ref="Z1110">_xlfn.IFS(DataSheet!$O1110="Central","Chris",DataSheet!$O1110="East","Erin",DataSheet!$O1110="South","Sam",DataSheet!$O1110="West","William")</f>
        <v>Chris</v>
      </c>
    </row>
    <row r="1111" spans="1:26" ht="15.75" customHeight="1" x14ac:dyDescent="0.3">
      <c r="A1111" s="4">
        <v>1250</v>
      </c>
      <c r="B1111" s="4" t="s">
        <v>2103</v>
      </c>
      <c r="C1111" s="4" t="s">
        <v>39</v>
      </c>
      <c r="D1111" s="4">
        <v>0.1</v>
      </c>
      <c r="E1111" s="4">
        <v>30.98</v>
      </c>
      <c r="F1111" s="4">
        <v>5.76</v>
      </c>
      <c r="G1111" s="4" t="s">
        <v>40</v>
      </c>
      <c r="H1111" s="4" t="s">
        <v>96</v>
      </c>
      <c r="I1111" s="4" t="s">
        <v>50</v>
      </c>
      <c r="J1111" s="4" t="s">
        <v>90</v>
      </c>
      <c r="K1111" s="4" t="s">
        <v>75</v>
      </c>
      <c r="L1111" s="4" t="s">
        <v>741</v>
      </c>
      <c r="M1111" s="4">
        <v>0.4</v>
      </c>
      <c r="N1111" s="4" t="s">
        <v>34</v>
      </c>
      <c r="O1111" s="4" t="s">
        <v>54</v>
      </c>
      <c r="P1111" s="4" t="s">
        <v>105</v>
      </c>
      <c r="Q1111" s="4" t="s">
        <v>2104</v>
      </c>
      <c r="R1111" s="4">
        <v>60110</v>
      </c>
      <c r="S1111" s="5">
        <v>42103</v>
      </c>
      <c r="T1111" s="5">
        <v>42104</v>
      </c>
      <c r="U1111" s="4">
        <v>109.4248</v>
      </c>
      <c r="V1111" s="4">
        <v>8</v>
      </c>
      <c r="W1111" s="4">
        <v>225.62</v>
      </c>
      <c r="X1111" s="4">
        <v>87877</v>
      </c>
      <c r="Y1111" s="4">
        <f>DataSheet!$E1111-DataSheet!$D1111</f>
        <v>30.88</v>
      </c>
      <c r="Z1111" s="4" t="str" cm="1">
        <f t="array" ref="Z1111">_xlfn.IFS(DataSheet!$O1111="Central","Chris",DataSheet!$O1111="East","Erin",DataSheet!$O1111="South","Sam",DataSheet!$O1111="West","William")</f>
        <v>Chris</v>
      </c>
    </row>
    <row r="1112" spans="1:26" ht="15.75" customHeight="1" x14ac:dyDescent="0.3">
      <c r="A1112" s="4">
        <v>2488</v>
      </c>
      <c r="B1112" s="4" t="s">
        <v>2105</v>
      </c>
      <c r="C1112" s="4" t="s">
        <v>39</v>
      </c>
      <c r="D1112" s="4">
        <v>0.08</v>
      </c>
      <c r="E1112" s="4">
        <v>4.91</v>
      </c>
      <c r="F1112" s="4">
        <v>0.5</v>
      </c>
      <c r="G1112" s="4" t="s">
        <v>40</v>
      </c>
      <c r="H1112" s="4" t="s">
        <v>41</v>
      </c>
      <c r="I1112" s="4" t="s">
        <v>50</v>
      </c>
      <c r="J1112" s="4" t="s">
        <v>154</v>
      </c>
      <c r="K1112" s="4" t="s">
        <v>75</v>
      </c>
      <c r="L1112" s="4" t="s">
        <v>975</v>
      </c>
      <c r="M1112" s="4">
        <v>0.36</v>
      </c>
      <c r="N1112" s="4" t="s">
        <v>34</v>
      </c>
      <c r="O1112" s="4" t="s">
        <v>35</v>
      </c>
      <c r="P1112" s="4" t="s">
        <v>46</v>
      </c>
      <c r="Q1112" s="4" t="s">
        <v>2106</v>
      </c>
      <c r="R1112" s="4">
        <v>72023</v>
      </c>
      <c r="S1112" s="5">
        <v>42103</v>
      </c>
      <c r="T1112" s="5">
        <v>42103</v>
      </c>
      <c r="U1112" s="4">
        <v>12.726000000000001</v>
      </c>
      <c r="V1112" s="4">
        <v>9</v>
      </c>
      <c r="W1112" s="4">
        <v>42.69</v>
      </c>
      <c r="X1112" s="4">
        <v>86887</v>
      </c>
      <c r="Y1112" s="4">
        <f>DataSheet!$E1112-DataSheet!$D1112</f>
        <v>4.83</v>
      </c>
      <c r="Z1112" s="4" t="str" cm="1">
        <f t="array" ref="Z1112">_xlfn.IFS(DataSheet!$O1112="Central","Chris",DataSheet!$O1112="East","Erin",DataSheet!$O1112="South","Sam",DataSheet!$O1112="West","William")</f>
        <v>Sam</v>
      </c>
    </row>
    <row r="1113" spans="1:26" ht="15.75" customHeight="1" x14ac:dyDescent="0.3">
      <c r="A1113" s="4">
        <v>2488</v>
      </c>
      <c r="B1113" s="4" t="s">
        <v>2105</v>
      </c>
      <c r="C1113" s="4" t="s">
        <v>39</v>
      </c>
      <c r="D1113" s="4">
        <v>0.02</v>
      </c>
      <c r="E1113" s="4">
        <v>28.15</v>
      </c>
      <c r="F1113" s="4">
        <v>6.17</v>
      </c>
      <c r="G1113" s="4" t="s">
        <v>40</v>
      </c>
      <c r="H1113" s="4" t="s">
        <v>41</v>
      </c>
      <c r="I1113" s="4" t="s">
        <v>50</v>
      </c>
      <c r="J1113" s="4" t="s">
        <v>51</v>
      </c>
      <c r="K1113" s="4" t="s">
        <v>44</v>
      </c>
      <c r="L1113" s="4" t="s">
        <v>621</v>
      </c>
      <c r="M1113" s="4">
        <v>0.55000000000000004</v>
      </c>
      <c r="N1113" s="4" t="s">
        <v>34</v>
      </c>
      <c r="O1113" s="4" t="s">
        <v>35</v>
      </c>
      <c r="P1113" s="4" t="s">
        <v>46</v>
      </c>
      <c r="Q1113" s="4" t="s">
        <v>2106</v>
      </c>
      <c r="R1113" s="4">
        <v>72023</v>
      </c>
      <c r="S1113" s="5">
        <v>42103</v>
      </c>
      <c r="T1113" s="5">
        <v>42104</v>
      </c>
      <c r="U1113" s="4">
        <v>160.8066</v>
      </c>
      <c r="V1113" s="4">
        <v>11</v>
      </c>
      <c r="W1113" s="4">
        <v>327.41000000000003</v>
      </c>
      <c r="X1113" s="4">
        <v>86887</v>
      </c>
      <c r="Y1113" s="4">
        <f>DataSheet!$E1113-DataSheet!$D1113</f>
        <v>28.13</v>
      </c>
      <c r="Z1113" s="4" t="str" cm="1">
        <f t="array" ref="Z1113">_xlfn.IFS(DataSheet!$O1113="Central","Chris",DataSheet!$O1113="East","Erin",DataSheet!$O1113="South","Sam",DataSheet!$O1113="West","William")</f>
        <v>Sam</v>
      </c>
    </row>
    <row r="1114" spans="1:26" ht="15.75" customHeight="1" x14ac:dyDescent="0.3">
      <c r="A1114" s="4">
        <v>2491</v>
      </c>
      <c r="B1114" s="4" t="s">
        <v>459</v>
      </c>
      <c r="C1114" s="4" t="s">
        <v>39</v>
      </c>
      <c r="D1114" s="4">
        <v>0.08</v>
      </c>
      <c r="E1114" s="4">
        <v>4.91</v>
      </c>
      <c r="F1114" s="4">
        <v>0.5</v>
      </c>
      <c r="G1114" s="4" t="s">
        <v>40</v>
      </c>
      <c r="H1114" s="4" t="s">
        <v>41</v>
      </c>
      <c r="I1114" s="4" t="s">
        <v>50</v>
      </c>
      <c r="J1114" s="4" t="s">
        <v>154</v>
      </c>
      <c r="K1114" s="4" t="s">
        <v>75</v>
      </c>
      <c r="L1114" s="4" t="s">
        <v>975</v>
      </c>
      <c r="M1114" s="4">
        <v>0.36</v>
      </c>
      <c r="N1114" s="4" t="s">
        <v>34</v>
      </c>
      <c r="O1114" s="4" t="s">
        <v>61</v>
      </c>
      <c r="P1114" s="4" t="s">
        <v>92</v>
      </c>
      <c r="Q1114" s="4" t="s">
        <v>102</v>
      </c>
      <c r="R1114" s="4">
        <v>90045</v>
      </c>
      <c r="S1114" s="5">
        <v>42103</v>
      </c>
      <c r="T1114" s="5">
        <v>42103</v>
      </c>
      <c r="U1114" s="4">
        <v>31.751999999999999</v>
      </c>
      <c r="V1114" s="4">
        <v>36</v>
      </c>
      <c r="W1114" s="4">
        <v>170.75</v>
      </c>
      <c r="X1114" s="4">
        <v>14785</v>
      </c>
      <c r="Y1114" s="4">
        <f>DataSheet!$E1114-DataSheet!$D1114</f>
        <v>4.83</v>
      </c>
      <c r="Z1114" s="4" t="str" cm="1">
        <f t="array" ref="Z1114">_xlfn.IFS(DataSheet!$O1114="Central","Chris",DataSheet!$O1114="East","Erin",DataSheet!$O1114="South","Sam",DataSheet!$O1114="West","William")</f>
        <v>William</v>
      </c>
    </row>
    <row r="1115" spans="1:26" ht="15.75" customHeight="1" x14ac:dyDescent="0.3">
      <c r="A1115" s="4">
        <v>2491</v>
      </c>
      <c r="B1115" s="4" t="s">
        <v>459</v>
      </c>
      <c r="C1115" s="4" t="s">
        <v>39</v>
      </c>
      <c r="D1115" s="4">
        <v>0.02</v>
      </c>
      <c r="E1115" s="4">
        <v>28.15</v>
      </c>
      <c r="F1115" s="4">
        <v>6.17</v>
      </c>
      <c r="G1115" s="4" t="s">
        <v>40</v>
      </c>
      <c r="H1115" s="4" t="s">
        <v>41</v>
      </c>
      <c r="I1115" s="4" t="s">
        <v>50</v>
      </c>
      <c r="J1115" s="4" t="s">
        <v>51</v>
      </c>
      <c r="K1115" s="4" t="s">
        <v>44</v>
      </c>
      <c r="L1115" s="4" t="s">
        <v>621</v>
      </c>
      <c r="M1115" s="4">
        <v>0.55000000000000004</v>
      </c>
      <c r="N1115" s="4" t="s">
        <v>34</v>
      </c>
      <c r="O1115" s="4" t="s">
        <v>61</v>
      </c>
      <c r="P1115" s="4" t="s">
        <v>92</v>
      </c>
      <c r="Q1115" s="4" t="s">
        <v>102</v>
      </c>
      <c r="R1115" s="4">
        <v>90045</v>
      </c>
      <c r="S1115" s="5">
        <v>42103</v>
      </c>
      <c r="T1115" s="5">
        <v>42104</v>
      </c>
      <c r="U1115" s="4">
        <v>117.208</v>
      </c>
      <c r="V1115" s="4">
        <v>45</v>
      </c>
      <c r="W1115" s="4">
        <v>1339.42</v>
      </c>
      <c r="X1115" s="4">
        <v>14785</v>
      </c>
      <c r="Y1115" s="4">
        <f>DataSheet!$E1115-DataSheet!$D1115</f>
        <v>28.13</v>
      </c>
      <c r="Z1115" s="4" t="str" cm="1">
        <f t="array" ref="Z1115">_xlfn.IFS(DataSheet!$O1115="Central","Chris",DataSheet!$O1115="East","Erin",DataSheet!$O1115="South","Sam",DataSheet!$O1115="West","William")</f>
        <v>William</v>
      </c>
    </row>
    <row r="1116" spans="1:26" ht="15.75" customHeight="1" x14ac:dyDescent="0.3">
      <c r="A1116" s="4">
        <v>115</v>
      </c>
      <c r="B1116" s="4" t="s">
        <v>2107</v>
      </c>
      <c r="C1116" s="4" t="s">
        <v>49</v>
      </c>
      <c r="D1116" s="4">
        <v>7.0000000000000007E-2</v>
      </c>
      <c r="E1116" s="4">
        <v>2.12</v>
      </c>
      <c r="F1116" s="4">
        <v>1.99</v>
      </c>
      <c r="G1116" s="4" t="s">
        <v>40</v>
      </c>
      <c r="H1116" s="4" t="s">
        <v>73</v>
      </c>
      <c r="I1116" s="4" t="s">
        <v>42</v>
      </c>
      <c r="J1116" s="4" t="s">
        <v>43</v>
      </c>
      <c r="K1116" s="4" t="s">
        <v>44</v>
      </c>
      <c r="L1116" s="4" t="s">
        <v>2108</v>
      </c>
      <c r="M1116" s="4">
        <v>0.55000000000000004</v>
      </c>
      <c r="N1116" s="4" t="s">
        <v>34</v>
      </c>
      <c r="O1116" s="4" t="s">
        <v>61</v>
      </c>
      <c r="P1116" s="4" t="s">
        <v>141</v>
      </c>
      <c r="Q1116" s="4" t="s">
        <v>2109</v>
      </c>
      <c r="R1116" s="4">
        <v>97128</v>
      </c>
      <c r="S1116" s="5">
        <v>42103</v>
      </c>
      <c r="T1116" s="5">
        <v>42105</v>
      </c>
      <c r="U1116" s="4">
        <v>-55.84</v>
      </c>
      <c r="V1116" s="4">
        <v>12</v>
      </c>
      <c r="W1116" s="4">
        <v>26.07</v>
      </c>
      <c r="X1116" s="4">
        <v>89585</v>
      </c>
      <c r="Y1116" s="4">
        <f>DataSheet!$E1116-DataSheet!$D1116</f>
        <v>2.0500000000000003</v>
      </c>
      <c r="Z1116" s="4" t="str" cm="1">
        <f t="array" ref="Z1116">_xlfn.IFS(DataSheet!$O1116="Central","Chris",DataSheet!$O1116="East","Erin",DataSheet!$O1116="South","Sam",DataSheet!$O1116="West","William")</f>
        <v>William</v>
      </c>
    </row>
    <row r="1117" spans="1:26" ht="15.75" customHeight="1" x14ac:dyDescent="0.3">
      <c r="A1117" s="4">
        <v>117</v>
      </c>
      <c r="B1117" s="4" t="s">
        <v>143</v>
      </c>
      <c r="C1117" s="4" t="s">
        <v>49</v>
      </c>
      <c r="D1117" s="4">
        <v>7.0000000000000007E-2</v>
      </c>
      <c r="E1117" s="4">
        <v>2.12</v>
      </c>
      <c r="F1117" s="4">
        <v>1.99</v>
      </c>
      <c r="G1117" s="4" t="s">
        <v>40</v>
      </c>
      <c r="H1117" s="4" t="s">
        <v>73</v>
      </c>
      <c r="I1117" s="4" t="s">
        <v>42</v>
      </c>
      <c r="J1117" s="4" t="s">
        <v>43</v>
      </c>
      <c r="K1117" s="4" t="s">
        <v>44</v>
      </c>
      <c r="L1117" s="4" t="s">
        <v>2108</v>
      </c>
      <c r="M1117" s="4">
        <v>0.55000000000000004</v>
      </c>
      <c r="N1117" s="4" t="s">
        <v>34</v>
      </c>
      <c r="O1117" s="4" t="s">
        <v>61</v>
      </c>
      <c r="P1117" s="4" t="s">
        <v>68</v>
      </c>
      <c r="Q1117" s="4" t="s">
        <v>144</v>
      </c>
      <c r="R1117" s="4">
        <v>98103</v>
      </c>
      <c r="S1117" s="5">
        <v>42103</v>
      </c>
      <c r="T1117" s="5">
        <v>42105</v>
      </c>
      <c r="U1117" s="4">
        <v>-55.84</v>
      </c>
      <c r="V1117" s="4">
        <v>46</v>
      </c>
      <c r="W1117" s="4">
        <v>99.94</v>
      </c>
      <c r="X1117" s="4">
        <v>58914</v>
      </c>
      <c r="Y1117" s="4">
        <f>DataSheet!$E1117-DataSheet!$D1117</f>
        <v>2.0500000000000003</v>
      </c>
      <c r="Z1117" s="4" t="str" cm="1">
        <f t="array" ref="Z1117">_xlfn.IFS(DataSheet!$O1117="Central","Chris",DataSheet!$O1117="East","Erin",DataSheet!$O1117="South","Sam",DataSheet!$O1117="West","William")</f>
        <v>William</v>
      </c>
    </row>
    <row r="1118" spans="1:26" ht="15.75" customHeight="1" x14ac:dyDescent="0.3">
      <c r="A1118" s="4">
        <v>2851</v>
      </c>
      <c r="B1118" s="4" t="s">
        <v>2110</v>
      </c>
      <c r="C1118" s="4" t="s">
        <v>49</v>
      </c>
      <c r="D1118" s="4">
        <v>0.05</v>
      </c>
      <c r="E1118" s="4">
        <v>115.99</v>
      </c>
      <c r="F1118" s="4">
        <v>8.99</v>
      </c>
      <c r="G1118" s="4" t="s">
        <v>40</v>
      </c>
      <c r="H1118" s="4" t="s">
        <v>41</v>
      </c>
      <c r="I1118" s="4" t="s">
        <v>42</v>
      </c>
      <c r="J1118" s="4" t="s">
        <v>137</v>
      </c>
      <c r="K1118" s="4" t="s">
        <v>75</v>
      </c>
      <c r="L1118" s="4" t="s">
        <v>2111</v>
      </c>
      <c r="M1118" s="4">
        <v>0.57999999999999996</v>
      </c>
      <c r="N1118" s="4" t="s">
        <v>34</v>
      </c>
      <c r="O1118" s="4" t="s">
        <v>54</v>
      </c>
      <c r="P1118" s="4" t="s">
        <v>189</v>
      </c>
      <c r="Q1118" s="4" t="s">
        <v>2112</v>
      </c>
      <c r="R1118" s="4">
        <v>79762</v>
      </c>
      <c r="S1118" s="5">
        <v>42103</v>
      </c>
      <c r="T1118" s="5">
        <v>42107</v>
      </c>
      <c r="U1118" s="4">
        <v>719.35260000000005</v>
      </c>
      <c r="V1118" s="4">
        <v>11</v>
      </c>
      <c r="W1118" s="4">
        <v>1042.54</v>
      </c>
      <c r="X1118" s="4">
        <v>86454</v>
      </c>
      <c r="Y1118" s="4">
        <f>DataSheet!$E1118-DataSheet!$D1118</f>
        <v>115.94</v>
      </c>
      <c r="Z1118" s="4" t="str" cm="1">
        <f t="array" ref="Z1118">_xlfn.IFS(DataSheet!$O1118="Central","Chris",DataSheet!$O1118="East","Erin",DataSheet!$O1118="South","Sam",DataSheet!$O1118="West","William")</f>
        <v>Chris</v>
      </c>
    </row>
    <row r="1119" spans="1:26" ht="15.75" customHeight="1" x14ac:dyDescent="0.3">
      <c r="A1119" s="4">
        <v>1271</v>
      </c>
      <c r="B1119" s="4" t="s">
        <v>2113</v>
      </c>
      <c r="C1119" s="4" t="s">
        <v>118</v>
      </c>
      <c r="D1119" s="4">
        <v>7.0000000000000007E-2</v>
      </c>
      <c r="E1119" s="4">
        <v>125.99</v>
      </c>
      <c r="F1119" s="4">
        <v>7.69</v>
      </c>
      <c r="G1119" s="4" t="s">
        <v>40</v>
      </c>
      <c r="H1119" s="4" t="s">
        <v>96</v>
      </c>
      <c r="I1119" s="4" t="s">
        <v>42</v>
      </c>
      <c r="J1119" s="4" t="s">
        <v>137</v>
      </c>
      <c r="K1119" s="4" t="s">
        <v>75</v>
      </c>
      <c r="L1119" s="4" t="s">
        <v>647</v>
      </c>
      <c r="M1119" s="4">
        <v>0.59</v>
      </c>
      <c r="N1119" s="4" t="s">
        <v>34</v>
      </c>
      <c r="O1119" s="4" t="s">
        <v>61</v>
      </c>
      <c r="P1119" s="4" t="s">
        <v>92</v>
      </c>
      <c r="Q1119" s="4" t="s">
        <v>2114</v>
      </c>
      <c r="R1119" s="4">
        <v>91941</v>
      </c>
      <c r="S1119" s="5">
        <v>42103</v>
      </c>
      <c r="T1119" s="5">
        <v>42104</v>
      </c>
      <c r="U1119" s="4">
        <v>588.24570000000006</v>
      </c>
      <c r="V1119" s="4">
        <v>8</v>
      </c>
      <c r="W1119" s="4">
        <v>852.53</v>
      </c>
      <c r="X1119" s="4">
        <v>88410</v>
      </c>
      <c r="Y1119" s="4">
        <f>DataSheet!$E1119-DataSheet!$D1119</f>
        <v>125.92</v>
      </c>
      <c r="Z1119" s="4" t="str" cm="1">
        <f t="array" ref="Z1119">_xlfn.IFS(DataSheet!$O1119="Central","Chris",DataSheet!$O1119="East","Erin",DataSheet!$O1119="South","Sam",DataSheet!$O1119="West","William")</f>
        <v>William</v>
      </c>
    </row>
    <row r="1120" spans="1:26" ht="15.75" customHeight="1" x14ac:dyDescent="0.3">
      <c r="A1120" s="4">
        <v>191</v>
      </c>
      <c r="B1120" s="4" t="s">
        <v>1123</v>
      </c>
      <c r="C1120" s="4" t="s">
        <v>72</v>
      </c>
      <c r="D1120" s="4">
        <v>0.05</v>
      </c>
      <c r="E1120" s="4">
        <v>3.8</v>
      </c>
      <c r="F1120" s="4">
        <v>1.49</v>
      </c>
      <c r="G1120" s="4" t="s">
        <v>40</v>
      </c>
      <c r="H1120" s="4" t="s">
        <v>96</v>
      </c>
      <c r="I1120" s="4" t="s">
        <v>50</v>
      </c>
      <c r="J1120" s="4" t="s">
        <v>74</v>
      </c>
      <c r="K1120" s="4" t="s">
        <v>75</v>
      </c>
      <c r="L1120" s="4" t="s">
        <v>1194</v>
      </c>
      <c r="M1120" s="4">
        <v>0.38</v>
      </c>
      <c r="N1120" s="4" t="s">
        <v>34</v>
      </c>
      <c r="O1120" s="4" t="s">
        <v>54</v>
      </c>
      <c r="P1120" s="4" t="s">
        <v>105</v>
      </c>
      <c r="Q1120" s="4" t="s">
        <v>1125</v>
      </c>
      <c r="R1120" s="4">
        <v>60505</v>
      </c>
      <c r="S1120" s="5">
        <v>42103</v>
      </c>
      <c r="T1120" s="5">
        <v>42105</v>
      </c>
      <c r="U1120" s="4">
        <v>14.467000000000001</v>
      </c>
      <c r="V1120" s="4">
        <v>14</v>
      </c>
      <c r="W1120" s="4">
        <v>53.26</v>
      </c>
      <c r="X1120" s="4">
        <v>89093</v>
      </c>
      <c r="Y1120" s="4">
        <f>DataSheet!$E1120-DataSheet!$D1120</f>
        <v>3.75</v>
      </c>
      <c r="Z1120" s="4" t="str" cm="1">
        <f t="array" ref="Z1120">_xlfn.IFS(DataSheet!$O1120="Central","Chris",DataSheet!$O1120="East","Erin",DataSheet!$O1120="South","Sam",DataSheet!$O1120="West","William")</f>
        <v>Chris</v>
      </c>
    </row>
    <row r="1121" spans="1:26" ht="15.75" customHeight="1" x14ac:dyDescent="0.3">
      <c r="A1121" s="4">
        <v>191</v>
      </c>
      <c r="B1121" s="4" t="s">
        <v>1123</v>
      </c>
      <c r="C1121" s="4" t="s">
        <v>72</v>
      </c>
      <c r="D1121" s="4">
        <v>0.09</v>
      </c>
      <c r="E1121" s="4">
        <v>30.73</v>
      </c>
      <c r="F1121" s="4">
        <v>4</v>
      </c>
      <c r="G1121" s="4" t="s">
        <v>40</v>
      </c>
      <c r="H1121" s="4" t="s">
        <v>96</v>
      </c>
      <c r="I1121" s="4" t="s">
        <v>42</v>
      </c>
      <c r="J1121" s="4" t="s">
        <v>43</v>
      </c>
      <c r="K1121" s="4" t="s">
        <v>75</v>
      </c>
      <c r="L1121" s="4" t="s">
        <v>676</v>
      </c>
      <c r="M1121" s="4">
        <v>0.75</v>
      </c>
      <c r="N1121" s="4" t="s">
        <v>34</v>
      </c>
      <c r="O1121" s="4" t="s">
        <v>54</v>
      </c>
      <c r="P1121" s="4" t="s">
        <v>105</v>
      </c>
      <c r="Q1121" s="4" t="s">
        <v>1125</v>
      </c>
      <c r="R1121" s="4">
        <v>60505</v>
      </c>
      <c r="S1121" s="5">
        <v>42103</v>
      </c>
      <c r="T1121" s="5">
        <v>42103</v>
      </c>
      <c r="U1121" s="4">
        <v>-99.986400000000003</v>
      </c>
      <c r="V1121" s="4">
        <v>7</v>
      </c>
      <c r="W1121" s="4">
        <v>203.49</v>
      </c>
      <c r="X1121" s="4">
        <v>89093</v>
      </c>
      <c r="Y1121" s="4">
        <f>DataSheet!$E1121-DataSheet!$D1121</f>
        <v>30.64</v>
      </c>
      <c r="Z1121" s="4" t="str" cm="1">
        <f t="array" ref="Z1121">_xlfn.IFS(DataSheet!$O1121="Central","Chris",DataSheet!$O1121="East","Erin",DataSheet!$O1121="South","Sam",DataSheet!$O1121="West","William")</f>
        <v>Chris</v>
      </c>
    </row>
    <row r="1122" spans="1:26" ht="15.75" customHeight="1" x14ac:dyDescent="0.3">
      <c r="A1122" s="4">
        <v>191</v>
      </c>
      <c r="B1122" s="4" t="s">
        <v>1123</v>
      </c>
      <c r="C1122" s="4" t="s">
        <v>72</v>
      </c>
      <c r="D1122" s="4">
        <v>0</v>
      </c>
      <c r="E1122" s="4">
        <v>125.99</v>
      </c>
      <c r="F1122" s="4">
        <v>8.08</v>
      </c>
      <c r="G1122" s="4" t="s">
        <v>40</v>
      </c>
      <c r="H1122" s="4" t="s">
        <v>96</v>
      </c>
      <c r="I1122" s="4" t="s">
        <v>42</v>
      </c>
      <c r="J1122" s="4" t="s">
        <v>137</v>
      </c>
      <c r="K1122" s="4" t="s">
        <v>75</v>
      </c>
      <c r="L1122" s="4" t="s">
        <v>2115</v>
      </c>
      <c r="M1122" s="4">
        <v>0.56999999999999995</v>
      </c>
      <c r="N1122" s="4" t="s">
        <v>34</v>
      </c>
      <c r="O1122" s="4" t="s">
        <v>54</v>
      </c>
      <c r="P1122" s="4" t="s">
        <v>105</v>
      </c>
      <c r="Q1122" s="4" t="s">
        <v>1125</v>
      </c>
      <c r="R1122" s="4">
        <v>60505</v>
      </c>
      <c r="S1122" s="5">
        <v>42103</v>
      </c>
      <c r="T1122" s="5">
        <v>42104</v>
      </c>
      <c r="U1122" s="4">
        <v>1348.59672</v>
      </c>
      <c r="V1122" s="4">
        <v>22</v>
      </c>
      <c r="W1122" s="4">
        <v>2356.0100000000002</v>
      </c>
      <c r="X1122" s="4">
        <v>89093</v>
      </c>
      <c r="Y1122" s="4">
        <f>DataSheet!$E1122-DataSheet!$D1122</f>
        <v>125.99</v>
      </c>
      <c r="Z1122" s="4" t="str" cm="1">
        <f t="array" ref="Z1122">_xlfn.IFS(DataSheet!$O1122="Central","Chris",DataSheet!$O1122="East","Erin",DataSheet!$O1122="South","Sam",DataSheet!$O1122="West","William")</f>
        <v>Chris</v>
      </c>
    </row>
    <row r="1123" spans="1:26" ht="15.75" customHeight="1" x14ac:dyDescent="0.3">
      <c r="A1123" s="4">
        <v>1634</v>
      </c>
      <c r="B1123" s="4" t="s">
        <v>2116</v>
      </c>
      <c r="C1123" s="4" t="s">
        <v>72</v>
      </c>
      <c r="D1123" s="4">
        <v>0.08</v>
      </c>
      <c r="E1123" s="4">
        <v>100.97</v>
      </c>
      <c r="F1123" s="4">
        <v>14</v>
      </c>
      <c r="G1123" s="4" t="s">
        <v>28</v>
      </c>
      <c r="H1123" s="4" t="s">
        <v>73</v>
      </c>
      <c r="I1123" s="4" t="s">
        <v>42</v>
      </c>
      <c r="J1123" s="4" t="s">
        <v>58</v>
      </c>
      <c r="K1123" s="4" t="s">
        <v>59</v>
      </c>
      <c r="L1123" s="4" t="s">
        <v>2117</v>
      </c>
      <c r="M1123" s="4">
        <v>0.37</v>
      </c>
      <c r="N1123" s="4" t="s">
        <v>34</v>
      </c>
      <c r="O1123" s="4" t="s">
        <v>35</v>
      </c>
      <c r="P1123" s="4" t="s">
        <v>36</v>
      </c>
      <c r="Q1123" s="4" t="s">
        <v>2118</v>
      </c>
      <c r="R1123" s="4">
        <v>39212</v>
      </c>
      <c r="S1123" s="5">
        <v>42103</v>
      </c>
      <c r="T1123" s="5">
        <v>42104</v>
      </c>
      <c r="U1123" s="4">
        <v>-73.494119999999995</v>
      </c>
      <c r="V1123" s="4">
        <v>15</v>
      </c>
      <c r="W1123" s="4">
        <v>1483.16</v>
      </c>
      <c r="X1123" s="4">
        <v>90532</v>
      </c>
      <c r="Y1123" s="4">
        <f>DataSheet!$E1123-DataSheet!$D1123</f>
        <v>100.89</v>
      </c>
      <c r="Z1123" s="4" t="str" cm="1">
        <f t="array" ref="Z1123">_xlfn.IFS(DataSheet!$O1123="Central","Chris",DataSheet!$O1123="East","Erin",DataSheet!$O1123="South","Sam",DataSheet!$O1123="West","William")</f>
        <v>Sam</v>
      </c>
    </row>
    <row r="1124" spans="1:26" ht="15.75" customHeight="1" x14ac:dyDescent="0.3">
      <c r="A1124" s="4">
        <v>2334</v>
      </c>
      <c r="B1124" s="4" t="s">
        <v>2040</v>
      </c>
      <c r="C1124" s="4" t="s">
        <v>72</v>
      </c>
      <c r="D1124" s="4">
        <v>0.05</v>
      </c>
      <c r="E1124" s="4">
        <v>14.81</v>
      </c>
      <c r="F1124" s="4">
        <v>13.32</v>
      </c>
      <c r="G1124" s="4" t="s">
        <v>40</v>
      </c>
      <c r="H1124" s="4" t="s">
        <v>29</v>
      </c>
      <c r="I1124" s="4" t="s">
        <v>50</v>
      </c>
      <c r="J1124" s="4" t="s">
        <v>97</v>
      </c>
      <c r="K1124" s="4" t="s">
        <v>75</v>
      </c>
      <c r="L1124" s="4" t="s">
        <v>596</v>
      </c>
      <c r="M1124" s="4">
        <v>0.43</v>
      </c>
      <c r="N1124" s="4" t="s">
        <v>34</v>
      </c>
      <c r="O1124" s="4" t="s">
        <v>54</v>
      </c>
      <c r="P1124" s="4" t="s">
        <v>359</v>
      </c>
      <c r="Q1124" s="4" t="s">
        <v>2041</v>
      </c>
      <c r="R1124" s="4">
        <v>53220</v>
      </c>
      <c r="S1124" s="5">
        <v>42103</v>
      </c>
      <c r="T1124" s="5">
        <v>42105</v>
      </c>
      <c r="U1124" s="4">
        <v>-190.49</v>
      </c>
      <c r="V1124" s="4">
        <v>8</v>
      </c>
      <c r="W1124" s="4">
        <v>115.99</v>
      </c>
      <c r="X1124" s="4">
        <v>89609</v>
      </c>
      <c r="Y1124" s="4">
        <f>DataSheet!$E1124-DataSheet!$D1124</f>
        <v>14.76</v>
      </c>
      <c r="Z1124" s="4" t="str" cm="1">
        <f t="array" ref="Z1124">_xlfn.IFS(DataSheet!$O1124="Central","Chris",DataSheet!$O1124="East","Erin",DataSheet!$O1124="South","Sam",DataSheet!$O1124="West","William")</f>
        <v>Chris</v>
      </c>
    </row>
    <row r="1125" spans="1:26" ht="15.75" customHeight="1" x14ac:dyDescent="0.3">
      <c r="A1125" s="4">
        <v>2334</v>
      </c>
      <c r="B1125" s="4" t="s">
        <v>2040</v>
      </c>
      <c r="C1125" s="4" t="s">
        <v>72</v>
      </c>
      <c r="D1125" s="4">
        <v>0.08</v>
      </c>
      <c r="E1125" s="4">
        <v>2.78</v>
      </c>
      <c r="F1125" s="4">
        <v>1.25</v>
      </c>
      <c r="G1125" s="4" t="s">
        <v>40</v>
      </c>
      <c r="H1125" s="4" t="s">
        <v>29</v>
      </c>
      <c r="I1125" s="4" t="s">
        <v>50</v>
      </c>
      <c r="J1125" s="4" t="s">
        <v>51</v>
      </c>
      <c r="K1125" s="4" t="s">
        <v>52</v>
      </c>
      <c r="L1125" s="4" t="s">
        <v>384</v>
      </c>
      <c r="M1125" s="4">
        <v>0.59</v>
      </c>
      <c r="N1125" s="4" t="s">
        <v>34</v>
      </c>
      <c r="O1125" s="4" t="s">
        <v>54</v>
      </c>
      <c r="P1125" s="4" t="s">
        <v>359</v>
      </c>
      <c r="Q1125" s="4" t="s">
        <v>2041</v>
      </c>
      <c r="R1125" s="4">
        <v>53220</v>
      </c>
      <c r="S1125" s="5">
        <v>42103</v>
      </c>
      <c r="T1125" s="5">
        <v>42104</v>
      </c>
      <c r="U1125" s="4">
        <v>-8.77</v>
      </c>
      <c r="V1125" s="4">
        <v>7</v>
      </c>
      <c r="W1125" s="4">
        <v>19.46</v>
      </c>
      <c r="X1125" s="4">
        <v>89609</v>
      </c>
      <c r="Y1125" s="4">
        <f>DataSheet!$E1125-DataSheet!$D1125</f>
        <v>2.6999999999999997</v>
      </c>
      <c r="Z1125" s="4" t="str" cm="1">
        <f t="array" ref="Z1125">_xlfn.IFS(DataSheet!$O1125="Central","Chris",DataSheet!$O1125="East","Erin",DataSheet!$O1125="South","Sam",DataSheet!$O1125="West","William")</f>
        <v>Chris</v>
      </c>
    </row>
    <row r="1126" spans="1:26" ht="15.75" customHeight="1" x14ac:dyDescent="0.3">
      <c r="A1126" s="4">
        <v>2847</v>
      </c>
      <c r="B1126" s="4" t="s">
        <v>2119</v>
      </c>
      <c r="C1126" s="4" t="s">
        <v>72</v>
      </c>
      <c r="D1126" s="4">
        <v>0.04</v>
      </c>
      <c r="E1126" s="4">
        <v>90.48</v>
      </c>
      <c r="F1126" s="4">
        <v>19.989999999999998</v>
      </c>
      <c r="G1126" s="4" t="s">
        <v>40</v>
      </c>
      <c r="H1126" s="4" t="s">
        <v>96</v>
      </c>
      <c r="I1126" s="4" t="s">
        <v>50</v>
      </c>
      <c r="J1126" s="4" t="s">
        <v>347</v>
      </c>
      <c r="K1126" s="4" t="s">
        <v>75</v>
      </c>
      <c r="L1126" s="4" t="s">
        <v>504</v>
      </c>
      <c r="M1126" s="4">
        <v>0.4</v>
      </c>
      <c r="N1126" s="4" t="s">
        <v>34</v>
      </c>
      <c r="O1126" s="4" t="s">
        <v>35</v>
      </c>
      <c r="P1126" s="4" t="s">
        <v>402</v>
      </c>
      <c r="Q1126" s="4" t="s">
        <v>2120</v>
      </c>
      <c r="R1126" s="4">
        <v>38017</v>
      </c>
      <c r="S1126" s="5">
        <v>42103</v>
      </c>
      <c r="T1126" s="5">
        <v>42105</v>
      </c>
      <c r="U1126" s="4">
        <v>55.555199999999999</v>
      </c>
      <c r="V1126" s="4">
        <v>3</v>
      </c>
      <c r="W1126" s="4">
        <v>268.64</v>
      </c>
      <c r="X1126" s="4">
        <v>85928</v>
      </c>
      <c r="Y1126" s="4">
        <f>DataSheet!$E1126-DataSheet!$D1126</f>
        <v>90.44</v>
      </c>
      <c r="Z1126" s="4" t="str" cm="1">
        <f t="array" ref="Z1126">_xlfn.IFS(DataSheet!$O1126="Central","Chris",DataSheet!$O1126="East","Erin",DataSheet!$O1126="South","Sam",DataSheet!$O1126="West","William")</f>
        <v>Sam</v>
      </c>
    </row>
    <row r="1127" spans="1:26" ht="15.75" customHeight="1" x14ac:dyDescent="0.3">
      <c r="A1127" s="4">
        <v>2847</v>
      </c>
      <c r="B1127" s="4" t="s">
        <v>2119</v>
      </c>
      <c r="C1127" s="4" t="s">
        <v>72</v>
      </c>
      <c r="D1127" s="4">
        <v>0.02</v>
      </c>
      <c r="E1127" s="4">
        <v>9.77</v>
      </c>
      <c r="F1127" s="4">
        <v>6.02</v>
      </c>
      <c r="G1127" s="4" t="s">
        <v>40</v>
      </c>
      <c r="H1127" s="4" t="s">
        <v>96</v>
      </c>
      <c r="I1127" s="4" t="s">
        <v>30</v>
      </c>
      <c r="J1127" s="4" t="s">
        <v>128</v>
      </c>
      <c r="K1127" s="4" t="s">
        <v>146</v>
      </c>
      <c r="L1127" s="4" t="s">
        <v>2121</v>
      </c>
      <c r="M1127" s="4">
        <v>0.48</v>
      </c>
      <c r="N1127" s="4" t="s">
        <v>34</v>
      </c>
      <c r="O1127" s="4" t="s">
        <v>35</v>
      </c>
      <c r="P1127" s="4" t="s">
        <v>402</v>
      </c>
      <c r="Q1127" s="4" t="s">
        <v>2120</v>
      </c>
      <c r="R1127" s="4">
        <v>38017</v>
      </c>
      <c r="S1127" s="5">
        <v>42103</v>
      </c>
      <c r="T1127" s="5">
        <v>42104</v>
      </c>
      <c r="U1127" s="4">
        <v>-535.33199999999999</v>
      </c>
      <c r="V1127" s="4">
        <v>9</v>
      </c>
      <c r="W1127" s="4">
        <v>87.68</v>
      </c>
      <c r="X1127" s="4">
        <v>85928</v>
      </c>
      <c r="Y1127" s="4">
        <f>DataSheet!$E1127-DataSheet!$D1127</f>
        <v>9.75</v>
      </c>
      <c r="Z1127" s="4" t="str" cm="1">
        <f t="array" ref="Z1127">_xlfn.IFS(DataSheet!$O1127="Central","Chris",DataSheet!$O1127="East","Erin",DataSheet!$O1127="South","Sam",DataSheet!$O1127="West","William")</f>
        <v>Sam</v>
      </c>
    </row>
    <row r="1128" spans="1:26" ht="15.75" customHeight="1" x14ac:dyDescent="0.3">
      <c r="A1128" s="4">
        <v>2847</v>
      </c>
      <c r="B1128" s="4" t="s">
        <v>2119</v>
      </c>
      <c r="C1128" s="4" t="s">
        <v>72</v>
      </c>
      <c r="D1128" s="4">
        <v>0.09</v>
      </c>
      <c r="E1128" s="4">
        <v>34.99</v>
      </c>
      <c r="F1128" s="4">
        <v>7.73</v>
      </c>
      <c r="G1128" s="4" t="s">
        <v>40</v>
      </c>
      <c r="H1128" s="4" t="s">
        <v>96</v>
      </c>
      <c r="I1128" s="4" t="s">
        <v>50</v>
      </c>
      <c r="J1128" s="4" t="s">
        <v>51</v>
      </c>
      <c r="K1128" s="4" t="s">
        <v>75</v>
      </c>
      <c r="L1128" s="4" t="s">
        <v>1306</v>
      </c>
      <c r="M1128" s="4">
        <v>0.59</v>
      </c>
      <c r="N1128" s="4" t="s">
        <v>34</v>
      </c>
      <c r="O1128" s="4" t="s">
        <v>35</v>
      </c>
      <c r="P1128" s="4" t="s">
        <v>402</v>
      </c>
      <c r="Q1128" s="4" t="s">
        <v>2120</v>
      </c>
      <c r="R1128" s="4">
        <v>38017</v>
      </c>
      <c r="S1128" s="5">
        <v>42103</v>
      </c>
      <c r="T1128" s="5">
        <v>42105</v>
      </c>
      <c r="U1128" s="4">
        <v>-208.72040000000001</v>
      </c>
      <c r="V1128" s="4">
        <v>1</v>
      </c>
      <c r="W1128" s="4">
        <v>37.619999999999997</v>
      </c>
      <c r="X1128" s="4">
        <v>85928</v>
      </c>
      <c r="Y1128" s="4">
        <f>DataSheet!$E1128-DataSheet!$D1128</f>
        <v>34.9</v>
      </c>
      <c r="Z1128" s="4" t="str" cm="1">
        <f t="array" ref="Z1128">_xlfn.IFS(DataSheet!$O1128="Central","Chris",DataSheet!$O1128="East","Erin",DataSheet!$O1128="South","Sam",DataSheet!$O1128="West","William")</f>
        <v>Sam</v>
      </c>
    </row>
    <row r="1129" spans="1:26" ht="15.75" customHeight="1" x14ac:dyDescent="0.3">
      <c r="A1129" s="4">
        <v>1602</v>
      </c>
      <c r="B1129" s="4" t="s">
        <v>2122</v>
      </c>
      <c r="C1129" s="4" t="s">
        <v>27</v>
      </c>
      <c r="D1129" s="4">
        <v>0.1</v>
      </c>
      <c r="E1129" s="4">
        <v>9.11</v>
      </c>
      <c r="F1129" s="4">
        <v>2.15</v>
      </c>
      <c r="G1129" s="4" t="s">
        <v>40</v>
      </c>
      <c r="H1129" s="4" t="s">
        <v>73</v>
      </c>
      <c r="I1129" s="4" t="s">
        <v>50</v>
      </c>
      <c r="J1129" s="4" t="s">
        <v>90</v>
      </c>
      <c r="K1129" s="4" t="s">
        <v>52</v>
      </c>
      <c r="L1129" s="4" t="s">
        <v>91</v>
      </c>
      <c r="M1129" s="4">
        <v>0.4</v>
      </c>
      <c r="N1129" s="4" t="s">
        <v>34</v>
      </c>
      <c r="O1129" s="4" t="s">
        <v>113</v>
      </c>
      <c r="P1129" s="4" t="s">
        <v>420</v>
      </c>
      <c r="Q1129" s="4" t="s">
        <v>2123</v>
      </c>
      <c r="R1129" s="4">
        <v>20601</v>
      </c>
      <c r="S1129" s="5">
        <v>42104</v>
      </c>
      <c r="T1129" s="5">
        <v>42106</v>
      </c>
      <c r="U1129" s="4">
        <v>-3.9312</v>
      </c>
      <c r="V1129" s="4">
        <v>2</v>
      </c>
      <c r="W1129" s="4">
        <v>17.420000000000002</v>
      </c>
      <c r="X1129" s="4">
        <v>89680</v>
      </c>
      <c r="Y1129" s="4">
        <f>DataSheet!$E1129-DataSheet!$D1129</f>
        <v>9.01</v>
      </c>
      <c r="Z1129" s="4" t="str" cm="1">
        <f t="array" ref="Z1129">_xlfn.IFS(DataSheet!$O1129="Central","Chris",DataSheet!$O1129="East","Erin",DataSheet!$O1129="South","Sam",DataSheet!$O1129="West","William")</f>
        <v>Erin</v>
      </c>
    </row>
    <row r="1130" spans="1:26" ht="15.75" customHeight="1" x14ac:dyDescent="0.3">
      <c r="A1130" s="4">
        <v>451</v>
      </c>
      <c r="B1130" s="4" t="s">
        <v>221</v>
      </c>
      <c r="C1130" s="4" t="s">
        <v>39</v>
      </c>
      <c r="D1130" s="4">
        <v>0.03</v>
      </c>
      <c r="E1130" s="4">
        <v>15.99</v>
      </c>
      <c r="F1130" s="4">
        <v>11.28</v>
      </c>
      <c r="G1130" s="4" t="s">
        <v>40</v>
      </c>
      <c r="H1130" s="4" t="s">
        <v>73</v>
      </c>
      <c r="I1130" s="4" t="s">
        <v>42</v>
      </c>
      <c r="J1130" s="4" t="s">
        <v>58</v>
      </c>
      <c r="K1130" s="4" t="s">
        <v>146</v>
      </c>
      <c r="L1130" s="4" t="s">
        <v>1208</v>
      </c>
      <c r="M1130" s="4">
        <v>0.38</v>
      </c>
      <c r="N1130" s="4" t="s">
        <v>34</v>
      </c>
      <c r="O1130" s="4" t="s">
        <v>61</v>
      </c>
      <c r="P1130" s="4" t="s">
        <v>92</v>
      </c>
      <c r="Q1130" s="4" t="s">
        <v>223</v>
      </c>
      <c r="R1130" s="4">
        <v>94024</v>
      </c>
      <c r="S1130" s="5">
        <v>42104</v>
      </c>
      <c r="T1130" s="5">
        <v>42105</v>
      </c>
      <c r="U1130" s="4">
        <v>-53.296199999999999</v>
      </c>
      <c r="V1130" s="4">
        <v>2</v>
      </c>
      <c r="W1130" s="4">
        <v>35.479999999999997</v>
      </c>
      <c r="X1130" s="4">
        <v>86010</v>
      </c>
      <c r="Y1130" s="4">
        <f>DataSheet!$E1130-DataSheet!$D1130</f>
        <v>15.96</v>
      </c>
      <c r="Z1130" s="4" t="str" cm="1">
        <f t="array" ref="Z1130">_xlfn.IFS(DataSheet!$O1130="Central","Chris",DataSheet!$O1130="East","Erin",DataSheet!$O1130="South","Sam",DataSheet!$O1130="West","William")</f>
        <v>William</v>
      </c>
    </row>
    <row r="1131" spans="1:26" ht="15.75" customHeight="1" x14ac:dyDescent="0.3">
      <c r="A1131" s="4">
        <v>3191</v>
      </c>
      <c r="B1131" s="4" t="s">
        <v>1708</v>
      </c>
      <c r="C1131" s="4" t="s">
        <v>39</v>
      </c>
      <c r="D1131" s="4">
        <v>0.09</v>
      </c>
      <c r="E1131" s="4">
        <v>35.94</v>
      </c>
      <c r="F1131" s="4">
        <v>6.66</v>
      </c>
      <c r="G1131" s="4" t="s">
        <v>40</v>
      </c>
      <c r="H1131" s="4" t="s">
        <v>96</v>
      </c>
      <c r="I1131" s="4" t="s">
        <v>50</v>
      </c>
      <c r="J1131" s="4" t="s">
        <v>347</v>
      </c>
      <c r="K1131" s="4" t="s">
        <v>75</v>
      </c>
      <c r="L1131" s="4" t="s">
        <v>2124</v>
      </c>
      <c r="M1131" s="4">
        <v>0.4</v>
      </c>
      <c r="N1131" s="4" t="s">
        <v>34</v>
      </c>
      <c r="O1131" s="4" t="s">
        <v>54</v>
      </c>
      <c r="P1131" s="4" t="s">
        <v>359</v>
      </c>
      <c r="Q1131" s="4" t="s">
        <v>1709</v>
      </c>
      <c r="R1131" s="4">
        <v>54481</v>
      </c>
      <c r="S1131" s="5">
        <v>42104</v>
      </c>
      <c r="T1131" s="5">
        <v>42106</v>
      </c>
      <c r="U1131" s="4">
        <v>172.56440000000001</v>
      </c>
      <c r="V1131" s="4">
        <v>9</v>
      </c>
      <c r="W1131" s="4">
        <v>312.22000000000003</v>
      </c>
      <c r="X1131" s="4">
        <v>86448</v>
      </c>
      <c r="Y1131" s="4">
        <f>DataSheet!$E1131-DataSheet!$D1131</f>
        <v>35.849999999999994</v>
      </c>
      <c r="Z1131" s="4" t="str" cm="1">
        <f t="array" ref="Z1131">_xlfn.IFS(DataSheet!$O1131="Central","Chris",DataSheet!$O1131="East","Erin",DataSheet!$O1131="South","Sam",DataSheet!$O1131="West","William")</f>
        <v>Chris</v>
      </c>
    </row>
    <row r="1132" spans="1:26" ht="15.75" customHeight="1" x14ac:dyDescent="0.3">
      <c r="A1132" s="4">
        <v>2684</v>
      </c>
      <c r="B1132" s="4" t="s">
        <v>1209</v>
      </c>
      <c r="C1132" s="4" t="s">
        <v>49</v>
      </c>
      <c r="D1132" s="4">
        <v>7.0000000000000007E-2</v>
      </c>
      <c r="E1132" s="4">
        <v>4.97</v>
      </c>
      <c r="F1132" s="4">
        <v>5.71</v>
      </c>
      <c r="G1132" s="4" t="s">
        <v>40</v>
      </c>
      <c r="H1132" s="4" t="s">
        <v>29</v>
      </c>
      <c r="I1132" s="4" t="s">
        <v>30</v>
      </c>
      <c r="J1132" s="4" t="s">
        <v>128</v>
      </c>
      <c r="K1132" s="4" t="s">
        <v>146</v>
      </c>
      <c r="L1132" s="4" t="s">
        <v>2125</v>
      </c>
      <c r="M1132" s="4">
        <v>0.54</v>
      </c>
      <c r="N1132" s="4" t="s">
        <v>34</v>
      </c>
      <c r="O1132" s="4" t="s">
        <v>35</v>
      </c>
      <c r="P1132" s="4" t="s">
        <v>125</v>
      </c>
      <c r="Q1132" s="4" t="s">
        <v>1210</v>
      </c>
      <c r="R1132" s="4">
        <v>33952</v>
      </c>
      <c r="S1132" s="5">
        <v>42104</v>
      </c>
      <c r="T1132" s="5">
        <v>42109</v>
      </c>
      <c r="U1132" s="4">
        <v>-180.15199999999999</v>
      </c>
      <c r="V1132" s="4">
        <v>5</v>
      </c>
      <c r="W1132" s="4">
        <v>26.66</v>
      </c>
      <c r="X1132" s="4">
        <v>89148</v>
      </c>
      <c r="Y1132" s="4">
        <f>DataSheet!$E1132-DataSheet!$D1132</f>
        <v>4.8999999999999995</v>
      </c>
      <c r="Z1132" s="4" t="str" cm="1">
        <f t="array" ref="Z1132">_xlfn.IFS(DataSheet!$O1132="Central","Chris",DataSheet!$O1132="East","Erin",DataSheet!$O1132="South","Sam",DataSheet!$O1132="West","William")</f>
        <v>Sam</v>
      </c>
    </row>
    <row r="1133" spans="1:26" ht="15.75" customHeight="1" x14ac:dyDescent="0.3">
      <c r="A1133" s="4">
        <v>2684</v>
      </c>
      <c r="B1133" s="4" t="s">
        <v>1209</v>
      </c>
      <c r="C1133" s="4" t="s">
        <v>49</v>
      </c>
      <c r="D1133" s="4">
        <v>0.09</v>
      </c>
      <c r="E1133" s="4">
        <v>2.62</v>
      </c>
      <c r="F1133" s="4">
        <v>0.8</v>
      </c>
      <c r="G1133" s="4" t="s">
        <v>40</v>
      </c>
      <c r="H1133" s="4" t="s">
        <v>29</v>
      </c>
      <c r="I1133" s="4" t="s">
        <v>50</v>
      </c>
      <c r="J1133" s="4" t="s">
        <v>178</v>
      </c>
      <c r="K1133" s="4" t="s">
        <v>52</v>
      </c>
      <c r="L1133" s="4" t="s">
        <v>2126</v>
      </c>
      <c r="M1133" s="4">
        <v>0.39</v>
      </c>
      <c r="N1133" s="4" t="s">
        <v>34</v>
      </c>
      <c r="O1133" s="4" t="s">
        <v>35</v>
      </c>
      <c r="P1133" s="4" t="s">
        <v>125</v>
      </c>
      <c r="Q1133" s="4" t="s">
        <v>1210</v>
      </c>
      <c r="R1133" s="4">
        <v>33952</v>
      </c>
      <c r="S1133" s="5">
        <v>42104</v>
      </c>
      <c r="T1133" s="5">
        <v>42106</v>
      </c>
      <c r="U1133" s="4">
        <v>8.3879999999999999</v>
      </c>
      <c r="V1133" s="4">
        <v>12</v>
      </c>
      <c r="W1133" s="4">
        <v>29.55</v>
      </c>
      <c r="X1133" s="4">
        <v>89148</v>
      </c>
      <c r="Y1133" s="4">
        <f>DataSheet!$E1133-DataSheet!$D1133</f>
        <v>2.5300000000000002</v>
      </c>
      <c r="Z1133" s="4" t="str" cm="1">
        <f t="array" ref="Z1133">_xlfn.IFS(DataSheet!$O1133="Central","Chris",DataSheet!$O1133="East","Erin",DataSheet!$O1133="South","Sam",DataSheet!$O1133="West","William")</f>
        <v>Sam</v>
      </c>
    </row>
    <row r="1134" spans="1:26" ht="15.75" customHeight="1" x14ac:dyDescent="0.3">
      <c r="A1134" s="4">
        <v>2684</v>
      </c>
      <c r="B1134" s="4" t="s">
        <v>1209</v>
      </c>
      <c r="C1134" s="4" t="s">
        <v>49</v>
      </c>
      <c r="D1134" s="4">
        <v>0.03</v>
      </c>
      <c r="E1134" s="4">
        <v>65.989999999999995</v>
      </c>
      <c r="F1134" s="4">
        <v>8.8000000000000007</v>
      </c>
      <c r="G1134" s="4" t="s">
        <v>40</v>
      </c>
      <c r="H1134" s="4" t="s">
        <v>29</v>
      </c>
      <c r="I1134" s="4" t="s">
        <v>42</v>
      </c>
      <c r="J1134" s="4" t="s">
        <v>137</v>
      </c>
      <c r="K1134" s="4" t="s">
        <v>75</v>
      </c>
      <c r="L1134" s="4" t="s">
        <v>454</v>
      </c>
      <c r="M1134" s="4">
        <v>0.57999999999999996</v>
      </c>
      <c r="N1134" s="4" t="s">
        <v>34</v>
      </c>
      <c r="O1134" s="4" t="s">
        <v>35</v>
      </c>
      <c r="P1134" s="4" t="s">
        <v>125</v>
      </c>
      <c r="Q1134" s="4" t="s">
        <v>1210</v>
      </c>
      <c r="R1134" s="4">
        <v>33952</v>
      </c>
      <c r="S1134" s="5">
        <v>42104</v>
      </c>
      <c r="T1134" s="5">
        <v>42104</v>
      </c>
      <c r="U1134" s="4">
        <v>9.9398999999999997</v>
      </c>
      <c r="V1134" s="4">
        <v>21</v>
      </c>
      <c r="W1134" s="4">
        <v>1237.4000000000001</v>
      </c>
      <c r="X1134" s="4">
        <v>89148</v>
      </c>
      <c r="Y1134" s="4">
        <f>DataSheet!$E1134-DataSheet!$D1134</f>
        <v>65.959999999999994</v>
      </c>
      <c r="Z1134" s="4" t="str" cm="1">
        <f t="array" ref="Z1134">_xlfn.IFS(DataSheet!$O1134="Central","Chris",DataSheet!$O1134="East","Erin",DataSheet!$O1134="South","Sam",DataSheet!$O1134="West","William")</f>
        <v>Sam</v>
      </c>
    </row>
    <row r="1135" spans="1:26" ht="15.75" customHeight="1" x14ac:dyDescent="0.3">
      <c r="A1135" s="4">
        <v>1103</v>
      </c>
      <c r="B1135" s="4" t="s">
        <v>2127</v>
      </c>
      <c r="C1135" s="4" t="s">
        <v>72</v>
      </c>
      <c r="D1135" s="4">
        <v>0.05</v>
      </c>
      <c r="E1135" s="4">
        <v>328.14</v>
      </c>
      <c r="F1135" s="4">
        <v>91.05</v>
      </c>
      <c r="G1135" s="4" t="s">
        <v>28</v>
      </c>
      <c r="H1135" s="4" t="s">
        <v>73</v>
      </c>
      <c r="I1135" s="4" t="s">
        <v>50</v>
      </c>
      <c r="J1135" s="4" t="s">
        <v>97</v>
      </c>
      <c r="K1135" s="4" t="s">
        <v>59</v>
      </c>
      <c r="L1135" s="4" t="s">
        <v>585</v>
      </c>
      <c r="M1135" s="4">
        <v>0.56999999999999995</v>
      </c>
      <c r="N1135" s="4" t="s">
        <v>34</v>
      </c>
      <c r="O1135" s="4" t="s">
        <v>54</v>
      </c>
      <c r="P1135" s="4" t="s">
        <v>135</v>
      </c>
      <c r="Q1135" s="4" t="s">
        <v>2128</v>
      </c>
      <c r="R1135" s="4">
        <v>68046</v>
      </c>
      <c r="S1135" s="5">
        <v>42104</v>
      </c>
      <c r="T1135" s="5">
        <v>42105</v>
      </c>
      <c r="U1135" s="4">
        <v>772.04</v>
      </c>
      <c r="V1135" s="4">
        <v>7</v>
      </c>
      <c r="W1135" s="4">
        <v>2291.39</v>
      </c>
      <c r="X1135" s="4">
        <v>90977</v>
      </c>
      <c r="Y1135" s="4">
        <f>DataSheet!$E1135-DataSheet!$D1135</f>
        <v>328.09</v>
      </c>
      <c r="Z1135" s="4" t="str" cm="1">
        <f t="array" ref="Z1135">_xlfn.IFS(DataSheet!$O1135="Central","Chris",DataSheet!$O1135="East","Erin",DataSheet!$O1135="South","Sam",DataSheet!$O1135="West","William")</f>
        <v>Chris</v>
      </c>
    </row>
    <row r="1136" spans="1:26" ht="15.75" customHeight="1" x14ac:dyDescent="0.3">
      <c r="A1136" s="4">
        <v>1104</v>
      </c>
      <c r="B1136" s="4" t="s">
        <v>2129</v>
      </c>
      <c r="C1136" s="4" t="s">
        <v>72</v>
      </c>
      <c r="D1136" s="4">
        <v>0.05</v>
      </c>
      <c r="E1136" s="4">
        <v>328.14</v>
      </c>
      <c r="F1136" s="4">
        <v>91.05</v>
      </c>
      <c r="G1136" s="4" t="s">
        <v>28</v>
      </c>
      <c r="H1136" s="4" t="s">
        <v>73</v>
      </c>
      <c r="I1136" s="4" t="s">
        <v>50</v>
      </c>
      <c r="J1136" s="4" t="s">
        <v>97</v>
      </c>
      <c r="K1136" s="4" t="s">
        <v>59</v>
      </c>
      <c r="L1136" s="4" t="s">
        <v>585</v>
      </c>
      <c r="M1136" s="4">
        <v>0.56999999999999995</v>
      </c>
      <c r="N1136" s="4" t="s">
        <v>34</v>
      </c>
      <c r="O1136" s="4" t="s">
        <v>113</v>
      </c>
      <c r="P1136" s="4" t="s">
        <v>114</v>
      </c>
      <c r="Q1136" s="4" t="s">
        <v>115</v>
      </c>
      <c r="R1136" s="4">
        <v>10282</v>
      </c>
      <c r="S1136" s="5">
        <v>42104</v>
      </c>
      <c r="T1136" s="5">
        <v>42105</v>
      </c>
      <c r="U1136" s="4">
        <v>772.04</v>
      </c>
      <c r="V1136" s="4">
        <v>29</v>
      </c>
      <c r="W1136" s="4">
        <v>9492.92</v>
      </c>
      <c r="X1136" s="4">
        <v>27456</v>
      </c>
      <c r="Y1136" s="4">
        <f>DataSheet!$E1136-DataSheet!$D1136</f>
        <v>328.09</v>
      </c>
      <c r="Z1136" s="4" t="str" cm="1">
        <f t="array" ref="Z1136">_xlfn.IFS(DataSheet!$O1136="Central","Chris",DataSheet!$O1136="East","Erin",DataSheet!$O1136="South","Sam",DataSheet!$O1136="West","William")</f>
        <v>Erin</v>
      </c>
    </row>
    <row r="1137" spans="1:26" ht="15.75" customHeight="1" x14ac:dyDescent="0.3">
      <c r="A1137" s="4">
        <v>1185</v>
      </c>
      <c r="B1137" s="4" t="s">
        <v>1784</v>
      </c>
      <c r="C1137" s="4" t="s">
        <v>72</v>
      </c>
      <c r="D1137" s="4">
        <v>0.08</v>
      </c>
      <c r="E1137" s="4">
        <v>11.7</v>
      </c>
      <c r="F1137" s="4">
        <v>6.96</v>
      </c>
      <c r="G1137" s="4" t="s">
        <v>40</v>
      </c>
      <c r="H1137" s="4" t="s">
        <v>41</v>
      </c>
      <c r="I1137" s="4" t="s">
        <v>50</v>
      </c>
      <c r="J1137" s="4" t="s">
        <v>97</v>
      </c>
      <c r="K1137" s="4" t="s">
        <v>146</v>
      </c>
      <c r="L1137" s="4" t="s">
        <v>762</v>
      </c>
      <c r="M1137" s="4">
        <v>0.5</v>
      </c>
      <c r="N1137" s="4" t="s">
        <v>34</v>
      </c>
      <c r="O1137" s="4" t="s">
        <v>35</v>
      </c>
      <c r="P1137" s="4" t="s">
        <v>166</v>
      </c>
      <c r="Q1137" s="4" t="s">
        <v>360</v>
      </c>
      <c r="R1137" s="4">
        <v>35756</v>
      </c>
      <c r="S1137" s="5">
        <v>42104</v>
      </c>
      <c r="T1137" s="5">
        <v>42107</v>
      </c>
      <c r="U1137" s="4">
        <v>28.565999999999999</v>
      </c>
      <c r="V1137" s="4">
        <v>8</v>
      </c>
      <c r="W1137" s="4">
        <v>87.8</v>
      </c>
      <c r="X1137" s="4">
        <v>85940</v>
      </c>
      <c r="Y1137" s="4">
        <f>DataSheet!$E1137-DataSheet!$D1137</f>
        <v>11.62</v>
      </c>
      <c r="Z1137" s="4" t="str" cm="1">
        <f t="array" ref="Z1137">_xlfn.IFS(DataSheet!$O1137="Central","Chris",DataSheet!$O1137="East","Erin",DataSheet!$O1137="South","Sam",DataSheet!$O1137="West","William")</f>
        <v>Sam</v>
      </c>
    </row>
    <row r="1138" spans="1:26" ht="15.75" customHeight="1" x14ac:dyDescent="0.3">
      <c r="A1138" s="4">
        <v>2430</v>
      </c>
      <c r="B1138" s="4" t="s">
        <v>1839</v>
      </c>
      <c r="C1138" s="4" t="s">
        <v>72</v>
      </c>
      <c r="D1138" s="4">
        <v>0.04</v>
      </c>
      <c r="E1138" s="4">
        <v>7.08</v>
      </c>
      <c r="F1138" s="4">
        <v>2.35</v>
      </c>
      <c r="G1138" s="4" t="s">
        <v>40</v>
      </c>
      <c r="H1138" s="4" t="s">
        <v>73</v>
      </c>
      <c r="I1138" s="4" t="s">
        <v>50</v>
      </c>
      <c r="J1138" s="4" t="s">
        <v>51</v>
      </c>
      <c r="K1138" s="4" t="s">
        <v>52</v>
      </c>
      <c r="L1138" s="4" t="s">
        <v>1915</v>
      </c>
      <c r="M1138" s="4">
        <v>0.47</v>
      </c>
      <c r="N1138" s="4" t="s">
        <v>34</v>
      </c>
      <c r="O1138" s="4" t="s">
        <v>54</v>
      </c>
      <c r="P1138" s="4" t="s">
        <v>189</v>
      </c>
      <c r="Q1138" s="4" t="s">
        <v>1840</v>
      </c>
      <c r="R1138" s="4">
        <v>76541</v>
      </c>
      <c r="S1138" s="5">
        <v>42104</v>
      </c>
      <c r="T1138" s="5">
        <v>42105</v>
      </c>
      <c r="U1138" s="4">
        <v>24.59</v>
      </c>
      <c r="V1138" s="4">
        <v>7</v>
      </c>
      <c r="W1138" s="4">
        <v>49.1</v>
      </c>
      <c r="X1138" s="4">
        <v>91109</v>
      </c>
      <c r="Y1138" s="4">
        <f>DataSheet!$E1138-DataSheet!$D1138</f>
        <v>7.04</v>
      </c>
      <c r="Z1138" s="4" t="str" cm="1">
        <f t="array" ref="Z1138">_xlfn.IFS(DataSheet!$O1138="Central","Chris",DataSheet!$O1138="East","Erin",DataSheet!$O1138="South","Sam",DataSheet!$O1138="West","William")</f>
        <v>Chris</v>
      </c>
    </row>
    <row r="1139" spans="1:26" ht="15.75" customHeight="1" x14ac:dyDescent="0.3">
      <c r="A1139" s="4">
        <v>2999</v>
      </c>
      <c r="B1139" s="4" t="s">
        <v>2130</v>
      </c>
      <c r="C1139" s="4" t="s">
        <v>72</v>
      </c>
      <c r="D1139" s="4">
        <v>0.03</v>
      </c>
      <c r="E1139" s="4">
        <v>10.98</v>
      </c>
      <c r="F1139" s="4">
        <v>3.37</v>
      </c>
      <c r="G1139" s="4" t="s">
        <v>40</v>
      </c>
      <c r="H1139" s="4" t="s">
        <v>41</v>
      </c>
      <c r="I1139" s="4" t="s">
        <v>50</v>
      </c>
      <c r="J1139" s="4" t="s">
        <v>570</v>
      </c>
      <c r="K1139" s="4" t="s">
        <v>44</v>
      </c>
      <c r="L1139" s="4" t="s">
        <v>2131</v>
      </c>
      <c r="M1139" s="4">
        <v>0.56999999999999995</v>
      </c>
      <c r="N1139" s="4" t="s">
        <v>34</v>
      </c>
      <c r="O1139" s="4" t="s">
        <v>54</v>
      </c>
      <c r="P1139" s="4" t="s">
        <v>291</v>
      </c>
      <c r="Q1139" s="4" t="s">
        <v>2132</v>
      </c>
      <c r="R1139" s="4">
        <v>48237</v>
      </c>
      <c r="S1139" s="5">
        <v>42104</v>
      </c>
      <c r="T1139" s="5">
        <v>42105</v>
      </c>
      <c r="U1139" s="4">
        <v>11.82</v>
      </c>
      <c r="V1139" s="4">
        <v>5</v>
      </c>
      <c r="W1139" s="4">
        <v>56.19</v>
      </c>
      <c r="X1139" s="4">
        <v>87041</v>
      </c>
      <c r="Y1139" s="4">
        <f>DataSheet!$E1139-DataSheet!$D1139</f>
        <v>10.950000000000001</v>
      </c>
      <c r="Z1139" s="4" t="str" cm="1">
        <f t="array" ref="Z1139">_xlfn.IFS(DataSheet!$O1139="Central","Chris",DataSheet!$O1139="East","Erin",DataSheet!$O1139="South","Sam",DataSheet!$O1139="West","William")</f>
        <v>Chris</v>
      </c>
    </row>
    <row r="1140" spans="1:26" ht="15.75" customHeight="1" x14ac:dyDescent="0.3">
      <c r="A1140" s="4">
        <v>2363</v>
      </c>
      <c r="B1140" s="4" t="s">
        <v>2133</v>
      </c>
      <c r="C1140" s="4" t="s">
        <v>39</v>
      </c>
      <c r="D1140" s="4">
        <v>0</v>
      </c>
      <c r="E1140" s="4">
        <v>5.77</v>
      </c>
      <c r="F1140" s="4">
        <v>5.92</v>
      </c>
      <c r="G1140" s="4" t="s">
        <v>40</v>
      </c>
      <c r="H1140" s="4" t="s">
        <v>73</v>
      </c>
      <c r="I1140" s="4" t="s">
        <v>30</v>
      </c>
      <c r="J1140" s="4" t="s">
        <v>128</v>
      </c>
      <c r="K1140" s="4" t="s">
        <v>146</v>
      </c>
      <c r="L1140" s="4" t="s">
        <v>2134</v>
      </c>
      <c r="M1140" s="4">
        <v>0.55000000000000004</v>
      </c>
      <c r="N1140" s="4" t="s">
        <v>34</v>
      </c>
      <c r="O1140" s="4" t="s">
        <v>113</v>
      </c>
      <c r="P1140" s="4" t="s">
        <v>319</v>
      </c>
      <c r="Q1140" s="4" t="s">
        <v>2135</v>
      </c>
      <c r="R1140" s="4">
        <v>44256</v>
      </c>
      <c r="S1140" s="5">
        <v>42105</v>
      </c>
      <c r="T1140" s="5">
        <v>42107</v>
      </c>
      <c r="U1140" s="4">
        <v>-61.5276</v>
      </c>
      <c r="V1140" s="4">
        <v>11</v>
      </c>
      <c r="W1140" s="4">
        <v>69.89</v>
      </c>
      <c r="X1140" s="4">
        <v>90040</v>
      </c>
      <c r="Y1140" s="4">
        <f>DataSheet!$E1140-DataSheet!$D1140</f>
        <v>5.77</v>
      </c>
      <c r="Z1140" s="4" t="str" cm="1">
        <f t="array" ref="Z1140">_xlfn.IFS(DataSheet!$O1140="Central","Chris",DataSheet!$O1140="East","Erin",DataSheet!$O1140="South","Sam",DataSheet!$O1140="West","William")</f>
        <v>Erin</v>
      </c>
    </row>
    <row r="1141" spans="1:26" ht="15.75" customHeight="1" x14ac:dyDescent="0.3">
      <c r="A1141" s="4">
        <v>2862</v>
      </c>
      <c r="B1141" s="4" t="s">
        <v>2136</v>
      </c>
      <c r="C1141" s="4" t="s">
        <v>39</v>
      </c>
      <c r="D1141" s="4">
        <v>0</v>
      </c>
      <c r="E1141" s="4">
        <v>12.22</v>
      </c>
      <c r="F1141" s="4">
        <v>2.85</v>
      </c>
      <c r="G1141" s="4" t="s">
        <v>40</v>
      </c>
      <c r="H1141" s="4" t="s">
        <v>96</v>
      </c>
      <c r="I1141" s="4" t="s">
        <v>30</v>
      </c>
      <c r="J1141" s="4" t="s">
        <v>128</v>
      </c>
      <c r="K1141" s="4" t="s">
        <v>44</v>
      </c>
      <c r="L1141" s="4" t="s">
        <v>2088</v>
      </c>
      <c r="M1141" s="4">
        <v>0.55000000000000004</v>
      </c>
      <c r="N1141" s="4" t="s">
        <v>34</v>
      </c>
      <c r="O1141" s="4" t="s">
        <v>54</v>
      </c>
      <c r="P1141" s="4" t="s">
        <v>135</v>
      </c>
      <c r="Q1141" s="4" t="s">
        <v>2043</v>
      </c>
      <c r="R1141" s="4">
        <v>68128</v>
      </c>
      <c r="S1141" s="5">
        <v>42105</v>
      </c>
      <c r="T1141" s="5">
        <v>42106</v>
      </c>
      <c r="U1141" s="4">
        <v>76.389899999999997</v>
      </c>
      <c r="V1141" s="4">
        <v>9</v>
      </c>
      <c r="W1141" s="4">
        <v>110.71</v>
      </c>
      <c r="X1141" s="4">
        <v>88278</v>
      </c>
      <c r="Y1141" s="4">
        <f>DataSheet!$E1141-DataSheet!$D1141</f>
        <v>12.22</v>
      </c>
      <c r="Z1141" s="4" t="str" cm="1">
        <f t="array" ref="Z1141">_xlfn.IFS(DataSheet!$O1141="Central","Chris",DataSheet!$O1141="East","Erin",DataSheet!$O1141="South","Sam",DataSheet!$O1141="West","William")</f>
        <v>Chris</v>
      </c>
    </row>
    <row r="1142" spans="1:26" ht="15.75" customHeight="1" x14ac:dyDescent="0.3">
      <c r="A1142" s="4">
        <v>369</v>
      </c>
      <c r="B1142" s="4" t="s">
        <v>2137</v>
      </c>
      <c r="C1142" s="4" t="s">
        <v>49</v>
      </c>
      <c r="D1142" s="4">
        <v>0.09</v>
      </c>
      <c r="E1142" s="4">
        <v>19.23</v>
      </c>
      <c r="F1142" s="4">
        <v>6.15</v>
      </c>
      <c r="G1142" s="4" t="s">
        <v>89</v>
      </c>
      <c r="H1142" s="4" t="s">
        <v>96</v>
      </c>
      <c r="I1142" s="4" t="s">
        <v>30</v>
      </c>
      <c r="J1142" s="4" t="s">
        <v>128</v>
      </c>
      <c r="K1142" s="4" t="s">
        <v>44</v>
      </c>
      <c r="L1142" s="4" t="s">
        <v>1279</v>
      </c>
      <c r="M1142" s="4">
        <v>0.44</v>
      </c>
      <c r="N1142" s="4" t="s">
        <v>34</v>
      </c>
      <c r="O1142" s="4" t="s">
        <v>61</v>
      </c>
      <c r="P1142" s="4" t="s">
        <v>92</v>
      </c>
      <c r="Q1142" s="4" t="s">
        <v>2138</v>
      </c>
      <c r="R1142" s="4">
        <v>94601</v>
      </c>
      <c r="S1142" s="5">
        <v>42105</v>
      </c>
      <c r="T1142" s="5">
        <v>42107</v>
      </c>
      <c r="U1142" s="4">
        <v>211.232</v>
      </c>
      <c r="V1142" s="4">
        <v>21</v>
      </c>
      <c r="W1142" s="4">
        <v>394.1</v>
      </c>
      <c r="X1142" s="4">
        <v>90292</v>
      </c>
      <c r="Y1142" s="4">
        <f>DataSheet!$E1142-DataSheet!$D1142</f>
        <v>19.14</v>
      </c>
      <c r="Z1142" s="4" t="str" cm="1">
        <f t="array" ref="Z1142">_xlfn.IFS(DataSheet!$O1142="Central","Chris",DataSheet!$O1142="East","Erin",DataSheet!$O1142="South","Sam",DataSheet!$O1142="West","William")</f>
        <v>William</v>
      </c>
    </row>
    <row r="1143" spans="1:26" ht="15.75" customHeight="1" x14ac:dyDescent="0.3">
      <c r="A1143" s="4">
        <v>1712</v>
      </c>
      <c r="B1143" s="4" t="s">
        <v>2139</v>
      </c>
      <c r="C1143" s="4" t="s">
        <v>49</v>
      </c>
      <c r="D1143" s="4">
        <v>0.03</v>
      </c>
      <c r="E1143" s="4">
        <v>11.66</v>
      </c>
      <c r="F1143" s="4">
        <v>7.95</v>
      </c>
      <c r="G1143" s="4" t="s">
        <v>40</v>
      </c>
      <c r="H1143" s="4" t="s">
        <v>96</v>
      </c>
      <c r="I1143" s="4" t="s">
        <v>50</v>
      </c>
      <c r="J1143" s="4" t="s">
        <v>51</v>
      </c>
      <c r="K1143" s="4" t="s">
        <v>44</v>
      </c>
      <c r="L1143" s="4" t="s">
        <v>2140</v>
      </c>
      <c r="M1143" s="4">
        <v>0.57999999999999996</v>
      </c>
      <c r="N1143" s="4" t="s">
        <v>34</v>
      </c>
      <c r="O1143" s="4" t="s">
        <v>35</v>
      </c>
      <c r="P1143" s="4" t="s">
        <v>77</v>
      </c>
      <c r="Q1143" s="4" t="s">
        <v>2141</v>
      </c>
      <c r="R1143" s="4">
        <v>30907</v>
      </c>
      <c r="S1143" s="5">
        <v>42105</v>
      </c>
      <c r="T1143" s="5">
        <v>42114</v>
      </c>
      <c r="U1143" s="4">
        <v>-31.094000000000001</v>
      </c>
      <c r="V1143" s="4">
        <v>22</v>
      </c>
      <c r="W1143" s="4">
        <v>267.32</v>
      </c>
      <c r="X1143" s="4">
        <v>87749</v>
      </c>
      <c r="Y1143" s="4">
        <f>DataSheet!$E1143-DataSheet!$D1143</f>
        <v>11.63</v>
      </c>
      <c r="Z1143" s="4" t="str" cm="1">
        <f t="array" ref="Z1143">_xlfn.IFS(DataSheet!$O1143="Central","Chris",DataSheet!$O1143="East","Erin",DataSheet!$O1143="South","Sam",DataSheet!$O1143="West","William")</f>
        <v>Sam</v>
      </c>
    </row>
    <row r="1144" spans="1:26" ht="15.75" customHeight="1" x14ac:dyDescent="0.3">
      <c r="A1144" s="4">
        <v>721</v>
      </c>
      <c r="B1144" s="4" t="s">
        <v>2142</v>
      </c>
      <c r="C1144" s="4" t="s">
        <v>118</v>
      </c>
      <c r="D1144" s="4">
        <v>0.01</v>
      </c>
      <c r="E1144" s="4">
        <v>7.28</v>
      </c>
      <c r="F1144" s="4">
        <v>11.15</v>
      </c>
      <c r="G1144" s="4" t="s">
        <v>40</v>
      </c>
      <c r="H1144" s="4" t="s">
        <v>96</v>
      </c>
      <c r="I1144" s="4" t="s">
        <v>50</v>
      </c>
      <c r="J1144" s="4" t="s">
        <v>90</v>
      </c>
      <c r="K1144" s="4" t="s">
        <v>75</v>
      </c>
      <c r="L1144" s="4" t="s">
        <v>977</v>
      </c>
      <c r="M1144" s="4">
        <v>0.37</v>
      </c>
      <c r="N1144" s="4" t="s">
        <v>34</v>
      </c>
      <c r="O1144" s="4" t="s">
        <v>54</v>
      </c>
      <c r="P1144" s="4" t="s">
        <v>55</v>
      </c>
      <c r="Q1144" s="4" t="s">
        <v>2143</v>
      </c>
      <c r="R1144" s="4">
        <v>46041</v>
      </c>
      <c r="S1144" s="5">
        <v>42105</v>
      </c>
      <c r="T1144" s="5">
        <v>42107</v>
      </c>
      <c r="U1144" s="4">
        <v>-24.245999999999999</v>
      </c>
      <c r="V1144" s="4">
        <v>1</v>
      </c>
      <c r="W1144" s="4">
        <v>11.21</v>
      </c>
      <c r="X1144" s="4">
        <v>91054</v>
      </c>
      <c r="Y1144" s="4">
        <f>DataSheet!$E1144-DataSheet!$D1144</f>
        <v>7.2700000000000005</v>
      </c>
      <c r="Z1144" s="4" t="str" cm="1">
        <f t="array" ref="Z1144">_xlfn.IFS(DataSheet!$O1144="Central","Chris",DataSheet!$O1144="East","Erin",DataSheet!$O1144="South","Sam",DataSheet!$O1144="West","William")</f>
        <v>Chris</v>
      </c>
    </row>
    <row r="1145" spans="1:26" ht="15.75" customHeight="1" x14ac:dyDescent="0.3">
      <c r="A1145" s="4">
        <v>445</v>
      </c>
      <c r="B1145" s="4" t="s">
        <v>2144</v>
      </c>
      <c r="C1145" s="4" t="s">
        <v>72</v>
      </c>
      <c r="D1145" s="4">
        <v>0.03</v>
      </c>
      <c r="E1145" s="4">
        <v>48.04</v>
      </c>
      <c r="F1145" s="4">
        <v>19.989999999999998</v>
      </c>
      <c r="G1145" s="4" t="s">
        <v>40</v>
      </c>
      <c r="H1145" s="4" t="s">
        <v>29</v>
      </c>
      <c r="I1145" s="4" t="s">
        <v>50</v>
      </c>
      <c r="J1145" s="4" t="s">
        <v>90</v>
      </c>
      <c r="K1145" s="4" t="s">
        <v>75</v>
      </c>
      <c r="L1145" s="4" t="s">
        <v>2145</v>
      </c>
      <c r="M1145" s="4">
        <v>0.37</v>
      </c>
      <c r="N1145" s="4" t="s">
        <v>34</v>
      </c>
      <c r="O1145" s="4" t="s">
        <v>54</v>
      </c>
      <c r="P1145" s="4" t="s">
        <v>135</v>
      </c>
      <c r="Q1145" s="4" t="s">
        <v>1379</v>
      </c>
      <c r="R1145" s="4">
        <v>68701</v>
      </c>
      <c r="S1145" s="5">
        <v>42105</v>
      </c>
      <c r="T1145" s="5">
        <v>42107</v>
      </c>
      <c r="U1145" s="4">
        <v>-4.46</v>
      </c>
      <c r="V1145" s="4">
        <v>2</v>
      </c>
      <c r="W1145" s="4">
        <v>101.71</v>
      </c>
      <c r="X1145" s="4">
        <v>88083</v>
      </c>
      <c r="Y1145" s="4">
        <f>DataSheet!$E1145-DataSheet!$D1145</f>
        <v>48.01</v>
      </c>
      <c r="Z1145" s="4" t="str" cm="1">
        <f t="array" ref="Z1145">_xlfn.IFS(DataSheet!$O1145="Central","Chris",DataSheet!$O1145="East","Erin",DataSheet!$O1145="South","Sam",DataSheet!$O1145="West","William")</f>
        <v>Chris</v>
      </c>
    </row>
    <row r="1146" spans="1:26" ht="15.75" customHeight="1" x14ac:dyDescent="0.3">
      <c r="A1146" s="4">
        <v>918</v>
      </c>
      <c r="B1146" s="4" t="s">
        <v>2146</v>
      </c>
      <c r="C1146" s="4" t="s">
        <v>39</v>
      </c>
      <c r="D1146" s="4">
        <v>0.05</v>
      </c>
      <c r="E1146" s="4">
        <v>35.51</v>
      </c>
      <c r="F1146" s="4">
        <v>6.31</v>
      </c>
      <c r="G1146" s="4" t="s">
        <v>40</v>
      </c>
      <c r="H1146" s="4" t="s">
        <v>41</v>
      </c>
      <c r="I1146" s="4" t="s">
        <v>50</v>
      </c>
      <c r="J1146" s="4" t="s">
        <v>80</v>
      </c>
      <c r="K1146" s="4" t="s">
        <v>75</v>
      </c>
      <c r="L1146" s="4" t="s">
        <v>2147</v>
      </c>
      <c r="M1146" s="4">
        <v>0.57999999999999996</v>
      </c>
      <c r="N1146" s="4" t="s">
        <v>34</v>
      </c>
      <c r="O1146" s="4" t="s">
        <v>61</v>
      </c>
      <c r="P1146" s="4" t="s">
        <v>92</v>
      </c>
      <c r="Q1146" s="4" t="s">
        <v>2148</v>
      </c>
      <c r="R1146" s="4">
        <v>91730</v>
      </c>
      <c r="S1146" s="5">
        <v>42106</v>
      </c>
      <c r="T1146" s="5">
        <v>42108</v>
      </c>
      <c r="U1146" s="4">
        <v>6.11</v>
      </c>
      <c r="V1146" s="4">
        <v>2</v>
      </c>
      <c r="W1146" s="4">
        <v>73.099999999999994</v>
      </c>
      <c r="X1146" s="4">
        <v>90492</v>
      </c>
      <c r="Y1146" s="4">
        <f>DataSheet!$E1146-DataSheet!$D1146</f>
        <v>35.46</v>
      </c>
      <c r="Z1146" s="4" t="str" cm="1">
        <f t="array" ref="Z1146">_xlfn.IFS(DataSheet!$O1146="Central","Chris",DataSheet!$O1146="East","Erin",DataSheet!$O1146="South","Sam",DataSheet!$O1146="West","William")</f>
        <v>William</v>
      </c>
    </row>
    <row r="1147" spans="1:26" ht="15.75" customHeight="1" x14ac:dyDescent="0.3">
      <c r="A1147" s="4">
        <v>919</v>
      </c>
      <c r="B1147" s="4" t="s">
        <v>2149</v>
      </c>
      <c r="C1147" s="4" t="s">
        <v>39</v>
      </c>
      <c r="D1147" s="4">
        <v>0.1</v>
      </c>
      <c r="E1147" s="4">
        <v>8.34</v>
      </c>
      <c r="F1147" s="4">
        <v>2.64</v>
      </c>
      <c r="G1147" s="4" t="s">
        <v>40</v>
      </c>
      <c r="H1147" s="4" t="s">
        <v>41</v>
      </c>
      <c r="I1147" s="4" t="s">
        <v>50</v>
      </c>
      <c r="J1147" s="4" t="s">
        <v>570</v>
      </c>
      <c r="K1147" s="4" t="s">
        <v>44</v>
      </c>
      <c r="L1147" s="4" t="s">
        <v>885</v>
      </c>
      <c r="M1147" s="4">
        <v>0.59</v>
      </c>
      <c r="N1147" s="4" t="s">
        <v>34</v>
      </c>
      <c r="O1147" s="4" t="s">
        <v>61</v>
      </c>
      <c r="P1147" s="4" t="s">
        <v>92</v>
      </c>
      <c r="Q1147" s="4" t="s">
        <v>2150</v>
      </c>
      <c r="R1147" s="4">
        <v>96003</v>
      </c>
      <c r="S1147" s="5">
        <v>42106</v>
      </c>
      <c r="T1147" s="5">
        <v>42106</v>
      </c>
      <c r="U1147" s="4">
        <v>-6.34</v>
      </c>
      <c r="V1147" s="4">
        <v>6</v>
      </c>
      <c r="W1147" s="4">
        <v>47.95</v>
      </c>
      <c r="X1147" s="4">
        <v>90492</v>
      </c>
      <c r="Y1147" s="4">
        <f>DataSheet!$E1147-DataSheet!$D1147</f>
        <v>8.24</v>
      </c>
      <c r="Z1147" s="4" t="str" cm="1">
        <f t="array" ref="Z1147">_xlfn.IFS(DataSheet!$O1147="Central","Chris",DataSheet!$O1147="East","Erin",DataSheet!$O1147="South","Sam",DataSheet!$O1147="West","William")</f>
        <v>William</v>
      </c>
    </row>
    <row r="1148" spans="1:26" ht="15.75" customHeight="1" x14ac:dyDescent="0.3">
      <c r="A1148" s="4">
        <v>920</v>
      </c>
      <c r="B1148" s="4" t="s">
        <v>1883</v>
      </c>
      <c r="C1148" s="4" t="s">
        <v>39</v>
      </c>
      <c r="D1148" s="4">
        <v>0.03</v>
      </c>
      <c r="E1148" s="4">
        <v>8.0399999999999991</v>
      </c>
      <c r="F1148" s="4">
        <v>8.94</v>
      </c>
      <c r="G1148" s="4" t="s">
        <v>40</v>
      </c>
      <c r="H1148" s="4" t="s">
        <v>41</v>
      </c>
      <c r="I1148" s="4" t="s">
        <v>50</v>
      </c>
      <c r="J1148" s="4" t="s">
        <v>74</v>
      </c>
      <c r="K1148" s="4" t="s">
        <v>75</v>
      </c>
      <c r="L1148" s="4" t="s">
        <v>2151</v>
      </c>
      <c r="M1148" s="4">
        <v>0.4</v>
      </c>
      <c r="N1148" s="4" t="s">
        <v>34</v>
      </c>
      <c r="O1148" s="4" t="s">
        <v>61</v>
      </c>
      <c r="P1148" s="4" t="s">
        <v>92</v>
      </c>
      <c r="Q1148" s="4" t="s">
        <v>1231</v>
      </c>
      <c r="R1148" s="4">
        <v>92374</v>
      </c>
      <c r="S1148" s="5">
        <v>42106</v>
      </c>
      <c r="T1148" s="5">
        <v>42108</v>
      </c>
      <c r="U1148" s="4">
        <v>-160.27549999999999</v>
      </c>
      <c r="V1148" s="4">
        <v>9</v>
      </c>
      <c r="W1148" s="4">
        <v>76.77</v>
      </c>
      <c r="X1148" s="4">
        <v>90492</v>
      </c>
      <c r="Y1148" s="4">
        <f>DataSheet!$E1148-DataSheet!$D1148</f>
        <v>8.01</v>
      </c>
      <c r="Z1148" s="4" t="str" cm="1">
        <f t="array" ref="Z1148">_xlfn.IFS(DataSheet!$O1148="Central","Chris",DataSheet!$O1148="East","Erin",DataSheet!$O1148="South","Sam",DataSheet!$O1148="West","William")</f>
        <v>William</v>
      </c>
    </row>
    <row r="1149" spans="1:26" ht="15.75" customHeight="1" x14ac:dyDescent="0.3">
      <c r="A1149" s="4">
        <v>754</v>
      </c>
      <c r="B1149" s="4" t="s">
        <v>2152</v>
      </c>
      <c r="C1149" s="4" t="s">
        <v>49</v>
      </c>
      <c r="D1149" s="4">
        <v>0.06</v>
      </c>
      <c r="E1149" s="4">
        <v>119.99</v>
      </c>
      <c r="F1149" s="4">
        <v>14</v>
      </c>
      <c r="G1149" s="4" t="s">
        <v>28</v>
      </c>
      <c r="H1149" s="4" t="s">
        <v>41</v>
      </c>
      <c r="I1149" s="4" t="s">
        <v>42</v>
      </c>
      <c r="J1149" s="4" t="s">
        <v>58</v>
      </c>
      <c r="K1149" s="4" t="s">
        <v>59</v>
      </c>
      <c r="L1149" s="4" t="s">
        <v>2153</v>
      </c>
      <c r="M1149" s="4">
        <v>0.36</v>
      </c>
      <c r="N1149" s="4" t="s">
        <v>34</v>
      </c>
      <c r="O1149" s="4" t="s">
        <v>61</v>
      </c>
      <c r="P1149" s="4" t="s">
        <v>590</v>
      </c>
      <c r="Q1149" s="4" t="s">
        <v>2154</v>
      </c>
      <c r="R1149" s="4">
        <v>86314</v>
      </c>
      <c r="S1149" s="5">
        <v>42106</v>
      </c>
      <c r="T1149" s="5">
        <v>42113</v>
      </c>
      <c r="U1149" s="4">
        <v>-207.679788</v>
      </c>
      <c r="V1149" s="4">
        <v>2</v>
      </c>
      <c r="W1149" s="4">
        <v>243.86</v>
      </c>
      <c r="X1149" s="4">
        <v>90439</v>
      </c>
      <c r="Y1149" s="4">
        <f>DataSheet!$E1149-DataSheet!$D1149</f>
        <v>119.92999999999999</v>
      </c>
      <c r="Z1149" s="4" t="str" cm="1">
        <f t="array" ref="Z1149">_xlfn.IFS(DataSheet!$O1149="Central","Chris",DataSheet!$O1149="East","Erin",DataSheet!$O1149="South","Sam",DataSheet!$O1149="West","William")</f>
        <v>William</v>
      </c>
    </row>
    <row r="1150" spans="1:26" ht="15.75" customHeight="1" x14ac:dyDescent="0.3">
      <c r="A1150" s="4">
        <v>3221</v>
      </c>
      <c r="B1150" s="4" t="s">
        <v>2155</v>
      </c>
      <c r="C1150" s="4" t="s">
        <v>72</v>
      </c>
      <c r="D1150" s="4">
        <v>0.03</v>
      </c>
      <c r="E1150" s="4">
        <v>6.68</v>
      </c>
      <c r="F1150" s="4">
        <v>1.5</v>
      </c>
      <c r="G1150" s="4" t="s">
        <v>40</v>
      </c>
      <c r="H1150" s="4" t="s">
        <v>96</v>
      </c>
      <c r="I1150" s="4" t="s">
        <v>50</v>
      </c>
      <c r="J1150" s="4" t="s">
        <v>51</v>
      </c>
      <c r="K1150" s="4" t="s">
        <v>52</v>
      </c>
      <c r="L1150" s="4" t="s">
        <v>1870</v>
      </c>
      <c r="M1150" s="4">
        <v>0.48</v>
      </c>
      <c r="N1150" s="4" t="s">
        <v>34</v>
      </c>
      <c r="O1150" s="4" t="s">
        <v>35</v>
      </c>
      <c r="P1150" s="4" t="s">
        <v>125</v>
      </c>
      <c r="Q1150" s="4" t="s">
        <v>2156</v>
      </c>
      <c r="R1150" s="4">
        <v>33322</v>
      </c>
      <c r="S1150" s="5">
        <v>42106</v>
      </c>
      <c r="T1150" s="5">
        <v>42107</v>
      </c>
      <c r="U1150" s="4">
        <v>-577.30399999999997</v>
      </c>
      <c r="V1150" s="4">
        <v>7</v>
      </c>
      <c r="W1150" s="4">
        <v>48.32</v>
      </c>
      <c r="X1150" s="4">
        <v>90815</v>
      </c>
      <c r="Y1150" s="4">
        <f>DataSheet!$E1150-DataSheet!$D1150</f>
        <v>6.6499999999999995</v>
      </c>
      <c r="Z1150" s="4" t="str" cm="1">
        <f t="array" ref="Z1150">_xlfn.IFS(DataSheet!$O1150="Central","Chris",DataSheet!$O1150="East","Erin",DataSheet!$O1150="South","Sam",DataSheet!$O1150="West","William")</f>
        <v>Sam</v>
      </c>
    </row>
    <row r="1151" spans="1:26" ht="15.75" customHeight="1" x14ac:dyDescent="0.3">
      <c r="A1151" s="4">
        <v>171</v>
      </c>
      <c r="B1151" s="4" t="s">
        <v>2157</v>
      </c>
      <c r="C1151" s="4" t="s">
        <v>27</v>
      </c>
      <c r="D1151" s="4">
        <v>0.05</v>
      </c>
      <c r="E1151" s="4">
        <v>1.88</v>
      </c>
      <c r="F1151" s="4">
        <v>1.49</v>
      </c>
      <c r="G1151" s="4" t="s">
        <v>40</v>
      </c>
      <c r="H1151" s="4" t="s">
        <v>96</v>
      </c>
      <c r="I1151" s="4" t="s">
        <v>50</v>
      </c>
      <c r="J1151" s="4" t="s">
        <v>74</v>
      </c>
      <c r="K1151" s="4" t="s">
        <v>75</v>
      </c>
      <c r="L1151" s="4" t="s">
        <v>615</v>
      </c>
      <c r="M1151" s="4">
        <v>0.37</v>
      </c>
      <c r="N1151" s="4" t="s">
        <v>34</v>
      </c>
      <c r="O1151" s="4" t="s">
        <v>113</v>
      </c>
      <c r="P1151" s="4" t="s">
        <v>399</v>
      </c>
      <c r="Q1151" s="4" t="s">
        <v>807</v>
      </c>
      <c r="R1151" s="4">
        <v>7024</v>
      </c>
      <c r="S1151" s="5">
        <v>42107</v>
      </c>
      <c r="T1151" s="5">
        <v>42109</v>
      </c>
      <c r="U1151" s="4">
        <v>-2.9095</v>
      </c>
      <c r="V1151" s="4">
        <v>1</v>
      </c>
      <c r="W1151" s="4">
        <v>3.42</v>
      </c>
      <c r="X1151" s="4">
        <v>87464</v>
      </c>
      <c r="Y1151" s="4">
        <f>DataSheet!$E1151-DataSheet!$D1151</f>
        <v>1.8299999999999998</v>
      </c>
      <c r="Z1151" s="4" t="str" cm="1">
        <f t="array" ref="Z1151">_xlfn.IFS(DataSheet!$O1151="Central","Chris",DataSheet!$O1151="East","Erin",DataSheet!$O1151="South","Sam",DataSheet!$O1151="West","William")</f>
        <v>Erin</v>
      </c>
    </row>
    <row r="1152" spans="1:26" ht="15.75" customHeight="1" x14ac:dyDescent="0.3">
      <c r="A1152" s="4">
        <v>1561</v>
      </c>
      <c r="B1152" s="4" t="s">
        <v>1454</v>
      </c>
      <c r="C1152" s="4" t="s">
        <v>27</v>
      </c>
      <c r="D1152" s="4">
        <v>0.05</v>
      </c>
      <c r="E1152" s="4">
        <v>12.2</v>
      </c>
      <c r="F1152" s="4">
        <v>6.02</v>
      </c>
      <c r="G1152" s="4" t="s">
        <v>40</v>
      </c>
      <c r="H1152" s="4" t="s">
        <v>96</v>
      </c>
      <c r="I1152" s="4" t="s">
        <v>30</v>
      </c>
      <c r="J1152" s="4" t="s">
        <v>128</v>
      </c>
      <c r="K1152" s="4" t="s">
        <v>44</v>
      </c>
      <c r="L1152" s="4" t="s">
        <v>2158</v>
      </c>
      <c r="M1152" s="4">
        <v>0.43</v>
      </c>
      <c r="N1152" s="4" t="s">
        <v>34</v>
      </c>
      <c r="O1152" s="4" t="s">
        <v>54</v>
      </c>
      <c r="P1152" s="4" t="s">
        <v>189</v>
      </c>
      <c r="Q1152" s="4" t="s">
        <v>1456</v>
      </c>
      <c r="R1152" s="4">
        <v>76063</v>
      </c>
      <c r="S1152" s="5">
        <v>42107</v>
      </c>
      <c r="T1152" s="5">
        <v>42108</v>
      </c>
      <c r="U1152" s="4">
        <v>-6.6420000000000003</v>
      </c>
      <c r="V1152" s="4">
        <v>5</v>
      </c>
      <c r="W1152" s="4">
        <v>63.93</v>
      </c>
      <c r="X1152" s="4">
        <v>88094</v>
      </c>
      <c r="Y1152" s="4">
        <f>DataSheet!$E1152-DataSheet!$D1152</f>
        <v>12.149999999999999</v>
      </c>
      <c r="Z1152" s="4" t="str" cm="1">
        <f t="array" ref="Z1152">_xlfn.IFS(DataSheet!$O1152="Central","Chris",DataSheet!$O1152="East","Erin",DataSheet!$O1152="South","Sam",DataSheet!$O1152="West","William")</f>
        <v>Chris</v>
      </c>
    </row>
    <row r="1153" spans="1:26" ht="15.75" customHeight="1" x14ac:dyDescent="0.3">
      <c r="A1153" s="4">
        <v>2738</v>
      </c>
      <c r="B1153" s="4" t="s">
        <v>2159</v>
      </c>
      <c r="C1153" s="4" t="s">
        <v>27</v>
      </c>
      <c r="D1153" s="4">
        <v>0.02</v>
      </c>
      <c r="E1153" s="4">
        <v>33.979999999999997</v>
      </c>
      <c r="F1153" s="4">
        <v>1.99</v>
      </c>
      <c r="G1153" s="4" t="s">
        <v>40</v>
      </c>
      <c r="H1153" s="4" t="s">
        <v>29</v>
      </c>
      <c r="I1153" s="4" t="s">
        <v>42</v>
      </c>
      <c r="J1153" s="4" t="s">
        <v>43</v>
      </c>
      <c r="K1153" s="4" t="s">
        <v>44</v>
      </c>
      <c r="L1153" s="4" t="s">
        <v>2160</v>
      </c>
      <c r="M1153" s="4">
        <v>0.45</v>
      </c>
      <c r="N1153" s="4" t="s">
        <v>34</v>
      </c>
      <c r="O1153" s="4" t="s">
        <v>113</v>
      </c>
      <c r="P1153" s="4" t="s">
        <v>635</v>
      </c>
      <c r="Q1153" s="4" t="s">
        <v>636</v>
      </c>
      <c r="R1153" s="4">
        <v>5403</v>
      </c>
      <c r="S1153" s="5">
        <v>42107</v>
      </c>
      <c r="T1153" s="5">
        <v>42109</v>
      </c>
      <c r="U1153" s="4">
        <v>164.06129999999999</v>
      </c>
      <c r="V1153" s="4">
        <v>7</v>
      </c>
      <c r="W1153" s="4">
        <v>237.77</v>
      </c>
      <c r="X1153" s="4">
        <v>89017</v>
      </c>
      <c r="Y1153" s="4">
        <f>DataSheet!$E1153-DataSheet!$D1153</f>
        <v>33.959999999999994</v>
      </c>
      <c r="Z1153" s="4" t="str" cm="1">
        <f t="array" ref="Z1153">_xlfn.IFS(DataSheet!$O1153="Central","Chris",DataSheet!$O1153="East","Erin",DataSheet!$O1153="South","Sam",DataSheet!$O1153="West","William")</f>
        <v>Erin</v>
      </c>
    </row>
    <row r="1154" spans="1:26" ht="15.75" customHeight="1" x14ac:dyDescent="0.3">
      <c r="A1154" s="4">
        <v>3169</v>
      </c>
      <c r="B1154" s="4" t="s">
        <v>2161</v>
      </c>
      <c r="C1154" s="4" t="s">
        <v>27</v>
      </c>
      <c r="D1154" s="4">
        <v>0.08</v>
      </c>
      <c r="E1154" s="4">
        <v>7.28</v>
      </c>
      <c r="F1154" s="4">
        <v>11.15</v>
      </c>
      <c r="G1154" s="4" t="s">
        <v>89</v>
      </c>
      <c r="H1154" s="4" t="s">
        <v>29</v>
      </c>
      <c r="I1154" s="4" t="s">
        <v>50</v>
      </c>
      <c r="J1154" s="4" t="s">
        <v>90</v>
      </c>
      <c r="K1154" s="4" t="s">
        <v>75</v>
      </c>
      <c r="L1154" s="4" t="s">
        <v>977</v>
      </c>
      <c r="M1154" s="4">
        <v>0.37</v>
      </c>
      <c r="N1154" s="4" t="s">
        <v>34</v>
      </c>
      <c r="O1154" s="4" t="s">
        <v>35</v>
      </c>
      <c r="P1154" s="4" t="s">
        <v>125</v>
      </c>
      <c r="Q1154" s="4" t="s">
        <v>2162</v>
      </c>
      <c r="R1154" s="4">
        <v>32127</v>
      </c>
      <c r="S1154" s="5">
        <v>42107</v>
      </c>
      <c r="T1154" s="5">
        <v>42108</v>
      </c>
      <c r="U1154" s="4">
        <v>-44.414999999999999</v>
      </c>
      <c r="V1154" s="4">
        <v>1</v>
      </c>
      <c r="W1154" s="4">
        <v>14.66</v>
      </c>
      <c r="X1154" s="4">
        <v>86490</v>
      </c>
      <c r="Y1154" s="4">
        <f>DataSheet!$E1154-DataSheet!$D1154</f>
        <v>7.2</v>
      </c>
      <c r="Z1154" s="4" t="str" cm="1">
        <f t="array" ref="Z1154">_xlfn.IFS(DataSheet!$O1154="Central","Chris",DataSheet!$O1154="East","Erin",DataSheet!$O1154="South","Sam",DataSheet!$O1154="West","William")</f>
        <v>Sam</v>
      </c>
    </row>
    <row r="1155" spans="1:26" ht="15.75" customHeight="1" x14ac:dyDescent="0.3">
      <c r="A1155" s="4">
        <v>2973</v>
      </c>
      <c r="B1155" s="4" t="s">
        <v>2163</v>
      </c>
      <c r="C1155" s="4" t="s">
        <v>39</v>
      </c>
      <c r="D1155" s="4">
        <v>0.01</v>
      </c>
      <c r="E1155" s="4">
        <v>30.97</v>
      </c>
      <c r="F1155" s="4">
        <v>4</v>
      </c>
      <c r="G1155" s="4" t="s">
        <v>40</v>
      </c>
      <c r="H1155" s="4" t="s">
        <v>73</v>
      </c>
      <c r="I1155" s="4" t="s">
        <v>42</v>
      </c>
      <c r="J1155" s="4" t="s">
        <v>43</v>
      </c>
      <c r="K1155" s="4" t="s">
        <v>75</v>
      </c>
      <c r="L1155" s="4" t="s">
        <v>2164</v>
      </c>
      <c r="M1155" s="4">
        <v>0.74</v>
      </c>
      <c r="N1155" s="4" t="s">
        <v>34</v>
      </c>
      <c r="O1155" s="4" t="s">
        <v>54</v>
      </c>
      <c r="P1155" s="4" t="s">
        <v>359</v>
      </c>
      <c r="Q1155" s="4" t="s">
        <v>2165</v>
      </c>
      <c r="R1155" s="4">
        <v>53151</v>
      </c>
      <c r="S1155" s="5">
        <v>42107</v>
      </c>
      <c r="T1155" s="5">
        <v>42109</v>
      </c>
      <c r="U1155" s="4">
        <v>17.102799999999998</v>
      </c>
      <c r="V1155" s="4">
        <v>17</v>
      </c>
      <c r="W1155" s="4">
        <v>523.05999999999995</v>
      </c>
      <c r="X1155" s="4">
        <v>87186</v>
      </c>
      <c r="Y1155" s="4">
        <f>DataSheet!$E1155-DataSheet!$D1155</f>
        <v>30.959999999999997</v>
      </c>
      <c r="Z1155" s="4" t="str" cm="1">
        <f t="array" ref="Z1155">_xlfn.IFS(DataSheet!$O1155="Central","Chris",DataSheet!$O1155="East","Erin",DataSheet!$O1155="South","Sam",DataSheet!$O1155="West","William")</f>
        <v>Chris</v>
      </c>
    </row>
    <row r="1156" spans="1:26" ht="15.75" customHeight="1" x14ac:dyDescent="0.3">
      <c r="A1156" s="4">
        <v>2973</v>
      </c>
      <c r="B1156" s="4" t="s">
        <v>2163</v>
      </c>
      <c r="C1156" s="4" t="s">
        <v>39</v>
      </c>
      <c r="D1156" s="4">
        <v>0.08</v>
      </c>
      <c r="E1156" s="4">
        <v>125.99</v>
      </c>
      <c r="F1156" s="4">
        <v>7.69</v>
      </c>
      <c r="G1156" s="4" t="s">
        <v>40</v>
      </c>
      <c r="H1156" s="4" t="s">
        <v>73</v>
      </c>
      <c r="I1156" s="4" t="s">
        <v>42</v>
      </c>
      <c r="J1156" s="4" t="s">
        <v>137</v>
      </c>
      <c r="K1156" s="4" t="s">
        <v>75</v>
      </c>
      <c r="L1156" s="4" t="s">
        <v>1051</v>
      </c>
      <c r="M1156" s="4">
        <v>0.57999999999999996</v>
      </c>
      <c r="N1156" s="4" t="s">
        <v>34</v>
      </c>
      <c r="O1156" s="4" t="s">
        <v>54</v>
      </c>
      <c r="P1156" s="4" t="s">
        <v>359</v>
      </c>
      <c r="Q1156" s="4" t="s">
        <v>2165</v>
      </c>
      <c r="R1156" s="4">
        <v>53151</v>
      </c>
      <c r="S1156" s="5">
        <v>42107</v>
      </c>
      <c r="T1156" s="5">
        <v>42109</v>
      </c>
      <c r="U1156" s="4">
        <v>1269.3819599999999</v>
      </c>
      <c r="V1156" s="4">
        <v>23</v>
      </c>
      <c r="W1156" s="4">
        <v>2424.6799999999998</v>
      </c>
      <c r="X1156" s="4">
        <v>87186</v>
      </c>
      <c r="Y1156" s="4">
        <f>DataSheet!$E1156-DataSheet!$D1156</f>
        <v>125.91</v>
      </c>
      <c r="Z1156" s="4" t="str" cm="1">
        <f t="array" ref="Z1156">_xlfn.IFS(DataSheet!$O1156="Central","Chris",DataSheet!$O1156="East","Erin",DataSheet!$O1156="South","Sam",DataSheet!$O1156="West","William")</f>
        <v>Chris</v>
      </c>
    </row>
    <row r="1157" spans="1:26" ht="15.75" customHeight="1" x14ac:dyDescent="0.3">
      <c r="A1157" s="4">
        <v>2250</v>
      </c>
      <c r="B1157" s="4" t="s">
        <v>2166</v>
      </c>
      <c r="C1157" s="4" t="s">
        <v>49</v>
      </c>
      <c r="D1157" s="4">
        <v>0</v>
      </c>
      <c r="E1157" s="4">
        <v>2.08</v>
      </c>
      <c r="F1157" s="4">
        <v>5.33</v>
      </c>
      <c r="G1157" s="4" t="s">
        <v>40</v>
      </c>
      <c r="H1157" s="4" t="s">
        <v>73</v>
      </c>
      <c r="I1157" s="4" t="s">
        <v>30</v>
      </c>
      <c r="J1157" s="4" t="s">
        <v>128</v>
      </c>
      <c r="K1157" s="4" t="s">
        <v>75</v>
      </c>
      <c r="L1157" s="4" t="s">
        <v>461</v>
      </c>
      <c r="M1157" s="4">
        <v>0.43</v>
      </c>
      <c r="N1157" s="4" t="s">
        <v>34</v>
      </c>
      <c r="O1157" s="4" t="s">
        <v>113</v>
      </c>
      <c r="P1157" s="4" t="s">
        <v>322</v>
      </c>
      <c r="Q1157" s="4" t="s">
        <v>2167</v>
      </c>
      <c r="R1157" s="4">
        <v>16801</v>
      </c>
      <c r="S1157" s="5">
        <v>42107</v>
      </c>
      <c r="T1157" s="5">
        <v>42114</v>
      </c>
      <c r="U1157" s="4">
        <v>-192.5532</v>
      </c>
      <c r="V1157" s="4">
        <v>22</v>
      </c>
      <c r="W1157" s="4">
        <v>51.41</v>
      </c>
      <c r="X1157" s="4">
        <v>86699</v>
      </c>
      <c r="Y1157" s="4">
        <f>DataSheet!$E1157-DataSheet!$D1157</f>
        <v>2.08</v>
      </c>
      <c r="Z1157" s="4" t="str" cm="1">
        <f t="array" ref="Z1157">_xlfn.IFS(DataSheet!$O1157="Central","Chris",DataSheet!$O1157="East","Erin",DataSheet!$O1157="South","Sam",DataSheet!$O1157="West","William")</f>
        <v>Erin</v>
      </c>
    </row>
    <row r="1158" spans="1:26" ht="15.75" customHeight="1" x14ac:dyDescent="0.3">
      <c r="A1158" s="4">
        <v>940</v>
      </c>
      <c r="B1158" s="4" t="s">
        <v>2168</v>
      </c>
      <c r="C1158" s="4" t="s">
        <v>49</v>
      </c>
      <c r="D1158" s="4">
        <v>0.09</v>
      </c>
      <c r="E1158" s="4">
        <v>100.98</v>
      </c>
      <c r="F1158" s="4">
        <v>35.840000000000003</v>
      </c>
      <c r="G1158" s="4" t="s">
        <v>28</v>
      </c>
      <c r="H1158" s="4" t="s">
        <v>73</v>
      </c>
      <c r="I1158" s="4" t="s">
        <v>30</v>
      </c>
      <c r="J1158" s="4" t="s">
        <v>119</v>
      </c>
      <c r="K1158" s="4" t="s">
        <v>32</v>
      </c>
      <c r="L1158" s="4" t="s">
        <v>120</v>
      </c>
      <c r="M1158" s="4">
        <v>0.62</v>
      </c>
      <c r="N1158" s="4" t="s">
        <v>34</v>
      </c>
      <c r="O1158" s="4" t="s">
        <v>113</v>
      </c>
      <c r="P1158" s="4" t="s">
        <v>250</v>
      </c>
      <c r="Q1158" s="4" t="s">
        <v>2169</v>
      </c>
      <c r="R1158" s="4">
        <v>6776</v>
      </c>
      <c r="S1158" s="5">
        <v>42108</v>
      </c>
      <c r="T1158" s="5">
        <v>42113</v>
      </c>
      <c r="U1158" s="4">
        <v>-193.58</v>
      </c>
      <c r="V1158" s="4">
        <v>4</v>
      </c>
      <c r="W1158" s="4">
        <v>396.19</v>
      </c>
      <c r="X1158" s="4">
        <v>90844</v>
      </c>
      <c r="Y1158" s="4">
        <f>DataSheet!$E1158-DataSheet!$D1158</f>
        <v>100.89</v>
      </c>
      <c r="Z1158" s="4" t="str" cm="1">
        <f t="array" ref="Z1158">_xlfn.IFS(DataSheet!$O1158="Central","Chris",DataSheet!$O1158="East","Erin",DataSheet!$O1158="South","Sam",DataSheet!$O1158="West","William")</f>
        <v>Erin</v>
      </c>
    </row>
    <row r="1159" spans="1:26" ht="15.75" customHeight="1" x14ac:dyDescent="0.3">
      <c r="A1159" s="4">
        <v>329</v>
      </c>
      <c r="B1159" s="4" t="s">
        <v>2170</v>
      </c>
      <c r="C1159" s="4" t="s">
        <v>118</v>
      </c>
      <c r="D1159" s="4">
        <v>0.06</v>
      </c>
      <c r="E1159" s="4">
        <v>296.18</v>
      </c>
      <c r="F1159" s="4">
        <v>54.12</v>
      </c>
      <c r="G1159" s="4" t="s">
        <v>28</v>
      </c>
      <c r="H1159" s="4" t="s">
        <v>73</v>
      </c>
      <c r="I1159" s="4" t="s">
        <v>30</v>
      </c>
      <c r="J1159" s="4" t="s">
        <v>31</v>
      </c>
      <c r="K1159" s="4" t="s">
        <v>32</v>
      </c>
      <c r="L1159" s="4" t="s">
        <v>1081</v>
      </c>
      <c r="M1159" s="4">
        <v>0.76</v>
      </c>
      <c r="N1159" s="4" t="s">
        <v>34</v>
      </c>
      <c r="O1159" s="4" t="s">
        <v>113</v>
      </c>
      <c r="P1159" s="4" t="s">
        <v>333</v>
      </c>
      <c r="Q1159" s="4" t="s">
        <v>334</v>
      </c>
      <c r="R1159" s="4">
        <v>4073</v>
      </c>
      <c r="S1159" s="5">
        <v>42108</v>
      </c>
      <c r="T1159" s="5">
        <v>42109</v>
      </c>
      <c r="U1159" s="4">
        <v>-715.77820599999995</v>
      </c>
      <c r="V1159" s="4">
        <v>5</v>
      </c>
      <c r="W1159" s="4">
        <v>1170.21</v>
      </c>
      <c r="X1159" s="4">
        <v>89726</v>
      </c>
      <c r="Y1159" s="4">
        <f>DataSheet!$E1159-DataSheet!$D1159</f>
        <v>296.12</v>
      </c>
      <c r="Z1159" s="4" t="str" cm="1">
        <f t="array" ref="Z1159">_xlfn.IFS(DataSheet!$O1159="Central","Chris",DataSheet!$O1159="East","Erin",DataSheet!$O1159="South","Sam",DataSheet!$O1159="West","William")</f>
        <v>Erin</v>
      </c>
    </row>
    <row r="1160" spans="1:26" ht="15.75" customHeight="1" x14ac:dyDescent="0.3">
      <c r="A1160" s="4">
        <v>331</v>
      </c>
      <c r="B1160" s="4" t="s">
        <v>2171</v>
      </c>
      <c r="C1160" s="4" t="s">
        <v>118</v>
      </c>
      <c r="D1160" s="4">
        <v>0.01</v>
      </c>
      <c r="E1160" s="4">
        <v>29.1</v>
      </c>
      <c r="F1160" s="4">
        <v>4</v>
      </c>
      <c r="G1160" s="4" t="s">
        <v>89</v>
      </c>
      <c r="H1160" s="4" t="s">
        <v>73</v>
      </c>
      <c r="I1160" s="4" t="s">
        <v>42</v>
      </c>
      <c r="J1160" s="4" t="s">
        <v>43</v>
      </c>
      <c r="K1160" s="4" t="s">
        <v>75</v>
      </c>
      <c r="L1160" s="4" t="s">
        <v>2172</v>
      </c>
      <c r="M1160" s="4">
        <v>0.78</v>
      </c>
      <c r="N1160" s="4" t="s">
        <v>34</v>
      </c>
      <c r="O1160" s="4" t="s">
        <v>113</v>
      </c>
      <c r="P1160" s="4" t="s">
        <v>1358</v>
      </c>
      <c r="Q1160" s="4" t="s">
        <v>2173</v>
      </c>
      <c r="R1160" s="4">
        <v>3045</v>
      </c>
      <c r="S1160" s="5">
        <v>42108</v>
      </c>
      <c r="T1160" s="5">
        <v>42110</v>
      </c>
      <c r="U1160" s="4">
        <v>-22.82</v>
      </c>
      <c r="V1160" s="4">
        <v>8</v>
      </c>
      <c r="W1160" s="4">
        <v>243.32</v>
      </c>
      <c r="X1160" s="4">
        <v>89726</v>
      </c>
      <c r="Y1160" s="4">
        <f>DataSheet!$E1160-DataSheet!$D1160</f>
        <v>29.09</v>
      </c>
      <c r="Z1160" s="4" t="str" cm="1">
        <f t="array" ref="Z1160">_xlfn.IFS(DataSheet!$O1160="Central","Chris",DataSheet!$O1160="East","Erin",DataSheet!$O1160="South","Sam",DataSheet!$O1160="West","William")</f>
        <v>Erin</v>
      </c>
    </row>
    <row r="1161" spans="1:26" ht="15.75" customHeight="1" x14ac:dyDescent="0.3">
      <c r="A1161" s="4">
        <v>1559</v>
      </c>
      <c r="B1161" s="4" t="s">
        <v>2174</v>
      </c>
      <c r="C1161" s="4" t="s">
        <v>27</v>
      </c>
      <c r="D1161" s="4">
        <v>0.1</v>
      </c>
      <c r="E1161" s="4">
        <v>226.67</v>
      </c>
      <c r="F1161" s="4">
        <v>28.16</v>
      </c>
      <c r="G1161" s="4" t="s">
        <v>28</v>
      </c>
      <c r="H1161" s="4" t="s">
        <v>41</v>
      </c>
      <c r="I1161" s="4" t="s">
        <v>30</v>
      </c>
      <c r="J1161" s="4" t="s">
        <v>111</v>
      </c>
      <c r="K1161" s="4" t="s">
        <v>59</v>
      </c>
      <c r="L1161" s="4" t="s">
        <v>1378</v>
      </c>
      <c r="M1161" s="4">
        <v>0.59</v>
      </c>
      <c r="N1161" s="4" t="s">
        <v>34</v>
      </c>
      <c r="O1161" s="4" t="s">
        <v>35</v>
      </c>
      <c r="P1161" s="4" t="s">
        <v>244</v>
      </c>
      <c r="Q1161" s="4" t="s">
        <v>2175</v>
      </c>
      <c r="R1161" s="4">
        <v>24060</v>
      </c>
      <c r="S1161" s="5">
        <v>42109</v>
      </c>
      <c r="T1161" s="5">
        <v>42111</v>
      </c>
      <c r="U1161" s="4">
        <v>-390.76799999999997</v>
      </c>
      <c r="V1161" s="4">
        <v>5</v>
      </c>
      <c r="W1161" s="4">
        <v>1088.26</v>
      </c>
      <c r="X1161" s="4">
        <v>87424</v>
      </c>
      <c r="Y1161" s="4">
        <f>DataSheet!$E1161-DataSheet!$D1161</f>
        <v>226.57</v>
      </c>
      <c r="Z1161" s="4" t="str" cm="1">
        <f t="array" ref="Z1161">_xlfn.IFS(DataSheet!$O1161="Central","Chris",DataSheet!$O1161="East","Erin",DataSheet!$O1161="South","Sam",DataSheet!$O1161="West","William")</f>
        <v>Sam</v>
      </c>
    </row>
    <row r="1162" spans="1:26" ht="15.75" customHeight="1" x14ac:dyDescent="0.3">
      <c r="A1162" s="4">
        <v>1632</v>
      </c>
      <c r="B1162" s="4" t="s">
        <v>523</v>
      </c>
      <c r="C1162" s="4" t="s">
        <v>39</v>
      </c>
      <c r="D1162" s="4">
        <v>0.02</v>
      </c>
      <c r="E1162" s="4">
        <v>25.99</v>
      </c>
      <c r="F1162" s="4">
        <v>5.37</v>
      </c>
      <c r="G1162" s="4" t="s">
        <v>40</v>
      </c>
      <c r="H1162" s="4" t="s">
        <v>73</v>
      </c>
      <c r="I1162" s="4" t="s">
        <v>50</v>
      </c>
      <c r="J1162" s="4" t="s">
        <v>51</v>
      </c>
      <c r="K1162" s="4" t="s">
        <v>75</v>
      </c>
      <c r="L1162" s="4" t="s">
        <v>1228</v>
      </c>
      <c r="M1162" s="4">
        <v>0.56000000000000005</v>
      </c>
      <c r="N1162" s="4" t="s">
        <v>34</v>
      </c>
      <c r="O1162" s="4" t="s">
        <v>35</v>
      </c>
      <c r="P1162" s="4" t="s">
        <v>36</v>
      </c>
      <c r="Q1162" s="4" t="s">
        <v>525</v>
      </c>
      <c r="R1162" s="4">
        <v>39401</v>
      </c>
      <c r="S1162" s="5">
        <v>42109</v>
      </c>
      <c r="T1162" s="5">
        <v>42111</v>
      </c>
      <c r="U1162" s="4">
        <v>-88.158000000000001</v>
      </c>
      <c r="V1162" s="4">
        <v>9</v>
      </c>
      <c r="W1162" s="4">
        <v>243.24</v>
      </c>
      <c r="X1162" s="4">
        <v>90533</v>
      </c>
      <c r="Y1162" s="4">
        <f>DataSheet!$E1162-DataSheet!$D1162</f>
        <v>25.97</v>
      </c>
      <c r="Z1162" s="4" t="str" cm="1">
        <f t="array" ref="Z1162">_xlfn.IFS(DataSheet!$O1162="Central","Chris",DataSheet!$O1162="East","Erin",DataSheet!$O1162="South","Sam",DataSheet!$O1162="West","William")</f>
        <v>Sam</v>
      </c>
    </row>
    <row r="1163" spans="1:26" ht="15.75" customHeight="1" x14ac:dyDescent="0.3">
      <c r="A1163" s="4">
        <v>553</v>
      </c>
      <c r="B1163" s="4" t="s">
        <v>853</v>
      </c>
      <c r="C1163" s="4" t="s">
        <v>49</v>
      </c>
      <c r="D1163" s="4">
        <v>0.01</v>
      </c>
      <c r="E1163" s="4">
        <v>4.9800000000000004</v>
      </c>
      <c r="F1163" s="4">
        <v>7.44</v>
      </c>
      <c r="G1163" s="4" t="s">
        <v>40</v>
      </c>
      <c r="H1163" s="4" t="s">
        <v>96</v>
      </c>
      <c r="I1163" s="4" t="s">
        <v>50</v>
      </c>
      <c r="J1163" s="4" t="s">
        <v>90</v>
      </c>
      <c r="K1163" s="4" t="s">
        <v>75</v>
      </c>
      <c r="L1163" s="4" t="s">
        <v>2176</v>
      </c>
      <c r="M1163" s="4">
        <v>0.36</v>
      </c>
      <c r="N1163" s="4" t="s">
        <v>34</v>
      </c>
      <c r="O1163" s="4" t="s">
        <v>61</v>
      </c>
      <c r="P1163" s="4" t="s">
        <v>92</v>
      </c>
      <c r="Q1163" s="4" t="s">
        <v>102</v>
      </c>
      <c r="R1163" s="4">
        <v>90008</v>
      </c>
      <c r="S1163" s="5">
        <v>42109</v>
      </c>
      <c r="T1163" s="5">
        <v>42118</v>
      </c>
      <c r="U1163" s="4">
        <v>-179.59200000000001</v>
      </c>
      <c r="V1163" s="4">
        <v>63</v>
      </c>
      <c r="W1163" s="4">
        <v>330.21</v>
      </c>
      <c r="X1163" s="4">
        <v>8165</v>
      </c>
      <c r="Y1163" s="4">
        <f>DataSheet!$E1163-DataSheet!$D1163</f>
        <v>4.9700000000000006</v>
      </c>
      <c r="Z1163" s="4" t="str" cm="1">
        <f t="array" ref="Z1163">_xlfn.IFS(DataSheet!$O1163="Central","Chris",DataSheet!$O1163="East","Erin",DataSheet!$O1163="South","Sam",DataSheet!$O1163="West","William")</f>
        <v>William</v>
      </c>
    </row>
    <row r="1164" spans="1:26" ht="15.75" customHeight="1" x14ac:dyDescent="0.3">
      <c r="A1164" s="4">
        <v>555</v>
      </c>
      <c r="B1164" s="4" t="s">
        <v>1302</v>
      </c>
      <c r="C1164" s="4" t="s">
        <v>49</v>
      </c>
      <c r="D1164" s="4">
        <v>0.01</v>
      </c>
      <c r="E1164" s="4">
        <v>4.9800000000000004</v>
      </c>
      <c r="F1164" s="4">
        <v>7.44</v>
      </c>
      <c r="G1164" s="4" t="s">
        <v>40</v>
      </c>
      <c r="H1164" s="4" t="s">
        <v>96</v>
      </c>
      <c r="I1164" s="4" t="s">
        <v>50</v>
      </c>
      <c r="J1164" s="4" t="s">
        <v>90</v>
      </c>
      <c r="K1164" s="4" t="s">
        <v>75</v>
      </c>
      <c r="L1164" s="4" t="s">
        <v>2176</v>
      </c>
      <c r="M1164" s="4">
        <v>0.36</v>
      </c>
      <c r="N1164" s="4" t="s">
        <v>34</v>
      </c>
      <c r="O1164" s="4" t="s">
        <v>61</v>
      </c>
      <c r="P1164" s="4" t="s">
        <v>148</v>
      </c>
      <c r="Q1164" s="4" t="s">
        <v>1303</v>
      </c>
      <c r="R1164" s="4">
        <v>84062</v>
      </c>
      <c r="S1164" s="5">
        <v>42109</v>
      </c>
      <c r="T1164" s="5">
        <v>42118</v>
      </c>
      <c r="U1164" s="4">
        <v>-161.6328</v>
      </c>
      <c r="V1164" s="4">
        <v>16</v>
      </c>
      <c r="W1164" s="4">
        <v>83.86</v>
      </c>
      <c r="X1164" s="4">
        <v>86191</v>
      </c>
      <c r="Y1164" s="4">
        <f>DataSheet!$E1164-DataSheet!$D1164</f>
        <v>4.9700000000000006</v>
      </c>
      <c r="Z1164" s="4" t="str" cm="1">
        <f t="array" ref="Z1164">_xlfn.IFS(DataSheet!$O1164="Central","Chris",DataSheet!$O1164="East","Erin",DataSheet!$O1164="South","Sam",DataSheet!$O1164="West","William")</f>
        <v>William</v>
      </c>
    </row>
    <row r="1165" spans="1:26" ht="15.75" customHeight="1" x14ac:dyDescent="0.3">
      <c r="A1165" s="4">
        <v>2952</v>
      </c>
      <c r="B1165" s="4" t="s">
        <v>2177</v>
      </c>
      <c r="C1165" s="4" t="s">
        <v>118</v>
      </c>
      <c r="D1165" s="4">
        <v>0.08</v>
      </c>
      <c r="E1165" s="4">
        <v>5.74</v>
      </c>
      <c r="F1165" s="4">
        <v>5.01</v>
      </c>
      <c r="G1165" s="4" t="s">
        <v>89</v>
      </c>
      <c r="H1165" s="4" t="s">
        <v>96</v>
      </c>
      <c r="I1165" s="4" t="s">
        <v>50</v>
      </c>
      <c r="J1165" s="4" t="s">
        <v>74</v>
      </c>
      <c r="K1165" s="4" t="s">
        <v>75</v>
      </c>
      <c r="L1165" s="4" t="s">
        <v>1067</v>
      </c>
      <c r="M1165" s="4">
        <v>0.39</v>
      </c>
      <c r="N1165" s="4" t="s">
        <v>34</v>
      </c>
      <c r="O1165" s="4" t="s">
        <v>113</v>
      </c>
      <c r="P1165" s="4" t="s">
        <v>319</v>
      </c>
      <c r="Q1165" s="4" t="s">
        <v>2178</v>
      </c>
      <c r="R1165" s="4">
        <v>43123</v>
      </c>
      <c r="S1165" s="5">
        <v>42109</v>
      </c>
      <c r="T1165" s="5">
        <v>42111</v>
      </c>
      <c r="U1165" s="4">
        <v>-61.628039999999999</v>
      </c>
      <c r="V1165" s="4">
        <v>12</v>
      </c>
      <c r="W1165" s="4">
        <v>70.03</v>
      </c>
      <c r="X1165" s="4">
        <v>91398</v>
      </c>
      <c r="Y1165" s="4">
        <f>DataSheet!$E1165-DataSheet!$D1165</f>
        <v>5.66</v>
      </c>
      <c r="Z1165" s="4" t="str" cm="1">
        <f t="array" ref="Z1165">_xlfn.IFS(DataSheet!$O1165="Central","Chris",DataSheet!$O1165="East","Erin",DataSheet!$O1165="South","Sam",DataSheet!$O1165="West","William")</f>
        <v>Erin</v>
      </c>
    </row>
    <row r="1166" spans="1:26" ht="15.75" customHeight="1" x14ac:dyDescent="0.3">
      <c r="A1166" s="4">
        <v>568</v>
      </c>
      <c r="B1166" s="4" t="s">
        <v>1484</v>
      </c>
      <c r="C1166" s="4" t="s">
        <v>72</v>
      </c>
      <c r="D1166" s="4">
        <v>0.09</v>
      </c>
      <c r="E1166" s="4">
        <v>70.97</v>
      </c>
      <c r="F1166" s="4">
        <v>3.5</v>
      </c>
      <c r="G1166" s="4" t="s">
        <v>40</v>
      </c>
      <c r="H1166" s="4" t="s">
        <v>41</v>
      </c>
      <c r="I1166" s="4" t="s">
        <v>50</v>
      </c>
      <c r="J1166" s="4" t="s">
        <v>97</v>
      </c>
      <c r="K1166" s="4" t="s">
        <v>75</v>
      </c>
      <c r="L1166" s="4" t="s">
        <v>2179</v>
      </c>
      <c r="M1166" s="4">
        <v>0.59</v>
      </c>
      <c r="N1166" s="4" t="s">
        <v>34</v>
      </c>
      <c r="O1166" s="4" t="s">
        <v>35</v>
      </c>
      <c r="P1166" s="4" t="s">
        <v>36</v>
      </c>
      <c r="Q1166" s="4" t="s">
        <v>1485</v>
      </c>
      <c r="R1166" s="4">
        <v>39701</v>
      </c>
      <c r="S1166" s="5">
        <v>42109</v>
      </c>
      <c r="T1166" s="5">
        <v>42109</v>
      </c>
      <c r="U1166" s="4">
        <v>-99.567999999999998</v>
      </c>
      <c r="V1166" s="4">
        <v>12</v>
      </c>
      <c r="W1166" s="4">
        <v>805.99</v>
      </c>
      <c r="X1166" s="4">
        <v>88880</v>
      </c>
      <c r="Y1166" s="4">
        <f>DataSheet!$E1166-DataSheet!$D1166</f>
        <v>70.88</v>
      </c>
      <c r="Z1166" s="4" t="str" cm="1">
        <f t="array" ref="Z1166">_xlfn.IFS(DataSheet!$O1166="Central","Chris",DataSheet!$O1166="East","Erin",DataSheet!$O1166="South","Sam",DataSheet!$O1166="West","William")</f>
        <v>Sam</v>
      </c>
    </row>
    <row r="1167" spans="1:26" ht="15.75" customHeight="1" x14ac:dyDescent="0.3">
      <c r="A1167" s="4">
        <v>1607</v>
      </c>
      <c r="B1167" s="4" t="s">
        <v>1037</v>
      </c>
      <c r="C1167" s="4" t="s">
        <v>72</v>
      </c>
      <c r="D1167" s="4">
        <v>0.01</v>
      </c>
      <c r="E1167" s="4">
        <v>15.16</v>
      </c>
      <c r="F1167" s="4">
        <v>15.09</v>
      </c>
      <c r="G1167" s="4" t="s">
        <v>40</v>
      </c>
      <c r="H1167" s="4" t="s">
        <v>73</v>
      </c>
      <c r="I1167" s="4" t="s">
        <v>50</v>
      </c>
      <c r="J1167" s="4" t="s">
        <v>74</v>
      </c>
      <c r="K1167" s="4" t="s">
        <v>75</v>
      </c>
      <c r="L1167" s="4" t="s">
        <v>2180</v>
      </c>
      <c r="M1167" s="4">
        <v>0.39</v>
      </c>
      <c r="N1167" s="4" t="s">
        <v>34</v>
      </c>
      <c r="O1167" s="4" t="s">
        <v>113</v>
      </c>
      <c r="P1167" s="4" t="s">
        <v>114</v>
      </c>
      <c r="Q1167" s="4" t="s">
        <v>1039</v>
      </c>
      <c r="R1167" s="4">
        <v>11520</v>
      </c>
      <c r="S1167" s="5">
        <v>42109</v>
      </c>
      <c r="T1167" s="5">
        <v>42109</v>
      </c>
      <c r="U1167" s="4">
        <v>-200.85900000000001</v>
      </c>
      <c r="V1167" s="4">
        <v>7</v>
      </c>
      <c r="W1167" s="4">
        <v>110.93</v>
      </c>
      <c r="X1167" s="4">
        <v>87994</v>
      </c>
      <c r="Y1167" s="4">
        <f>DataSheet!$E1167-DataSheet!$D1167</f>
        <v>15.15</v>
      </c>
      <c r="Z1167" s="4" t="str" cm="1">
        <f t="array" ref="Z1167">_xlfn.IFS(DataSheet!$O1167="Central","Chris",DataSheet!$O1167="East","Erin",DataSheet!$O1167="South","Sam",DataSheet!$O1167="West","William")</f>
        <v>Erin</v>
      </c>
    </row>
    <row r="1168" spans="1:26" ht="15.75" customHeight="1" x14ac:dyDescent="0.3">
      <c r="A1168" s="4">
        <v>1818</v>
      </c>
      <c r="B1168" s="4" t="s">
        <v>2181</v>
      </c>
      <c r="C1168" s="4" t="s">
        <v>72</v>
      </c>
      <c r="D1168" s="4">
        <v>0.06</v>
      </c>
      <c r="E1168" s="4">
        <v>17.98</v>
      </c>
      <c r="F1168" s="4">
        <v>8.51</v>
      </c>
      <c r="G1168" s="4" t="s">
        <v>40</v>
      </c>
      <c r="H1168" s="4" t="s">
        <v>41</v>
      </c>
      <c r="I1168" s="4" t="s">
        <v>42</v>
      </c>
      <c r="J1168" s="4" t="s">
        <v>58</v>
      </c>
      <c r="K1168" s="4" t="s">
        <v>146</v>
      </c>
      <c r="L1168" s="4" t="s">
        <v>1882</v>
      </c>
      <c r="M1168" s="4">
        <v>0.4</v>
      </c>
      <c r="N1168" s="4" t="s">
        <v>34</v>
      </c>
      <c r="O1168" s="4" t="s">
        <v>54</v>
      </c>
      <c r="P1168" s="4" t="s">
        <v>291</v>
      </c>
      <c r="Q1168" s="4" t="s">
        <v>2182</v>
      </c>
      <c r="R1168" s="4">
        <v>48126</v>
      </c>
      <c r="S1168" s="5">
        <v>42109</v>
      </c>
      <c r="T1168" s="5">
        <v>42111</v>
      </c>
      <c r="U1168" s="4">
        <v>-47.243088</v>
      </c>
      <c r="V1168" s="4">
        <v>3</v>
      </c>
      <c r="W1168" s="4">
        <v>56.38</v>
      </c>
      <c r="X1168" s="4">
        <v>85991</v>
      </c>
      <c r="Y1168" s="4">
        <f>DataSheet!$E1168-DataSheet!$D1168</f>
        <v>17.920000000000002</v>
      </c>
      <c r="Z1168" s="4" t="str" cm="1">
        <f t="array" ref="Z1168">_xlfn.IFS(DataSheet!$O1168="Central","Chris",DataSheet!$O1168="East","Erin",DataSheet!$O1168="South","Sam",DataSheet!$O1168="West","William")</f>
        <v>Chris</v>
      </c>
    </row>
    <row r="1169" spans="1:26" ht="15.75" customHeight="1" x14ac:dyDescent="0.3">
      <c r="A1169" s="4">
        <v>1818</v>
      </c>
      <c r="B1169" s="4" t="s">
        <v>2181</v>
      </c>
      <c r="C1169" s="4" t="s">
        <v>72</v>
      </c>
      <c r="D1169" s="4">
        <v>0.1</v>
      </c>
      <c r="E1169" s="4">
        <v>9.99</v>
      </c>
      <c r="F1169" s="4">
        <v>4.78</v>
      </c>
      <c r="G1169" s="4" t="s">
        <v>89</v>
      </c>
      <c r="H1169" s="4" t="s">
        <v>41</v>
      </c>
      <c r="I1169" s="4" t="s">
        <v>50</v>
      </c>
      <c r="J1169" s="4" t="s">
        <v>90</v>
      </c>
      <c r="K1169" s="4" t="s">
        <v>75</v>
      </c>
      <c r="L1169" s="4" t="s">
        <v>1521</v>
      </c>
      <c r="M1169" s="4">
        <v>0.4</v>
      </c>
      <c r="N1169" s="4" t="s">
        <v>34</v>
      </c>
      <c r="O1169" s="4" t="s">
        <v>54</v>
      </c>
      <c r="P1169" s="4" t="s">
        <v>291</v>
      </c>
      <c r="Q1169" s="4" t="s">
        <v>2182</v>
      </c>
      <c r="R1169" s="4">
        <v>48126</v>
      </c>
      <c r="S1169" s="5">
        <v>42109</v>
      </c>
      <c r="T1169" s="5">
        <v>42112</v>
      </c>
      <c r="U1169" s="4">
        <v>9.1539999999999999</v>
      </c>
      <c r="V1169" s="4">
        <v>12</v>
      </c>
      <c r="W1169" s="4">
        <v>119.13</v>
      </c>
      <c r="X1169" s="4">
        <v>85991</v>
      </c>
      <c r="Y1169" s="4">
        <f>DataSheet!$E1169-DataSheet!$D1169</f>
        <v>9.89</v>
      </c>
      <c r="Z1169" s="4" t="str" cm="1">
        <f t="array" ref="Z1169">_xlfn.IFS(DataSheet!$O1169="Central","Chris",DataSheet!$O1169="East","Erin",DataSheet!$O1169="South","Sam",DataSheet!$O1169="West","William")</f>
        <v>Chris</v>
      </c>
    </row>
    <row r="1170" spans="1:26" ht="15.75" customHeight="1" x14ac:dyDescent="0.3">
      <c r="A1170" s="4">
        <v>1821</v>
      </c>
      <c r="B1170" s="4" t="s">
        <v>1000</v>
      </c>
      <c r="C1170" s="4" t="s">
        <v>72</v>
      </c>
      <c r="D1170" s="4">
        <v>7.0000000000000007E-2</v>
      </c>
      <c r="E1170" s="4">
        <v>18.649999999999999</v>
      </c>
      <c r="F1170" s="4">
        <v>3.77</v>
      </c>
      <c r="G1170" s="4" t="s">
        <v>40</v>
      </c>
      <c r="H1170" s="4" t="s">
        <v>41</v>
      </c>
      <c r="I1170" s="4" t="s">
        <v>30</v>
      </c>
      <c r="J1170" s="4" t="s">
        <v>128</v>
      </c>
      <c r="K1170" s="4" t="s">
        <v>44</v>
      </c>
      <c r="L1170" s="4" t="s">
        <v>2183</v>
      </c>
      <c r="M1170" s="4">
        <v>0.39</v>
      </c>
      <c r="N1170" s="4" t="s">
        <v>34</v>
      </c>
      <c r="O1170" s="4" t="s">
        <v>113</v>
      </c>
      <c r="P1170" s="4" t="s">
        <v>114</v>
      </c>
      <c r="Q1170" s="4" t="s">
        <v>115</v>
      </c>
      <c r="R1170" s="4">
        <v>10177</v>
      </c>
      <c r="S1170" s="5">
        <v>42109</v>
      </c>
      <c r="T1170" s="5">
        <v>42110</v>
      </c>
      <c r="U1170" s="4">
        <v>149.72</v>
      </c>
      <c r="V1170" s="4">
        <v>34</v>
      </c>
      <c r="W1170" s="4">
        <v>643.64</v>
      </c>
      <c r="X1170" s="4">
        <v>47108</v>
      </c>
      <c r="Y1170" s="4">
        <f>DataSheet!$E1170-DataSheet!$D1170</f>
        <v>18.579999999999998</v>
      </c>
      <c r="Z1170" s="4" t="str" cm="1">
        <f t="array" ref="Z1170">_xlfn.IFS(DataSheet!$O1170="Central","Chris",DataSheet!$O1170="East","Erin",DataSheet!$O1170="South","Sam",DataSheet!$O1170="West","William")</f>
        <v>Erin</v>
      </c>
    </row>
    <row r="1171" spans="1:26" ht="15.75" customHeight="1" x14ac:dyDescent="0.3">
      <c r="A1171" s="4">
        <v>1821</v>
      </c>
      <c r="B1171" s="4" t="s">
        <v>1000</v>
      </c>
      <c r="C1171" s="4" t="s">
        <v>72</v>
      </c>
      <c r="D1171" s="4">
        <v>0.06</v>
      </c>
      <c r="E1171" s="4">
        <v>17.98</v>
      </c>
      <c r="F1171" s="4">
        <v>8.51</v>
      </c>
      <c r="G1171" s="4" t="s">
        <v>40</v>
      </c>
      <c r="H1171" s="4" t="s">
        <v>41</v>
      </c>
      <c r="I1171" s="4" t="s">
        <v>42</v>
      </c>
      <c r="J1171" s="4" t="s">
        <v>58</v>
      </c>
      <c r="K1171" s="4" t="s">
        <v>146</v>
      </c>
      <c r="L1171" s="4" t="s">
        <v>1882</v>
      </c>
      <c r="M1171" s="4">
        <v>0.4</v>
      </c>
      <c r="N1171" s="4" t="s">
        <v>34</v>
      </c>
      <c r="O1171" s="4" t="s">
        <v>113</v>
      </c>
      <c r="P1171" s="4" t="s">
        <v>114</v>
      </c>
      <c r="Q1171" s="4" t="s">
        <v>115</v>
      </c>
      <c r="R1171" s="4">
        <v>10177</v>
      </c>
      <c r="S1171" s="5">
        <v>42109</v>
      </c>
      <c r="T1171" s="5">
        <v>42111</v>
      </c>
      <c r="U1171" s="4">
        <v>-52.492319999999999</v>
      </c>
      <c r="V1171" s="4">
        <v>13</v>
      </c>
      <c r="W1171" s="4">
        <v>244.31</v>
      </c>
      <c r="X1171" s="4">
        <v>47108</v>
      </c>
      <c r="Y1171" s="4">
        <f>DataSheet!$E1171-DataSheet!$D1171</f>
        <v>17.920000000000002</v>
      </c>
      <c r="Z1171" s="4" t="str" cm="1">
        <f t="array" ref="Z1171">_xlfn.IFS(DataSheet!$O1171="Central","Chris",DataSheet!$O1171="East","Erin",DataSheet!$O1171="South","Sam",DataSheet!$O1171="West","William")</f>
        <v>Erin</v>
      </c>
    </row>
    <row r="1172" spans="1:26" ht="15.75" customHeight="1" x14ac:dyDescent="0.3">
      <c r="A1172" s="4">
        <v>1821</v>
      </c>
      <c r="B1172" s="4" t="s">
        <v>1000</v>
      </c>
      <c r="C1172" s="4" t="s">
        <v>72</v>
      </c>
      <c r="D1172" s="4">
        <v>0.1</v>
      </c>
      <c r="E1172" s="4">
        <v>9.99</v>
      </c>
      <c r="F1172" s="4">
        <v>4.78</v>
      </c>
      <c r="G1172" s="4" t="s">
        <v>89</v>
      </c>
      <c r="H1172" s="4" t="s">
        <v>41</v>
      </c>
      <c r="I1172" s="4" t="s">
        <v>50</v>
      </c>
      <c r="J1172" s="4" t="s">
        <v>90</v>
      </c>
      <c r="K1172" s="4" t="s">
        <v>75</v>
      </c>
      <c r="L1172" s="4" t="s">
        <v>1521</v>
      </c>
      <c r="M1172" s="4">
        <v>0.4</v>
      </c>
      <c r="N1172" s="4" t="s">
        <v>34</v>
      </c>
      <c r="O1172" s="4" t="s">
        <v>113</v>
      </c>
      <c r="P1172" s="4" t="s">
        <v>114</v>
      </c>
      <c r="Q1172" s="4" t="s">
        <v>115</v>
      </c>
      <c r="R1172" s="4">
        <v>10177</v>
      </c>
      <c r="S1172" s="5">
        <v>42109</v>
      </c>
      <c r="T1172" s="5">
        <v>42112</v>
      </c>
      <c r="U1172" s="4">
        <v>7.96</v>
      </c>
      <c r="V1172" s="4">
        <v>47</v>
      </c>
      <c r="W1172" s="4">
        <v>466.58</v>
      </c>
      <c r="X1172" s="4">
        <v>47108</v>
      </c>
      <c r="Y1172" s="4">
        <f>DataSheet!$E1172-DataSheet!$D1172</f>
        <v>9.89</v>
      </c>
      <c r="Z1172" s="4" t="str" cm="1">
        <f t="array" ref="Z1172">_xlfn.IFS(DataSheet!$O1172="Central","Chris",DataSheet!$O1172="East","Erin",DataSheet!$O1172="South","Sam",DataSheet!$O1172="West","William")</f>
        <v>Erin</v>
      </c>
    </row>
    <row r="1173" spans="1:26" ht="15.75" customHeight="1" x14ac:dyDescent="0.3">
      <c r="A1173" s="4">
        <v>1821</v>
      </c>
      <c r="B1173" s="4" t="s">
        <v>1000</v>
      </c>
      <c r="C1173" s="4" t="s">
        <v>72</v>
      </c>
      <c r="D1173" s="4">
        <v>0.08</v>
      </c>
      <c r="E1173" s="4">
        <v>175.99</v>
      </c>
      <c r="F1173" s="4">
        <v>8.99</v>
      </c>
      <c r="G1173" s="4" t="s">
        <v>89</v>
      </c>
      <c r="H1173" s="4" t="s">
        <v>41</v>
      </c>
      <c r="I1173" s="4" t="s">
        <v>42</v>
      </c>
      <c r="J1173" s="4" t="s">
        <v>137</v>
      </c>
      <c r="K1173" s="4" t="s">
        <v>75</v>
      </c>
      <c r="L1173" s="4" t="s">
        <v>1181</v>
      </c>
      <c r="M1173" s="4">
        <v>0.56999999999999995</v>
      </c>
      <c r="N1173" s="4" t="s">
        <v>34</v>
      </c>
      <c r="O1173" s="4" t="s">
        <v>113</v>
      </c>
      <c r="P1173" s="4" t="s">
        <v>114</v>
      </c>
      <c r="Q1173" s="4" t="s">
        <v>115</v>
      </c>
      <c r="R1173" s="4">
        <v>10177</v>
      </c>
      <c r="S1173" s="5">
        <v>42109</v>
      </c>
      <c r="T1173" s="5">
        <v>42110</v>
      </c>
      <c r="U1173" s="4">
        <v>-459.08280000000002</v>
      </c>
      <c r="V1173" s="4">
        <v>16</v>
      </c>
      <c r="W1173" s="4">
        <v>2290.69</v>
      </c>
      <c r="X1173" s="4">
        <v>47108</v>
      </c>
      <c r="Y1173" s="4">
        <f>DataSheet!$E1173-DataSheet!$D1173</f>
        <v>175.91</v>
      </c>
      <c r="Z1173" s="4" t="str" cm="1">
        <f t="array" ref="Z1173">_xlfn.IFS(DataSheet!$O1173="Central","Chris",DataSheet!$O1173="East","Erin",DataSheet!$O1173="South","Sam",DataSheet!$O1173="West","William")</f>
        <v>Erin</v>
      </c>
    </row>
    <row r="1174" spans="1:26" ht="15.75" customHeight="1" x14ac:dyDescent="0.3">
      <c r="A1174" s="4">
        <v>2139</v>
      </c>
      <c r="B1174" s="4" t="s">
        <v>2184</v>
      </c>
      <c r="C1174" s="4" t="s">
        <v>27</v>
      </c>
      <c r="D1174" s="4">
        <v>0.05</v>
      </c>
      <c r="E1174" s="4">
        <v>2550.14</v>
      </c>
      <c r="F1174" s="4">
        <v>29.7</v>
      </c>
      <c r="G1174" s="4" t="s">
        <v>28</v>
      </c>
      <c r="H1174" s="4" t="s">
        <v>96</v>
      </c>
      <c r="I1174" s="4" t="s">
        <v>42</v>
      </c>
      <c r="J1174" s="4" t="s">
        <v>58</v>
      </c>
      <c r="K1174" s="4" t="s">
        <v>59</v>
      </c>
      <c r="L1174" s="4" t="s">
        <v>1974</v>
      </c>
      <c r="M1174" s="4">
        <v>0.56999999999999995</v>
      </c>
      <c r="N1174" s="4" t="s">
        <v>34</v>
      </c>
      <c r="O1174" s="4" t="s">
        <v>54</v>
      </c>
      <c r="P1174" s="4" t="s">
        <v>359</v>
      </c>
      <c r="Q1174" s="4" t="s">
        <v>132</v>
      </c>
      <c r="R1174" s="4">
        <v>53094</v>
      </c>
      <c r="S1174" s="5">
        <v>42110</v>
      </c>
      <c r="T1174" s="5">
        <v>42111</v>
      </c>
      <c r="U1174" s="4">
        <v>-3971.0628000000002</v>
      </c>
      <c r="V1174" s="4">
        <v>2</v>
      </c>
      <c r="W1174" s="4">
        <v>4845.2700000000004</v>
      </c>
      <c r="X1174" s="4">
        <v>86003</v>
      </c>
      <c r="Y1174" s="4">
        <f>DataSheet!$E1174-DataSheet!$D1174</f>
        <v>2550.0899999999997</v>
      </c>
      <c r="Z1174" s="4" t="str" cm="1">
        <f t="array" ref="Z1174">_xlfn.IFS(DataSheet!$O1174="Central","Chris",DataSheet!$O1174="East","Erin",DataSheet!$O1174="South","Sam",DataSheet!$O1174="West","William")</f>
        <v>Chris</v>
      </c>
    </row>
    <row r="1175" spans="1:26" ht="15.75" customHeight="1" x14ac:dyDescent="0.3">
      <c r="A1175" s="4">
        <v>1916</v>
      </c>
      <c r="B1175" s="4" t="s">
        <v>1396</v>
      </c>
      <c r="C1175" s="4" t="s">
        <v>39</v>
      </c>
      <c r="D1175" s="4">
        <v>0.01</v>
      </c>
      <c r="E1175" s="4">
        <v>125.99</v>
      </c>
      <c r="F1175" s="4">
        <v>8.99</v>
      </c>
      <c r="G1175" s="4" t="s">
        <v>40</v>
      </c>
      <c r="H1175" s="4" t="s">
        <v>73</v>
      </c>
      <c r="I1175" s="4" t="s">
        <v>42</v>
      </c>
      <c r="J1175" s="4" t="s">
        <v>137</v>
      </c>
      <c r="K1175" s="4" t="s">
        <v>75</v>
      </c>
      <c r="L1175" s="4" t="s">
        <v>1656</v>
      </c>
      <c r="M1175" s="4">
        <v>0.55000000000000004</v>
      </c>
      <c r="N1175" s="4" t="s">
        <v>34</v>
      </c>
      <c r="O1175" s="4" t="s">
        <v>35</v>
      </c>
      <c r="P1175" s="4" t="s">
        <v>46</v>
      </c>
      <c r="Q1175" s="4" t="s">
        <v>1398</v>
      </c>
      <c r="R1175" s="4">
        <v>72209</v>
      </c>
      <c r="S1175" s="5">
        <v>42110</v>
      </c>
      <c r="T1175" s="5">
        <v>42112</v>
      </c>
      <c r="U1175" s="4">
        <v>-45.472000000000001</v>
      </c>
      <c r="V1175" s="4">
        <v>9</v>
      </c>
      <c r="W1175" s="4">
        <v>1011.44</v>
      </c>
      <c r="X1175" s="4">
        <v>85895</v>
      </c>
      <c r="Y1175" s="4">
        <f>DataSheet!$E1175-DataSheet!$D1175</f>
        <v>125.97999999999999</v>
      </c>
      <c r="Z1175" s="4" t="str" cm="1">
        <f t="array" ref="Z1175">_xlfn.IFS(DataSheet!$O1175="Central","Chris",DataSheet!$O1175="East","Erin",DataSheet!$O1175="South","Sam",DataSheet!$O1175="West","William")</f>
        <v>Sam</v>
      </c>
    </row>
    <row r="1176" spans="1:26" ht="15.75" customHeight="1" x14ac:dyDescent="0.3">
      <c r="A1176" s="4">
        <v>653</v>
      </c>
      <c r="B1176" s="4" t="s">
        <v>2185</v>
      </c>
      <c r="C1176" s="4" t="s">
        <v>72</v>
      </c>
      <c r="D1176" s="4">
        <v>0</v>
      </c>
      <c r="E1176" s="4">
        <v>2.78</v>
      </c>
      <c r="F1176" s="4">
        <v>1.49</v>
      </c>
      <c r="G1176" s="4" t="s">
        <v>89</v>
      </c>
      <c r="H1176" s="4" t="s">
        <v>41</v>
      </c>
      <c r="I1176" s="4" t="s">
        <v>50</v>
      </c>
      <c r="J1176" s="4" t="s">
        <v>74</v>
      </c>
      <c r="K1176" s="4" t="s">
        <v>75</v>
      </c>
      <c r="L1176" s="4" t="s">
        <v>2186</v>
      </c>
      <c r="M1176" s="4">
        <v>0.36</v>
      </c>
      <c r="N1176" s="4" t="s">
        <v>34</v>
      </c>
      <c r="O1176" s="4" t="s">
        <v>61</v>
      </c>
      <c r="P1176" s="4" t="s">
        <v>92</v>
      </c>
      <c r="Q1176" s="4" t="s">
        <v>2148</v>
      </c>
      <c r="R1176" s="4">
        <v>91730</v>
      </c>
      <c r="S1176" s="5">
        <v>42110</v>
      </c>
      <c r="T1176" s="5">
        <v>42111</v>
      </c>
      <c r="U1176" s="4">
        <v>20.6448</v>
      </c>
      <c r="V1176" s="4">
        <v>9</v>
      </c>
      <c r="W1176" s="4">
        <v>29.92</v>
      </c>
      <c r="X1176" s="4">
        <v>91213</v>
      </c>
      <c r="Y1176" s="4">
        <f>DataSheet!$E1176-DataSheet!$D1176</f>
        <v>2.78</v>
      </c>
      <c r="Z1176" s="4" t="str" cm="1">
        <f t="array" ref="Z1176">_xlfn.IFS(DataSheet!$O1176="Central","Chris",DataSheet!$O1176="East","Erin",DataSheet!$O1176="South","Sam",DataSheet!$O1176="West","William")</f>
        <v>William</v>
      </c>
    </row>
    <row r="1177" spans="1:26" ht="15.75" customHeight="1" x14ac:dyDescent="0.3">
      <c r="A1177" s="4">
        <v>1041</v>
      </c>
      <c r="B1177" s="4" t="s">
        <v>2187</v>
      </c>
      <c r="C1177" s="4" t="s">
        <v>27</v>
      </c>
      <c r="D1177" s="4">
        <v>0.06</v>
      </c>
      <c r="E1177" s="4">
        <v>55.94</v>
      </c>
      <c r="F1177" s="4">
        <v>4</v>
      </c>
      <c r="G1177" s="4" t="s">
        <v>40</v>
      </c>
      <c r="H1177" s="4" t="s">
        <v>29</v>
      </c>
      <c r="I1177" s="4" t="s">
        <v>42</v>
      </c>
      <c r="J1177" s="4" t="s">
        <v>43</v>
      </c>
      <c r="K1177" s="4" t="s">
        <v>75</v>
      </c>
      <c r="L1177" s="4" t="s">
        <v>1786</v>
      </c>
      <c r="M1177" s="4">
        <v>0.74</v>
      </c>
      <c r="N1177" s="4" t="s">
        <v>34</v>
      </c>
      <c r="O1177" s="4" t="s">
        <v>61</v>
      </c>
      <c r="P1177" s="4" t="s">
        <v>92</v>
      </c>
      <c r="Q1177" s="4" t="s">
        <v>2188</v>
      </c>
      <c r="R1177" s="4">
        <v>95695</v>
      </c>
      <c r="S1177" s="5">
        <v>42111</v>
      </c>
      <c r="T1177" s="5">
        <v>42112</v>
      </c>
      <c r="U1177" s="4">
        <v>-13.77</v>
      </c>
      <c r="V1177" s="4">
        <v>6</v>
      </c>
      <c r="W1177" s="4">
        <v>322.77</v>
      </c>
      <c r="X1177" s="4">
        <v>87846</v>
      </c>
      <c r="Y1177" s="4">
        <f>DataSheet!$E1177-DataSheet!$D1177</f>
        <v>55.879999999999995</v>
      </c>
      <c r="Z1177" s="4" t="str" cm="1">
        <f t="array" ref="Z1177">_xlfn.IFS(DataSheet!$O1177="Central","Chris",DataSheet!$O1177="East","Erin",DataSheet!$O1177="South","Sam",DataSheet!$O1177="West","William")</f>
        <v>William</v>
      </c>
    </row>
    <row r="1178" spans="1:26" ht="15.75" customHeight="1" x14ac:dyDescent="0.3">
      <c r="A1178" s="4">
        <v>1041</v>
      </c>
      <c r="B1178" s="4" t="s">
        <v>2187</v>
      </c>
      <c r="C1178" s="4" t="s">
        <v>27</v>
      </c>
      <c r="D1178" s="4">
        <v>7.0000000000000007E-2</v>
      </c>
      <c r="E1178" s="4">
        <v>6.3</v>
      </c>
      <c r="F1178" s="4">
        <v>0.5</v>
      </c>
      <c r="G1178" s="4" t="s">
        <v>40</v>
      </c>
      <c r="H1178" s="4" t="s">
        <v>29</v>
      </c>
      <c r="I1178" s="4" t="s">
        <v>50</v>
      </c>
      <c r="J1178" s="4" t="s">
        <v>154</v>
      </c>
      <c r="K1178" s="4" t="s">
        <v>75</v>
      </c>
      <c r="L1178" s="4" t="s">
        <v>828</v>
      </c>
      <c r="M1178" s="4">
        <v>0.39</v>
      </c>
      <c r="N1178" s="4" t="s">
        <v>34</v>
      </c>
      <c r="O1178" s="4" t="s">
        <v>61</v>
      </c>
      <c r="P1178" s="4" t="s">
        <v>92</v>
      </c>
      <c r="Q1178" s="4" t="s">
        <v>2188</v>
      </c>
      <c r="R1178" s="4">
        <v>95695</v>
      </c>
      <c r="S1178" s="5">
        <v>42111</v>
      </c>
      <c r="T1178" s="5">
        <v>42111</v>
      </c>
      <c r="U1178" s="4">
        <v>44.912100000000002</v>
      </c>
      <c r="V1178" s="4">
        <v>11</v>
      </c>
      <c r="W1178" s="4">
        <v>65.09</v>
      </c>
      <c r="X1178" s="4">
        <v>87846</v>
      </c>
      <c r="Y1178" s="4">
        <f>DataSheet!$E1178-DataSheet!$D1178</f>
        <v>6.2299999999999995</v>
      </c>
      <c r="Z1178" s="4" t="str" cm="1">
        <f t="array" ref="Z1178">_xlfn.IFS(DataSheet!$O1178="Central","Chris",DataSheet!$O1178="East","Erin",DataSheet!$O1178="South","Sam",DataSheet!$O1178="West","William")</f>
        <v>William</v>
      </c>
    </row>
    <row r="1179" spans="1:26" ht="15.75" customHeight="1" x14ac:dyDescent="0.3">
      <c r="A1179" s="4">
        <v>1350</v>
      </c>
      <c r="B1179" s="4" t="s">
        <v>2189</v>
      </c>
      <c r="C1179" s="4" t="s">
        <v>39</v>
      </c>
      <c r="D1179" s="4">
        <v>0</v>
      </c>
      <c r="E1179" s="4">
        <v>12.2</v>
      </c>
      <c r="F1179" s="4">
        <v>6.02</v>
      </c>
      <c r="G1179" s="4" t="s">
        <v>89</v>
      </c>
      <c r="H1179" s="4" t="s">
        <v>73</v>
      </c>
      <c r="I1179" s="4" t="s">
        <v>30</v>
      </c>
      <c r="J1179" s="4" t="s">
        <v>128</v>
      </c>
      <c r="K1179" s="4" t="s">
        <v>44</v>
      </c>
      <c r="L1179" s="4" t="s">
        <v>2158</v>
      </c>
      <c r="M1179" s="4">
        <v>0.43</v>
      </c>
      <c r="N1179" s="4" t="s">
        <v>34</v>
      </c>
      <c r="O1179" s="4" t="s">
        <v>35</v>
      </c>
      <c r="P1179" s="4" t="s">
        <v>125</v>
      </c>
      <c r="Q1179" s="4" t="s">
        <v>2190</v>
      </c>
      <c r="R1179" s="4">
        <v>33055</v>
      </c>
      <c r="S1179" s="5">
        <v>42111</v>
      </c>
      <c r="T1179" s="5">
        <v>42112</v>
      </c>
      <c r="U1179" s="4">
        <v>-172.298</v>
      </c>
      <c r="V1179" s="4">
        <v>4</v>
      </c>
      <c r="W1179" s="4">
        <v>56.24</v>
      </c>
      <c r="X1179" s="4">
        <v>88233</v>
      </c>
      <c r="Y1179" s="4">
        <f>DataSheet!$E1179-DataSheet!$D1179</f>
        <v>12.2</v>
      </c>
      <c r="Z1179" s="4" t="str" cm="1">
        <f t="array" ref="Z1179">_xlfn.IFS(DataSheet!$O1179="Central","Chris",DataSheet!$O1179="East","Erin",DataSheet!$O1179="South","Sam",DataSheet!$O1179="West","William")</f>
        <v>Sam</v>
      </c>
    </row>
    <row r="1180" spans="1:26" ht="15.75" customHeight="1" x14ac:dyDescent="0.3">
      <c r="A1180" s="4">
        <v>2867</v>
      </c>
      <c r="B1180" s="4" t="s">
        <v>2191</v>
      </c>
      <c r="C1180" s="4" t="s">
        <v>39</v>
      </c>
      <c r="D1180" s="4">
        <v>0.01</v>
      </c>
      <c r="E1180" s="4">
        <v>125.99</v>
      </c>
      <c r="F1180" s="4">
        <v>8.99</v>
      </c>
      <c r="G1180" s="4" t="s">
        <v>40</v>
      </c>
      <c r="H1180" s="4" t="s">
        <v>96</v>
      </c>
      <c r="I1180" s="4" t="s">
        <v>42</v>
      </c>
      <c r="J1180" s="4" t="s">
        <v>137</v>
      </c>
      <c r="K1180" s="4" t="s">
        <v>75</v>
      </c>
      <c r="L1180" s="4" t="s">
        <v>355</v>
      </c>
      <c r="M1180" s="4">
        <v>0.59</v>
      </c>
      <c r="N1180" s="4" t="s">
        <v>34</v>
      </c>
      <c r="O1180" s="4" t="s">
        <v>113</v>
      </c>
      <c r="P1180" s="4" t="s">
        <v>376</v>
      </c>
      <c r="Q1180" s="4" t="s">
        <v>68</v>
      </c>
      <c r="R1180" s="4">
        <v>20016</v>
      </c>
      <c r="S1180" s="5">
        <v>42111</v>
      </c>
      <c r="T1180" s="5">
        <v>42112</v>
      </c>
      <c r="U1180" s="4">
        <v>-582.64800000000002</v>
      </c>
      <c r="V1180" s="4">
        <v>2</v>
      </c>
      <c r="W1180" s="4">
        <v>226.88</v>
      </c>
      <c r="X1180" s="4">
        <v>11013</v>
      </c>
      <c r="Y1180" s="4">
        <f>DataSheet!$E1180-DataSheet!$D1180</f>
        <v>125.97999999999999</v>
      </c>
      <c r="Z1180" s="4" t="str" cm="1">
        <f t="array" ref="Z1180">_xlfn.IFS(DataSheet!$O1180="Central","Chris",DataSheet!$O1180="East","Erin",DataSheet!$O1180="South","Sam",DataSheet!$O1180="West","William")</f>
        <v>Erin</v>
      </c>
    </row>
    <row r="1181" spans="1:26" ht="15.75" customHeight="1" x14ac:dyDescent="0.3">
      <c r="A1181" s="4">
        <v>2868</v>
      </c>
      <c r="B1181" s="4" t="s">
        <v>324</v>
      </c>
      <c r="C1181" s="4" t="s">
        <v>39</v>
      </c>
      <c r="D1181" s="4">
        <v>0.01</v>
      </c>
      <c r="E1181" s="4">
        <v>125.99</v>
      </c>
      <c r="F1181" s="4">
        <v>8.99</v>
      </c>
      <c r="G1181" s="4" t="s">
        <v>40</v>
      </c>
      <c r="H1181" s="4" t="s">
        <v>96</v>
      </c>
      <c r="I1181" s="4" t="s">
        <v>42</v>
      </c>
      <c r="J1181" s="4" t="s">
        <v>137</v>
      </c>
      <c r="K1181" s="4" t="s">
        <v>75</v>
      </c>
      <c r="L1181" s="4" t="s">
        <v>355</v>
      </c>
      <c r="M1181" s="4">
        <v>0.59</v>
      </c>
      <c r="N1181" s="4" t="s">
        <v>34</v>
      </c>
      <c r="O1181" s="4" t="s">
        <v>61</v>
      </c>
      <c r="P1181" s="4" t="s">
        <v>68</v>
      </c>
      <c r="Q1181" s="4" t="s">
        <v>326</v>
      </c>
      <c r="R1181" s="4">
        <v>98026</v>
      </c>
      <c r="S1181" s="5">
        <v>42111</v>
      </c>
      <c r="T1181" s="5">
        <v>42112</v>
      </c>
      <c r="U1181" s="4">
        <v>-582.64800000000002</v>
      </c>
      <c r="V1181" s="4">
        <v>1</v>
      </c>
      <c r="W1181" s="4">
        <v>113.44</v>
      </c>
      <c r="X1181" s="4">
        <v>85827</v>
      </c>
      <c r="Y1181" s="4">
        <f>DataSheet!$E1181-DataSheet!$D1181</f>
        <v>125.97999999999999</v>
      </c>
      <c r="Z1181" s="4" t="str" cm="1">
        <f t="array" ref="Z1181">_xlfn.IFS(DataSheet!$O1181="Central","Chris",DataSheet!$O1181="East","Erin",DataSheet!$O1181="South","Sam",DataSheet!$O1181="West","William")</f>
        <v>William</v>
      </c>
    </row>
    <row r="1182" spans="1:26" ht="15.75" customHeight="1" x14ac:dyDescent="0.3">
      <c r="A1182" s="4">
        <v>1889</v>
      </c>
      <c r="B1182" s="4" t="s">
        <v>2192</v>
      </c>
      <c r="C1182" s="4" t="s">
        <v>49</v>
      </c>
      <c r="D1182" s="4">
        <v>0.09</v>
      </c>
      <c r="E1182" s="4">
        <v>78.8</v>
      </c>
      <c r="F1182" s="4">
        <v>35</v>
      </c>
      <c r="G1182" s="4" t="s">
        <v>40</v>
      </c>
      <c r="H1182" s="4" t="s">
        <v>73</v>
      </c>
      <c r="I1182" s="4" t="s">
        <v>50</v>
      </c>
      <c r="J1182" s="4" t="s">
        <v>80</v>
      </c>
      <c r="K1182" s="4" t="s">
        <v>66</v>
      </c>
      <c r="L1182" s="4" t="s">
        <v>2193</v>
      </c>
      <c r="M1182" s="4">
        <v>0.83</v>
      </c>
      <c r="N1182" s="4" t="s">
        <v>34</v>
      </c>
      <c r="O1182" s="4" t="s">
        <v>113</v>
      </c>
      <c r="P1182" s="4" t="s">
        <v>319</v>
      </c>
      <c r="Q1182" s="4" t="s">
        <v>1309</v>
      </c>
      <c r="R1182" s="4">
        <v>45429</v>
      </c>
      <c r="S1182" s="5">
        <v>42111</v>
      </c>
      <c r="T1182" s="5">
        <v>42115</v>
      </c>
      <c r="U1182" s="4">
        <v>-1025.0172</v>
      </c>
      <c r="V1182" s="4">
        <v>14</v>
      </c>
      <c r="W1182" s="4">
        <v>1059.3800000000001</v>
      </c>
      <c r="X1182" s="4">
        <v>90631</v>
      </c>
      <c r="Y1182" s="4">
        <f>DataSheet!$E1182-DataSheet!$D1182</f>
        <v>78.709999999999994</v>
      </c>
      <c r="Z1182" s="4" t="str" cm="1">
        <f t="array" ref="Z1182">_xlfn.IFS(DataSheet!$O1182="Central","Chris",DataSheet!$O1182="East","Erin",DataSheet!$O1182="South","Sam",DataSheet!$O1182="West","William")</f>
        <v>Erin</v>
      </c>
    </row>
    <row r="1183" spans="1:26" ht="15.75" customHeight="1" x14ac:dyDescent="0.3">
      <c r="A1183" s="4">
        <v>2593</v>
      </c>
      <c r="B1183" s="4" t="s">
        <v>1597</v>
      </c>
      <c r="C1183" s="4" t="s">
        <v>49</v>
      </c>
      <c r="D1183" s="4">
        <v>0.02</v>
      </c>
      <c r="E1183" s="4">
        <v>419.19</v>
      </c>
      <c r="F1183" s="4">
        <v>19.989999999999998</v>
      </c>
      <c r="G1183" s="4" t="s">
        <v>40</v>
      </c>
      <c r="H1183" s="4" t="s">
        <v>96</v>
      </c>
      <c r="I1183" s="4" t="s">
        <v>50</v>
      </c>
      <c r="J1183" s="4" t="s">
        <v>80</v>
      </c>
      <c r="K1183" s="4" t="s">
        <v>75</v>
      </c>
      <c r="L1183" s="4" t="s">
        <v>2194</v>
      </c>
      <c r="M1183" s="4">
        <v>0.57999999999999996</v>
      </c>
      <c r="N1183" s="4" t="s">
        <v>34</v>
      </c>
      <c r="O1183" s="4" t="s">
        <v>35</v>
      </c>
      <c r="P1183" s="4" t="s">
        <v>77</v>
      </c>
      <c r="Q1183" s="4" t="s">
        <v>1599</v>
      </c>
      <c r="R1183" s="4">
        <v>30605</v>
      </c>
      <c r="S1183" s="5">
        <v>42111</v>
      </c>
      <c r="T1183" s="5">
        <v>42111</v>
      </c>
      <c r="U1183" s="4">
        <v>-39.606000000000002</v>
      </c>
      <c r="V1183" s="4">
        <v>10</v>
      </c>
      <c r="W1183" s="4">
        <v>4354.55</v>
      </c>
      <c r="X1183" s="4">
        <v>87772</v>
      </c>
      <c r="Y1183" s="4">
        <f>DataSheet!$E1183-DataSheet!$D1183</f>
        <v>419.17</v>
      </c>
      <c r="Z1183" s="4" t="str" cm="1">
        <f t="array" ref="Z1183">_xlfn.IFS(DataSheet!$O1183="Central","Chris",DataSheet!$O1183="East","Erin",DataSheet!$O1183="South","Sam",DataSheet!$O1183="West","William")</f>
        <v>Sam</v>
      </c>
    </row>
    <row r="1184" spans="1:26" ht="15.75" customHeight="1" x14ac:dyDescent="0.3">
      <c r="A1184" s="4">
        <v>377</v>
      </c>
      <c r="B1184" s="4" t="s">
        <v>2195</v>
      </c>
      <c r="C1184" s="4" t="s">
        <v>118</v>
      </c>
      <c r="D1184" s="4">
        <v>0.03</v>
      </c>
      <c r="E1184" s="4">
        <v>25.98</v>
      </c>
      <c r="F1184" s="4">
        <v>5.37</v>
      </c>
      <c r="G1184" s="4" t="s">
        <v>40</v>
      </c>
      <c r="H1184" s="4" t="s">
        <v>41</v>
      </c>
      <c r="I1184" s="4" t="s">
        <v>50</v>
      </c>
      <c r="J1184" s="4" t="s">
        <v>97</v>
      </c>
      <c r="K1184" s="4" t="s">
        <v>146</v>
      </c>
      <c r="L1184" s="4" t="s">
        <v>2196</v>
      </c>
      <c r="M1184" s="4">
        <v>0.5</v>
      </c>
      <c r="N1184" s="4" t="s">
        <v>34</v>
      </c>
      <c r="O1184" s="4" t="s">
        <v>54</v>
      </c>
      <c r="P1184" s="4" t="s">
        <v>105</v>
      </c>
      <c r="Q1184" s="4" t="s">
        <v>2197</v>
      </c>
      <c r="R1184" s="4">
        <v>60510</v>
      </c>
      <c r="S1184" s="5">
        <v>42111</v>
      </c>
      <c r="T1184" s="5">
        <v>42111</v>
      </c>
      <c r="U1184" s="4">
        <v>250.0376</v>
      </c>
      <c r="V1184" s="4">
        <v>17</v>
      </c>
      <c r="W1184" s="4">
        <v>460.87</v>
      </c>
      <c r="X1184" s="4">
        <v>89579</v>
      </c>
      <c r="Y1184" s="4">
        <f>DataSheet!$E1184-DataSheet!$D1184</f>
        <v>25.95</v>
      </c>
      <c r="Z1184" s="4" t="str" cm="1">
        <f t="array" ref="Z1184">_xlfn.IFS(DataSheet!$O1184="Central","Chris",DataSheet!$O1184="East","Erin",DataSheet!$O1184="South","Sam",DataSheet!$O1184="West","William")</f>
        <v>Chris</v>
      </c>
    </row>
    <row r="1185" spans="1:26" ht="15.75" customHeight="1" x14ac:dyDescent="0.3">
      <c r="A1185" s="4">
        <v>2004</v>
      </c>
      <c r="B1185" s="4" t="s">
        <v>2198</v>
      </c>
      <c r="C1185" s="4" t="s">
        <v>118</v>
      </c>
      <c r="D1185" s="4">
        <v>0.06</v>
      </c>
      <c r="E1185" s="4">
        <v>4.24</v>
      </c>
      <c r="F1185" s="4">
        <v>5.41</v>
      </c>
      <c r="G1185" s="4" t="s">
        <v>40</v>
      </c>
      <c r="H1185" s="4" t="s">
        <v>73</v>
      </c>
      <c r="I1185" s="4" t="s">
        <v>50</v>
      </c>
      <c r="J1185" s="4" t="s">
        <v>74</v>
      </c>
      <c r="K1185" s="4" t="s">
        <v>75</v>
      </c>
      <c r="L1185" s="4" t="s">
        <v>1673</v>
      </c>
      <c r="M1185" s="4">
        <v>0.35</v>
      </c>
      <c r="N1185" s="4" t="s">
        <v>34</v>
      </c>
      <c r="O1185" s="4" t="s">
        <v>61</v>
      </c>
      <c r="P1185" s="4" t="s">
        <v>279</v>
      </c>
      <c r="Q1185" s="4" t="s">
        <v>918</v>
      </c>
      <c r="R1185" s="4">
        <v>59715</v>
      </c>
      <c r="S1185" s="5">
        <v>42111</v>
      </c>
      <c r="T1185" s="5">
        <v>42113</v>
      </c>
      <c r="U1185" s="4">
        <v>-78.916679999999999</v>
      </c>
      <c r="V1185" s="4">
        <v>10</v>
      </c>
      <c r="W1185" s="4">
        <v>45</v>
      </c>
      <c r="X1185" s="4">
        <v>91277</v>
      </c>
      <c r="Y1185" s="4">
        <f>DataSheet!$E1185-DataSheet!$D1185</f>
        <v>4.1800000000000006</v>
      </c>
      <c r="Z1185" s="4" t="str" cm="1">
        <f t="array" ref="Z1185">_xlfn.IFS(DataSheet!$O1185="Central","Chris",DataSheet!$O1185="East","Erin",DataSheet!$O1185="South","Sam",DataSheet!$O1185="West","William")</f>
        <v>William</v>
      </c>
    </row>
    <row r="1186" spans="1:26" ht="15.75" customHeight="1" x14ac:dyDescent="0.3">
      <c r="A1186" s="4">
        <v>2004</v>
      </c>
      <c r="B1186" s="4" t="s">
        <v>2198</v>
      </c>
      <c r="C1186" s="4" t="s">
        <v>118</v>
      </c>
      <c r="D1186" s="4">
        <v>0.04</v>
      </c>
      <c r="E1186" s="4">
        <v>6783.02</v>
      </c>
      <c r="F1186" s="4">
        <v>24.49</v>
      </c>
      <c r="G1186" s="4" t="s">
        <v>40</v>
      </c>
      <c r="H1186" s="4" t="s">
        <v>73</v>
      </c>
      <c r="I1186" s="4" t="s">
        <v>42</v>
      </c>
      <c r="J1186" s="4" t="s">
        <v>58</v>
      </c>
      <c r="K1186" s="4" t="s">
        <v>66</v>
      </c>
      <c r="L1186" s="4" t="s">
        <v>316</v>
      </c>
      <c r="M1186" s="4">
        <v>0.39</v>
      </c>
      <c r="N1186" s="4" t="s">
        <v>34</v>
      </c>
      <c r="O1186" s="4" t="s">
        <v>61</v>
      </c>
      <c r="P1186" s="4" t="s">
        <v>279</v>
      </c>
      <c r="Q1186" s="4" t="s">
        <v>918</v>
      </c>
      <c r="R1186" s="4">
        <v>59715</v>
      </c>
      <c r="S1186" s="5">
        <v>42111</v>
      </c>
      <c r="T1186" s="5">
        <v>42113</v>
      </c>
      <c r="U1186" s="4">
        <v>-13562.637408000001</v>
      </c>
      <c r="V1186" s="4">
        <v>1</v>
      </c>
      <c r="W1186" s="4">
        <v>6569.07</v>
      </c>
      <c r="X1186" s="4">
        <v>91277</v>
      </c>
      <c r="Y1186" s="4">
        <f>DataSheet!$E1186-DataSheet!$D1186</f>
        <v>6782.9800000000005</v>
      </c>
      <c r="Z1186" s="4" t="str" cm="1">
        <f t="array" ref="Z1186">_xlfn.IFS(DataSheet!$O1186="Central","Chris",DataSheet!$O1186="East","Erin",DataSheet!$O1186="South","Sam",DataSheet!$O1186="West","William")</f>
        <v>William</v>
      </c>
    </row>
    <row r="1187" spans="1:26" ht="15.75" customHeight="1" x14ac:dyDescent="0.3">
      <c r="A1187" s="4">
        <v>507</v>
      </c>
      <c r="B1187" s="4" t="s">
        <v>2199</v>
      </c>
      <c r="C1187" s="4" t="s">
        <v>27</v>
      </c>
      <c r="D1187" s="4">
        <v>0.01</v>
      </c>
      <c r="E1187" s="4">
        <v>55.98</v>
      </c>
      <c r="F1187" s="4">
        <v>4.8600000000000003</v>
      </c>
      <c r="G1187" s="4" t="s">
        <v>89</v>
      </c>
      <c r="H1187" s="4" t="s">
        <v>96</v>
      </c>
      <c r="I1187" s="4" t="s">
        <v>50</v>
      </c>
      <c r="J1187" s="4" t="s">
        <v>90</v>
      </c>
      <c r="K1187" s="4" t="s">
        <v>75</v>
      </c>
      <c r="L1187" s="4" t="s">
        <v>1717</v>
      </c>
      <c r="M1187" s="4">
        <v>0.36</v>
      </c>
      <c r="N1187" s="4" t="s">
        <v>34</v>
      </c>
      <c r="O1187" s="4" t="s">
        <v>35</v>
      </c>
      <c r="P1187" s="4" t="s">
        <v>390</v>
      </c>
      <c r="Q1187" s="4" t="s">
        <v>2200</v>
      </c>
      <c r="R1187" s="4">
        <v>42104</v>
      </c>
      <c r="S1187" s="5">
        <v>42112</v>
      </c>
      <c r="T1187" s="5">
        <v>42114</v>
      </c>
      <c r="U1187" s="4">
        <v>32.940899999999999</v>
      </c>
      <c r="V1187" s="4">
        <v>11</v>
      </c>
      <c r="W1187" s="4">
        <v>646.97</v>
      </c>
      <c r="X1187" s="4">
        <v>87357</v>
      </c>
      <c r="Y1187" s="4">
        <f>DataSheet!$E1187-DataSheet!$D1187</f>
        <v>55.97</v>
      </c>
      <c r="Z1187" s="4" t="str" cm="1">
        <f t="array" ref="Z1187">_xlfn.IFS(DataSheet!$O1187="Central","Chris",DataSheet!$O1187="East","Erin",DataSheet!$O1187="South","Sam",DataSheet!$O1187="West","William")</f>
        <v>Sam</v>
      </c>
    </row>
    <row r="1188" spans="1:26" ht="15.75" customHeight="1" x14ac:dyDescent="0.3">
      <c r="A1188" s="4">
        <v>507</v>
      </c>
      <c r="B1188" s="4" t="s">
        <v>2199</v>
      </c>
      <c r="C1188" s="4" t="s">
        <v>27</v>
      </c>
      <c r="D1188" s="4">
        <v>0.04</v>
      </c>
      <c r="E1188" s="4">
        <v>65.989999999999995</v>
      </c>
      <c r="F1188" s="4">
        <v>8.99</v>
      </c>
      <c r="G1188" s="4" t="s">
        <v>40</v>
      </c>
      <c r="H1188" s="4" t="s">
        <v>96</v>
      </c>
      <c r="I1188" s="4" t="s">
        <v>42</v>
      </c>
      <c r="J1188" s="4" t="s">
        <v>137</v>
      </c>
      <c r="K1188" s="4" t="s">
        <v>75</v>
      </c>
      <c r="L1188" s="4" t="s">
        <v>1866</v>
      </c>
      <c r="M1188" s="4">
        <v>0.56000000000000005</v>
      </c>
      <c r="N1188" s="4" t="s">
        <v>34</v>
      </c>
      <c r="O1188" s="4" t="s">
        <v>35</v>
      </c>
      <c r="P1188" s="4" t="s">
        <v>390</v>
      </c>
      <c r="Q1188" s="4" t="s">
        <v>2200</v>
      </c>
      <c r="R1188" s="4">
        <v>42104</v>
      </c>
      <c r="S1188" s="5">
        <v>42112</v>
      </c>
      <c r="T1188" s="5">
        <v>42113</v>
      </c>
      <c r="U1188" s="4">
        <v>131.334</v>
      </c>
      <c r="V1188" s="4">
        <v>17</v>
      </c>
      <c r="W1188" s="4">
        <v>946.29</v>
      </c>
      <c r="X1188" s="4">
        <v>87357</v>
      </c>
      <c r="Y1188" s="4">
        <f>DataSheet!$E1188-DataSheet!$D1188</f>
        <v>65.949999999999989</v>
      </c>
      <c r="Z1188" s="4" t="str" cm="1">
        <f t="array" ref="Z1188">_xlfn.IFS(DataSheet!$O1188="Central","Chris",DataSheet!$O1188="East","Erin",DataSheet!$O1188="South","Sam",DataSheet!$O1188="West","William")</f>
        <v>Sam</v>
      </c>
    </row>
    <row r="1189" spans="1:26" ht="15.75" customHeight="1" x14ac:dyDescent="0.3">
      <c r="A1189" s="4">
        <v>665</v>
      </c>
      <c r="B1189" s="4" t="s">
        <v>553</v>
      </c>
      <c r="C1189" s="4" t="s">
        <v>27</v>
      </c>
      <c r="D1189" s="4">
        <v>0.02</v>
      </c>
      <c r="E1189" s="4">
        <v>130.97999999999999</v>
      </c>
      <c r="F1189" s="4">
        <v>30</v>
      </c>
      <c r="G1189" s="4" t="s">
        <v>28</v>
      </c>
      <c r="H1189" s="4" t="s">
        <v>96</v>
      </c>
      <c r="I1189" s="4" t="s">
        <v>30</v>
      </c>
      <c r="J1189" s="4" t="s">
        <v>111</v>
      </c>
      <c r="K1189" s="4" t="s">
        <v>59</v>
      </c>
      <c r="L1189" s="4" t="s">
        <v>2201</v>
      </c>
      <c r="M1189" s="4">
        <v>0.78</v>
      </c>
      <c r="N1189" s="4" t="s">
        <v>34</v>
      </c>
      <c r="O1189" s="4" t="s">
        <v>35</v>
      </c>
      <c r="P1189" s="4" t="s">
        <v>402</v>
      </c>
      <c r="Q1189" s="4" t="s">
        <v>554</v>
      </c>
      <c r="R1189" s="4">
        <v>37130</v>
      </c>
      <c r="S1189" s="5">
        <v>42112</v>
      </c>
      <c r="T1189" s="5">
        <v>42113</v>
      </c>
      <c r="U1189" s="4">
        <v>90.762</v>
      </c>
      <c r="V1189" s="4">
        <v>6</v>
      </c>
      <c r="W1189" s="4">
        <v>793.39</v>
      </c>
      <c r="X1189" s="4">
        <v>88678</v>
      </c>
      <c r="Y1189" s="4">
        <f>DataSheet!$E1189-DataSheet!$D1189</f>
        <v>130.95999999999998</v>
      </c>
      <c r="Z1189" s="4" t="str" cm="1">
        <f t="array" ref="Z1189">_xlfn.IFS(DataSheet!$O1189="Central","Chris",DataSheet!$O1189="East","Erin",DataSheet!$O1189="South","Sam",DataSheet!$O1189="West","William")</f>
        <v>Sam</v>
      </c>
    </row>
    <row r="1190" spans="1:26" ht="15.75" customHeight="1" x14ac:dyDescent="0.3">
      <c r="A1190" s="4">
        <v>1959</v>
      </c>
      <c r="B1190" s="4" t="s">
        <v>711</v>
      </c>
      <c r="C1190" s="4" t="s">
        <v>49</v>
      </c>
      <c r="D1190" s="4">
        <v>0.02</v>
      </c>
      <c r="E1190" s="4">
        <v>9.99</v>
      </c>
      <c r="F1190" s="4">
        <v>11.59</v>
      </c>
      <c r="G1190" s="4" t="s">
        <v>40</v>
      </c>
      <c r="H1190" s="4" t="s">
        <v>73</v>
      </c>
      <c r="I1190" s="4" t="s">
        <v>50</v>
      </c>
      <c r="J1190" s="4" t="s">
        <v>90</v>
      </c>
      <c r="K1190" s="4" t="s">
        <v>75</v>
      </c>
      <c r="L1190" s="4" t="s">
        <v>2202</v>
      </c>
      <c r="M1190" s="4">
        <v>0.4</v>
      </c>
      <c r="N1190" s="4" t="s">
        <v>34</v>
      </c>
      <c r="O1190" s="4" t="s">
        <v>35</v>
      </c>
      <c r="P1190" s="4" t="s">
        <v>125</v>
      </c>
      <c r="Q1190" s="4" t="s">
        <v>130</v>
      </c>
      <c r="R1190" s="4">
        <v>33916</v>
      </c>
      <c r="S1190" s="5">
        <v>42112</v>
      </c>
      <c r="T1190" s="5">
        <v>42121</v>
      </c>
      <c r="U1190" s="4">
        <v>-171.15770000000001</v>
      </c>
      <c r="V1190" s="4">
        <v>43</v>
      </c>
      <c r="W1190" s="4">
        <v>475.42</v>
      </c>
      <c r="X1190" s="4">
        <v>26342</v>
      </c>
      <c r="Y1190" s="4">
        <f>DataSheet!$E1190-DataSheet!$D1190</f>
        <v>9.9700000000000006</v>
      </c>
      <c r="Z1190" s="4" t="str" cm="1">
        <f t="array" ref="Z1190">_xlfn.IFS(DataSheet!$O1190="Central","Chris",DataSheet!$O1190="East","Erin",DataSheet!$O1190="South","Sam",DataSheet!$O1190="West","William")</f>
        <v>Sam</v>
      </c>
    </row>
    <row r="1191" spans="1:26" ht="15.75" customHeight="1" x14ac:dyDescent="0.3">
      <c r="A1191" s="4">
        <v>1959</v>
      </c>
      <c r="B1191" s="4" t="s">
        <v>711</v>
      </c>
      <c r="C1191" s="4" t="s">
        <v>49</v>
      </c>
      <c r="D1191" s="4">
        <v>0.02</v>
      </c>
      <c r="E1191" s="4">
        <v>48.04</v>
      </c>
      <c r="F1191" s="4">
        <v>5.79</v>
      </c>
      <c r="G1191" s="4" t="s">
        <v>40</v>
      </c>
      <c r="H1191" s="4" t="s">
        <v>73</v>
      </c>
      <c r="I1191" s="4" t="s">
        <v>50</v>
      </c>
      <c r="J1191" s="4" t="s">
        <v>90</v>
      </c>
      <c r="K1191" s="4" t="s">
        <v>75</v>
      </c>
      <c r="L1191" s="4" t="s">
        <v>2203</v>
      </c>
      <c r="M1191" s="4">
        <v>0.37</v>
      </c>
      <c r="N1191" s="4" t="s">
        <v>34</v>
      </c>
      <c r="O1191" s="4" t="s">
        <v>35</v>
      </c>
      <c r="P1191" s="4" t="s">
        <v>125</v>
      </c>
      <c r="Q1191" s="4" t="s">
        <v>130</v>
      </c>
      <c r="R1191" s="4">
        <v>33916</v>
      </c>
      <c r="S1191" s="5">
        <v>42112</v>
      </c>
      <c r="T1191" s="5">
        <v>42117</v>
      </c>
      <c r="U1191" s="4">
        <v>624.23900000000003</v>
      </c>
      <c r="V1191" s="4">
        <v>74</v>
      </c>
      <c r="W1191" s="4">
        <v>3598.82</v>
      </c>
      <c r="X1191" s="4">
        <v>26342</v>
      </c>
      <c r="Y1191" s="4">
        <f>DataSheet!$E1191-DataSheet!$D1191</f>
        <v>48.019999999999996</v>
      </c>
      <c r="Z1191" s="4" t="str" cm="1">
        <f t="array" ref="Z1191">_xlfn.IFS(DataSheet!$O1191="Central","Chris",DataSheet!$O1191="East","Erin",DataSheet!$O1191="South","Sam",DataSheet!$O1191="West","William")</f>
        <v>Sam</v>
      </c>
    </row>
    <row r="1192" spans="1:26" ht="15.75" customHeight="1" x14ac:dyDescent="0.3">
      <c r="A1192" s="4">
        <v>1959</v>
      </c>
      <c r="B1192" s="4" t="s">
        <v>711</v>
      </c>
      <c r="C1192" s="4" t="s">
        <v>49</v>
      </c>
      <c r="D1192" s="4">
        <v>0.04</v>
      </c>
      <c r="E1192" s="4">
        <v>6.68</v>
      </c>
      <c r="F1192" s="4">
        <v>4.91</v>
      </c>
      <c r="G1192" s="4" t="s">
        <v>40</v>
      </c>
      <c r="H1192" s="4" t="s">
        <v>73</v>
      </c>
      <c r="I1192" s="4" t="s">
        <v>50</v>
      </c>
      <c r="J1192" s="4" t="s">
        <v>90</v>
      </c>
      <c r="K1192" s="4" t="s">
        <v>75</v>
      </c>
      <c r="L1192" s="4" t="s">
        <v>278</v>
      </c>
      <c r="M1192" s="4">
        <v>0.37</v>
      </c>
      <c r="N1192" s="4" t="s">
        <v>34</v>
      </c>
      <c r="O1192" s="4" t="s">
        <v>35</v>
      </c>
      <c r="P1192" s="4" t="s">
        <v>125</v>
      </c>
      <c r="Q1192" s="4" t="s">
        <v>130</v>
      </c>
      <c r="R1192" s="4">
        <v>33916</v>
      </c>
      <c r="S1192" s="5">
        <v>42112</v>
      </c>
      <c r="T1192" s="5">
        <v>42119</v>
      </c>
      <c r="U1192" s="4">
        <v>-14.3241</v>
      </c>
      <c r="V1192" s="4">
        <v>5</v>
      </c>
      <c r="W1192" s="4">
        <v>41.22</v>
      </c>
      <c r="X1192" s="4">
        <v>26342</v>
      </c>
      <c r="Y1192" s="4">
        <f>DataSheet!$E1192-DataSheet!$D1192</f>
        <v>6.64</v>
      </c>
      <c r="Z1192" s="4" t="str" cm="1">
        <f t="array" ref="Z1192">_xlfn.IFS(DataSheet!$O1192="Central","Chris",DataSheet!$O1192="East","Erin",DataSheet!$O1192="South","Sam",DataSheet!$O1192="West","William")</f>
        <v>Sam</v>
      </c>
    </row>
    <row r="1193" spans="1:26" ht="15.75" customHeight="1" x14ac:dyDescent="0.3">
      <c r="A1193" s="4">
        <v>1962</v>
      </c>
      <c r="B1193" s="4" t="s">
        <v>2204</v>
      </c>
      <c r="C1193" s="4" t="s">
        <v>49</v>
      </c>
      <c r="D1193" s="4">
        <v>0.02</v>
      </c>
      <c r="E1193" s="4">
        <v>48.04</v>
      </c>
      <c r="F1193" s="4">
        <v>5.79</v>
      </c>
      <c r="G1193" s="4" t="s">
        <v>40</v>
      </c>
      <c r="H1193" s="4" t="s">
        <v>73</v>
      </c>
      <c r="I1193" s="4" t="s">
        <v>50</v>
      </c>
      <c r="J1193" s="4" t="s">
        <v>90</v>
      </c>
      <c r="K1193" s="4" t="s">
        <v>75</v>
      </c>
      <c r="L1193" s="4" t="s">
        <v>2203</v>
      </c>
      <c r="M1193" s="4">
        <v>0.37</v>
      </c>
      <c r="N1193" s="4" t="s">
        <v>34</v>
      </c>
      <c r="O1193" s="4" t="s">
        <v>54</v>
      </c>
      <c r="P1193" s="4" t="s">
        <v>291</v>
      </c>
      <c r="Q1193" s="4" t="s">
        <v>2205</v>
      </c>
      <c r="R1193" s="4">
        <v>48601</v>
      </c>
      <c r="S1193" s="5">
        <v>42112</v>
      </c>
      <c r="T1193" s="5">
        <v>42117</v>
      </c>
      <c r="U1193" s="4">
        <v>604.01909999999998</v>
      </c>
      <c r="V1193" s="4">
        <v>18</v>
      </c>
      <c r="W1193" s="4">
        <v>875.39</v>
      </c>
      <c r="X1193" s="4">
        <v>88857</v>
      </c>
      <c r="Y1193" s="4">
        <f>DataSheet!$E1193-DataSheet!$D1193</f>
        <v>48.019999999999996</v>
      </c>
      <c r="Z1193" s="4" t="str" cm="1">
        <f t="array" ref="Z1193">_xlfn.IFS(DataSheet!$O1193="Central","Chris",DataSheet!$O1193="East","Erin",DataSheet!$O1193="South","Sam",DataSheet!$O1193="West","William")</f>
        <v>Chris</v>
      </c>
    </row>
    <row r="1194" spans="1:26" ht="15.75" customHeight="1" x14ac:dyDescent="0.3">
      <c r="A1194" s="4">
        <v>1962</v>
      </c>
      <c r="B1194" s="4" t="s">
        <v>2204</v>
      </c>
      <c r="C1194" s="4" t="s">
        <v>49</v>
      </c>
      <c r="D1194" s="4">
        <v>0.04</v>
      </c>
      <c r="E1194" s="4">
        <v>6.68</v>
      </c>
      <c r="F1194" s="4">
        <v>4.91</v>
      </c>
      <c r="G1194" s="4" t="s">
        <v>40</v>
      </c>
      <c r="H1194" s="4" t="s">
        <v>73</v>
      </c>
      <c r="I1194" s="4" t="s">
        <v>50</v>
      </c>
      <c r="J1194" s="4" t="s">
        <v>90</v>
      </c>
      <c r="K1194" s="4" t="s">
        <v>75</v>
      </c>
      <c r="L1194" s="4" t="s">
        <v>278</v>
      </c>
      <c r="M1194" s="4">
        <v>0.37</v>
      </c>
      <c r="N1194" s="4" t="s">
        <v>34</v>
      </c>
      <c r="O1194" s="4" t="s">
        <v>54</v>
      </c>
      <c r="P1194" s="4" t="s">
        <v>291</v>
      </c>
      <c r="Q1194" s="4" t="s">
        <v>2205</v>
      </c>
      <c r="R1194" s="4">
        <v>48601</v>
      </c>
      <c r="S1194" s="5">
        <v>42112</v>
      </c>
      <c r="T1194" s="5">
        <v>42119</v>
      </c>
      <c r="U1194" s="4">
        <v>-11.631600000000001</v>
      </c>
      <c r="V1194" s="4">
        <v>1</v>
      </c>
      <c r="W1194" s="4">
        <v>8.24</v>
      </c>
      <c r="X1194" s="4">
        <v>88857</v>
      </c>
      <c r="Y1194" s="4">
        <f>DataSheet!$E1194-DataSheet!$D1194</f>
        <v>6.64</v>
      </c>
      <c r="Z1194" s="4" t="str" cm="1">
        <f t="array" ref="Z1194">_xlfn.IFS(DataSheet!$O1194="Central","Chris",DataSheet!$O1194="East","Erin",DataSheet!$O1194="South","Sam",DataSheet!$O1194="West","William")</f>
        <v>Chris</v>
      </c>
    </row>
    <row r="1195" spans="1:26" ht="15.75" customHeight="1" x14ac:dyDescent="0.3">
      <c r="A1195" s="4">
        <v>1826</v>
      </c>
      <c r="B1195" s="4" t="s">
        <v>2206</v>
      </c>
      <c r="C1195" s="4" t="s">
        <v>118</v>
      </c>
      <c r="D1195" s="4">
        <v>0.1</v>
      </c>
      <c r="E1195" s="4">
        <v>52.99</v>
      </c>
      <c r="F1195" s="4">
        <v>19.989999999999998</v>
      </c>
      <c r="G1195" s="4" t="s">
        <v>89</v>
      </c>
      <c r="H1195" s="4" t="s">
        <v>96</v>
      </c>
      <c r="I1195" s="4" t="s">
        <v>50</v>
      </c>
      <c r="J1195" s="4" t="s">
        <v>80</v>
      </c>
      <c r="K1195" s="4" t="s">
        <v>75</v>
      </c>
      <c r="L1195" s="4" t="s">
        <v>2207</v>
      </c>
      <c r="M1195" s="4">
        <v>0.81</v>
      </c>
      <c r="N1195" s="4" t="s">
        <v>34</v>
      </c>
      <c r="O1195" s="4" t="s">
        <v>54</v>
      </c>
      <c r="P1195" s="4" t="s">
        <v>215</v>
      </c>
      <c r="Q1195" s="4" t="s">
        <v>2208</v>
      </c>
      <c r="R1195" s="4">
        <v>52722</v>
      </c>
      <c r="S1195" s="5">
        <v>42112</v>
      </c>
      <c r="T1195" s="5">
        <v>42113</v>
      </c>
      <c r="U1195" s="4">
        <v>-517.16999999999996</v>
      </c>
      <c r="V1195" s="4">
        <v>7</v>
      </c>
      <c r="W1195" s="4">
        <v>337.59</v>
      </c>
      <c r="X1195" s="4">
        <v>86958</v>
      </c>
      <c r="Y1195" s="4">
        <f>DataSheet!$E1195-DataSheet!$D1195</f>
        <v>52.89</v>
      </c>
      <c r="Z1195" s="4" t="str" cm="1">
        <f t="array" ref="Z1195">_xlfn.IFS(DataSheet!$O1195="Central","Chris",DataSheet!$O1195="East","Erin",DataSheet!$O1195="South","Sam",DataSheet!$O1195="West","William")</f>
        <v>Chris</v>
      </c>
    </row>
    <row r="1196" spans="1:26" ht="15.75" customHeight="1" x14ac:dyDescent="0.3">
      <c r="A1196" s="4">
        <v>1827</v>
      </c>
      <c r="B1196" s="4" t="s">
        <v>1268</v>
      </c>
      <c r="C1196" s="4" t="s">
        <v>118</v>
      </c>
      <c r="D1196" s="4">
        <v>7.0000000000000007E-2</v>
      </c>
      <c r="E1196" s="4">
        <v>100.98</v>
      </c>
      <c r="F1196" s="4">
        <v>57.38</v>
      </c>
      <c r="G1196" s="4" t="s">
        <v>28</v>
      </c>
      <c r="H1196" s="4" t="s">
        <v>96</v>
      </c>
      <c r="I1196" s="4" t="s">
        <v>30</v>
      </c>
      <c r="J1196" s="4" t="s">
        <v>119</v>
      </c>
      <c r="K1196" s="4" t="s">
        <v>32</v>
      </c>
      <c r="L1196" s="4" t="s">
        <v>2209</v>
      </c>
      <c r="M1196" s="4">
        <v>0.78</v>
      </c>
      <c r="N1196" s="4" t="s">
        <v>34</v>
      </c>
      <c r="O1196" s="4" t="s">
        <v>54</v>
      </c>
      <c r="P1196" s="4" t="s">
        <v>215</v>
      </c>
      <c r="Q1196" s="4" t="s">
        <v>930</v>
      </c>
      <c r="R1196" s="4">
        <v>52601</v>
      </c>
      <c r="S1196" s="5">
        <v>42112</v>
      </c>
      <c r="T1196" s="5">
        <v>42115</v>
      </c>
      <c r="U1196" s="4">
        <v>-429.86</v>
      </c>
      <c r="V1196" s="4">
        <v>2</v>
      </c>
      <c r="W1196" s="4">
        <v>215.32</v>
      </c>
      <c r="X1196" s="4">
        <v>86958</v>
      </c>
      <c r="Y1196" s="4">
        <f>DataSheet!$E1196-DataSheet!$D1196</f>
        <v>100.91000000000001</v>
      </c>
      <c r="Z1196" s="4" t="str" cm="1">
        <f t="array" ref="Z1196">_xlfn.IFS(DataSheet!$O1196="Central","Chris",DataSheet!$O1196="East","Erin",DataSheet!$O1196="South","Sam",DataSheet!$O1196="West","William")</f>
        <v>Chris</v>
      </c>
    </row>
    <row r="1197" spans="1:26" ht="15.75" customHeight="1" x14ac:dyDescent="0.3">
      <c r="A1197" s="4">
        <v>1827</v>
      </c>
      <c r="B1197" s="4" t="s">
        <v>1268</v>
      </c>
      <c r="C1197" s="4" t="s">
        <v>118</v>
      </c>
      <c r="D1197" s="4">
        <v>0.03</v>
      </c>
      <c r="E1197" s="4">
        <v>85.99</v>
      </c>
      <c r="F1197" s="4">
        <v>0.99</v>
      </c>
      <c r="G1197" s="4" t="s">
        <v>40</v>
      </c>
      <c r="H1197" s="4" t="s">
        <v>96</v>
      </c>
      <c r="I1197" s="4" t="s">
        <v>42</v>
      </c>
      <c r="J1197" s="4" t="s">
        <v>137</v>
      </c>
      <c r="K1197" s="4" t="s">
        <v>52</v>
      </c>
      <c r="L1197" s="4" t="s">
        <v>1178</v>
      </c>
      <c r="M1197" s="4">
        <v>0.55000000000000004</v>
      </c>
      <c r="N1197" s="4" t="s">
        <v>34</v>
      </c>
      <c r="O1197" s="4" t="s">
        <v>54</v>
      </c>
      <c r="P1197" s="4" t="s">
        <v>215</v>
      </c>
      <c r="Q1197" s="4" t="s">
        <v>930</v>
      </c>
      <c r="R1197" s="4">
        <v>52601</v>
      </c>
      <c r="S1197" s="5">
        <v>42112</v>
      </c>
      <c r="T1197" s="5">
        <v>42114</v>
      </c>
      <c r="U1197" s="4">
        <v>264.16649999999998</v>
      </c>
      <c r="V1197" s="4">
        <v>5</v>
      </c>
      <c r="W1197" s="4">
        <v>382.85</v>
      </c>
      <c r="X1197" s="4">
        <v>86958</v>
      </c>
      <c r="Y1197" s="4">
        <f>DataSheet!$E1197-DataSheet!$D1197</f>
        <v>85.96</v>
      </c>
      <c r="Z1197" s="4" t="str" cm="1">
        <f t="array" ref="Z1197">_xlfn.IFS(DataSheet!$O1197="Central","Chris",DataSheet!$O1197="East","Erin",DataSheet!$O1197="South","Sam",DataSheet!$O1197="West","William")</f>
        <v>Chris</v>
      </c>
    </row>
    <row r="1198" spans="1:26" ht="15.75" customHeight="1" x14ac:dyDescent="0.3">
      <c r="A1198" s="4">
        <v>2097</v>
      </c>
      <c r="B1198" s="4" t="s">
        <v>2210</v>
      </c>
      <c r="C1198" s="4" t="s">
        <v>118</v>
      </c>
      <c r="D1198" s="4">
        <v>0.1</v>
      </c>
      <c r="E1198" s="4">
        <v>300.97000000000003</v>
      </c>
      <c r="F1198" s="4">
        <v>7.18</v>
      </c>
      <c r="G1198" s="4" t="s">
        <v>40</v>
      </c>
      <c r="H1198" s="4" t="s">
        <v>73</v>
      </c>
      <c r="I1198" s="4" t="s">
        <v>42</v>
      </c>
      <c r="J1198" s="4" t="s">
        <v>43</v>
      </c>
      <c r="K1198" s="4" t="s">
        <v>75</v>
      </c>
      <c r="L1198" s="4" t="s">
        <v>2211</v>
      </c>
      <c r="M1198" s="4">
        <v>0.48</v>
      </c>
      <c r="N1198" s="4" t="s">
        <v>34</v>
      </c>
      <c r="O1198" s="4" t="s">
        <v>35</v>
      </c>
      <c r="P1198" s="4" t="s">
        <v>273</v>
      </c>
      <c r="Q1198" s="4" t="s">
        <v>274</v>
      </c>
      <c r="R1198" s="4">
        <v>29915</v>
      </c>
      <c r="S1198" s="5">
        <v>42112</v>
      </c>
      <c r="T1198" s="5">
        <v>42113</v>
      </c>
      <c r="U1198" s="4">
        <v>138.018</v>
      </c>
      <c r="V1198" s="4">
        <v>4</v>
      </c>
      <c r="W1198" s="4">
        <v>1094.33</v>
      </c>
      <c r="X1198" s="4">
        <v>87889</v>
      </c>
      <c r="Y1198" s="4">
        <f>DataSheet!$E1198-DataSheet!$D1198</f>
        <v>300.87</v>
      </c>
      <c r="Z1198" s="4" t="str" cm="1">
        <f t="array" ref="Z1198">_xlfn.IFS(DataSheet!$O1198="Central","Chris",DataSheet!$O1198="East","Erin",DataSheet!$O1198="South","Sam",DataSheet!$O1198="West","William")</f>
        <v>Sam</v>
      </c>
    </row>
    <row r="1199" spans="1:26" ht="15.75" customHeight="1" x14ac:dyDescent="0.3">
      <c r="A1199" s="4">
        <v>2098</v>
      </c>
      <c r="B1199" s="4" t="s">
        <v>2212</v>
      </c>
      <c r="C1199" s="4" t="s">
        <v>118</v>
      </c>
      <c r="D1199" s="4">
        <v>0.06</v>
      </c>
      <c r="E1199" s="4">
        <v>39.89</v>
      </c>
      <c r="F1199" s="4">
        <v>3.04</v>
      </c>
      <c r="G1199" s="4" t="s">
        <v>40</v>
      </c>
      <c r="H1199" s="4" t="s">
        <v>73</v>
      </c>
      <c r="I1199" s="4" t="s">
        <v>30</v>
      </c>
      <c r="J1199" s="4" t="s">
        <v>128</v>
      </c>
      <c r="K1199" s="4" t="s">
        <v>52</v>
      </c>
      <c r="L1199" s="4" t="s">
        <v>2213</v>
      </c>
      <c r="M1199" s="4">
        <v>0.53</v>
      </c>
      <c r="N1199" s="4" t="s">
        <v>34</v>
      </c>
      <c r="O1199" s="4" t="s">
        <v>35</v>
      </c>
      <c r="P1199" s="4" t="s">
        <v>273</v>
      </c>
      <c r="Q1199" s="4" t="s">
        <v>2214</v>
      </c>
      <c r="R1199" s="4">
        <v>29464</v>
      </c>
      <c r="S1199" s="5">
        <v>42112</v>
      </c>
      <c r="T1199" s="5">
        <v>42114</v>
      </c>
      <c r="U1199" s="4">
        <v>38.874000000000002</v>
      </c>
      <c r="V1199" s="4">
        <v>10</v>
      </c>
      <c r="W1199" s="4">
        <v>389.97</v>
      </c>
      <c r="X1199" s="4">
        <v>87889</v>
      </c>
      <c r="Y1199" s="4">
        <f>DataSheet!$E1199-DataSheet!$D1199</f>
        <v>39.83</v>
      </c>
      <c r="Z1199" s="4" t="str" cm="1">
        <f t="array" ref="Z1199">_xlfn.IFS(DataSheet!$O1199="Central","Chris",DataSheet!$O1199="East","Erin",DataSheet!$O1199="South","Sam",DataSheet!$O1199="West","William")</f>
        <v>Sam</v>
      </c>
    </row>
    <row r="1200" spans="1:26" ht="15.75" customHeight="1" x14ac:dyDescent="0.3">
      <c r="A1200" s="4">
        <v>2655</v>
      </c>
      <c r="B1200" s="4" t="s">
        <v>2078</v>
      </c>
      <c r="C1200" s="4" t="s">
        <v>118</v>
      </c>
      <c r="D1200" s="4">
        <v>0.09</v>
      </c>
      <c r="E1200" s="4">
        <v>89.99</v>
      </c>
      <c r="F1200" s="4">
        <v>42</v>
      </c>
      <c r="G1200" s="4" t="s">
        <v>28</v>
      </c>
      <c r="H1200" s="4" t="s">
        <v>41</v>
      </c>
      <c r="I1200" s="4" t="s">
        <v>30</v>
      </c>
      <c r="J1200" s="4" t="s">
        <v>111</v>
      </c>
      <c r="K1200" s="4" t="s">
        <v>59</v>
      </c>
      <c r="L1200" s="4" t="s">
        <v>1213</v>
      </c>
      <c r="M1200" s="4">
        <v>0.66</v>
      </c>
      <c r="N1200" s="4" t="s">
        <v>34</v>
      </c>
      <c r="O1200" s="4" t="s">
        <v>35</v>
      </c>
      <c r="P1200" s="4" t="s">
        <v>77</v>
      </c>
      <c r="Q1200" s="4" t="s">
        <v>363</v>
      </c>
      <c r="R1200" s="4">
        <v>30318</v>
      </c>
      <c r="S1200" s="5">
        <v>42112</v>
      </c>
      <c r="T1200" s="5">
        <v>42112</v>
      </c>
      <c r="U1200" s="4">
        <v>223.416</v>
      </c>
      <c r="V1200" s="4">
        <v>6</v>
      </c>
      <c r="W1200" s="4">
        <v>511.25</v>
      </c>
      <c r="X1200" s="4">
        <v>86063</v>
      </c>
      <c r="Y1200" s="4">
        <f>DataSheet!$E1200-DataSheet!$D1200</f>
        <v>89.899999999999991</v>
      </c>
      <c r="Z1200" s="4" t="str" cm="1">
        <f t="array" ref="Z1200">_xlfn.IFS(DataSheet!$O1200="Central","Chris",DataSheet!$O1200="East","Erin",DataSheet!$O1200="South","Sam",DataSheet!$O1200="West","William")</f>
        <v>Sam</v>
      </c>
    </row>
    <row r="1201" spans="1:26" ht="15.75" customHeight="1" x14ac:dyDescent="0.3">
      <c r="A1201" s="4">
        <v>3155</v>
      </c>
      <c r="B1201" s="4" t="s">
        <v>644</v>
      </c>
      <c r="C1201" s="4" t="s">
        <v>27</v>
      </c>
      <c r="D1201" s="4">
        <v>0.05</v>
      </c>
      <c r="E1201" s="4">
        <v>159.99</v>
      </c>
      <c r="F1201" s="4">
        <v>5.5</v>
      </c>
      <c r="G1201" s="4" t="s">
        <v>40</v>
      </c>
      <c r="H1201" s="4" t="s">
        <v>41</v>
      </c>
      <c r="I1201" s="4" t="s">
        <v>42</v>
      </c>
      <c r="J1201" s="4" t="s">
        <v>43</v>
      </c>
      <c r="K1201" s="4" t="s">
        <v>75</v>
      </c>
      <c r="L1201" s="4" t="s">
        <v>2215</v>
      </c>
      <c r="M1201" s="4">
        <v>0.49</v>
      </c>
      <c r="N1201" s="4" t="s">
        <v>34</v>
      </c>
      <c r="O1201" s="4" t="s">
        <v>35</v>
      </c>
      <c r="P1201" s="4" t="s">
        <v>125</v>
      </c>
      <c r="Q1201" s="4" t="s">
        <v>334</v>
      </c>
      <c r="R1201" s="4">
        <v>32771</v>
      </c>
      <c r="S1201" s="5">
        <v>42113</v>
      </c>
      <c r="T1201" s="5">
        <v>42115</v>
      </c>
      <c r="U1201" s="4">
        <v>12.263999999999999</v>
      </c>
      <c r="V1201" s="4">
        <v>23</v>
      </c>
      <c r="W1201" s="4">
        <v>3600.65</v>
      </c>
      <c r="X1201" s="4">
        <v>86902</v>
      </c>
      <c r="Y1201" s="4">
        <f>DataSheet!$E1201-DataSheet!$D1201</f>
        <v>159.94</v>
      </c>
      <c r="Z1201" s="4" t="str" cm="1">
        <f t="array" ref="Z1201">_xlfn.IFS(DataSheet!$O1201="Central","Chris",DataSheet!$O1201="East","Erin",DataSheet!$O1201="South","Sam",DataSheet!$O1201="West","William")</f>
        <v>Sam</v>
      </c>
    </row>
    <row r="1202" spans="1:26" ht="15.75" customHeight="1" x14ac:dyDescent="0.3">
      <c r="A1202" s="4">
        <v>1836</v>
      </c>
      <c r="B1202" s="4" t="s">
        <v>2216</v>
      </c>
      <c r="C1202" s="4" t="s">
        <v>39</v>
      </c>
      <c r="D1202" s="4">
        <v>0.01</v>
      </c>
      <c r="E1202" s="4">
        <v>155.99</v>
      </c>
      <c r="F1202" s="4">
        <v>8.99</v>
      </c>
      <c r="G1202" s="4" t="s">
        <v>89</v>
      </c>
      <c r="H1202" s="4" t="s">
        <v>96</v>
      </c>
      <c r="I1202" s="4" t="s">
        <v>42</v>
      </c>
      <c r="J1202" s="4" t="s">
        <v>137</v>
      </c>
      <c r="K1202" s="4" t="s">
        <v>75</v>
      </c>
      <c r="L1202" s="4" t="s">
        <v>1299</v>
      </c>
      <c r="M1202" s="4">
        <v>0.57999999999999996</v>
      </c>
      <c r="N1202" s="4" t="s">
        <v>34</v>
      </c>
      <c r="O1202" s="4" t="s">
        <v>61</v>
      </c>
      <c r="P1202" s="4" t="s">
        <v>92</v>
      </c>
      <c r="Q1202" s="4" t="s">
        <v>943</v>
      </c>
      <c r="R1202" s="4">
        <v>94110</v>
      </c>
      <c r="S1202" s="5">
        <v>42113</v>
      </c>
      <c r="T1202" s="5">
        <v>42114</v>
      </c>
      <c r="U1202" s="4">
        <v>-219.07908</v>
      </c>
      <c r="V1202" s="4">
        <v>5</v>
      </c>
      <c r="W1202" s="4">
        <v>675.83</v>
      </c>
      <c r="X1202" s="4">
        <v>86600</v>
      </c>
      <c r="Y1202" s="4">
        <f>DataSheet!$E1202-DataSheet!$D1202</f>
        <v>155.98000000000002</v>
      </c>
      <c r="Z1202" s="4" t="str" cm="1">
        <f t="array" ref="Z1202">_xlfn.IFS(DataSheet!$O1202="Central","Chris",DataSheet!$O1202="East","Erin",DataSheet!$O1202="South","Sam",DataSheet!$O1202="West","William")</f>
        <v>William</v>
      </c>
    </row>
    <row r="1203" spans="1:26" ht="15.75" customHeight="1" x14ac:dyDescent="0.3">
      <c r="A1203" s="4">
        <v>1837</v>
      </c>
      <c r="B1203" s="4" t="s">
        <v>2217</v>
      </c>
      <c r="C1203" s="4" t="s">
        <v>39</v>
      </c>
      <c r="D1203" s="4">
        <v>0.01</v>
      </c>
      <c r="E1203" s="4">
        <v>5.98</v>
      </c>
      <c r="F1203" s="4">
        <v>5.46</v>
      </c>
      <c r="G1203" s="4" t="s">
        <v>40</v>
      </c>
      <c r="H1203" s="4" t="s">
        <v>96</v>
      </c>
      <c r="I1203" s="4" t="s">
        <v>50</v>
      </c>
      <c r="J1203" s="4" t="s">
        <v>90</v>
      </c>
      <c r="K1203" s="4" t="s">
        <v>75</v>
      </c>
      <c r="L1203" s="4" t="s">
        <v>1158</v>
      </c>
      <c r="M1203" s="4">
        <v>0.36</v>
      </c>
      <c r="N1203" s="4" t="s">
        <v>34</v>
      </c>
      <c r="O1203" s="4" t="s">
        <v>61</v>
      </c>
      <c r="P1203" s="4" t="s">
        <v>92</v>
      </c>
      <c r="Q1203" s="4" t="s">
        <v>2218</v>
      </c>
      <c r="R1203" s="4">
        <v>91776</v>
      </c>
      <c r="S1203" s="5">
        <v>42113</v>
      </c>
      <c r="T1203" s="5">
        <v>42115</v>
      </c>
      <c r="U1203" s="4">
        <v>-18.878399999999999</v>
      </c>
      <c r="V1203" s="4">
        <v>4</v>
      </c>
      <c r="W1203" s="4">
        <v>28</v>
      </c>
      <c r="X1203" s="4">
        <v>86600</v>
      </c>
      <c r="Y1203" s="4">
        <f>DataSheet!$E1203-DataSheet!$D1203</f>
        <v>5.9700000000000006</v>
      </c>
      <c r="Z1203" s="4" t="str" cm="1">
        <f t="array" ref="Z1203">_xlfn.IFS(DataSheet!$O1203="Central","Chris",DataSheet!$O1203="East","Erin",DataSheet!$O1203="South","Sam",DataSheet!$O1203="West","William")</f>
        <v>William</v>
      </c>
    </row>
    <row r="1204" spans="1:26" ht="15.75" customHeight="1" x14ac:dyDescent="0.3">
      <c r="A1204" s="4">
        <v>2212</v>
      </c>
      <c r="B1204" s="4" t="s">
        <v>2219</v>
      </c>
      <c r="C1204" s="4" t="s">
        <v>39</v>
      </c>
      <c r="D1204" s="4">
        <v>0.09</v>
      </c>
      <c r="E1204" s="4">
        <v>199.99</v>
      </c>
      <c r="F1204" s="4">
        <v>24.49</v>
      </c>
      <c r="G1204" s="4" t="s">
        <v>89</v>
      </c>
      <c r="H1204" s="4" t="s">
        <v>73</v>
      </c>
      <c r="I1204" s="4" t="s">
        <v>42</v>
      </c>
      <c r="J1204" s="4" t="s">
        <v>65</v>
      </c>
      <c r="K1204" s="4" t="s">
        <v>66</v>
      </c>
      <c r="L1204" s="4" t="s">
        <v>749</v>
      </c>
      <c r="M1204" s="4">
        <v>0.46</v>
      </c>
      <c r="N1204" s="4" t="s">
        <v>34</v>
      </c>
      <c r="O1204" s="4" t="s">
        <v>113</v>
      </c>
      <c r="P1204" s="4" t="s">
        <v>420</v>
      </c>
      <c r="Q1204" s="4" t="s">
        <v>2220</v>
      </c>
      <c r="R1204" s="4">
        <v>21228</v>
      </c>
      <c r="S1204" s="5">
        <v>42113</v>
      </c>
      <c r="T1204" s="5">
        <v>42115</v>
      </c>
      <c r="U1204" s="4">
        <v>631.33000000000004</v>
      </c>
      <c r="V1204" s="4">
        <v>5</v>
      </c>
      <c r="W1204" s="4">
        <v>990.25</v>
      </c>
      <c r="X1204" s="4">
        <v>88029</v>
      </c>
      <c r="Y1204" s="4">
        <f>DataSheet!$E1204-DataSheet!$D1204</f>
        <v>199.9</v>
      </c>
      <c r="Z1204" s="4" t="str" cm="1">
        <f t="array" ref="Z1204">_xlfn.IFS(DataSheet!$O1204="Central","Chris",DataSheet!$O1204="East","Erin",DataSheet!$O1204="South","Sam",DataSheet!$O1204="West","William")</f>
        <v>Erin</v>
      </c>
    </row>
    <row r="1205" spans="1:26" ht="15.75" customHeight="1" x14ac:dyDescent="0.3">
      <c r="A1205" s="4">
        <v>152</v>
      </c>
      <c r="B1205" s="4" t="s">
        <v>507</v>
      </c>
      <c r="C1205" s="4" t="s">
        <v>49</v>
      </c>
      <c r="D1205" s="4">
        <v>0.01</v>
      </c>
      <c r="E1205" s="4">
        <v>79.52</v>
      </c>
      <c r="F1205" s="4">
        <v>48.2</v>
      </c>
      <c r="G1205" s="4" t="s">
        <v>40</v>
      </c>
      <c r="H1205" s="4" t="s">
        <v>73</v>
      </c>
      <c r="I1205" s="4" t="s">
        <v>30</v>
      </c>
      <c r="J1205" s="4" t="s">
        <v>128</v>
      </c>
      <c r="K1205" s="4" t="s">
        <v>146</v>
      </c>
      <c r="L1205" s="4" t="s">
        <v>2221</v>
      </c>
      <c r="M1205" s="4">
        <v>0.74</v>
      </c>
      <c r="N1205" s="4" t="s">
        <v>34</v>
      </c>
      <c r="O1205" s="4" t="s">
        <v>35</v>
      </c>
      <c r="P1205" s="4" t="s">
        <v>402</v>
      </c>
      <c r="Q1205" s="4" t="s">
        <v>509</v>
      </c>
      <c r="R1205" s="4">
        <v>37918</v>
      </c>
      <c r="S1205" s="5">
        <v>42113</v>
      </c>
      <c r="T1205" s="5">
        <v>42120</v>
      </c>
      <c r="U1205" s="4">
        <v>-40.683999999999997</v>
      </c>
      <c r="V1205" s="4">
        <v>8</v>
      </c>
      <c r="W1205" s="4">
        <v>667.84</v>
      </c>
      <c r="X1205" s="4">
        <v>89522</v>
      </c>
      <c r="Y1205" s="4">
        <f>DataSheet!$E1205-DataSheet!$D1205</f>
        <v>79.509999999999991</v>
      </c>
      <c r="Z1205" s="4" t="str" cm="1">
        <f t="array" ref="Z1205">_xlfn.IFS(DataSheet!$O1205="Central","Chris",DataSheet!$O1205="East","Erin",DataSheet!$O1205="South","Sam",DataSheet!$O1205="West","William")</f>
        <v>Sam</v>
      </c>
    </row>
    <row r="1206" spans="1:26" ht="15.75" customHeight="1" x14ac:dyDescent="0.3">
      <c r="A1206" s="4">
        <v>1933</v>
      </c>
      <c r="B1206" s="4" t="s">
        <v>2222</v>
      </c>
      <c r="C1206" s="4" t="s">
        <v>49</v>
      </c>
      <c r="D1206" s="4">
        <v>0.06</v>
      </c>
      <c r="E1206" s="4">
        <v>3.58</v>
      </c>
      <c r="F1206" s="4">
        <v>1.63</v>
      </c>
      <c r="G1206" s="4" t="s">
        <v>40</v>
      </c>
      <c r="H1206" s="4" t="s">
        <v>96</v>
      </c>
      <c r="I1206" s="4" t="s">
        <v>50</v>
      </c>
      <c r="J1206" s="4" t="s">
        <v>178</v>
      </c>
      <c r="K1206" s="4" t="s">
        <v>52</v>
      </c>
      <c r="L1206" s="4" t="s">
        <v>2223</v>
      </c>
      <c r="M1206" s="4">
        <v>0.36</v>
      </c>
      <c r="N1206" s="4" t="s">
        <v>34</v>
      </c>
      <c r="O1206" s="4" t="s">
        <v>54</v>
      </c>
      <c r="P1206" s="4" t="s">
        <v>189</v>
      </c>
      <c r="Q1206" s="4" t="s">
        <v>2224</v>
      </c>
      <c r="R1206" s="4">
        <v>75043</v>
      </c>
      <c r="S1206" s="5">
        <v>42113</v>
      </c>
      <c r="T1206" s="5">
        <v>42117</v>
      </c>
      <c r="U1206" s="4">
        <v>14</v>
      </c>
      <c r="V1206" s="4">
        <v>10</v>
      </c>
      <c r="W1206" s="4">
        <v>34.76</v>
      </c>
      <c r="X1206" s="4">
        <v>86687</v>
      </c>
      <c r="Y1206" s="4">
        <f>DataSheet!$E1206-DataSheet!$D1206</f>
        <v>3.52</v>
      </c>
      <c r="Z1206" s="4" t="str" cm="1">
        <f t="array" ref="Z1206">_xlfn.IFS(DataSheet!$O1206="Central","Chris",DataSheet!$O1206="East","Erin",DataSheet!$O1206="South","Sam",DataSheet!$O1206="West","William")</f>
        <v>Chris</v>
      </c>
    </row>
    <row r="1207" spans="1:26" ht="15.75" customHeight="1" x14ac:dyDescent="0.3">
      <c r="A1207" s="4">
        <v>1940</v>
      </c>
      <c r="B1207" s="4" t="s">
        <v>1797</v>
      </c>
      <c r="C1207" s="4" t="s">
        <v>49</v>
      </c>
      <c r="D1207" s="4">
        <v>0</v>
      </c>
      <c r="E1207" s="4">
        <v>78.650000000000006</v>
      </c>
      <c r="F1207" s="4">
        <v>13.99</v>
      </c>
      <c r="G1207" s="4" t="s">
        <v>40</v>
      </c>
      <c r="H1207" s="4" t="s">
        <v>96</v>
      </c>
      <c r="I1207" s="4" t="s">
        <v>50</v>
      </c>
      <c r="J1207" s="4" t="s">
        <v>97</v>
      </c>
      <c r="K1207" s="4" t="s">
        <v>146</v>
      </c>
      <c r="L1207" s="4" t="s">
        <v>1716</v>
      </c>
      <c r="M1207" s="4">
        <v>0.52</v>
      </c>
      <c r="N1207" s="4" t="s">
        <v>34</v>
      </c>
      <c r="O1207" s="4" t="s">
        <v>61</v>
      </c>
      <c r="P1207" s="4" t="s">
        <v>148</v>
      </c>
      <c r="Q1207" s="4" t="s">
        <v>149</v>
      </c>
      <c r="R1207" s="4">
        <v>84020</v>
      </c>
      <c r="S1207" s="5">
        <v>42113</v>
      </c>
      <c r="T1207" s="5">
        <v>42120</v>
      </c>
      <c r="U1207" s="4">
        <v>386.00670000000002</v>
      </c>
      <c r="V1207" s="4">
        <v>7</v>
      </c>
      <c r="W1207" s="4">
        <v>559.42999999999995</v>
      </c>
      <c r="X1207" s="4">
        <v>88871</v>
      </c>
      <c r="Y1207" s="4">
        <f>DataSheet!$E1207-DataSheet!$D1207</f>
        <v>78.650000000000006</v>
      </c>
      <c r="Z1207" s="4" t="str" cm="1">
        <f t="array" ref="Z1207">_xlfn.IFS(DataSheet!$O1207="Central","Chris",DataSheet!$O1207="East","Erin",DataSheet!$O1207="South","Sam",DataSheet!$O1207="West","William")</f>
        <v>William</v>
      </c>
    </row>
    <row r="1208" spans="1:26" ht="15.75" customHeight="1" x14ac:dyDescent="0.3">
      <c r="A1208" s="4">
        <v>1940</v>
      </c>
      <c r="B1208" s="4" t="s">
        <v>1797</v>
      </c>
      <c r="C1208" s="4" t="s">
        <v>49</v>
      </c>
      <c r="D1208" s="4">
        <v>0.08</v>
      </c>
      <c r="E1208" s="4">
        <v>122.99</v>
      </c>
      <c r="F1208" s="4">
        <v>70.2</v>
      </c>
      <c r="G1208" s="4" t="s">
        <v>28</v>
      </c>
      <c r="H1208" s="4" t="s">
        <v>96</v>
      </c>
      <c r="I1208" s="4" t="s">
        <v>30</v>
      </c>
      <c r="J1208" s="4" t="s">
        <v>111</v>
      </c>
      <c r="K1208" s="4" t="s">
        <v>59</v>
      </c>
      <c r="L1208" s="4" t="s">
        <v>806</v>
      </c>
      <c r="M1208" s="4">
        <v>0.74</v>
      </c>
      <c r="N1208" s="4" t="s">
        <v>34</v>
      </c>
      <c r="O1208" s="4" t="s">
        <v>61</v>
      </c>
      <c r="P1208" s="4" t="s">
        <v>148</v>
      </c>
      <c r="Q1208" s="4" t="s">
        <v>149</v>
      </c>
      <c r="R1208" s="4">
        <v>84020</v>
      </c>
      <c r="S1208" s="5">
        <v>42113</v>
      </c>
      <c r="T1208" s="5">
        <v>42118</v>
      </c>
      <c r="U1208" s="4">
        <v>-1867.97</v>
      </c>
      <c r="V1208" s="4">
        <v>10</v>
      </c>
      <c r="W1208" s="4">
        <v>1216.52</v>
      </c>
      <c r="X1208" s="4">
        <v>88871</v>
      </c>
      <c r="Y1208" s="4">
        <f>DataSheet!$E1208-DataSheet!$D1208</f>
        <v>122.91</v>
      </c>
      <c r="Z1208" s="4" t="str" cm="1">
        <f t="array" ref="Z1208">_xlfn.IFS(DataSheet!$O1208="Central","Chris",DataSheet!$O1208="East","Erin",DataSheet!$O1208="South","Sam",DataSheet!$O1208="West","William")</f>
        <v>William</v>
      </c>
    </row>
    <row r="1209" spans="1:26" ht="15.75" customHeight="1" x14ac:dyDescent="0.3">
      <c r="A1209" s="4">
        <v>2066</v>
      </c>
      <c r="B1209" s="4" t="s">
        <v>1874</v>
      </c>
      <c r="C1209" s="4" t="s">
        <v>49</v>
      </c>
      <c r="D1209" s="4">
        <v>0.1</v>
      </c>
      <c r="E1209" s="4">
        <v>4.24</v>
      </c>
      <c r="F1209" s="4">
        <v>5.41</v>
      </c>
      <c r="G1209" s="4" t="s">
        <v>40</v>
      </c>
      <c r="H1209" s="4" t="s">
        <v>96</v>
      </c>
      <c r="I1209" s="4" t="s">
        <v>50</v>
      </c>
      <c r="J1209" s="4" t="s">
        <v>74</v>
      </c>
      <c r="K1209" s="4" t="s">
        <v>75</v>
      </c>
      <c r="L1209" s="4" t="s">
        <v>1673</v>
      </c>
      <c r="M1209" s="4">
        <v>0.35</v>
      </c>
      <c r="N1209" s="4" t="s">
        <v>34</v>
      </c>
      <c r="O1209" s="4" t="s">
        <v>35</v>
      </c>
      <c r="P1209" s="4" t="s">
        <v>99</v>
      </c>
      <c r="Q1209" s="4" t="s">
        <v>1876</v>
      </c>
      <c r="R1209" s="4">
        <v>28079</v>
      </c>
      <c r="S1209" s="5">
        <v>42113</v>
      </c>
      <c r="T1209" s="5">
        <v>42117</v>
      </c>
      <c r="U1209" s="4">
        <v>-61.6</v>
      </c>
      <c r="V1209" s="4">
        <v>8</v>
      </c>
      <c r="W1209" s="4">
        <v>34.159999999999997</v>
      </c>
      <c r="X1209" s="4">
        <v>85835</v>
      </c>
      <c r="Y1209" s="4">
        <f>DataSheet!$E1209-DataSheet!$D1209</f>
        <v>4.1400000000000006</v>
      </c>
      <c r="Z1209" s="4" t="str" cm="1">
        <f t="array" ref="Z1209">_xlfn.IFS(DataSheet!$O1209="Central","Chris",DataSheet!$O1209="East","Erin",DataSheet!$O1209="South","Sam",DataSheet!$O1209="West","William")</f>
        <v>Sam</v>
      </c>
    </row>
    <row r="1210" spans="1:26" ht="15.75" customHeight="1" x14ac:dyDescent="0.3">
      <c r="A1210" s="4">
        <v>2547</v>
      </c>
      <c r="B1210" s="4" t="s">
        <v>2225</v>
      </c>
      <c r="C1210" s="4" t="s">
        <v>49</v>
      </c>
      <c r="D1210" s="4">
        <v>7.0000000000000007E-2</v>
      </c>
      <c r="E1210" s="4">
        <v>6.48</v>
      </c>
      <c r="F1210" s="4">
        <v>9.5399999999999991</v>
      </c>
      <c r="G1210" s="4" t="s">
        <v>40</v>
      </c>
      <c r="H1210" s="4" t="s">
        <v>29</v>
      </c>
      <c r="I1210" s="4" t="s">
        <v>50</v>
      </c>
      <c r="J1210" s="4" t="s">
        <v>90</v>
      </c>
      <c r="K1210" s="4" t="s">
        <v>75</v>
      </c>
      <c r="L1210" s="4" t="s">
        <v>2226</v>
      </c>
      <c r="M1210" s="4">
        <v>0.37</v>
      </c>
      <c r="N1210" s="4" t="s">
        <v>34</v>
      </c>
      <c r="O1210" s="4" t="s">
        <v>35</v>
      </c>
      <c r="P1210" s="4" t="s">
        <v>244</v>
      </c>
      <c r="Q1210" s="4" t="s">
        <v>2227</v>
      </c>
      <c r="R1210" s="4">
        <v>23464</v>
      </c>
      <c r="S1210" s="5">
        <v>42113</v>
      </c>
      <c r="T1210" s="5">
        <v>42113</v>
      </c>
      <c r="U1210" s="4">
        <v>2.2320000000000002</v>
      </c>
      <c r="V1210" s="4">
        <v>1</v>
      </c>
      <c r="W1210" s="4">
        <v>10.86</v>
      </c>
      <c r="X1210" s="4">
        <v>87916</v>
      </c>
      <c r="Y1210" s="4">
        <f>DataSheet!$E1210-DataSheet!$D1210</f>
        <v>6.41</v>
      </c>
      <c r="Z1210" s="4" t="str" cm="1">
        <f t="array" ref="Z1210">_xlfn.IFS(DataSheet!$O1210="Central","Chris",DataSheet!$O1210="East","Erin",DataSheet!$O1210="South","Sam",DataSheet!$O1210="West","William")</f>
        <v>Sam</v>
      </c>
    </row>
    <row r="1211" spans="1:26" ht="15.75" customHeight="1" x14ac:dyDescent="0.3">
      <c r="A1211" s="4">
        <v>3380</v>
      </c>
      <c r="B1211" s="4" t="s">
        <v>2228</v>
      </c>
      <c r="C1211" s="4" t="s">
        <v>27</v>
      </c>
      <c r="D1211" s="4">
        <v>0.03</v>
      </c>
      <c r="E1211" s="4">
        <v>315.98</v>
      </c>
      <c r="F1211" s="4">
        <v>19.989999999999998</v>
      </c>
      <c r="G1211" s="4" t="s">
        <v>40</v>
      </c>
      <c r="H1211" s="4" t="s">
        <v>73</v>
      </c>
      <c r="I1211" s="4" t="s">
        <v>50</v>
      </c>
      <c r="J1211" s="4" t="s">
        <v>74</v>
      </c>
      <c r="K1211" s="4" t="s">
        <v>75</v>
      </c>
      <c r="L1211" s="4" t="s">
        <v>2229</v>
      </c>
      <c r="M1211" s="4">
        <v>0.38</v>
      </c>
      <c r="N1211" s="4" t="s">
        <v>34</v>
      </c>
      <c r="O1211" s="4" t="s">
        <v>35</v>
      </c>
      <c r="P1211" s="4" t="s">
        <v>77</v>
      </c>
      <c r="Q1211" s="4" t="s">
        <v>2230</v>
      </c>
      <c r="R1211" s="4">
        <v>30240</v>
      </c>
      <c r="S1211" s="5">
        <v>42114</v>
      </c>
      <c r="T1211" s="5">
        <v>42116</v>
      </c>
      <c r="U1211" s="4">
        <v>-4.4800000000000004</v>
      </c>
      <c r="V1211" s="4">
        <v>18</v>
      </c>
      <c r="W1211" s="4">
        <v>5572.18</v>
      </c>
      <c r="X1211" s="4">
        <v>88838</v>
      </c>
      <c r="Y1211" s="4">
        <f>DataSheet!$E1211-DataSheet!$D1211</f>
        <v>315.95000000000005</v>
      </c>
      <c r="Z1211" s="4" t="str" cm="1">
        <f t="array" ref="Z1211">_xlfn.IFS(DataSheet!$O1211="Central","Chris",DataSheet!$O1211="East","Erin",DataSheet!$O1211="South","Sam",DataSheet!$O1211="West","William")</f>
        <v>Sam</v>
      </c>
    </row>
    <row r="1212" spans="1:26" ht="15.75" customHeight="1" x14ac:dyDescent="0.3">
      <c r="A1212" s="4">
        <v>3380</v>
      </c>
      <c r="B1212" s="4" t="s">
        <v>2228</v>
      </c>
      <c r="C1212" s="4" t="s">
        <v>27</v>
      </c>
      <c r="D1212" s="4">
        <v>0.03</v>
      </c>
      <c r="E1212" s="4">
        <v>63.94</v>
      </c>
      <c r="F1212" s="4">
        <v>14.48</v>
      </c>
      <c r="G1212" s="4" t="s">
        <v>40</v>
      </c>
      <c r="H1212" s="4" t="s">
        <v>73</v>
      </c>
      <c r="I1212" s="4" t="s">
        <v>30</v>
      </c>
      <c r="J1212" s="4" t="s">
        <v>128</v>
      </c>
      <c r="K1212" s="4" t="s">
        <v>75</v>
      </c>
      <c r="L1212" s="4" t="s">
        <v>1996</v>
      </c>
      <c r="M1212" s="4">
        <v>0.46</v>
      </c>
      <c r="N1212" s="4" t="s">
        <v>34</v>
      </c>
      <c r="O1212" s="4" t="s">
        <v>35</v>
      </c>
      <c r="P1212" s="4" t="s">
        <v>77</v>
      </c>
      <c r="Q1212" s="4" t="s">
        <v>2230</v>
      </c>
      <c r="R1212" s="4">
        <v>30240</v>
      </c>
      <c r="S1212" s="5">
        <v>42114</v>
      </c>
      <c r="T1212" s="5">
        <v>42115</v>
      </c>
      <c r="U1212" s="4">
        <v>43.691699999999997</v>
      </c>
      <c r="V1212" s="4">
        <v>8</v>
      </c>
      <c r="W1212" s="4">
        <v>522.46</v>
      </c>
      <c r="X1212" s="4">
        <v>88838</v>
      </c>
      <c r="Y1212" s="4">
        <f>DataSheet!$E1212-DataSheet!$D1212</f>
        <v>63.91</v>
      </c>
      <c r="Z1212" s="4" t="str" cm="1">
        <f t="array" ref="Z1212">_xlfn.IFS(DataSheet!$O1212="Central","Chris",DataSheet!$O1212="East","Erin",DataSheet!$O1212="South","Sam",DataSheet!$O1212="West","William")</f>
        <v>Sam</v>
      </c>
    </row>
    <row r="1213" spans="1:26" ht="15.75" customHeight="1" x14ac:dyDescent="0.3">
      <c r="A1213" s="4">
        <v>151</v>
      </c>
      <c r="B1213" s="4" t="s">
        <v>705</v>
      </c>
      <c r="C1213" s="4" t="s">
        <v>39</v>
      </c>
      <c r="D1213" s="4">
        <v>0.09</v>
      </c>
      <c r="E1213" s="4">
        <v>5.98</v>
      </c>
      <c r="F1213" s="4">
        <v>2.5</v>
      </c>
      <c r="G1213" s="4" t="s">
        <v>40</v>
      </c>
      <c r="H1213" s="4" t="s">
        <v>73</v>
      </c>
      <c r="I1213" s="4" t="s">
        <v>50</v>
      </c>
      <c r="J1213" s="4" t="s">
        <v>347</v>
      </c>
      <c r="K1213" s="4" t="s">
        <v>75</v>
      </c>
      <c r="L1213" s="4" t="s">
        <v>1272</v>
      </c>
      <c r="M1213" s="4">
        <v>0.36</v>
      </c>
      <c r="N1213" s="4" t="s">
        <v>34</v>
      </c>
      <c r="O1213" s="4" t="s">
        <v>35</v>
      </c>
      <c r="P1213" s="4" t="s">
        <v>402</v>
      </c>
      <c r="Q1213" s="4" t="s">
        <v>707</v>
      </c>
      <c r="R1213" s="4">
        <v>37664</v>
      </c>
      <c r="S1213" s="5">
        <v>42114</v>
      </c>
      <c r="T1213" s="5">
        <v>42116</v>
      </c>
      <c r="U1213" s="4">
        <v>13.896000000000001</v>
      </c>
      <c r="V1213" s="4">
        <v>5</v>
      </c>
      <c r="W1213" s="4">
        <v>28.11</v>
      </c>
      <c r="X1213" s="4">
        <v>89523</v>
      </c>
      <c r="Y1213" s="4">
        <f>DataSheet!$E1213-DataSheet!$D1213</f>
        <v>5.8900000000000006</v>
      </c>
      <c r="Z1213" s="4" t="str" cm="1">
        <f t="array" ref="Z1213">_xlfn.IFS(DataSheet!$O1213="Central","Chris",DataSheet!$O1213="East","Erin",DataSheet!$O1213="South","Sam",DataSheet!$O1213="West","William")</f>
        <v>Sam</v>
      </c>
    </row>
    <row r="1214" spans="1:26" ht="15.75" customHeight="1" x14ac:dyDescent="0.3">
      <c r="A1214" s="4">
        <v>1259</v>
      </c>
      <c r="B1214" s="4" t="s">
        <v>2231</v>
      </c>
      <c r="C1214" s="4" t="s">
        <v>39</v>
      </c>
      <c r="D1214" s="4">
        <v>0.03</v>
      </c>
      <c r="E1214" s="4">
        <v>3.69</v>
      </c>
      <c r="F1214" s="4">
        <v>2.5</v>
      </c>
      <c r="G1214" s="4" t="s">
        <v>89</v>
      </c>
      <c r="H1214" s="4" t="s">
        <v>73</v>
      </c>
      <c r="I1214" s="4" t="s">
        <v>50</v>
      </c>
      <c r="J1214" s="4" t="s">
        <v>347</v>
      </c>
      <c r="K1214" s="4" t="s">
        <v>75</v>
      </c>
      <c r="L1214" s="4" t="s">
        <v>2232</v>
      </c>
      <c r="M1214" s="4">
        <v>0.39</v>
      </c>
      <c r="N1214" s="4" t="s">
        <v>34</v>
      </c>
      <c r="O1214" s="4" t="s">
        <v>35</v>
      </c>
      <c r="P1214" s="4" t="s">
        <v>390</v>
      </c>
      <c r="Q1214" s="4" t="s">
        <v>1588</v>
      </c>
      <c r="R1214" s="4">
        <v>40422</v>
      </c>
      <c r="S1214" s="5">
        <v>42114</v>
      </c>
      <c r="T1214" s="5">
        <v>42114</v>
      </c>
      <c r="U1214" s="4">
        <v>-2196.6840000000002</v>
      </c>
      <c r="V1214" s="4">
        <v>9</v>
      </c>
      <c r="W1214" s="4">
        <v>38.65</v>
      </c>
      <c r="X1214" s="4">
        <v>86534</v>
      </c>
      <c r="Y1214" s="4">
        <f>DataSheet!$E1214-DataSheet!$D1214</f>
        <v>3.66</v>
      </c>
      <c r="Z1214" s="4" t="str" cm="1">
        <f t="array" ref="Z1214">_xlfn.IFS(DataSheet!$O1214="Central","Chris",DataSheet!$O1214="East","Erin",DataSheet!$O1214="South","Sam",DataSheet!$O1214="West","William")</f>
        <v>Sam</v>
      </c>
    </row>
    <row r="1215" spans="1:26" ht="15.75" customHeight="1" x14ac:dyDescent="0.3">
      <c r="A1215" s="4">
        <v>2117</v>
      </c>
      <c r="B1215" s="4" t="s">
        <v>2233</v>
      </c>
      <c r="C1215" s="4" t="s">
        <v>39</v>
      </c>
      <c r="D1215" s="4">
        <v>0.03</v>
      </c>
      <c r="E1215" s="4">
        <v>320.98</v>
      </c>
      <c r="F1215" s="4">
        <v>24.49</v>
      </c>
      <c r="G1215" s="4" t="s">
        <v>40</v>
      </c>
      <c r="H1215" s="4" t="s">
        <v>73</v>
      </c>
      <c r="I1215" s="4" t="s">
        <v>30</v>
      </c>
      <c r="J1215" s="4" t="s">
        <v>111</v>
      </c>
      <c r="K1215" s="4" t="s">
        <v>66</v>
      </c>
      <c r="L1215" s="4" t="s">
        <v>2234</v>
      </c>
      <c r="M1215" s="4">
        <v>0.55000000000000004</v>
      </c>
      <c r="N1215" s="4" t="s">
        <v>34</v>
      </c>
      <c r="O1215" s="4" t="s">
        <v>54</v>
      </c>
      <c r="P1215" s="4" t="s">
        <v>189</v>
      </c>
      <c r="Q1215" s="4" t="s">
        <v>1029</v>
      </c>
      <c r="R1215" s="4">
        <v>75401</v>
      </c>
      <c r="S1215" s="5">
        <v>42114</v>
      </c>
      <c r="T1215" s="5">
        <v>42116</v>
      </c>
      <c r="U1215" s="4">
        <v>4554.4346999999998</v>
      </c>
      <c r="V1215" s="4">
        <v>20</v>
      </c>
      <c r="W1215" s="4">
        <v>6600.63</v>
      </c>
      <c r="X1215" s="4">
        <v>90891</v>
      </c>
      <c r="Y1215" s="4">
        <f>DataSheet!$E1215-DataSheet!$D1215</f>
        <v>320.95000000000005</v>
      </c>
      <c r="Z1215" s="4" t="str" cm="1">
        <f t="array" ref="Z1215">_xlfn.IFS(DataSheet!$O1215="Central","Chris",DataSheet!$O1215="East","Erin",DataSheet!$O1215="South","Sam",DataSheet!$O1215="West","William")</f>
        <v>Chris</v>
      </c>
    </row>
    <row r="1216" spans="1:26" ht="15.75" customHeight="1" x14ac:dyDescent="0.3">
      <c r="A1216" s="4">
        <v>2117</v>
      </c>
      <c r="B1216" s="4" t="s">
        <v>2233</v>
      </c>
      <c r="C1216" s="4" t="s">
        <v>39</v>
      </c>
      <c r="D1216" s="4">
        <v>0.06</v>
      </c>
      <c r="E1216" s="4">
        <v>125.99</v>
      </c>
      <c r="F1216" s="4">
        <v>8.8000000000000007</v>
      </c>
      <c r="G1216" s="4" t="s">
        <v>40</v>
      </c>
      <c r="H1216" s="4" t="s">
        <v>73</v>
      </c>
      <c r="I1216" s="4" t="s">
        <v>42</v>
      </c>
      <c r="J1216" s="4" t="s">
        <v>137</v>
      </c>
      <c r="K1216" s="4" t="s">
        <v>75</v>
      </c>
      <c r="L1216" s="4" t="s">
        <v>2235</v>
      </c>
      <c r="M1216" s="4">
        <v>0.59</v>
      </c>
      <c r="N1216" s="4" t="s">
        <v>34</v>
      </c>
      <c r="O1216" s="4" t="s">
        <v>54</v>
      </c>
      <c r="P1216" s="4" t="s">
        <v>189</v>
      </c>
      <c r="Q1216" s="4" t="s">
        <v>1029</v>
      </c>
      <c r="R1216" s="4">
        <v>75401</v>
      </c>
      <c r="S1216" s="5">
        <v>42114</v>
      </c>
      <c r="T1216" s="5">
        <v>42115</v>
      </c>
      <c r="U1216" s="4">
        <v>618.19308000000001</v>
      </c>
      <c r="V1216" s="4">
        <v>18</v>
      </c>
      <c r="W1216" s="4">
        <v>1811.99</v>
      </c>
      <c r="X1216" s="4">
        <v>90891</v>
      </c>
      <c r="Y1216" s="4">
        <f>DataSheet!$E1216-DataSheet!$D1216</f>
        <v>125.92999999999999</v>
      </c>
      <c r="Z1216" s="4" t="str" cm="1">
        <f t="array" ref="Z1216">_xlfn.IFS(DataSheet!$O1216="Central","Chris",DataSheet!$O1216="East","Erin",DataSheet!$O1216="South","Sam",DataSheet!$O1216="West","William")</f>
        <v>Chris</v>
      </c>
    </row>
    <row r="1217" spans="1:26" ht="15.75" customHeight="1" x14ac:dyDescent="0.3">
      <c r="A1217" s="4">
        <v>3084</v>
      </c>
      <c r="B1217" s="4" t="s">
        <v>2236</v>
      </c>
      <c r="C1217" s="4" t="s">
        <v>39</v>
      </c>
      <c r="D1217" s="4">
        <v>0</v>
      </c>
      <c r="E1217" s="4">
        <v>65.989999999999995</v>
      </c>
      <c r="F1217" s="4">
        <v>5.99</v>
      </c>
      <c r="G1217" s="4" t="s">
        <v>89</v>
      </c>
      <c r="H1217" s="4" t="s">
        <v>29</v>
      </c>
      <c r="I1217" s="4" t="s">
        <v>42</v>
      </c>
      <c r="J1217" s="4" t="s">
        <v>137</v>
      </c>
      <c r="K1217" s="4" t="s">
        <v>75</v>
      </c>
      <c r="L1217" s="4" t="s">
        <v>300</v>
      </c>
      <c r="M1217" s="4">
        <v>0.57999999999999996</v>
      </c>
      <c r="N1217" s="4" t="s">
        <v>34</v>
      </c>
      <c r="O1217" s="4" t="s">
        <v>61</v>
      </c>
      <c r="P1217" s="4" t="s">
        <v>68</v>
      </c>
      <c r="Q1217" s="4" t="s">
        <v>489</v>
      </c>
      <c r="R1217" s="4">
        <v>98503</v>
      </c>
      <c r="S1217" s="5">
        <v>42114</v>
      </c>
      <c r="T1217" s="5">
        <v>42116</v>
      </c>
      <c r="U1217" s="4">
        <v>313.81200000000001</v>
      </c>
      <c r="V1217" s="4">
        <v>14</v>
      </c>
      <c r="W1217" s="4">
        <v>798.89</v>
      </c>
      <c r="X1217" s="4">
        <v>89879</v>
      </c>
      <c r="Y1217" s="4">
        <f>DataSheet!$E1217-DataSheet!$D1217</f>
        <v>65.989999999999995</v>
      </c>
      <c r="Z1217" s="4" t="str" cm="1">
        <f t="array" ref="Z1217">_xlfn.IFS(DataSheet!$O1217="Central","Chris",DataSheet!$O1217="East","Erin",DataSheet!$O1217="South","Sam",DataSheet!$O1217="West","William")</f>
        <v>William</v>
      </c>
    </row>
    <row r="1218" spans="1:26" ht="15.75" customHeight="1" x14ac:dyDescent="0.3">
      <c r="A1218" s="4">
        <v>56</v>
      </c>
      <c r="B1218" s="4" t="s">
        <v>2237</v>
      </c>
      <c r="C1218" s="4" t="s">
        <v>118</v>
      </c>
      <c r="D1218" s="4">
        <v>0.06</v>
      </c>
      <c r="E1218" s="4">
        <v>3.8</v>
      </c>
      <c r="F1218" s="4">
        <v>1.49</v>
      </c>
      <c r="G1218" s="4" t="s">
        <v>40</v>
      </c>
      <c r="H1218" s="4" t="s">
        <v>41</v>
      </c>
      <c r="I1218" s="4" t="s">
        <v>50</v>
      </c>
      <c r="J1218" s="4" t="s">
        <v>74</v>
      </c>
      <c r="K1218" s="4" t="s">
        <v>75</v>
      </c>
      <c r="L1218" s="4" t="s">
        <v>1194</v>
      </c>
      <c r="M1218" s="4">
        <v>0.38</v>
      </c>
      <c r="N1218" s="4" t="s">
        <v>34</v>
      </c>
      <c r="O1218" s="4" t="s">
        <v>113</v>
      </c>
      <c r="P1218" s="4" t="s">
        <v>114</v>
      </c>
      <c r="Q1218" s="4" t="s">
        <v>2238</v>
      </c>
      <c r="R1218" s="4">
        <v>14150</v>
      </c>
      <c r="S1218" s="5">
        <v>42114</v>
      </c>
      <c r="T1218" s="5">
        <v>42115</v>
      </c>
      <c r="U1218" s="4">
        <v>19.6282</v>
      </c>
      <c r="V1218" s="4">
        <v>20</v>
      </c>
      <c r="W1218" s="4">
        <v>73.55</v>
      </c>
      <c r="X1218" s="4">
        <v>88075</v>
      </c>
      <c r="Y1218" s="4">
        <f>DataSheet!$E1218-DataSheet!$D1218</f>
        <v>3.7399999999999998</v>
      </c>
      <c r="Z1218" s="4" t="str" cm="1">
        <f t="array" ref="Z1218">_xlfn.IFS(DataSheet!$O1218="Central","Chris",DataSheet!$O1218="East","Erin",DataSheet!$O1218="South","Sam",DataSheet!$O1218="West","William")</f>
        <v>Erin</v>
      </c>
    </row>
    <row r="1219" spans="1:26" ht="15.75" customHeight="1" x14ac:dyDescent="0.3">
      <c r="A1219" s="4">
        <v>56</v>
      </c>
      <c r="B1219" s="4" t="s">
        <v>2237</v>
      </c>
      <c r="C1219" s="4" t="s">
        <v>118</v>
      </c>
      <c r="D1219" s="4">
        <v>0.06</v>
      </c>
      <c r="E1219" s="4">
        <v>1.76</v>
      </c>
      <c r="F1219" s="4">
        <v>0.7</v>
      </c>
      <c r="G1219" s="4" t="s">
        <v>40</v>
      </c>
      <c r="H1219" s="4" t="s">
        <v>41</v>
      </c>
      <c r="I1219" s="4" t="s">
        <v>50</v>
      </c>
      <c r="J1219" s="4" t="s">
        <v>51</v>
      </c>
      <c r="K1219" s="4" t="s">
        <v>52</v>
      </c>
      <c r="L1219" s="4" t="s">
        <v>1665</v>
      </c>
      <c r="M1219" s="4">
        <v>0.56000000000000005</v>
      </c>
      <c r="N1219" s="4" t="s">
        <v>34</v>
      </c>
      <c r="O1219" s="4" t="s">
        <v>113</v>
      </c>
      <c r="P1219" s="4" t="s">
        <v>114</v>
      </c>
      <c r="Q1219" s="4" t="s">
        <v>2238</v>
      </c>
      <c r="R1219" s="4">
        <v>14150</v>
      </c>
      <c r="S1219" s="5">
        <v>42114</v>
      </c>
      <c r="T1219" s="5">
        <v>42115</v>
      </c>
      <c r="U1219" s="4">
        <v>-1.6524000000000001</v>
      </c>
      <c r="V1219" s="4">
        <v>17</v>
      </c>
      <c r="W1219" s="4">
        <v>29.57</v>
      </c>
      <c r="X1219" s="4">
        <v>88075</v>
      </c>
      <c r="Y1219" s="4">
        <f>DataSheet!$E1219-DataSheet!$D1219</f>
        <v>1.7</v>
      </c>
      <c r="Z1219" s="4" t="str" cm="1">
        <f t="array" ref="Z1219">_xlfn.IFS(DataSheet!$O1219="Central","Chris",DataSheet!$O1219="East","Erin",DataSheet!$O1219="South","Sam",DataSheet!$O1219="West","William")</f>
        <v>Erin</v>
      </c>
    </row>
    <row r="1220" spans="1:26" ht="15.75" customHeight="1" x14ac:dyDescent="0.3">
      <c r="A1220" s="4">
        <v>240</v>
      </c>
      <c r="B1220" s="4" t="s">
        <v>2239</v>
      </c>
      <c r="C1220" s="4" t="s">
        <v>118</v>
      </c>
      <c r="D1220" s="4">
        <v>0.1</v>
      </c>
      <c r="E1220" s="4">
        <v>19.98</v>
      </c>
      <c r="F1220" s="4">
        <v>5.77</v>
      </c>
      <c r="G1220" s="4" t="s">
        <v>89</v>
      </c>
      <c r="H1220" s="4" t="s">
        <v>29</v>
      </c>
      <c r="I1220" s="4" t="s">
        <v>50</v>
      </c>
      <c r="J1220" s="4" t="s">
        <v>90</v>
      </c>
      <c r="K1220" s="4" t="s">
        <v>75</v>
      </c>
      <c r="L1220" s="4" t="s">
        <v>2240</v>
      </c>
      <c r="M1220" s="4">
        <v>0.38</v>
      </c>
      <c r="N1220" s="4" t="s">
        <v>34</v>
      </c>
      <c r="O1220" s="4" t="s">
        <v>61</v>
      </c>
      <c r="P1220" s="4" t="s">
        <v>62</v>
      </c>
      <c r="Q1220" s="4" t="s">
        <v>2241</v>
      </c>
      <c r="R1220" s="4">
        <v>80817</v>
      </c>
      <c r="S1220" s="5">
        <v>42114</v>
      </c>
      <c r="T1220" s="5">
        <v>42114</v>
      </c>
      <c r="U1220" s="4">
        <v>35.090000000000003</v>
      </c>
      <c r="V1220" s="4">
        <v>3</v>
      </c>
      <c r="W1220" s="4">
        <v>57.41</v>
      </c>
      <c r="X1220" s="4">
        <v>90479</v>
      </c>
      <c r="Y1220" s="4">
        <f>DataSheet!$E1220-DataSheet!$D1220</f>
        <v>19.88</v>
      </c>
      <c r="Z1220" s="4" t="str" cm="1">
        <f t="array" ref="Z1220">_xlfn.IFS(DataSheet!$O1220="Central","Chris",DataSheet!$O1220="East","Erin",DataSheet!$O1220="South","Sam",DataSheet!$O1220="West","William")</f>
        <v>William</v>
      </c>
    </row>
    <row r="1221" spans="1:26" ht="15.75" customHeight="1" x14ac:dyDescent="0.3">
      <c r="A1221" s="4">
        <v>241</v>
      </c>
      <c r="B1221" s="4" t="s">
        <v>2242</v>
      </c>
      <c r="C1221" s="4" t="s">
        <v>118</v>
      </c>
      <c r="D1221" s="4">
        <v>0.06</v>
      </c>
      <c r="E1221" s="4">
        <v>259.70999999999998</v>
      </c>
      <c r="F1221" s="4">
        <v>66.67</v>
      </c>
      <c r="G1221" s="4" t="s">
        <v>28</v>
      </c>
      <c r="H1221" s="4" t="s">
        <v>29</v>
      </c>
      <c r="I1221" s="4" t="s">
        <v>30</v>
      </c>
      <c r="J1221" s="4" t="s">
        <v>31</v>
      </c>
      <c r="K1221" s="4" t="s">
        <v>32</v>
      </c>
      <c r="L1221" s="4" t="s">
        <v>1028</v>
      </c>
      <c r="M1221" s="4">
        <v>0.61</v>
      </c>
      <c r="N1221" s="4" t="s">
        <v>34</v>
      </c>
      <c r="O1221" s="4" t="s">
        <v>61</v>
      </c>
      <c r="P1221" s="4" t="s">
        <v>62</v>
      </c>
      <c r="Q1221" s="4" t="s">
        <v>2243</v>
      </c>
      <c r="R1221" s="4">
        <v>81503</v>
      </c>
      <c r="S1221" s="5">
        <v>42114</v>
      </c>
      <c r="T1221" s="5">
        <v>42115</v>
      </c>
      <c r="U1221" s="4">
        <v>785.63</v>
      </c>
      <c r="V1221" s="4">
        <v>11</v>
      </c>
      <c r="W1221" s="4">
        <v>2809.87</v>
      </c>
      <c r="X1221" s="4">
        <v>90479</v>
      </c>
      <c r="Y1221" s="4">
        <f>DataSheet!$E1221-DataSheet!$D1221</f>
        <v>259.64999999999998</v>
      </c>
      <c r="Z1221" s="4" t="str" cm="1">
        <f t="array" ref="Z1221">_xlfn.IFS(DataSheet!$O1221="Central","Chris",DataSheet!$O1221="East","Erin",DataSheet!$O1221="South","Sam",DataSheet!$O1221="West","William")</f>
        <v>William</v>
      </c>
    </row>
    <row r="1222" spans="1:26" ht="15.75" customHeight="1" x14ac:dyDescent="0.3">
      <c r="A1222" s="4">
        <v>970</v>
      </c>
      <c r="B1222" s="4" t="s">
        <v>2244</v>
      </c>
      <c r="C1222" s="4" t="s">
        <v>118</v>
      </c>
      <c r="D1222" s="4">
        <v>0</v>
      </c>
      <c r="E1222" s="4">
        <v>170.98</v>
      </c>
      <c r="F1222" s="4">
        <v>35.89</v>
      </c>
      <c r="G1222" s="4" t="s">
        <v>28</v>
      </c>
      <c r="H1222" s="4" t="s">
        <v>41</v>
      </c>
      <c r="I1222" s="4" t="s">
        <v>30</v>
      </c>
      <c r="J1222" s="4" t="s">
        <v>119</v>
      </c>
      <c r="K1222" s="4" t="s">
        <v>32</v>
      </c>
      <c r="L1222" s="4" t="s">
        <v>1471</v>
      </c>
      <c r="M1222" s="4">
        <v>0.66</v>
      </c>
      <c r="N1222" s="4" t="s">
        <v>34</v>
      </c>
      <c r="O1222" s="4" t="s">
        <v>35</v>
      </c>
      <c r="P1222" s="4" t="s">
        <v>244</v>
      </c>
      <c r="Q1222" s="4" t="s">
        <v>2245</v>
      </c>
      <c r="R1222" s="4">
        <v>24281</v>
      </c>
      <c r="S1222" s="5">
        <v>42114</v>
      </c>
      <c r="T1222" s="5">
        <v>42115</v>
      </c>
      <c r="U1222" s="4">
        <v>-102.66200000000001</v>
      </c>
      <c r="V1222" s="4">
        <v>8</v>
      </c>
      <c r="W1222" s="4">
        <v>1452.18</v>
      </c>
      <c r="X1222" s="4">
        <v>86173</v>
      </c>
      <c r="Y1222" s="4">
        <f>DataSheet!$E1222-DataSheet!$D1222</f>
        <v>170.98</v>
      </c>
      <c r="Z1222" s="4" t="str" cm="1">
        <f t="array" ref="Z1222">_xlfn.IFS(DataSheet!$O1222="Central","Chris",DataSheet!$O1222="East","Erin",DataSheet!$O1222="South","Sam",DataSheet!$O1222="West","William")</f>
        <v>Sam</v>
      </c>
    </row>
    <row r="1223" spans="1:26" ht="15.75" customHeight="1" x14ac:dyDescent="0.3">
      <c r="A1223" s="4">
        <v>3283</v>
      </c>
      <c r="B1223" s="4" t="s">
        <v>2246</v>
      </c>
      <c r="C1223" s="4" t="s">
        <v>27</v>
      </c>
      <c r="D1223" s="4">
        <v>0.05</v>
      </c>
      <c r="E1223" s="4">
        <v>363.25</v>
      </c>
      <c r="F1223" s="4">
        <v>19.989999999999998</v>
      </c>
      <c r="G1223" s="4" t="s">
        <v>89</v>
      </c>
      <c r="H1223" s="4" t="s">
        <v>96</v>
      </c>
      <c r="I1223" s="4" t="s">
        <v>50</v>
      </c>
      <c r="J1223" s="4" t="s">
        <v>97</v>
      </c>
      <c r="K1223" s="4" t="s">
        <v>75</v>
      </c>
      <c r="L1223" s="4" t="s">
        <v>201</v>
      </c>
      <c r="M1223" s="4">
        <v>0.56999999999999995</v>
      </c>
      <c r="N1223" s="4" t="s">
        <v>34</v>
      </c>
      <c r="O1223" s="4" t="s">
        <v>35</v>
      </c>
      <c r="P1223" s="4" t="s">
        <v>125</v>
      </c>
      <c r="Q1223" s="4" t="s">
        <v>2247</v>
      </c>
      <c r="R1223" s="4">
        <v>33156</v>
      </c>
      <c r="S1223" s="5">
        <v>42115</v>
      </c>
      <c r="T1223" s="5">
        <v>42115</v>
      </c>
      <c r="U1223" s="4">
        <v>-269.75549999999998</v>
      </c>
      <c r="V1223" s="4">
        <v>5</v>
      </c>
      <c r="W1223" s="4">
        <v>1867.04</v>
      </c>
      <c r="X1223" s="4">
        <v>90752</v>
      </c>
      <c r="Y1223" s="4">
        <f>DataSheet!$E1223-DataSheet!$D1223</f>
        <v>363.2</v>
      </c>
      <c r="Z1223" s="4" t="str" cm="1">
        <f t="array" ref="Z1223">_xlfn.IFS(DataSheet!$O1223="Central","Chris",DataSheet!$O1223="East","Erin",DataSheet!$O1223="South","Sam",DataSheet!$O1223="West","William")</f>
        <v>Sam</v>
      </c>
    </row>
    <row r="1224" spans="1:26" ht="15.75" customHeight="1" x14ac:dyDescent="0.3">
      <c r="A1224" s="4">
        <v>2038</v>
      </c>
      <c r="B1224" s="4" t="s">
        <v>2248</v>
      </c>
      <c r="C1224" s="4" t="s">
        <v>39</v>
      </c>
      <c r="D1224" s="4">
        <v>0.06</v>
      </c>
      <c r="E1224" s="4">
        <v>40.99</v>
      </c>
      <c r="F1224" s="4">
        <v>17.48</v>
      </c>
      <c r="G1224" s="4" t="s">
        <v>40</v>
      </c>
      <c r="H1224" s="4" t="s">
        <v>29</v>
      </c>
      <c r="I1224" s="4" t="s">
        <v>50</v>
      </c>
      <c r="J1224" s="4" t="s">
        <v>90</v>
      </c>
      <c r="K1224" s="4" t="s">
        <v>75</v>
      </c>
      <c r="L1224" s="4" t="s">
        <v>1400</v>
      </c>
      <c r="M1224" s="4">
        <v>0.36</v>
      </c>
      <c r="N1224" s="4" t="s">
        <v>34</v>
      </c>
      <c r="O1224" s="4" t="s">
        <v>113</v>
      </c>
      <c r="P1224" s="4" t="s">
        <v>114</v>
      </c>
      <c r="Q1224" s="4" t="s">
        <v>69</v>
      </c>
      <c r="R1224" s="4">
        <v>10550</v>
      </c>
      <c r="S1224" s="5">
        <v>42115</v>
      </c>
      <c r="T1224" s="5">
        <v>42115</v>
      </c>
      <c r="U1224" s="4">
        <v>109.16</v>
      </c>
      <c r="V1224" s="4">
        <v>7</v>
      </c>
      <c r="W1224" s="4">
        <v>277.12</v>
      </c>
      <c r="X1224" s="4">
        <v>89334</v>
      </c>
      <c r="Y1224" s="4">
        <f>DataSheet!$E1224-DataSheet!$D1224</f>
        <v>40.93</v>
      </c>
      <c r="Z1224" s="4" t="str" cm="1">
        <f t="array" ref="Z1224">_xlfn.IFS(DataSheet!$O1224="Central","Chris",DataSheet!$O1224="East","Erin",DataSheet!$O1224="South","Sam",DataSheet!$O1224="West","William")</f>
        <v>Erin</v>
      </c>
    </row>
    <row r="1225" spans="1:26" ht="15.75" customHeight="1" x14ac:dyDescent="0.3">
      <c r="A1225" s="4">
        <v>2260</v>
      </c>
      <c r="B1225" s="4" t="s">
        <v>1198</v>
      </c>
      <c r="C1225" s="4" t="s">
        <v>39</v>
      </c>
      <c r="D1225" s="4">
        <v>0.08</v>
      </c>
      <c r="E1225" s="4">
        <v>4.9800000000000004</v>
      </c>
      <c r="F1225" s="4">
        <v>0.49</v>
      </c>
      <c r="G1225" s="4" t="s">
        <v>40</v>
      </c>
      <c r="H1225" s="4" t="s">
        <v>96</v>
      </c>
      <c r="I1225" s="4" t="s">
        <v>50</v>
      </c>
      <c r="J1225" s="4" t="s">
        <v>154</v>
      </c>
      <c r="K1225" s="4" t="s">
        <v>75</v>
      </c>
      <c r="L1225" s="4" t="s">
        <v>1105</v>
      </c>
      <c r="M1225" s="4">
        <v>0.39</v>
      </c>
      <c r="N1225" s="4" t="s">
        <v>34</v>
      </c>
      <c r="O1225" s="4" t="s">
        <v>35</v>
      </c>
      <c r="P1225" s="4" t="s">
        <v>77</v>
      </c>
      <c r="Q1225" s="4" t="s">
        <v>1199</v>
      </c>
      <c r="R1225" s="4">
        <v>30161</v>
      </c>
      <c r="S1225" s="5">
        <v>42115</v>
      </c>
      <c r="T1225" s="5">
        <v>42116</v>
      </c>
      <c r="U1225" s="4">
        <v>4949.9160000000002</v>
      </c>
      <c r="V1225" s="4">
        <v>1</v>
      </c>
      <c r="W1225" s="4">
        <v>4.95</v>
      </c>
      <c r="X1225" s="4">
        <v>89602</v>
      </c>
      <c r="Y1225" s="4">
        <f>DataSheet!$E1225-DataSheet!$D1225</f>
        <v>4.9000000000000004</v>
      </c>
      <c r="Z1225" s="4" t="str" cm="1">
        <f t="array" ref="Z1225">_xlfn.IFS(DataSheet!$O1225="Central","Chris",DataSheet!$O1225="East","Erin",DataSheet!$O1225="South","Sam",DataSheet!$O1225="West","William")</f>
        <v>Sam</v>
      </c>
    </row>
    <row r="1226" spans="1:26" ht="15.75" customHeight="1" x14ac:dyDescent="0.3">
      <c r="A1226" s="4">
        <v>2260</v>
      </c>
      <c r="B1226" s="4" t="s">
        <v>1198</v>
      </c>
      <c r="C1226" s="4" t="s">
        <v>39</v>
      </c>
      <c r="D1226" s="4">
        <v>0.09</v>
      </c>
      <c r="E1226" s="4">
        <v>119.99</v>
      </c>
      <c r="F1226" s="4">
        <v>14</v>
      </c>
      <c r="G1226" s="4" t="s">
        <v>28</v>
      </c>
      <c r="H1226" s="4" t="s">
        <v>96</v>
      </c>
      <c r="I1226" s="4" t="s">
        <v>42</v>
      </c>
      <c r="J1226" s="4" t="s">
        <v>58</v>
      </c>
      <c r="K1226" s="4" t="s">
        <v>59</v>
      </c>
      <c r="L1226" s="4" t="s">
        <v>2153</v>
      </c>
      <c r="M1226" s="4">
        <v>0.36</v>
      </c>
      <c r="N1226" s="4" t="s">
        <v>34</v>
      </c>
      <c r="O1226" s="4" t="s">
        <v>35</v>
      </c>
      <c r="P1226" s="4" t="s">
        <v>77</v>
      </c>
      <c r="Q1226" s="4" t="s">
        <v>1199</v>
      </c>
      <c r="R1226" s="4">
        <v>30161</v>
      </c>
      <c r="S1226" s="5">
        <v>42115</v>
      </c>
      <c r="T1226" s="5">
        <v>42117</v>
      </c>
      <c r="U1226" s="4">
        <v>1055.604</v>
      </c>
      <c r="V1226" s="4">
        <v>4</v>
      </c>
      <c r="W1226" s="4">
        <v>461.24</v>
      </c>
      <c r="X1226" s="4">
        <v>89602</v>
      </c>
      <c r="Y1226" s="4">
        <f>DataSheet!$E1226-DataSheet!$D1226</f>
        <v>119.89999999999999</v>
      </c>
      <c r="Z1226" s="4" t="str" cm="1">
        <f t="array" ref="Z1226">_xlfn.IFS(DataSheet!$O1226="Central","Chris",DataSheet!$O1226="East","Erin",DataSheet!$O1226="South","Sam",DataSheet!$O1226="West","William")</f>
        <v>Sam</v>
      </c>
    </row>
    <row r="1227" spans="1:26" ht="15.75" customHeight="1" x14ac:dyDescent="0.3">
      <c r="A1227" s="4">
        <v>2964</v>
      </c>
      <c r="B1227" s="4" t="s">
        <v>2249</v>
      </c>
      <c r="C1227" s="4" t="s">
        <v>39</v>
      </c>
      <c r="D1227" s="4">
        <v>0.06</v>
      </c>
      <c r="E1227" s="4">
        <v>42.98</v>
      </c>
      <c r="F1227" s="4">
        <v>4.62</v>
      </c>
      <c r="G1227" s="4" t="s">
        <v>40</v>
      </c>
      <c r="H1227" s="4" t="s">
        <v>41</v>
      </c>
      <c r="I1227" s="4" t="s">
        <v>50</v>
      </c>
      <c r="J1227" s="4" t="s">
        <v>97</v>
      </c>
      <c r="K1227" s="4" t="s">
        <v>75</v>
      </c>
      <c r="L1227" s="4" t="s">
        <v>282</v>
      </c>
      <c r="M1227" s="4">
        <v>0.56000000000000005</v>
      </c>
      <c r="N1227" s="4" t="s">
        <v>34</v>
      </c>
      <c r="O1227" s="4" t="s">
        <v>113</v>
      </c>
      <c r="P1227" s="4" t="s">
        <v>319</v>
      </c>
      <c r="Q1227" s="4" t="s">
        <v>69</v>
      </c>
      <c r="R1227" s="4">
        <v>43050</v>
      </c>
      <c r="S1227" s="5">
        <v>42115</v>
      </c>
      <c r="T1227" s="5">
        <v>42117</v>
      </c>
      <c r="U1227" s="4">
        <v>-24.63</v>
      </c>
      <c r="V1227" s="4">
        <v>1</v>
      </c>
      <c r="W1227" s="4">
        <v>47.04</v>
      </c>
      <c r="X1227" s="4">
        <v>88610</v>
      </c>
      <c r="Y1227" s="4">
        <f>DataSheet!$E1227-DataSheet!$D1227</f>
        <v>42.919999999999995</v>
      </c>
      <c r="Z1227" s="4" t="str" cm="1">
        <f t="array" ref="Z1227">_xlfn.IFS(DataSheet!$O1227="Central","Chris",DataSheet!$O1227="East","Erin",DataSheet!$O1227="South","Sam",DataSheet!$O1227="West","William")</f>
        <v>Erin</v>
      </c>
    </row>
    <row r="1228" spans="1:26" ht="15.75" customHeight="1" x14ac:dyDescent="0.3">
      <c r="A1228" s="4">
        <v>535</v>
      </c>
      <c r="B1228" s="4" t="s">
        <v>2250</v>
      </c>
      <c r="C1228" s="4" t="s">
        <v>49</v>
      </c>
      <c r="D1228" s="4">
        <v>0</v>
      </c>
      <c r="E1228" s="4">
        <v>15.99</v>
      </c>
      <c r="F1228" s="4">
        <v>13.18</v>
      </c>
      <c r="G1228" s="4" t="s">
        <v>40</v>
      </c>
      <c r="H1228" s="4" t="s">
        <v>96</v>
      </c>
      <c r="I1228" s="4" t="s">
        <v>50</v>
      </c>
      <c r="J1228" s="4" t="s">
        <v>74</v>
      </c>
      <c r="K1228" s="4" t="s">
        <v>75</v>
      </c>
      <c r="L1228" s="4" t="s">
        <v>297</v>
      </c>
      <c r="M1228" s="4">
        <v>0.37</v>
      </c>
      <c r="N1228" s="4" t="s">
        <v>34</v>
      </c>
      <c r="O1228" s="4" t="s">
        <v>35</v>
      </c>
      <c r="P1228" s="4" t="s">
        <v>244</v>
      </c>
      <c r="Q1228" s="4" t="s">
        <v>1503</v>
      </c>
      <c r="R1228" s="4">
        <v>22025</v>
      </c>
      <c r="S1228" s="5">
        <v>42115</v>
      </c>
      <c r="T1228" s="5">
        <v>42119</v>
      </c>
      <c r="U1228" s="4">
        <v>46.488</v>
      </c>
      <c r="V1228" s="4">
        <v>23</v>
      </c>
      <c r="W1228" s="4">
        <v>403.25</v>
      </c>
      <c r="X1228" s="4">
        <v>88511</v>
      </c>
      <c r="Y1228" s="4">
        <f>DataSheet!$E1228-DataSheet!$D1228</f>
        <v>15.99</v>
      </c>
      <c r="Z1228" s="4" t="str" cm="1">
        <f t="array" ref="Z1228">_xlfn.IFS(DataSheet!$O1228="Central","Chris",DataSheet!$O1228="East","Erin",DataSheet!$O1228="South","Sam",DataSheet!$O1228="West","William")</f>
        <v>Sam</v>
      </c>
    </row>
    <row r="1229" spans="1:26" ht="15.75" customHeight="1" x14ac:dyDescent="0.3">
      <c r="A1229" s="4">
        <v>2548</v>
      </c>
      <c r="B1229" s="4" t="s">
        <v>1986</v>
      </c>
      <c r="C1229" s="4" t="s">
        <v>49</v>
      </c>
      <c r="D1229" s="4">
        <v>0.05</v>
      </c>
      <c r="E1229" s="4">
        <v>30.98</v>
      </c>
      <c r="F1229" s="4">
        <v>9.18</v>
      </c>
      <c r="G1229" s="4" t="s">
        <v>89</v>
      </c>
      <c r="H1229" s="4" t="s">
        <v>29</v>
      </c>
      <c r="I1229" s="4" t="s">
        <v>50</v>
      </c>
      <c r="J1229" s="4" t="s">
        <v>90</v>
      </c>
      <c r="K1229" s="4" t="s">
        <v>75</v>
      </c>
      <c r="L1229" s="4" t="s">
        <v>2251</v>
      </c>
      <c r="M1229" s="4">
        <v>0.4</v>
      </c>
      <c r="N1229" s="4" t="s">
        <v>34</v>
      </c>
      <c r="O1229" s="4" t="s">
        <v>61</v>
      </c>
      <c r="P1229" s="4" t="s">
        <v>92</v>
      </c>
      <c r="Q1229" s="4" t="s">
        <v>102</v>
      </c>
      <c r="R1229" s="4">
        <v>90068</v>
      </c>
      <c r="S1229" s="5">
        <v>42115</v>
      </c>
      <c r="T1229" s="5">
        <v>42115</v>
      </c>
      <c r="U1229" s="4">
        <v>61.47</v>
      </c>
      <c r="V1229" s="4">
        <v>12</v>
      </c>
      <c r="W1229" s="4">
        <v>382.29</v>
      </c>
      <c r="X1229" s="4">
        <v>40997</v>
      </c>
      <c r="Y1229" s="4">
        <f>DataSheet!$E1229-DataSheet!$D1229</f>
        <v>30.93</v>
      </c>
      <c r="Z1229" s="4" t="str" cm="1">
        <f t="array" ref="Z1229">_xlfn.IFS(DataSheet!$O1229="Central","Chris",DataSheet!$O1229="East","Erin",DataSheet!$O1229="South","Sam",DataSheet!$O1229="West","William")</f>
        <v>William</v>
      </c>
    </row>
    <row r="1230" spans="1:26" ht="15.75" customHeight="1" x14ac:dyDescent="0.3">
      <c r="A1230" s="4">
        <v>2548</v>
      </c>
      <c r="B1230" s="4" t="s">
        <v>1986</v>
      </c>
      <c r="C1230" s="4" t="s">
        <v>49</v>
      </c>
      <c r="D1230" s="4">
        <v>0.05</v>
      </c>
      <c r="E1230" s="4">
        <v>22.99</v>
      </c>
      <c r="F1230" s="4">
        <v>8.99</v>
      </c>
      <c r="G1230" s="4" t="s">
        <v>40</v>
      </c>
      <c r="H1230" s="4" t="s">
        <v>29</v>
      </c>
      <c r="I1230" s="4" t="s">
        <v>50</v>
      </c>
      <c r="J1230" s="4" t="s">
        <v>51</v>
      </c>
      <c r="K1230" s="4" t="s">
        <v>44</v>
      </c>
      <c r="L1230" s="4" t="s">
        <v>2252</v>
      </c>
      <c r="M1230" s="4">
        <v>0.56999999999999995</v>
      </c>
      <c r="N1230" s="4" t="s">
        <v>34</v>
      </c>
      <c r="O1230" s="4" t="s">
        <v>61</v>
      </c>
      <c r="P1230" s="4" t="s">
        <v>92</v>
      </c>
      <c r="Q1230" s="4" t="s">
        <v>102</v>
      </c>
      <c r="R1230" s="4">
        <v>90068</v>
      </c>
      <c r="S1230" s="5">
        <v>42115</v>
      </c>
      <c r="T1230" s="5">
        <v>42122</v>
      </c>
      <c r="U1230" s="4">
        <v>18.27</v>
      </c>
      <c r="V1230" s="4">
        <v>37</v>
      </c>
      <c r="W1230" s="4">
        <v>881.74</v>
      </c>
      <c r="X1230" s="4">
        <v>40997</v>
      </c>
      <c r="Y1230" s="4">
        <f>DataSheet!$E1230-DataSheet!$D1230</f>
        <v>22.939999999999998</v>
      </c>
      <c r="Z1230" s="4" t="str" cm="1">
        <f t="array" ref="Z1230">_xlfn.IFS(DataSheet!$O1230="Central","Chris",DataSheet!$O1230="East","Erin",DataSheet!$O1230="South","Sam",DataSheet!$O1230="West","William")</f>
        <v>William</v>
      </c>
    </row>
    <row r="1231" spans="1:26" ht="15.75" customHeight="1" x14ac:dyDescent="0.3">
      <c r="A1231" s="4">
        <v>2548</v>
      </c>
      <c r="B1231" s="4" t="s">
        <v>1986</v>
      </c>
      <c r="C1231" s="4" t="s">
        <v>49</v>
      </c>
      <c r="D1231" s="4">
        <v>0.04</v>
      </c>
      <c r="E1231" s="4">
        <v>212.6</v>
      </c>
      <c r="F1231" s="4">
        <v>110.2</v>
      </c>
      <c r="G1231" s="4" t="s">
        <v>28</v>
      </c>
      <c r="H1231" s="4" t="s">
        <v>29</v>
      </c>
      <c r="I1231" s="4" t="s">
        <v>30</v>
      </c>
      <c r="J1231" s="4" t="s">
        <v>31</v>
      </c>
      <c r="K1231" s="4" t="s">
        <v>32</v>
      </c>
      <c r="L1231" s="4" t="s">
        <v>165</v>
      </c>
      <c r="M1231" s="4">
        <v>0.73</v>
      </c>
      <c r="N1231" s="4" t="s">
        <v>34</v>
      </c>
      <c r="O1231" s="4" t="s">
        <v>61</v>
      </c>
      <c r="P1231" s="4" t="s">
        <v>92</v>
      </c>
      <c r="Q1231" s="4" t="s">
        <v>102</v>
      </c>
      <c r="R1231" s="4">
        <v>90068</v>
      </c>
      <c r="S1231" s="5">
        <v>42115</v>
      </c>
      <c r="T1231" s="5">
        <v>42119</v>
      </c>
      <c r="U1231" s="4">
        <v>-513.79042000000004</v>
      </c>
      <c r="V1231" s="4">
        <v>33</v>
      </c>
      <c r="W1231" s="4">
        <v>7384.18</v>
      </c>
      <c r="X1231" s="4">
        <v>40997</v>
      </c>
      <c r="Y1231" s="4">
        <f>DataSheet!$E1231-DataSheet!$D1231</f>
        <v>212.56</v>
      </c>
      <c r="Z1231" s="4" t="str" cm="1">
        <f t="array" ref="Z1231">_xlfn.IFS(DataSheet!$O1231="Central","Chris",DataSheet!$O1231="East","Erin",DataSheet!$O1231="South","Sam",DataSheet!$O1231="West","William")</f>
        <v>William</v>
      </c>
    </row>
    <row r="1232" spans="1:26" ht="15.75" customHeight="1" x14ac:dyDescent="0.3">
      <c r="A1232" s="4">
        <v>2549</v>
      </c>
      <c r="B1232" s="4" t="s">
        <v>2253</v>
      </c>
      <c r="C1232" s="4" t="s">
        <v>49</v>
      </c>
      <c r="D1232" s="4">
        <v>0.05</v>
      </c>
      <c r="E1232" s="4">
        <v>30.98</v>
      </c>
      <c r="F1232" s="4">
        <v>9.18</v>
      </c>
      <c r="G1232" s="4" t="s">
        <v>89</v>
      </c>
      <c r="H1232" s="4" t="s">
        <v>29</v>
      </c>
      <c r="I1232" s="4" t="s">
        <v>50</v>
      </c>
      <c r="J1232" s="4" t="s">
        <v>90</v>
      </c>
      <c r="K1232" s="4" t="s">
        <v>75</v>
      </c>
      <c r="L1232" s="4" t="s">
        <v>2251</v>
      </c>
      <c r="M1232" s="4">
        <v>0.4</v>
      </c>
      <c r="N1232" s="4" t="s">
        <v>34</v>
      </c>
      <c r="O1232" s="4" t="s">
        <v>113</v>
      </c>
      <c r="P1232" s="4" t="s">
        <v>319</v>
      </c>
      <c r="Q1232" s="4" t="s">
        <v>2254</v>
      </c>
      <c r="R1232" s="4">
        <v>43213</v>
      </c>
      <c r="S1232" s="5">
        <v>42115</v>
      </c>
      <c r="T1232" s="5">
        <v>42115</v>
      </c>
      <c r="U1232" s="4">
        <v>61.47</v>
      </c>
      <c r="V1232" s="4">
        <v>3</v>
      </c>
      <c r="W1232" s="4">
        <v>95.57</v>
      </c>
      <c r="X1232" s="4">
        <v>88657</v>
      </c>
      <c r="Y1232" s="4">
        <f>DataSheet!$E1232-DataSheet!$D1232</f>
        <v>30.93</v>
      </c>
      <c r="Z1232" s="4" t="str" cm="1">
        <f t="array" ref="Z1232">_xlfn.IFS(DataSheet!$O1232="Central","Chris",DataSheet!$O1232="East","Erin",DataSheet!$O1232="South","Sam",DataSheet!$O1232="West","William")</f>
        <v>Erin</v>
      </c>
    </row>
    <row r="1233" spans="1:26" ht="15.75" customHeight="1" x14ac:dyDescent="0.3">
      <c r="A1233" s="4">
        <v>2549</v>
      </c>
      <c r="B1233" s="4" t="s">
        <v>2253</v>
      </c>
      <c r="C1233" s="4" t="s">
        <v>49</v>
      </c>
      <c r="D1233" s="4">
        <v>0.05</v>
      </c>
      <c r="E1233" s="4">
        <v>22.99</v>
      </c>
      <c r="F1233" s="4">
        <v>8.99</v>
      </c>
      <c r="G1233" s="4" t="s">
        <v>40</v>
      </c>
      <c r="H1233" s="4" t="s">
        <v>29</v>
      </c>
      <c r="I1233" s="4" t="s">
        <v>50</v>
      </c>
      <c r="J1233" s="4" t="s">
        <v>51</v>
      </c>
      <c r="K1233" s="4" t="s">
        <v>44</v>
      </c>
      <c r="L1233" s="4" t="s">
        <v>2252</v>
      </c>
      <c r="M1233" s="4">
        <v>0.56999999999999995</v>
      </c>
      <c r="N1233" s="4" t="s">
        <v>34</v>
      </c>
      <c r="O1233" s="4" t="s">
        <v>113</v>
      </c>
      <c r="P1233" s="4" t="s">
        <v>319</v>
      </c>
      <c r="Q1233" s="4" t="s">
        <v>2254</v>
      </c>
      <c r="R1233" s="4">
        <v>43213</v>
      </c>
      <c r="S1233" s="5">
        <v>42115</v>
      </c>
      <c r="T1233" s="5">
        <v>42122</v>
      </c>
      <c r="U1233" s="4">
        <v>18.27</v>
      </c>
      <c r="V1233" s="4">
        <v>9</v>
      </c>
      <c r="W1233" s="4">
        <v>214.48</v>
      </c>
      <c r="X1233" s="4">
        <v>88657</v>
      </c>
      <c r="Y1233" s="4">
        <f>DataSheet!$E1233-DataSheet!$D1233</f>
        <v>22.939999999999998</v>
      </c>
      <c r="Z1233" s="4" t="str" cm="1">
        <f t="array" ref="Z1233">_xlfn.IFS(DataSheet!$O1233="Central","Chris",DataSheet!$O1233="East","Erin",DataSheet!$O1233="South","Sam",DataSheet!$O1233="West","William")</f>
        <v>Erin</v>
      </c>
    </row>
    <row r="1234" spans="1:26" ht="15.75" customHeight="1" x14ac:dyDescent="0.3">
      <c r="A1234" s="4">
        <v>2549</v>
      </c>
      <c r="B1234" s="4" t="s">
        <v>2253</v>
      </c>
      <c r="C1234" s="4" t="s">
        <v>49</v>
      </c>
      <c r="D1234" s="4">
        <v>0.04</v>
      </c>
      <c r="E1234" s="4">
        <v>212.6</v>
      </c>
      <c r="F1234" s="4">
        <v>110.2</v>
      </c>
      <c r="G1234" s="4" t="s">
        <v>28</v>
      </c>
      <c r="H1234" s="4" t="s">
        <v>29</v>
      </c>
      <c r="I1234" s="4" t="s">
        <v>30</v>
      </c>
      <c r="J1234" s="4" t="s">
        <v>31</v>
      </c>
      <c r="K1234" s="4" t="s">
        <v>32</v>
      </c>
      <c r="L1234" s="4" t="s">
        <v>165</v>
      </c>
      <c r="M1234" s="4">
        <v>0.73</v>
      </c>
      <c r="N1234" s="4" t="s">
        <v>34</v>
      </c>
      <c r="O1234" s="4" t="s">
        <v>113</v>
      </c>
      <c r="P1234" s="4" t="s">
        <v>319</v>
      </c>
      <c r="Q1234" s="4" t="s">
        <v>2254</v>
      </c>
      <c r="R1234" s="4">
        <v>43213</v>
      </c>
      <c r="S1234" s="5">
        <v>42115</v>
      </c>
      <c r="T1234" s="5">
        <v>42119</v>
      </c>
      <c r="U1234" s="4">
        <v>-513.79042000000004</v>
      </c>
      <c r="V1234" s="4">
        <v>8</v>
      </c>
      <c r="W1234" s="4">
        <v>1790.1</v>
      </c>
      <c r="X1234" s="4">
        <v>88657</v>
      </c>
      <c r="Y1234" s="4">
        <f>DataSheet!$E1234-DataSheet!$D1234</f>
        <v>212.56</v>
      </c>
      <c r="Z1234" s="4" t="str" cm="1">
        <f t="array" ref="Z1234">_xlfn.IFS(DataSheet!$O1234="Central","Chris",DataSheet!$O1234="East","Erin",DataSheet!$O1234="South","Sam",DataSheet!$O1234="West","William")</f>
        <v>Erin</v>
      </c>
    </row>
    <row r="1235" spans="1:26" ht="15.75" customHeight="1" x14ac:dyDescent="0.3">
      <c r="A1235" s="4">
        <v>627</v>
      </c>
      <c r="B1235" s="4" t="s">
        <v>2255</v>
      </c>
      <c r="C1235" s="4" t="s">
        <v>118</v>
      </c>
      <c r="D1235" s="4">
        <v>0.02</v>
      </c>
      <c r="E1235" s="4">
        <v>419.19</v>
      </c>
      <c r="F1235" s="4">
        <v>19.989999999999998</v>
      </c>
      <c r="G1235" s="4" t="s">
        <v>40</v>
      </c>
      <c r="H1235" s="4" t="s">
        <v>96</v>
      </c>
      <c r="I1235" s="4" t="s">
        <v>50</v>
      </c>
      <c r="J1235" s="4" t="s">
        <v>80</v>
      </c>
      <c r="K1235" s="4" t="s">
        <v>75</v>
      </c>
      <c r="L1235" s="4" t="s">
        <v>2194</v>
      </c>
      <c r="M1235" s="4">
        <v>0.57999999999999996</v>
      </c>
      <c r="N1235" s="4" t="s">
        <v>34</v>
      </c>
      <c r="O1235" s="4" t="s">
        <v>113</v>
      </c>
      <c r="P1235" s="4" t="s">
        <v>319</v>
      </c>
      <c r="Q1235" s="4" t="s">
        <v>2256</v>
      </c>
      <c r="R1235" s="4">
        <v>43952</v>
      </c>
      <c r="S1235" s="5">
        <v>42115</v>
      </c>
      <c r="T1235" s="5">
        <v>42116</v>
      </c>
      <c r="U1235" s="4">
        <v>6610.2</v>
      </c>
      <c r="V1235" s="4">
        <v>22</v>
      </c>
      <c r="W1235" s="4">
        <v>9580</v>
      </c>
      <c r="X1235" s="4">
        <v>90469</v>
      </c>
      <c r="Y1235" s="4">
        <f>DataSheet!$E1235-DataSheet!$D1235</f>
        <v>419.17</v>
      </c>
      <c r="Z1235" s="4" t="str" cm="1">
        <f t="array" ref="Z1235">_xlfn.IFS(DataSheet!$O1235="Central","Chris",DataSheet!$O1235="East","Erin",DataSheet!$O1235="South","Sam",DataSheet!$O1235="West","William")</f>
        <v>Erin</v>
      </c>
    </row>
    <row r="1236" spans="1:26" ht="15.75" customHeight="1" x14ac:dyDescent="0.3">
      <c r="A1236" s="4">
        <v>2668</v>
      </c>
      <c r="B1236" s="4" t="s">
        <v>1898</v>
      </c>
      <c r="C1236" s="4" t="s">
        <v>72</v>
      </c>
      <c r="D1236" s="4">
        <v>0.06</v>
      </c>
      <c r="E1236" s="4">
        <v>3.93</v>
      </c>
      <c r="F1236" s="4">
        <v>0.99</v>
      </c>
      <c r="G1236" s="4" t="s">
        <v>40</v>
      </c>
      <c r="H1236" s="4" t="s">
        <v>73</v>
      </c>
      <c r="I1236" s="4" t="s">
        <v>50</v>
      </c>
      <c r="J1236" s="4" t="s">
        <v>178</v>
      </c>
      <c r="K1236" s="4" t="s">
        <v>52</v>
      </c>
      <c r="L1236" s="4" t="s">
        <v>2257</v>
      </c>
      <c r="M1236" s="4">
        <v>0.39</v>
      </c>
      <c r="N1236" s="4" t="s">
        <v>34</v>
      </c>
      <c r="O1236" s="4" t="s">
        <v>54</v>
      </c>
      <c r="P1236" s="4" t="s">
        <v>1073</v>
      </c>
      <c r="Q1236" s="4" t="s">
        <v>1900</v>
      </c>
      <c r="R1236" s="4">
        <v>57701</v>
      </c>
      <c r="S1236" s="5">
        <v>42115</v>
      </c>
      <c r="T1236" s="5">
        <v>42117</v>
      </c>
      <c r="U1236" s="4">
        <v>10.782400000000001</v>
      </c>
      <c r="V1236" s="4">
        <v>6</v>
      </c>
      <c r="W1236" s="4">
        <v>24.18</v>
      </c>
      <c r="X1236" s="4">
        <v>87832</v>
      </c>
      <c r="Y1236" s="4">
        <f>DataSheet!$E1236-DataSheet!$D1236</f>
        <v>3.87</v>
      </c>
      <c r="Z1236" s="4" t="str" cm="1">
        <f t="array" ref="Z1236">_xlfn.IFS(DataSheet!$O1236="Central","Chris",DataSheet!$O1236="East","Erin",DataSheet!$O1236="South","Sam",DataSheet!$O1236="West","William")</f>
        <v>Chris</v>
      </c>
    </row>
    <row r="1237" spans="1:26" ht="15.75" customHeight="1" x14ac:dyDescent="0.3">
      <c r="A1237" s="4">
        <v>2932</v>
      </c>
      <c r="B1237" s="4" t="s">
        <v>2258</v>
      </c>
      <c r="C1237" s="4" t="s">
        <v>39</v>
      </c>
      <c r="D1237" s="4">
        <v>0.01</v>
      </c>
      <c r="E1237" s="4">
        <v>35.44</v>
      </c>
      <c r="F1237" s="4">
        <v>19.989999999999998</v>
      </c>
      <c r="G1237" s="4" t="s">
        <v>40</v>
      </c>
      <c r="H1237" s="4" t="s">
        <v>29</v>
      </c>
      <c r="I1237" s="4" t="s">
        <v>50</v>
      </c>
      <c r="J1237" s="4" t="s">
        <v>90</v>
      </c>
      <c r="K1237" s="4" t="s">
        <v>75</v>
      </c>
      <c r="L1237" s="4" t="s">
        <v>2259</v>
      </c>
      <c r="M1237" s="4">
        <v>0.38</v>
      </c>
      <c r="N1237" s="4" t="s">
        <v>34</v>
      </c>
      <c r="O1237" s="4" t="s">
        <v>113</v>
      </c>
      <c r="P1237" s="4" t="s">
        <v>250</v>
      </c>
      <c r="Q1237" s="4" t="s">
        <v>1657</v>
      </c>
      <c r="R1237" s="4">
        <v>6614</v>
      </c>
      <c r="S1237" s="5">
        <v>42116</v>
      </c>
      <c r="T1237" s="5">
        <v>42117</v>
      </c>
      <c r="U1237" s="4">
        <v>-52.822800000000001</v>
      </c>
      <c r="V1237" s="4">
        <v>1</v>
      </c>
      <c r="W1237" s="4">
        <v>55.43</v>
      </c>
      <c r="X1237" s="4">
        <v>87620</v>
      </c>
      <c r="Y1237" s="4">
        <f>DataSheet!$E1237-DataSheet!$D1237</f>
        <v>35.43</v>
      </c>
      <c r="Z1237" s="4" t="str" cm="1">
        <f t="array" ref="Z1237">_xlfn.IFS(DataSheet!$O1237="Central","Chris",DataSheet!$O1237="East","Erin",DataSheet!$O1237="South","Sam",DataSheet!$O1237="West","William")</f>
        <v>Erin</v>
      </c>
    </row>
    <row r="1238" spans="1:26" ht="15.75" customHeight="1" x14ac:dyDescent="0.3">
      <c r="A1238" s="4">
        <v>2938</v>
      </c>
      <c r="B1238" s="4" t="s">
        <v>2260</v>
      </c>
      <c r="C1238" s="4" t="s">
        <v>39</v>
      </c>
      <c r="D1238" s="4">
        <v>0.03</v>
      </c>
      <c r="E1238" s="4">
        <v>47.9</v>
      </c>
      <c r="F1238" s="4">
        <v>5.86</v>
      </c>
      <c r="G1238" s="4" t="s">
        <v>40</v>
      </c>
      <c r="H1238" s="4" t="s">
        <v>29</v>
      </c>
      <c r="I1238" s="4" t="s">
        <v>50</v>
      </c>
      <c r="J1238" s="4" t="s">
        <v>90</v>
      </c>
      <c r="K1238" s="4" t="s">
        <v>75</v>
      </c>
      <c r="L1238" s="4" t="s">
        <v>1311</v>
      </c>
      <c r="M1238" s="4">
        <v>0.37</v>
      </c>
      <c r="N1238" s="4" t="s">
        <v>34</v>
      </c>
      <c r="O1238" s="4" t="s">
        <v>113</v>
      </c>
      <c r="P1238" s="4" t="s">
        <v>405</v>
      </c>
      <c r="Q1238" s="4" t="s">
        <v>2261</v>
      </c>
      <c r="R1238" s="4">
        <v>2180</v>
      </c>
      <c r="S1238" s="5">
        <v>42116</v>
      </c>
      <c r="T1238" s="5">
        <v>42119</v>
      </c>
      <c r="U1238" s="4">
        <v>642.99030000000005</v>
      </c>
      <c r="V1238" s="4">
        <v>20</v>
      </c>
      <c r="W1238" s="4">
        <v>931.87</v>
      </c>
      <c r="X1238" s="4">
        <v>87620</v>
      </c>
      <c r="Y1238" s="4">
        <f>DataSheet!$E1238-DataSheet!$D1238</f>
        <v>47.87</v>
      </c>
      <c r="Z1238" s="4" t="str" cm="1">
        <f t="array" ref="Z1238">_xlfn.IFS(DataSheet!$O1238="Central","Chris",DataSheet!$O1238="East","Erin",DataSheet!$O1238="South","Sam",DataSheet!$O1238="West","William")</f>
        <v>Erin</v>
      </c>
    </row>
    <row r="1239" spans="1:26" ht="15.75" customHeight="1" x14ac:dyDescent="0.3">
      <c r="A1239" s="4">
        <v>666</v>
      </c>
      <c r="B1239" s="4" t="s">
        <v>2262</v>
      </c>
      <c r="C1239" s="4" t="s">
        <v>49</v>
      </c>
      <c r="D1239" s="4">
        <v>0.02</v>
      </c>
      <c r="E1239" s="4">
        <v>4.57</v>
      </c>
      <c r="F1239" s="4">
        <v>5.42</v>
      </c>
      <c r="G1239" s="4" t="s">
        <v>40</v>
      </c>
      <c r="H1239" s="4" t="s">
        <v>96</v>
      </c>
      <c r="I1239" s="4" t="s">
        <v>50</v>
      </c>
      <c r="J1239" s="4" t="s">
        <v>74</v>
      </c>
      <c r="K1239" s="4" t="s">
        <v>75</v>
      </c>
      <c r="L1239" s="4" t="s">
        <v>2263</v>
      </c>
      <c r="M1239" s="4">
        <v>0.37</v>
      </c>
      <c r="N1239" s="4" t="s">
        <v>34</v>
      </c>
      <c r="O1239" s="4" t="s">
        <v>35</v>
      </c>
      <c r="P1239" s="4" t="s">
        <v>402</v>
      </c>
      <c r="Q1239" s="4" t="s">
        <v>2264</v>
      </c>
      <c r="R1239" s="4">
        <v>37211</v>
      </c>
      <c r="S1239" s="5">
        <v>42116</v>
      </c>
      <c r="T1239" s="5">
        <v>42120</v>
      </c>
      <c r="U1239" s="4">
        <v>-352.81400000000002</v>
      </c>
      <c r="V1239" s="4">
        <v>11</v>
      </c>
      <c r="W1239" s="4">
        <v>54.04</v>
      </c>
      <c r="X1239" s="4">
        <v>88679</v>
      </c>
      <c r="Y1239" s="4">
        <f>DataSheet!$E1239-DataSheet!$D1239</f>
        <v>4.5500000000000007</v>
      </c>
      <c r="Z1239" s="4" t="str" cm="1">
        <f t="array" ref="Z1239">_xlfn.IFS(DataSheet!$O1239="Central","Chris",DataSheet!$O1239="East","Erin",DataSheet!$O1239="South","Sam",DataSheet!$O1239="West","William")</f>
        <v>Sam</v>
      </c>
    </row>
    <row r="1240" spans="1:26" ht="15.75" customHeight="1" x14ac:dyDescent="0.3">
      <c r="A1240" s="4">
        <v>667</v>
      </c>
      <c r="B1240" s="4" t="s">
        <v>555</v>
      </c>
      <c r="C1240" s="4" t="s">
        <v>49</v>
      </c>
      <c r="D1240" s="4">
        <v>0.02</v>
      </c>
      <c r="E1240" s="4">
        <v>4.57</v>
      </c>
      <c r="F1240" s="4">
        <v>5.42</v>
      </c>
      <c r="G1240" s="4" t="s">
        <v>40</v>
      </c>
      <c r="H1240" s="4" t="s">
        <v>96</v>
      </c>
      <c r="I1240" s="4" t="s">
        <v>50</v>
      </c>
      <c r="J1240" s="4" t="s">
        <v>74</v>
      </c>
      <c r="K1240" s="4" t="s">
        <v>75</v>
      </c>
      <c r="L1240" s="4" t="s">
        <v>2263</v>
      </c>
      <c r="M1240" s="4">
        <v>0.37</v>
      </c>
      <c r="N1240" s="4" t="s">
        <v>34</v>
      </c>
      <c r="O1240" s="4" t="s">
        <v>54</v>
      </c>
      <c r="P1240" s="4" t="s">
        <v>189</v>
      </c>
      <c r="Q1240" s="4" t="s">
        <v>556</v>
      </c>
      <c r="R1240" s="4">
        <v>75203</v>
      </c>
      <c r="S1240" s="5">
        <v>42116</v>
      </c>
      <c r="T1240" s="5">
        <v>42120</v>
      </c>
      <c r="U1240" s="4">
        <v>-124.2805</v>
      </c>
      <c r="V1240" s="4">
        <v>45</v>
      </c>
      <c r="W1240" s="4">
        <v>221.06</v>
      </c>
      <c r="X1240" s="4">
        <v>48257</v>
      </c>
      <c r="Y1240" s="4">
        <f>DataSheet!$E1240-DataSheet!$D1240</f>
        <v>4.5500000000000007</v>
      </c>
      <c r="Z1240" s="4" t="str" cm="1">
        <f t="array" ref="Z1240">_xlfn.IFS(DataSheet!$O1240="Central","Chris",DataSheet!$O1240="East","Erin",DataSheet!$O1240="South","Sam",DataSheet!$O1240="West","William")</f>
        <v>Chris</v>
      </c>
    </row>
    <row r="1241" spans="1:26" ht="15.75" customHeight="1" x14ac:dyDescent="0.3">
      <c r="A1241" s="4">
        <v>1777</v>
      </c>
      <c r="B1241" s="4" t="s">
        <v>174</v>
      </c>
      <c r="C1241" s="4" t="s">
        <v>49</v>
      </c>
      <c r="D1241" s="4">
        <v>7.0000000000000007E-2</v>
      </c>
      <c r="E1241" s="4">
        <v>5.43</v>
      </c>
      <c r="F1241" s="4">
        <v>0.95</v>
      </c>
      <c r="G1241" s="4" t="s">
        <v>40</v>
      </c>
      <c r="H1241" s="4" t="s">
        <v>41</v>
      </c>
      <c r="I1241" s="4" t="s">
        <v>50</v>
      </c>
      <c r="J1241" s="4" t="s">
        <v>90</v>
      </c>
      <c r="K1241" s="4" t="s">
        <v>52</v>
      </c>
      <c r="L1241" s="4" t="s">
        <v>2265</v>
      </c>
      <c r="M1241" s="4">
        <v>0.36</v>
      </c>
      <c r="N1241" s="4" t="s">
        <v>34</v>
      </c>
      <c r="O1241" s="4" t="s">
        <v>54</v>
      </c>
      <c r="P1241" s="4" t="s">
        <v>55</v>
      </c>
      <c r="Q1241" s="4" t="s">
        <v>176</v>
      </c>
      <c r="R1241" s="4">
        <v>46383</v>
      </c>
      <c r="S1241" s="5">
        <v>42116</v>
      </c>
      <c r="T1241" s="5">
        <v>42120</v>
      </c>
      <c r="U1241" s="4">
        <v>26.5029</v>
      </c>
      <c r="V1241" s="4">
        <v>7</v>
      </c>
      <c r="W1241" s="4">
        <v>38.409999999999997</v>
      </c>
      <c r="X1241" s="4">
        <v>89939</v>
      </c>
      <c r="Y1241" s="4">
        <f>DataSheet!$E1241-DataSheet!$D1241</f>
        <v>5.3599999999999994</v>
      </c>
      <c r="Z1241" s="4" t="str" cm="1">
        <f t="array" ref="Z1241">_xlfn.IFS(DataSheet!$O1241="Central","Chris",DataSheet!$O1241="East","Erin",DataSheet!$O1241="South","Sam",DataSheet!$O1241="West","William")</f>
        <v>Chris</v>
      </c>
    </row>
    <row r="1242" spans="1:26" ht="15.75" customHeight="1" x14ac:dyDescent="0.3">
      <c r="A1242" s="4">
        <v>678</v>
      </c>
      <c r="B1242" s="4" t="s">
        <v>2266</v>
      </c>
      <c r="C1242" s="4" t="s">
        <v>118</v>
      </c>
      <c r="D1242" s="4">
        <v>0.04</v>
      </c>
      <c r="E1242" s="4">
        <v>15.42</v>
      </c>
      <c r="F1242" s="4">
        <v>10.68</v>
      </c>
      <c r="G1242" s="4" t="s">
        <v>89</v>
      </c>
      <c r="H1242" s="4" t="s">
        <v>96</v>
      </c>
      <c r="I1242" s="4" t="s">
        <v>50</v>
      </c>
      <c r="J1242" s="4" t="s">
        <v>80</v>
      </c>
      <c r="K1242" s="4" t="s">
        <v>75</v>
      </c>
      <c r="L1242" s="4" t="s">
        <v>2267</v>
      </c>
      <c r="M1242" s="4">
        <v>0.57999999999999996</v>
      </c>
      <c r="N1242" s="4" t="s">
        <v>34</v>
      </c>
      <c r="O1242" s="4" t="s">
        <v>35</v>
      </c>
      <c r="P1242" s="4" t="s">
        <v>244</v>
      </c>
      <c r="Q1242" s="4" t="s">
        <v>2245</v>
      </c>
      <c r="R1242" s="4">
        <v>24281</v>
      </c>
      <c r="S1242" s="5">
        <v>42116</v>
      </c>
      <c r="T1242" s="5">
        <v>42117</v>
      </c>
      <c r="U1242" s="4">
        <v>-109.70399999999999</v>
      </c>
      <c r="V1242" s="4">
        <v>5</v>
      </c>
      <c r="W1242" s="4">
        <v>81.14</v>
      </c>
      <c r="X1242" s="4">
        <v>88889</v>
      </c>
      <c r="Y1242" s="4">
        <f>DataSheet!$E1242-DataSheet!$D1242</f>
        <v>15.38</v>
      </c>
      <c r="Z1242" s="4" t="str" cm="1">
        <f t="array" ref="Z1242">_xlfn.IFS(DataSheet!$O1242="Central","Chris",DataSheet!$O1242="East","Erin",DataSheet!$O1242="South","Sam",DataSheet!$O1242="West","William")</f>
        <v>Sam</v>
      </c>
    </row>
    <row r="1243" spans="1:26" ht="15.75" customHeight="1" x14ac:dyDescent="0.3">
      <c r="A1243" s="4">
        <v>2760</v>
      </c>
      <c r="B1243" s="4" t="s">
        <v>2268</v>
      </c>
      <c r="C1243" s="4" t="s">
        <v>118</v>
      </c>
      <c r="D1243" s="4">
        <v>0.08</v>
      </c>
      <c r="E1243" s="4">
        <v>22.01</v>
      </c>
      <c r="F1243" s="4">
        <v>5.53</v>
      </c>
      <c r="G1243" s="4" t="s">
        <v>40</v>
      </c>
      <c r="H1243" s="4" t="s">
        <v>96</v>
      </c>
      <c r="I1243" s="4" t="s">
        <v>50</v>
      </c>
      <c r="J1243" s="4" t="s">
        <v>51</v>
      </c>
      <c r="K1243" s="4" t="s">
        <v>44</v>
      </c>
      <c r="L1243" s="4" t="s">
        <v>498</v>
      </c>
      <c r="M1243" s="4">
        <v>0.59</v>
      </c>
      <c r="N1243" s="4" t="s">
        <v>34</v>
      </c>
      <c r="O1243" s="4" t="s">
        <v>113</v>
      </c>
      <c r="P1243" s="4" t="s">
        <v>250</v>
      </c>
      <c r="Q1243" s="4" t="s">
        <v>2269</v>
      </c>
      <c r="R1243" s="4">
        <v>6708</v>
      </c>
      <c r="S1243" s="5">
        <v>42116</v>
      </c>
      <c r="T1243" s="5">
        <v>42118</v>
      </c>
      <c r="U1243" s="4">
        <v>105.7</v>
      </c>
      <c r="V1243" s="4">
        <v>11</v>
      </c>
      <c r="W1243" s="4">
        <v>241.97</v>
      </c>
      <c r="X1243" s="4">
        <v>90724</v>
      </c>
      <c r="Y1243" s="4">
        <f>DataSheet!$E1243-DataSheet!$D1243</f>
        <v>21.930000000000003</v>
      </c>
      <c r="Z1243" s="4" t="str" cm="1">
        <f t="array" ref="Z1243">_xlfn.IFS(DataSheet!$O1243="Central","Chris",DataSheet!$O1243="East","Erin",DataSheet!$O1243="South","Sam",DataSheet!$O1243="West","William")</f>
        <v>Erin</v>
      </c>
    </row>
    <row r="1244" spans="1:26" ht="15.75" customHeight="1" x14ac:dyDescent="0.3">
      <c r="A1244" s="4">
        <v>2764</v>
      </c>
      <c r="B1244" s="4" t="s">
        <v>2270</v>
      </c>
      <c r="C1244" s="4" t="s">
        <v>118</v>
      </c>
      <c r="D1244" s="4">
        <v>0.02</v>
      </c>
      <c r="E1244" s="4">
        <v>29.74</v>
      </c>
      <c r="F1244" s="4">
        <v>6.64</v>
      </c>
      <c r="G1244" s="4" t="s">
        <v>40</v>
      </c>
      <c r="H1244" s="4" t="s">
        <v>96</v>
      </c>
      <c r="I1244" s="4" t="s">
        <v>50</v>
      </c>
      <c r="J1244" s="4" t="s">
        <v>80</v>
      </c>
      <c r="K1244" s="4" t="s">
        <v>75</v>
      </c>
      <c r="L1244" s="4" t="s">
        <v>2271</v>
      </c>
      <c r="M1244" s="4">
        <v>0.7</v>
      </c>
      <c r="N1244" s="4" t="s">
        <v>34</v>
      </c>
      <c r="O1244" s="4" t="s">
        <v>113</v>
      </c>
      <c r="P1244" s="4" t="s">
        <v>399</v>
      </c>
      <c r="Q1244" s="4" t="s">
        <v>2007</v>
      </c>
      <c r="R1244" s="4">
        <v>7601</v>
      </c>
      <c r="S1244" s="5">
        <v>42116</v>
      </c>
      <c r="T1244" s="5">
        <v>42116</v>
      </c>
      <c r="U1244" s="4">
        <v>-21.06</v>
      </c>
      <c r="V1244" s="4">
        <v>4</v>
      </c>
      <c r="W1244" s="4">
        <v>120.81</v>
      </c>
      <c r="X1244" s="4">
        <v>90724</v>
      </c>
      <c r="Y1244" s="4">
        <f>DataSheet!$E1244-DataSheet!$D1244</f>
        <v>29.72</v>
      </c>
      <c r="Z1244" s="4" t="str" cm="1">
        <f t="array" ref="Z1244">_xlfn.IFS(DataSheet!$O1244="Central","Chris",DataSheet!$O1244="East","Erin",DataSheet!$O1244="South","Sam",DataSheet!$O1244="West","William")</f>
        <v>Erin</v>
      </c>
    </row>
    <row r="1245" spans="1:26" ht="15.75" customHeight="1" x14ac:dyDescent="0.3">
      <c r="A1245" s="4">
        <v>2737</v>
      </c>
      <c r="B1245" s="4" t="s">
        <v>2272</v>
      </c>
      <c r="C1245" s="4" t="s">
        <v>72</v>
      </c>
      <c r="D1245" s="4">
        <v>0.05</v>
      </c>
      <c r="E1245" s="4">
        <v>100.98</v>
      </c>
      <c r="F1245" s="4">
        <v>7.18</v>
      </c>
      <c r="G1245" s="4" t="s">
        <v>40</v>
      </c>
      <c r="H1245" s="4" t="s">
        <v>29</v>
      </c>
      <c r="I1245" s="4" t="s">
        <v>42</v>
      </c>
      <c r="J1245" s="4" t="s">
        <v>43</v>
      </c>
      <c r="K1245" s="4" t="s">
        <v>75</v>
      </c>
      <c r="L1245" s="4" t="s">
        <v>671</v>
      </c>
      <c r="M1245" s="4">
        <v>0.4</v>
      </c>
      <c r="N1245" s="4" t="s">
        <v>34</v>
      </c>
      <c r="O1245" s="4" t="s">
        <v>113</v>
      </c>
      <c r="P1245" s="4" t="s">
        <v>635</v>
      </c>
      <c r="Q1245" s="4" t="s">
        <v>1948</v>
      </c>
      <c r="R1245" s="4">
        <v>5701</v>
      </c>
      <c r="S1245" s="5">
        <v>42116</v>
      </c>
      <c r="T1245" s="5">
        <v>42118</v>
      </c>
      <c r="U1245" s="4">
        <v>566.60730000000001</v>
      </c>
      <c r="V1245" s="4">
        <v>8</v>
      </c>
      <c r="W1245" s="4">
        <v>821.17</v>
      </c>
      <c r="X1245" s="4">
        <v>89018</v>
      </c>
      <c r="Y1245" s="4">
        <f>DataSheet!$E1245-DataSheet!$D1245</f>
        <v>100.93</v>
      </c>
      <c r="Z1245" s="4" t="str" cm="1">
        <f t="array" ref="Z1245">_xlfn.IFS(DataSheet!$O1245="Central","Chris",DataSheet!$O1245="East","Erin",DataSheet!$O1245="South","Sam",DataSheet!$O1245="West","William")</f>
        <v>Erin</v>
      </c>
    </row>
    <row r="1246" spans="1:26" ht="15.75" customHeight="1" x14ac:dyDescent="0.3">
      <c r="A1246" s="4">
        <v>2114</v>
      </c>
      <c r="B1246" s="4" t="s">
        <v>1377</v>
      </c>
      <c r="C1246" s="4" t="s">
        <v>27</v>
      </c>
      <c r="D1246" s="4">
        <v>0.08</v>
      </c>
      <c r="E1246" s="4">
        <v>2.89</v>
      </c>
      <c r="F1246" s="4">
        <v>0.49</v>
      </c>
      <c r="G1246" s="4" t="s">
        <v>40</v>
      </c>
      <c r="H1246" s="4" t="s">
        <v>96</v>
      </c>
      <c r="I1246" s="4" t="s">
        <v>50</v>
      </c>
      <c r="J1246" s="4" t="s">
        <v>154</v>
      </c>
      <c r="K1246" s="4" t="s">
        <v>75</v>
      </c>
      <c r="L1246" s="4" t="s">
        <v>2273</v>
      </c>
      <c r="M1246" s="4">
        <v>0.38</v>
      </c>
      <c r="N1246" s="4" t="s">
        <v>34</v>
      </c>
      <c r="O1246" s="4" t="s">
        <v>35</v>
      </c>
      <c r="P1246" s="4" t="s">
        <v>244</v>
      </c>
      <c r="Q1246" s="4" t="s">
        <v>1379</v>
      </c>
      <c r="R1246" s="4">
        <v>23518</v>
      </c>
      <c r="S1246" s="5">
        <v>42117</v>
      </c>
      <c r="T1246" s="5">
        <v>42117</v>
      </c>
      <c r="U1246" s="4">
        <v>38.405999999999999</v>
      </c>
      <c r="V1246" s="4">
        <v>1</v>
      </c>
      <c r="W1246" s="4">
        <v>3.07</v>
      </c>
      <c r="X1246" s="4">
        <v>88404</v>
      </c>
      <c r="Y1246" s="4">
        <f>DataSheet!$E1246-DataSheet!$D1246</f>
        <v>2.81</v>
      </c>
      <c r="Z1246" s="4" t="str" cm="1">
        <f t="array" ref="Z1246">_xlfn.IFS(DataSheet!$O1246="Central","Chris",DataSheet!$O1246="East","Erin",DataSheet!$O1246="South","Sam",DataSheet!$O1246="West","William")</f>
        <v>Sam</v>
      </c>
    </row>
    <row r="1247" spans="1:26" ht="15.75" customHeight="1" x14ac:dyDescent="0.3">
      <c r="A1247" s="4">
        <v>1253</v>
      </c>
      <c r="B1247" s="4" t="s">
        <v>2274</v>
      </c>
      <c r="C1247" s="4" t="s">
        <v>49</v>
      </c>
      <c r="D1247" s="4">
        <v>0.02</v>
      </c>
      <c r="E1247" s="4">
        <v>46.89</v>
      </c>
      <c r="F1247" s="4">
        <v>5.0999999999999996</v>
      </c>
      <c r="G1247" s="4" t="s">
        <v>40</v>
      </c>
      <c r="H1247" s="4" t="s">
        <v>73</v>
      </c>
      <c r="I1247" s="4" t="s">
        <v>50</v>
      </c>
      <c r="J1247" s="4" t="s">
        <v>97</v>
      </c>
      <c r="K1247" s="4" t="s">
        <v>146</v>
      </c>
      <c r="L1247" s="4" t="s">
        <v>1845</v>
      </c>
      <c r="M1247" s="4">
        <v>0.46</v>
      </c>
      <c r="N1247" s="4" t="s">
        <v>34</v>
      </c>
      <c r="O1247" s="4" t="s">
        <v>54</v>
      </c>
      <c r="P1247" s="4" t="s">
        <v>189</v>
      </c>
      <c r="Q1247" s="4" t="s">
        <v>2275</v>
      </c>
      <c r="R1247" s="4">
        <v>78613</v>
      </c>
      <c r="S1247" s="5">
        <v>42117</v>
      </c>
      <c r="T1247" s="5">
        <v>42117</v>
      </c>
      <c r="U1247" s="4">
        <v>421.3485</v>
      </c>
      <c r="V1247" s="4">
        <v>13</v>
      </c>
      <c r="W1247" s="4">
        <v>610.65</v>
      </c>
      <c r="X1247" s="4">
        <v>89981</v>
      </c>
      <c r="Y1247" s="4">
        <f>DataSheet!$E1247-DataSheet!$D1247</f>
        <v>46.87</v>
      </c>
      <c r="Z1247" s="4" t="str" cm="1">
        <f t="array" ref="Z1247">_xlfn.IFS(DataSheet!$O1247="Central","Chris",DataSheet!$O1247="East","Erin",DataSheet!$O1247="South","Sam",DataSheet!$O1247="West","William")</f>
        <v>Chris</v>
      </c>
    </row>
    <row r="1248" spans="1:26" ht="15.75" customHeight="1" x14ac:dyDescent="0.3">
      <c r="A1248" s="4">
        <v>1253</v>
      </c>
      <c r="B1248" s="4" t="s">
        <v>2274</v>
      </c>
      <c r="C1248" s="4" t="s">
        <v>49</v>
      </c>
      <c r="D1248" s="4">
        <v>0.05</v>
      </c>
      <c r="E1248" s="4">
        <v>140.97999999999999</v>
      </c>
      <c r="F1248" s="4">
        <v>36.090000000000003</v>
      </c>
      <c r="G1248" s="4" t="s">
        <v>28</v>
      </c>
      <c r="H1248" s="4" t="s">
        <v>73</v>
      </c>
      <c r="I1248" s="4" t="s">
        <v>30</v>
      </c>
      <c r="J1248" s="4" t="s">
        <v>119</v>
      </c>
      <c r="K1248" s="4" t="s">
        <v>32</v>
      </c>
      <c r="L1248" s="4" t="s">
        <v>1864</v>
      </c>
      <c r="M1248" s="4">
        <v>0.77</v>
      </c>
      <c r="N1248" s="4" t="s">
        <v>34</v>
      </c>
      <c r="O1248" s="4" t="s">
        <v>54</v>
      </c>
      <c r="P1248" s="4" t="s">
        <v>189</v>
      </c>
      <c r="Q1248" s="4" t="s">
        <v>2275</v>
      </c>
      <c r="R1248" s="4">
        <v>78613</v>
      </c>
      <c r="S1248" s="5">
        <v>42117</v>
      </c>
      <c r="T1248" s="5">
        <v>42119</v>
      </c>
      <c r="U1248" s="4">
        <v>-373.09</v>
      </c>
      <c r="V1248" s="4">
        <v>5</v>
      </c>
      <c r="W1248" s="4">
        <v>699.24</v>
      </c>
      <c r="X1248" s="4">
        <v>89981</v>
      </c>
      <c r="Y1248" s="4">
        <f>DataSheet!$E1248-DataSheet!$D1248</f>
        <v>140.92999999999998</v>
      </c>
      <c r="Z1248" s="4" t="str" cm="1">
        <f t="array" ref="Z1248">_xlfn.IFS(DataSheet!$O1248="Central","Chris",DataSheet!$O1248="East","Erin",DataSheet!$O1248="South","Sam",DataSheet!$O1248="West","William")</f>
        <v>Chris</v>
      </c>
    </row>
    <row r="1249" spans="1:26" ht="15.75" customHeight="1" x14ac:dyDescent="0.3">
      <c r="A1249" s="4">
        <v>1253</v>
      </c>
      <c r="B1249" s="4" t="s">
        <v>2274</v>
      </c>
      <c r="C1249" s="4" t="s">
        <v>49</v>
      </c>
      <c r="D1249" s="4">
        <v>0.1</v>
      </c>
      <c r="E1249" s="4">
        <v>212.6</v>
      </c>
      <c r="F1249" s="4">
        <v>110.2</v>
      </c>
      <c r="G1249" s="4" t="s">
        <v>28</v>
      </c>
      <c r="H1249" s="4" t="s">
        <v>73</v>
      </c>
      <c r="I1249" s="4" t="s">
        <v>30</v>
      </c>
      <c r="J1249" s="4" t="s">
        <v>31</v>
      </c>
      <c r="K1249" s="4" t="s">
        <v>32</v>
      </c>
      <c r="L1249" s="4" t="s">
        <v>165</v>
      </c>
      <c r="M1249" s="4">
        <v>0.73</v>
      </c>
      <c r="N1249" s="4" t="s">
        <v>34</v>
      </c>
      <c r="O1249" s="4" t="s">
        <v>54</v>
      </c>
      <c r="P1249" s="4" t="s">
        <v>189</v>
      </c>
      <c r="Q1249" s="4" t="s">
        <v>2275</v>
      </c>
      <c r="R1249" s="4">
        <v>78613</v>
      </c>
      <c r="S1249" s="5">
        <v>42117</v>
      </c>
      <c r="T1249" s="5">
        <v>42119</v>
      </c>
      <c r="U1249" s="4">
        <v>-3465.0720000000001</v>
      </c>
      <c r="V1249" s="4">
        <v>12</v>
      </c>
      <c r="W1249" s="4">
        <v>2346.0300000000002</v>
      </c>
      <c r="X1249" s="4">
        <v>89981</v>
      </c>
      <c r="Y1249" s="4">
        <f>DataSheet!$E1249-DataSheet!$D1249</f>
        <v>212.5</v>
      </c>
      <c r="Z1249" s="4" t="str" cm="1">
        <f t="array" ref="Z1249">_xlfn.IFS(DataSheet!$O1249="Central","Chris",DataSheet!$O1249="East","Erin",DataSheet!$O1249="South","Sam",DataSheet!$O1249="West","William")</f>
        <v>Chris</v>
      </c>
    </row>
    <row r="1250" spans="1:26" ht="15.75" customHeight="1" x14ac:dyDescent="0.3">
      <c r="A1250" s="4">
        <v>146</v>
      </c>
      <c r="B1250" s="4" t="s">
        <v>1602</v>
      </c>
      <c r="C1250" s="4" t="s">
        <v>118</v>
      </c>
      <c r="D1250" s="4">
        <v>0.06</v>
      </c>
      <c r="E1250" s="4">
        <v>180.98</v>
      </c>
      <c r="F1250" s="4">
        <v>26.2</v>
      </c>
      <c r="G1250" s="4" t="s">
        <v>28</v>
      </c>
      <c r="H1250" s="4" t="s">
        <v>96</v>
      </c>
      <c r="I1250" s="4" t="s">
        <v>30</v>
      </c>
      <c r="J1250" s="4" t="s">
        <v>111</v>
      </c>
      <c r="K1250" s="4" t="s">
        <v>59</v>
      </c>
      <c r="L1250" s="4" t="s">
        <v>2276</v>
      </c>
      <c r="M1250" s="4">
        <v>0.59</v>
      </c>
      <c r="N1250" s="4" t="s">
        <v>34</v>
      </c>
      <c r="O1250" s="4" t="s">
        <v>54</v>
      </c>
      <c r="P1250" s="4" t="s">
        <v>189</v>
      </c>
      <c r="Q1250" s="4" t="s">
        <v>1604</v>
      </c>
      <c r="R1250" s="4">
        <v>76148</v>
      </c>
      <c r="S1250" s="5">
        <v>42117</v>
      </c>
      <c r="T1250" s="5">
        <v>42118</v>
      </c>
      <c r="U1250" s="4">
        <v>251.4084</v>
      </c>
      <c r="V1250" s="4">
        <v>5</v>
      </c>
      <c r="W1250" s="4">
        <v>929.57</v>
      </c>
      <c r="X1250" s="4">
        <v>91090</v>
      </c>
      <c r="Y1250" s="4">
        <f>DataSheet!$E1250-DataSheet!$D1250</f>
        <v>180.92</v>
      </c>
      <c r="Z1250" s="4" t="str" cm="1">
        <f t="array" ref="Z1250">_xlfn.IFS(DataSheet!$O1250="Central","Chris",DataSheet!$O1250="East","Erin",DataSheet!$O1250="South","Sam",DataSheet!$O1250="West","William")</f>
        <v>Chris</v>
      </c>
    </row>
    <row r="1251" spans="1:26" ht="15.75" customHeight="1" x14ac:dyDescent="0.3">
      <c r="A1251" s="4">
        <v>699</v>
      </c>
      <c r="B1251" s="4" t="s">
        <v>863</v>
      </c>
      <c r="C1251" s="4" t="s">
        <v>118</v>
      </c>
      <c r="D1251" s="4">
        <v>0.03</v>
      </c>
      <c r="E1251" s="4">
        <v>5.28</v>
      </c>
      <c r="F1251" s="4">
        <v>5.61</v>
      </c>
      <c r="G1251" s="4" t="s">
        <v>40</v>
      </c>
      <c r="H1251" s="4" t="s">
        <v>41</v>
      </c>
      <c r="I1251" s="4" t="s">
        <v>50</v>
      </c>
      <c r="J1251" s="4" t="s">
        <v>90</v>
      </c>
      <c r="K1251" s="4" t="s">
        <v>75</v>
      </c>
      <c r="L1251" s="4" t="s">
        <v>2277</v>
      </c>
      <c r="M1251" s="4">
        <v>0.4</v>
      </c>
      <c r="N1251" s="4" t="s">
        <v>34</v>
      </c>
      <c r="O1251" s="4" t="s">
        <v>61</v>
      </c>
      <c r="P1251" s="4" t="s">
        <v>92</v>
      </c>
      <c r="Q1251" s="4" t="s">
        <v>102</v>
      </c>
      <c r="R1251" s="4">
        <v>90041</v>
      </c>
      <c r="S1251" s="5">
        <v>42117</v>
      </c>
      <c r="T1251" s="5">
        <v>42118</v>
      </c>
      <c r="U1251" s="4">
        <v>-16.670000000000002</v>
      </c>
      <c r="V1251" s="4">
        <v>5</v>
      </c>
      <c r="W1251" s="4">
        <v>32.5</v>
      </c>
      <c r="X1251" s="4">
        <v>44517</v>
      </c>
      <c r="Y1251" s="4">
        <f>DataSheet!$E1251-DataSheet!$D1251</f>
        <v>5.25</v>
      </c>
      <c r="Z1251" s="4" t="str" cm="1">
        <f t="array" ref="Z1251">_xlfn.IFS(DataSheet!$O1251="Central","Chris",DataSheet!$O1251="East","Erin",DataSheet!$O1251="South","Sam",DataSheet!$O1251="West","William")</f>
        <v>William</v>
      </c>
    </row>
    <row r="1252" spans="1:26" ht="15.75" customHeight="1" x14ac:dyDescent="0.3">
      <c r="A1252" s="4">
        <v>702</v>
      </c>
      <c r="B1252" s="4" t="s">
        <v>2278</v>
      </c>
      <c r="C1252" s="4" t="s">
        <v>118</v>
      </c>
      <c r="D1252" s="4">
        <v>0.03</v>
      </c>
      <c r="E1252" s="4">
        <v>5.28</v>
      </c>
      <c r="F1252" s="4">
        <v>5.61</v>
      </c>
      <c r="G1252" s="4" t="s">
        <v>40</v>
      </c>
      <c r="H1252" s="4" t="s">
        <v>41</v>
      </c>
      <c r="I1252" s="4" t="s">
        <v>50</v>
      </c>
      <c r="J1252" s="4" t="s">
        <v>90</v>
      </c>
      <c r="K1252" s="4" t="s">
        <v>75</v>
      </c>
      <c r="L1252" s="4" t="s">
        <v>2277</v>
      </c>
      <c r="M1252" s="4">
        <v>0.4</v>
      </c>
      <c r="N1252" s="4" t="s">
        <v>34</v>
      </c>
      <c r="O1252" s="4" t="s">
        <v>61</v>
      </c>
      <c r="P1252" s="4" t="s">
        <v>92</v>
      </c>
      <c r="Q1252" s="4" t="s">
        <v>2279</v>
      </c>
      <c r="R1252" s="4">
        <v>95404</v>
      </c>
      <c r="S1252" s="5">
        <v>42117</v>
      </c>
      <c r="T1252" s="5">
        <v>42118</v>
      </c>
      <c r="U1252" s="4">
        <v>-16.670000000000002</v>
      </c>
      <c r="V1252" s="4">
        <v>1</v>
      </c>
      <c r="W1252" s="4">
        <v>6.5</v>
      </c>
      <c r="X1252" s="4">
        <v>87977</v>
      </c>
      <c r="Y1252" s="4">
        <f>DataSheet!$E1252-DataSheet!$D1252</f>
        <v>5.25</v>
      </c>
      <c r="Z1252" s="4" t="str" cm="1">
        <f t="array" ref="Z1252">_xlfn.IFS(DataSheet!$O1252="Central","Chris",DataSheet!$O1252="East","Erin",DataSheet!$O1252="South","Sam",DataSheet!$O1252="West","William")</f>
        <v>William</v>
      </c>
    </row>
    <row r="1253" spans="1:26" ht="15.75" customHeight="1" x14ac:dyDescent="0.3">
      <c r="A1253" s="4">
        <v>1304</v>
      </c>
      <c r="B1253" s="4" t="s">
        <v>2280</v>
      </c>
      <c r="C1253" s="4" t="s">
        <v>118</v>
      </c>
      <c r="D1253" s="4">
        <v>0.08</v>
      </c>
      <c r="E1253" s="4">
        <v>2.88</v>
      </c>
      <c r="F1253" s="4">
        <v>0.5</v>
      </c>
      <c r="G1253" s="4" t="s">
        <v>40</v>
      </c>
      <c r="H1253" s="4" t="s">
        <v>41</v>
      </c>
      <c r="I1253" s="4" t="s">
        <v>50</v>
      </c>
      <c r="J1253" s="4" t="s">
        <v>154</v>
      </c>
      <c r="K1253" s="4" t="s">
        <v>75</v>
      </c>
      <c r="L1253" s="4" t="s">
        <v>2281</v>
      </c>
      <c r="M1253" s="4">
        <v>0.39</v>
      </c>
      <c r="N1253" s="4" t="s">
        <v>34</v>
      </c>
      <c r="O1253" s="4" t="s">
        <v>61</v>
      </c>
      <c r="P1253" s="4" t="s">
        <v>148</v>
      </c>
      <c r="Q1253" s="4" t="s">
        <v>2282</v>
      </c>
      <c r="R1253" s="4">
        <v>84084</v>
      </c>
      <c r="S1253" s="5">
        <v>42117</v>
      </c>
      <c r="T1253" s="5">
        <v>42118</v>
      </c>
      <c r="U1253" s="4">
        <v>6.0305999999999997</v>
      </c>
      <c r="V1253" s="4">
        <v>3</v>
      </c>
      <c r="W1253" s="4">
        <v>8.74</v>
      </c>
      <c r="X1253" s="4">
        <v>87004</v>
      </c>
      <c r="Y1253" s="4">
        <f>DataSheet!$E1253-DataSheet!$D1253</f>
        <v>2.8</v>
      </c>
      <c r="Z1253" s="4" t="str" cm="1">
        <f t="array" ref="Z1253">_xlfn.IFS(DataSheet!$O1253="Central","Chris",DataSheet!$O1253="East","Erin",DataSheet!$O1253="South","Sam",DataSheet!$O1253="West","William")</f>
        <v>William</v>
      </c>
    </row>
    <row r="1254" spans="1:26" ht="15.75" customHeight="1" x14ac:dyDescent="0.3">
      <c r="A1254" s="4">
        <v>483</v>
      </c>
      <c r="B1254" s="4" t="s">
        <v>817</v>
      </c>
      <c r="C1254" s="4" t="s">
        <v>72</v>
      </c>
      <c r="D1254" s="4">
        <v>0.06</v>
      </c>
      <c r="E1254" s="4">
        <v>3.36</v>
      </c>
      <c r="F1254" s="4">
        <v>6.27</v>
      </c>
      <c r="G1254" s="4" t="s">
        <v>40</v>
      </c>
      <c r="H1254" s="4" t="s">
        <v>96</v>
      </c>
      <c r="I1254" s="4" t="s">
        <v>50</v>
      </c>
      <c r="J1254" s="4" t="s">
        <v>74</v>
      </c>
      <c r="K1254" s="4" t="s">
        <v>75</v>
      </c>
      <c r="L1254" s="4" t="s">
        <v>188</v>
      </c>
      <c r="M1254" s="4">
        <v>0.4</v>
      </c>
      <c r="N1254" s="4" t="s">
        <v>34</v>
      </c>
      <c r="O1254" s="4" t="s">
        <v>54</v>
      </c>
      <c r="P1254" s="4" t="s">
        <v>105</v>
      </c>
      <c r="Q1254" s="4" t="s">
        <v>819</v>
      </c>
      <c r="R1254" s="4">
        <v>60543</v>
      </c>
      <c r="S1254" s="5">
        <v>42117</v>
      </c>
      <c r="T1254" s="5">
        <v>42118</v>
      </c>
      <c r="U1254" s="4">
        <v>-24.057539999999999</v>
      </c>
      <c r="V1254" s="4">
        <v>2</v>
      </c>
      <c r="W1254" s="4">
        <v>8.82</v>
      </c>
      <c r="X1254" s="4">
        <v>90354</v>
      </c>
      <c r="Y1254" s="4">
        <f>DataSheet!$E1254-DataSheet!$D1254</f>
        <v>3.3</v>
      </c>
      <c r="Z1254" s="4" t="str" cm="1">
        <f t="array" ref="Z1254">_xlfn.IFS(DataSheet!$O1254="Central","Chris",DataSheet!$O1254="East","Erin",DataSheet!$O1254="South","Sam",DataSheet!$O1254="West","William")</f>
        <v>Chris</v>
      </c>
    </row>
    <row r="1255" spans="1:26" ht="15.75" customHeight="1" x14ac:dyDescent="0.3">
      <c r="A1255" s="4">
        <v>483</v>
      </c>
      <c r="B1255" s="4" t="s">
        <v>817</v>
      </c>
      <c r="C1255" s="4" t="s">
        <v>72</v>
      </c>
      <c r="D1255" s="4">
        <v>7.0000000000000007E-2</v>
      </c>
      <c r="E1255" s="4">
        <v>699.99</v>
      </c>
      <c r="F1255" s="4">
        <v>24.49</v>
      </c>
      <c r="G1255" s="4" t="s">
        <v>40</v>
      </c>
      <c r="H1255" s="4" t="s">
        <v>96</v>
      </c>
      <c r="I1255" s="4" t="s">
        <v>42</v>
      </c>
      <c r="J1255" s="4" t="s">
        <v>65</v>
      </c>
      <c r="K1255" s="4" t="s">
        <v>66</v>
      </c>
      <c r="L1255" s="4" t="s">
        <v>315</v>
      </c>
      <c r="M1255" s="4">
        <v>0.41</v>
      </c>
      <c r="N1255" s="4" t="s">
        <v>34</v>
      </c>
      <c r="O1255" s="4" t="s">
        <v>54</v>
      </c>
      <c r="P1255" s="4" t="s">
        <v>105</v>
      </c>
      <c r="Q1255" s="4" t="s">
        <v>819</v>
      </c>
      <c r="R1255" s="4">
        <v>60543</v>
      </c>
      <c r="S1255" s="5">
        <v>42117</v>
      </c>
      <c r="T1255" s="5">
        <v>42119</v>
      </c>
      <c r="U1255" s="4">
        <v>2583.5614799999998</v>
      </c>
      <c r="V1255" s="4">
        <v>9</v>
      </c>
      <c r="W1255" s="4">
        <v>5976.09</v>
      </c>
      <c r="X1255" s="4">
        <v>90354</v>
      </c>
      <c r="Y1255" s="4">
        <f>DataSheet!$E1255-DataSheet!$D1255</f>
        <v>699.92</v>
      </c>
      <c r="Z1255" s="4" t="str" cm="1">
        <f t="array" ref="Z1255">_xlfn.IFS(DataSheet!$O1255="Central","Chris",DataSheet!$O1255="East","Erin",DataSheet!$O1255="South","Sam",DataSheet!$O1255="West","William")</f>
        <v>Chris</v>
      </c>
    </row>
    <row r="1256" spans="1:26" ht="15.75" customHeight="1" x14ac:dyDescent="0.3">
      <c r="A1256" s="4">
        <v>1257</v>
      </c>
      <c r="B1256" s="4" t="s">
        <v>2283</v>
      </c>
      <c r="C1256" s="4" t="s">
        <v>27</v>
      </c>
      <c r="D1256" s="4">
        <v>0.04</v>
      </c>
      <c r="E1256" s="4">
        <v>2.52</v>
      </c>
      <c r="F1256" s="4">
        <v>1.92</v>
      </c>
      <c r="G1256" s="4" t="s">
        <v>40</v>
      </c>
      <c r="H1256" s="4" t="s">
        <v>73</v>
      </c>
      <c r="I1256" s="4" t="s">
        <v>50</v>
      </c>
      <c r="J1256" s="4" t="s">
        <v>570</v>
      </c>
      <c r="K1256" s="4" t="s">
        <v>52</v>
      </c>
      <c r="L1256" s="4" t="s">
        <v>2284</v>
      </c>
      <c r="M1256" s="4">
        <v>0.82</v>
      </c>
      <c r="N1256" s="4" t="s">
        <v>34</v>
      </c>
      <c r="O1256" s="4" t="s">
        <v>61</v>
      </c>
      <c r="P1256" s="4" t="s">
        <v>62</v>
      </c>
      <c r="Q1256" s="4" t="s">
        <v>1125</v>
      </c>
      <c r="R1256" s="4">
        <v>80013</v>
      </c>
      <c r="S1256" s="5">
        <v>42118</v>
      </c>
      <c r="T1256" s="5">
        <v>42118</v>
      </c>
      <c r="U1256" s="4">
        <v>-8.2080000000000002</v>
      </c>
      <c r="V1256" s="4">
        <v>1</v>
      </c>
      <c r="W1256" s="4">
        <v>3.13</v>
      </c>
      <c r="X1256" s="4">
        <v>86536</v>
      </c>
      <c r="Y1256" s="4">
        <f>DataSheet!$E1256-DataSheet!$D1256</f>
        <v>2.48</v>
      </c>
      <c r="Z1256" s="4" t="str" cm="1">
        <f t="array" ref="Z1256">_xlfn.IFS(DataSheet!$O1256="Central","Chris",DataSheet!$O1256="East","Erin",DataSheet!$O1256="South","Sam",DataSheet!$O1256="West","William")</f>
        <v>William</v>
      </c>
    </row>
    <row r="1257" spans="1:26" ht="15.75" customHeight="1" x14ac:dyDescent="0.3">
      <c r="A1257" s="4">
        <v>3325</v>
      </c>
      <c r="B1257" s="4" t="s">
        <v>2285</v>
      </c>
      <c r="C1257" s="4" t="s">
        <v>27</v>
      </c>
      <c r="D1257" s="4">
        <v>7.0000000000000007E-2</v>
      </c>
      <c r="E1257" s="4">
        <v>5.58</v>
      </c>
      <c r="F1257" s="4">
        <v>1.99</v>
      </c>
      <c r="G1257" s="4" t="s">
        <v>40</v>
      </c>
      <c r="H1257" s="4" t="s">
        <v>41</v>
      </c>
      <c r="I1257" s="4" t="s">
        <v>50</v>
      </c>
      <c r="J1257" s="4" t="s">
        <v>51</v>
      </c>
      <c r="K1257" s="4" t="s">
        <v>52</v>
      </c>
      <c r="L1257" s="4" t="s">
        <v>2286</v>
      </c>
      <c r="M1257" s="4">
        <v>0.46</v>
      </c>
      <c r="N1257" s="4" t="s">
        <v>34</v>
      </c>
      <c r="O1257" s="4" t="s">
        <v>61</v>
      </c>
      <c r="P1257" s="4" t="s">
        <v>141</v>
      </c>
      <c r="Q1257" s="4" t="s">
        <v>2287</v>
      </c>
      <c r="R1257" s="4">
        <v>97420</v>
      </c>
      <c r="S1257" s="5">
        <v>42118</v>
      </c>
      <c r="T1257" s="5">
        <v>42120</v>
      </c>
      <c r="U1257" s="4">
        <v>23.045999999999999</v>
      </c>
      <c r="V1257" s="4">
        <v>23</v>
      </c>
      <c r="W1257" s="4">
        <v>121.46</v>
      </c>
      <c r="X1257" s="4">
        <v>90987</v>
      </c>
      <c r="Y1257" s="4">
        <f>DataSheet!$E1257-DataSheet!$D1257</f>
        <v>5.51</v>
      </c>
      <c r="Z1257" s="4" t="str" cm="1">
        <f t="array" ref="Z1257">_xlfn.IFS(DataSheet!$O1257="Central","Chris",DataSheet!$O1257="East","Erin",DataSheet!$O1257="South","Sam",DataSheet!$O1257="West","William")</f>
        <v>William</v>
      </c>
    </row>
    <row r="1258" spans="1:26" ht="15.75" customHeight="1" x14ac:dyDescent="0.3">
      <c r="A1258" s="4">
        <v>1085</v>
      </c>
      <c r="B1258" s="4" t="s">
        <v>233</v>
      </c>
      <c r="C1258" s="4" t="s">
        <v>39</v>
      </c>
      <c r="D1258" s="4">
        <v>0.04</v>
      </c>
      <c r="E1258" s="4">
        <v>9.06</v>
      </c>
      <c r="F1258" s="4">
        <v>9.86</v>
      </c>
      <c r="G1258" s="4" t="s">
        <v>40</v>
      </c>
      <c r="H1258" s="4" t="s">
        <v>73</v>
      </c>
      <c r="I1258" s="4" t="s">
        <v>50</v>
      </c>
      <c r="J1258" s="4" t="s">
        <v>90</v>
      </c>
      <c r="K1258" s="4" t="s">
        <v>75</v>
      </c>
      <c r="L1258" s="4" t="s">
        <v>2288</v>
      </c>
      <c r="M1258" s="4">
        <v>0.4</v>
      </c>
      <c r="N1258" s="4" t="s">
        <v>34</v>
      </c>
      <c r="O1258" s="4" t="s">
        <v>113</v>
      </c>
      <c r="P1258" s="4" t="s">
        <v>114</v>
      </c>
      <c r="Q1258" s="4" t="s">
        <v>235</v>
      </c>
      <c r="R1258" s="4">
        <v>11729</v>
      </c>
      <c r="S1258" s="5">
        <v>42118</v>
      </c>
      <c r="T1258" s="5">
        <v>42119</v>
      </c>
      <c r="U1258" s="4">
        <v>-53.25</v>
      </c>
      <c r="V1258" s="4">
        <v>3</v>
      </c>
      <c r="W1258" s="4">
        <v>30.87</v>
      </c>
      <c r="X1258" s="4">
        <v>86123</v>
      </c>
      <c r="Y1258" s="4">
        <f>DataSheet!$E1258-DataSheet!$D1258</f>
        <v>9.0200000000000014</v>
      </c>
      <c r="Z1258" s="4" t="str" cm="1">
        <f t="array" ref="Z1258">_xlfn.IFS(DataSheet!$O1258="Central","Chris",DataSheet!$O1258="East","Erin",DataSheet!$O1258="South","Sam",DataSheet!$O1258="West","William")</f>
        <v>Erin</v>
      </c>
    </row>
    <row r="1259" spans="1:26" ht="15.75" customHeight="1" x14ac:dyDescent="0.3">
      <c r="A1259" s="4">
        <v>1086</v>
      </c>
      <c r="B1259" s="4" t="s">
        <v>2289</v>
      </c>
      <c r="C1259" s="4" t="s">
        <v>39</v>
      </c>
      <c r="D1259" s="4">
        <v>0.04</v>
      </c>
      <c r="E1259" s="4">
        <v>14.27</v>
      </c>
      <c r="F1259" s="4">
        <v>7.27</v>
      </c>
      <c r="G1259" s="4" t="s">
        <v>40</v>
      </c>
      <c r="H1259" s="4" t="s">
        <v>73</v>
      </c>
      <c r="I1259" s="4" t="s">
        <v>50</v>
      </c>
      <c r="J1259" s="4" t="s">
        <v>74</v>
      </c>
      <c r="K1259" s="4" t="s">
        <v>75</v>
      </c>
      <c r="L1259" s="4" t="s">
        <v>2290</v>
      </c>
      <c r="M1259" s="4">
        <v>0.38</v>
      </c>
      <c r="N1259" s="4" t="s">
        <v>34</v>
      </c>
      <c r="O1259" s="4" t="s">
        <v>113</v>
      </c>
      <c r="P1259" s="4" t="s">
        <v>114</v>
      </c>
      <c r="Q1259" s="4" t="s">
        <v>2291</v>
      </c>
      <c r="R1259" s="4">
        <v>11746</v>
      </c>
      <c r="S1259" s="5">
        <v>42118</v>
      </c>
      <c r="T1259" s="5">
        <v>42119</v>
      </c>
      <c r="U1259" s="4">
        <v>2.125</v>
      </c>
      <c r="V1259" s="4">
        <v>3</v>
      </c>
      <c r="W1259" s="4">
        <v>45.24</v>
      </c>
      <c r="X1259" s="4">
        <v>86123</v>
      </c>
      <c r="Y1259" s="4">
        <f>DataSheet!$E1259-DataSheet!$D1259</f>
        <v>14.23</v>
      </c>
      <c r="Z1259" s="4" t="str" cm="1">
        <f t="array" ref="Z1259">_xlfn.IFS(DataSheet!$O1259="Central","Chris",DataSheet!$O1259="East","Erin",DataSheet!$O1259="South","Sam",DataSheet!$O1259="West","William")</f>
        <v>Erin</v>
      </c>
    </row>
    <row r="1260" spans="1:26" ht="15.75" customHeight="1" x14ac:dyDescent="0.3">
      <c r="A1260" s="4">
        <v>1670</v>
      </c>
      <c r="B1260" s="4" t="s">
        <v>2292</v>
      </c>
      <c r="C1260" s="4" t="s">
        <v>49</v>
      </c>
      <c r="D1260" s="4">
        <v>0.03</v>
      </c>
      <c r="E1260" s="4">
        <v>35.409999999999997</v>
      </c>
      <c r="F1260" s="4">
        <v>1.99</v>
      </c>
      <c r="G1260" s="4" t="s">
        <v>40</v>
      </c>
      <c r="H1260" s="4" t="s">
        <v>29</v>
      </c>
      <c r="I1260" s="4" t="s">
        <v>42</v>
      </c>
      <c r="J1260" s="4" t="s">
        <v>43</v>
      </c>
      <c r="K1260" s="4" t="s">
        <v>44</v>
      </c>
      <c r="L1260" s="4" t="s">
        <v>2293</v>
      </c>
      <c r="M1260" s="4">
        <v>0.43</v>
      </c>
      <c r="N1260" s="4" t="s">
        <v>34</v>
      </c>
      <c r="O1260" s="4" t="s">
        <v>35</v>
      </c>
      <c r="P1260" s="4" t="s">
        <v>244</v>
      </c>
      <c r="Q1260" s="4" t="s">
        <v>2175</v>
      </c>
      <c r="R1260" s="4">
        <v>24060</v>
      </c>
      <c r="S1260" s="5">
        <v>42118</v>
      </c>
      <c r="T1260" s="5">
        <v>42120</v>
      </c>
      <c r="U1260" s="4">
        <v>1912.422</v>
      </c>
      <c r="V1260" s="4">
        <v>10</v>
      </c>
      <c r="W1260" s="4">
        <v>367.52</v>
      </c>
      <c r="X1260" s="4">
        <v>86722</v>
      </c>
      <c r="Y1260" s="4">
        <f>DataSheet!$E1260-DataSheet!$D1260</f>
        <v>35.379999999999995</v>
      </c>
      <c r="Z1260" s="4" t="str" cm="1">
        <f t="array" ref="Z1260">_xlfn.IFS(DataSheet!$O1260="Central","Chris",DataSheet!$O1260="East","Erin",DataSheet!$O1260="South","Sam",DataSheet!$O1260="West","William")</f>
        <v>Sam</v>
      </c>
    </row>
    <row r="1261" spans="1:26" ht="15.75" customHeight="1" x14ac:dyDescent="0.3">
      <c r="A1261" s="4">
        <v>1670</v>
      </c>
      <c r="B1261" s="4" t="s">
        <v>2292</v>
      </c>
      <c r="C1261" s="4" t="s">
        <v>49</v>
      </c>
      <c r="D1261" s="4">
        <v>0</v>
      </c>
      <c r="E1261" s="4">
        <v>142.86000000000001</v>
      </c>
      <c r="F1261" s="4">
        <v>19.989999999999998</v>
      </c>
      <c r="G1261" s="4" t="s">
        <v>40</v>
      </c>
      <c r="H1261" s="4" t="s">
        <v>29</v>
      </c>
      <c r="I1261" s="4" t="s">
        <v>50</v>
      </c>
      <c r="J1261" s="4" t="s">
        <v>80</v>
      </c>
      <c r="K1261" s="4" t="s">
        <v>75</v>
      </c>
      <c r="L1261" s="4" t="s">
        <v>1958</v>
      </c>
      <c r="M1261" s="4">
        <v>0.56000000000000005</v>
      </c>
      <c r="N1261" s="4" t="s">
        <v>34</v>
      </c>
      <c r="O1261" s="4" t="s">
        <v>35</v>
      </c>
      <c r="P1261" s="4" t="s">
        <v>244</v>
      </c>
      <c r="Q1261" s="4" t="s">
        <v>2175</v>
      </c>
      <c r="R1261" s="4">
        <v>24060</v>
      </c>
      <c r="S1261" s="5">
        <v>42118</v>
      </c>
      <c r="T1261" s="5">
        <v>42127</v>
      </c>
      <c r="U1261" s="4">
        <v>-739.32600000000002</v>
      </c>
      <c r="V1261" s="4">
        <v>11</v>
      </c>
      <c r="W1261" s="4">
        <v>1576.35</v>
      </c>
      <c r="X1261" s="4">
        <v>86722</v>
      </c>
      <c r="Y1261" s="4">
        <f>DataSheet!$E1261-DataSheet!$D1261</f>
        <v>142.86000000000001</v>
      </c>
      <c r="Z1261" s="4" t="str" cm="1">
        <f t="array" ref="Z1261">_xlfn.IFS(DataSheet!$O1261="Central","Chris",DataSheet!$O1261="East","Erin",DataSheet!$O1261="South","Sam",DataSheet!$O1261="West","William")</f>
        <v>Sam</v>
      </c>
    </row>
    <row r="1262" spans="1:26" ht="15.75" customHeight="1" x14ac:dyDescent="0.3">
      <c r="A1262" s="4">
        <v>1391</v>
      </c>
      <c r="B1262" s="4" t="s">
        <v>2294</v>
      </c>
      <c r="C1262" s="4" t="s">
        <v>72</v>
      </c>
      <c r="D1262" s="4">
        <v>0</v>
      </c>
      <c r="E1262" s="4">
        <v>2.88</v>
      </c>
      <c r="F1262" s="4">
        <v>0.7</v>
      </c>
      <c r="G1262" s="4" t="s">
        <v>89</v>
      </c>
      <c r="H1262" s="4" t="s">
        <v>41</v>
      </c>
      <c r="I1262" s="4" t="s">
        <v>50</v>
      </c>
      <c r="J1262" s="4" t="s">
        <v>51</v>
      </c>
      <c r="K1262" s="4" t="s">
        <v>52</v>
      </c>
      <c r="L1262" s="4" t="s">
        <v>641</v>
      </c>
      <c r="M1262" s="4">
        <v>0.56000000000000005</v>
      </c>
      <c r="N1262" s="4" t="s">
        <v>34</v>
      </c>
      <c r="O1262" s="4" t="s">
        <v>61</v>
      </c>
      <c r="P1262" s="4" t="s">
        <v>92</v>
      </c>
      <c r="Q1262" s="4" t="s">
        <v>2295</v>
      </c>
      <c r="R1262" s="4">
        <v>94086</v>
      </c>
      <c r="S1262" s="5">
        <v>42118</v>
      </c>
      <c r="T1262" s="5">
        <v>42118</v>
      </c>
      <c r="U1262" s="4">
        <v>-0.11</v>
      </c>
      <c r="V1262" s="4">
        <v>1</v>
      </c>
      <c r="W1262" s="4">
        <v>7.96</v>
      </c>
      <c r="X1262" s="4">
        <v>88727</v>
      </c>
      <c r="Y1262" s="4">
        <f>DataSheet!$E1262-DataSheet!$D1262</f>
        <v>2.88</v>
      </c>
      <c r="Z1262" s="4" t="str" cm="1">
        <f t="array" ref="Z1262">_xlfn.IFS(DataSheet!$O1262="Central","Chris",DataSheet!$O1262="East","Erin",DataSheet!$O1262="South","Sam",DataSheet!$O1262="West","William")</f>
        <v>William</v>
      </c>
    </row>
    <row r="1263" spans="1:26" ht="15.75" customHeight="1" x14ac:dyDescent="0.3">
      <c r="A1263" s="4">
        <v>2570</v>
      </c>
      <c r="B1263" s="4" t="s">
        <v>2296</v>
      </c>
      <c r="C1263" s="4" t="s">
        <v>27</v>
      </c>
      <c r="D1263" s="4">
        <v>0</v>
      </c>
      <c r="E1263" s="4">
        <v>4.37</v>
      </c>
      <c r="F1263" s="4">
        <v>5.15</v>
      </c>
      <c r="G1263" s="4" t="s">
        <v>40</v>
      </c>
      <c r="H1263" s="4" t="s">
        <v>41</v>
      </c>
      <c r="I1263" s="4" t="s">
        <v>50</v>
      </c>
      <c r="J1263" s="4" t="s">
        <v>97</v>
      </c>
      <c r="K1263" s="4" t="s">
        <v>75</v>
      </c>
      <c r="L1263" s="4" t="s">
        <v>1297</v>
      </c>
      <c r="M1263" s="4">
        <v>0.59</v>
      </c>
      <c r="N1263" s="4" t="s">
        <v>34</v>
      </c>
      <c r="O1263" s="4" t="s">
        <v>61</v>
      </c>
      <c r="P1263" s="4" t="s">
        <v>92</v>
      </c>
      <c r="Q1263" s="4" t="s">
        <v>2297</v>
      </c>
      <c r="R1263" s="4">
        <v>95616</v>
      </c>
      <c r="S1263" s="5">
        <v>42119</v>
      </c>
      <c r="T1263" s="5">
        <v>42121</v>
      </c>
      <c r="U1263" s="4">
        <v>-150.2604</v>
      </c>
      <c r="V1263" s="4">
        <v>19</v>
      </c>
      <c r="W1263" s="4">
        <v>87.85</v>
      </c>
      <c r="X1263" s="4">
        <v>90327</v>
      </c>
      <c r="Y1263" s="4">
        <f>DataSheet!$E1263-DataSheet!$D1263</f>
        <v>4.37</v>
      </c>
      <c r="Z1263" s="4" t="str" cm="1">
        <f t="array" ref="Z1263">_xlfn.IFS(DataSheet!$O1263="Central","Chris",DataSheet!$O1263="East","Erin",DataSheet!$O1263="South","Sam",DataSheet!$O1263="West","William")</f>
        <v>William</v>
      </c>
    </row>
    <row r="1264" spans="1:26" ht="15.75" customHeight="1" x14ac:dyDescent="0.3">
      <c r="A1264" s="4">
        <v>2570</v>
      </c>
      <c r="B1264" s="4" t="s">
        <v>2296</v>
      </c>
      <c r="C1264" s="4" t="s">
        <v>27</v>
      </c>
      <c r="D1264" s="4">
        <v>0.01</v>
      </c>
      <c r="E1264" s="4">
        <v>500.98</v>
      </c>
      <c r="F1264" s="4">
        <v>56</v>
      </c>
      <c r="G1264" s="4" t="s">
        <v>28</v>
      </c>
      <c r="H1264" s="4" t="s">
        <v>41</v>
      </c>
      <c r="I1264" s="4" t="s">
        <v>30</v>
      </c>
      <c r="J1264" s="4" t="s">
        <v>111</v>
      </c>
      <c r="K1264" s="4" t="s">
        <v>59</v>
      </c>
      <c r="L1264" s="4" t="s">
        <v>2298</v>
      </c>
      <c r="M1264" s="4">
        <v>0.6</v>
      </c>
      <c r="N1264" s="4" t="s">
        <v>34</v>
      </c>
      <c r="O1264" s="4" t="s">
        <v>61</v>
      </c>
      <c r="P1264" s="4" t="s">
        <v>92</v>
      </c>
      <c r="Q1264" s="4" t="s">
        <v>2297</v>
      </c>
      <c r="R1264" s="4">
        <v>95616</v>
      </c>
      <c r="S1264" s="5">
        <v>42119</v>
      </c>
      <c r="T1264" s="5">
        <v>42120</v>
      </c>
      <c r="U1264" s="4">
        <v>4899.1288000000004</v>
      </c>
      <c r="V1264" s="4">
        <v>14</v>
      </c>
      <c r="W1264" s="4">
        <v>7429.63</v>
      </c>
      <c r="X1264" s="4">
        <v>90327</v>
      </c>
      <c r="Y1264" s="4">
        <f>DataSheet!$E1264-DataSheet!$D1264</f>
        <v>500.97</v>
      </c>
      <c r="Z1264" s="4" t="str" cm="1">
        <f t="array" ref="Z1264">_xlfn.IFS(DataSheet!$O1264="Central","Chris",DataSheet!$O1264="East","Erin",DataSheet!$O1264="South","Sam",DataSheet!$O1264="West","William")</f>
        <v>William</v>
      </c>
    </row>
    <row r="1265" spans="1:26" ht="15.75" customHeight="1" x14ac:dyDescent="0.3">
      <c r="A1265" s="4">
        <v>2570</v>
      </c>
      <c r="B1265" s="4" t="s">
        <v>2296</v>
      </c>
      <c r="C1265" s="4" t="s">
        <v>27</v>
      </c>
      <c r="D1265" s="4">
        <v>0.02</v>
      </c>
      <c r="E1265" s="4">
        <v>12.58</v>
      </c>
      <c r="F1265" s="4">
        <v>5.16</v>
      </c>
      <c r="G1265" s="4" t="s">
        <v>40</v>
      </c>
      <c r="H1265" s="4" t="s">
        <v>41</v>
      </c>
      <c r="I1265" s="4" t="s">
        <v>30</v>
      </c>
      <c r="J1265" s="4" t="s">
        <v>128</v>
      </c>
      <c r="K1265" s="4" t="s">
        <v>75</v>
      </c>
      <c r="L1265" s="4" t="s">
        <v>2299</v>
      </c>
      <c r="M1265" s="4">
        <v>0.43</v>
      </c>
      <c r="N1265" s="4" t="s">
        <v>34</v>
      </c>
      <c r="O1265" s="4" t="s">
        <v>61</v>
      </c>
      <c r="P1265" s="4" t="s">
        <v>92</v>
      </c>
      <c r="Q1265" s="4" t="s">
        <v>2297</v>
      </c>
      <c r="R1265" s="4">
        <v>95616</v>
      </c>
      <c r="S1265" s="5">
        <v>42119</v>
      </c>
      <c r="T1265" s="5">
        <v>42119</v>
      </c>
      <c r="U1265" s="4">
        <v>44.712000000000003</v>
      </c>
      <c r="V1265" s="4">
        <v>18</v>
      </c>
      <c r="W1265" s="4">
        <v>224.29</v>
      </c>
      <c r="X1265" s="4">
        <v>90327</v>
      </c>
      <c r="Y1265" s="4">
        <f>DataSheet!$E1265-DataSheet!$D1265</f>
        <v>12.56</v>
      </c>
      <c r="Z1265" s="4" t="str" cm="1">
        <f t="array" ref="Z1265">_xlfn.IFS(DataSheet!$O1265="Central","Chris",DataSheet!$O1265="East","Erin",DataSheet!$O1265="South","Sam",DataSheet!$O1265="West","William")</f>
        <v>William</v>
      </c>
    </row>
    <row r="1266" spans="1:26" ht="15.75" customHeight="1" x14ac:dyDescent="0.3">
      <c r="A1266" s="4">
        <v>2570</v>
      </c>
      <c r="B1266" s="4" t="s">
        <v>2296</v>
      </c>
      <c r="C1266" s="4" t="s">
        <v>27</v>
      </c>
      <c r="D1266" s="4">
        <v>0.1</v>
      </c>
      <c r="E1266" s="4">
        <v>7.7</v>
      </c>
      <c r="F1266" s="4">
        <v>3.68</v>
      </c>
      <c r="G1266" s="4" t="s">
        <v>40</v>
      </c>
      <c r="H1266" s="4" t="s">
        <v>41</v>
      </c>
      <c r="I1266" s="4" t="s">
        <v>30</v>
      </c>
      <c r="J1266" s="4" t="s">
        <v>128</v>
      </c>
      <c r="K1266" s="4" t="s">
        <v>52</v>
      </c>
      <c r="L1266" s="4" t="s">
        <v>2300</v>
      </c>
      <c r="M1266" s="4">
        <v>0.52</v>
      </c>
      <c r="N1266" s="4" t="s">
        <v>34</v>
      </c>
      <c r="O1266" s="4" t="s">
        <v>61</v>
      </c>
      <c r="P1266" s="4" t="s">
        <v>92</v>
      </c>
      <c r="Q1266" s="4" t="s">
        <v>2297</v>
      </c>
      <c r="R1266" s="4">
        <v>95616</v>
      </c>
      <c r="S1266" s="5">
        <v>42119</v>
      </c>
      <c r="T1266" s="5">
        <v>42120</v>
      </c>
      <c r="U1266" s="4">
        <v>-22.626000000000001</v>
      </c>
      <c r="V1266" s="4">
        <v>7</v>
      </c>
      <c r="W1266" s="4">
        <v>51.2</v>
      </c>
      <c r="X1266" s="4">
        <v>90327</v>
      </c>
      <c r="Y1266" s="4">
        <f>DataSheet!$E1266-DataSheet!$D1266</f>
        <v>7.6000000000000005</v>
      </c>
      <c r="Z1266" s="4" t="str" cm="1">
        <f t="array" ref="Z1266">_xlfn.IFS(DataSheet!$O1266="Central","Chris",DataSheet!$O1266="East","Erin",DataSheet!$O1266="South","Sam",DataSheet!$O1266="West","William")</f>
        <v>William</v>
      </c>
    </row>
    <row r="1267" spans="1:26" ht="15.75" customHeight="1" x14ac:dyDescent="0.3">
      <c r="A1267" s="4">
        <v>2571</v>
      </c>
      <c r="B1267" s="4" t="s">
        <v>2301</v>
      </c>
      <c r="C1267" s="4" t="s">
        <v>27</v>
      </c>
      <c r="D1267" s="4">
        <v>0.01</v>
      </c>
      <c r="E1267" s="4">
        <v>500.98</v>
      </c>
      <c r="F1267" s="4">
        <v>56</v>
      </c>
      <c r="G1267" s="4" t="s">
        <v>28</v>
      </c>
      <c r="H1267" s="4" t="s">
        <v>41</v>
      </c>
      <c r="I1267" s="4" t="s">
        <v>30</v>
      </c>
      <c r="J1267" s="4" t="s">
        <v>111</v>
      </c>
      <c r="K1267" s="4" t="s">
        <v>59</v>
      </c>
      <c r="L1267" s="4" t="s">
        <v>2298</v>
      </c>
      <c r="M1267" s="4">
        <v>0.6</v>
      </c>
      <c r="N1267" s="4" t="s">
        <v>34</v>
      </c>
      <c r="O1267" s="4" t="s">
        <v>113</v>
      </c>
      <c r="P1267" s="4" t="s">
        <v>114</v>
      </c>
      <c r="Q1267" s="4" t="s">
        <v>115</v>
      </c>
      <c r="R1267" s="4">
        <v>10165</v>
      </c>
      <c r="S1267" s="5">
        <v>42119</v>
      </c>
      <c r="T1267" s="5">
        <v>42120</v>
      </c>
      <c r="U1267" s="4">
        <v>4260.1120000000001</v>
      </c>
      <c r="V1267" s="4">
        <v>56</v>
      </c>
      <c r="W1267" s="4">
        <v>29718.53</v>
      </c>
      <c r="X1267" s="4">
        <v>50656</v>
      </c>
      <c r="Y1267" s="4">
        <f>DataSheet!$E1267-DataSheet!$D1267</f>
        <v>500.97</v>
      </c>
      <c r="Z1267" s="4" t="str" cm="1">
        <f t="array" ref="Z1267">_xlfn.IFS(DataSheet!$O1267="Central","Chris",DataSheet!$O1267="East","Erin",DataSheet!$O1267="South","Sam",DataSheet!$O1267="West","William")</f>
        <v>Erin</v>
      </c>
    </row>
    <row r="1268" spans="1:26" ht="15.75" customHeight="1" x14ac:dyDescent="0.3">
      <c r="A1268" s="4">
        <v>2571</v>
      </c>
      <c r="B1268" s="4" t="s">
        <v>2301</v>
      </c>
      <c r="C1268" s="4" t="s">
        <v>27</v>
      </c>
      <c r="D1268" s="4">
        <v>0.1</v>
      </c>
      <c r="E1268" s="4">
        <v>7.7</v>
      </c>
      <c r="F1268" s="4">
        <v>3.68</v>
      </c>
      <c r="G1268" s="4" t="s">
        <v>40</v>
      </c>
      <c r="H1268" s="4" t="s">
        <v>41</v>
      </c>
      <c r="I1268" s="4" t="s">
        <v>30</v>
      </c>
      <c r="J1268" s="4" t="s">
        <v>128</v>
      </c>
      <c r="K1268" s="4" t="s">
        <v>52</v>
      </c>
      <c r="L1268" s="4" t="s">
        <v>2300</v>
      </c>
      <c r="M1268" s="4">
        <v>0.52</v>
      </c>
      <c r="N1268" s="4" t="s">
        <v>34</v>
      </c>
      <c r="O1268" s="4" t="s">
        <v>113</v>
      </c>
      <c r="P1268" s="4" t="s">
        <v>114</v>
      </c>
      <c r="Q1268" s="4" t="s">
        <v>115</v>
      </c>
      <c r="R1268" s="4">
        <v>10165</v>
      </c>
      <c r="S1268" s="5">
        <v>42119</v>
      </c>
      <c r="T1268" s="5">
        <v>42120</v>
      </c>
      <c r="U1268" s="4">
        <v>-25.14</v>
      </c>
      <c r="V1268" s="4">
        <v>27</v>
      </c>
      <c r="W1268" s="4">
        <v>197.48</v>
      </c>
      <c r="X1268" s="4">
        <v>50656</v>
      </c>
      <c r="Y1268" s="4">
        <f>DataSheet!$E1268-DataSheet!$D1268</f>
        <v>7.6000000000000005</v>
      </c>
      <c r="Z1268" s="4" t="str" cm="1">
        <f t="array" ref="Z1268">_xlfn.IFS(DataSheet!$O1268="Central","Chris",DataSheet!$O1268="East","Erin",DataSheet!$O1268="South","Sam",DataSheet!$O1268="West","William")</f>
        <v>Erin</v>
      </c>
    </row>
    <row r="1269" spans="1:26" ht="15.75" customHeight="1" x14ac:dyDescent="0.3">
      <c r="A1269" s="4">
        <v>3379</v>
      </c>
      <c r="B1269" s="4" t="s">
        <v>1871</v>
      </c>
      <c r="C1269" s="4" t="s">
        <v>27</v>
      </c>
      <c r="D1269" s="4">
        <v>0.05</v>
      </c>
      <c r="E1269" s="4">
        <v>3.14</v>
      </c>
      <c r="F1269" s="4">
        <v>1.92</v>
      </c>
      <c r="G1269" s="4" t="s">
        <v>89</v>
      </c>
      <c r="H1269" s="4" t="s">
        <v>73</v>
      </c>
      <c r="I1269" s="4" t="s">
        <v>50</v>
      </c>
      <c r="J1269" s="4" t="s">
        <v>570</v>
      </c>
      <c r="K1269" s="4" t="s">
        <v>52</v>
      </c>
      <c r="L1269" s="4" t="s">
        <v>1442</v>
      </c>
      <c r="M1269" s="4">
        <v>0.84</v>
      </c>
      <c r="N1269" s="4" t="s">
        <v>34</v>
      </c>
      <c r="O1269" s="4" t="s">
        <v>35</v>
      </c>
      <c r="P1269" s="4" t="s">
        <v>77</v>
      </c>
      <c r="Q1269" s="4" t="s">
        <v>1873</v>
      </c>
      <c r="R1269" s="4">
        <v>30144</v>
      </c>
      <c r="S1269" s="5">
        <v>42119</v>
      </c>
      <c r="T1269" s="5">
        <v>42120</v>
      </c>
      <c r="U1269" s="4">
        <v>1628.37</v>
      </c>
      <c r="V1269" s="4">
        <v>18</v>
      </c>
      <c r="W1269" s="4">
        <v>59.22</v>
      </c>
      <c r="X1269" s="4">
        <v>88839</v>
      </c>
      <c r="Y1269" s="4">
        <f>DataSheet!$E1269-DataSheet!$D1269</f>
        <v>3.0900000000000003</v>
      </c>
      <c r="Z1269" s="4" t="str" cm="1">
        <f t="array" ref="Z1269">_xlfn.IFS(DataSheet!$O1269="Central","Chris",DataSheet!$O1269="East","Erin",DataSheet!$O1269="South","Sam",DataSheet!$O1269="West","William")</f>
        <v>Sam</v>
      </c>
    </row>
    <row r="1270" spans="1:26" ht="15.75" customHeight="1" x14ac:dyDescent="0.3">
      <c r="A1270" s="4">
        <v>731</v>
      </c>
      <c r="B1270" s="4" t="s">
        <v>2302</v>
      </c>
      <c r="C1270" s="4" t="s">
        <v>39</v>
      </c>
      <c r="D1270" s="4">
        <v>0.09</v>
      </c>
      <c r="E1270" s="4">
        <v>101.41</v>
      </c>
      <c r="F1270" s="4">
        <v>35</v>
      </c>
      <c r="G1270" s="4" t="s">
        <v>40</v>
      </c>
      <c r="H1270" s="4" t="s">
        <v>41</v>
      </c>
      <c r="I1270" s="4" t="s">
        <v>50</v>
      </c>
      <c r="J1270" s="4" t="s">
        <v>80</v>
      </c>
      <c r="K1270" s="4" t="s">
        <v>66</v>
      </c>
      <c r="L1270" s="4" t="s">
        <v>768</v>
      </c>
      <c r="M1270" s="4">
        <v>0.82</v>
      </c>
      <c r="N1270" s="4" t="s">
        <v>34</v>
      </c>
      <c r="O1270" s="4" t="s">
        <v>113</v>
      </c>
      <c r="P1270" s="4" t="s">
        <v>405</v>
      </c>
      <c r="Q1270" s="4" t="s">
        <v>930</v>
      </c>
      <c r="R1270" s="4">
        <v>1803</v>
      </c>
      <c r="S1270" s="5">
        <v>42120</v>
      </c>
      <c r="T1270" s="5">
        <v>42121</v>
      </c>
      <c r="U1270" s="4">
        <v>-801.15480000000002</v>
      </c>
      <c r="V1270" s="4">
        <v>12</v>
      </c>
      <c r="W1270" s="4">
        <v>1178.32</v>
      </c>
      <c r="X1270" s="4">
        <v>90362</v>
      </c>
      <c r="Y1270" s="4">
        <f>DataSheet!$E1270-DataSheet!$D1270</f>
        <v>101.32</v>
      </c>
      <c r="Z1270" s="4" t="str" cm="1">
        <f t="array" ref="Z1270">_xlfn.IFS(DataSheet!$O1270="Central","Chris",DataSheet!$O1270="East","Erin",DataSheet!$O1270="South","Sam",DataSheet!$O1270="West","William")</f>
        <v>Erin</v>
      </c>
    </row>
    <row r="1271" spans="1:26" ht="15.75" customHeight="1" x14ac:dyDescent="0.3">
      <c r="A1271" s="4">
        <v>1893</v>
      </c>
      <c r="B1271" s="4" t="s">
        <v>2303</v>
      </c>
      <c r="C1271" s="4" t="s">
        <v>49</v>
      </c>
      <c r="D1271" s="4">
        <v>0.03</v>
      </c>
      <c r="E1271" s="4">
        <v>180.98</v>
      </c>
      <c r="F1271" s="4">
        <v>26.2</v>
      </c>
      <c r="G1271" s="4" t="s">
        <v>28</v>
      </c>
      <c r="H1271" s="4" t="s">
        <v>41</v>
      </c>
      <c r="I1271" s="4" t="s">
        <v>30</v>
      </c>
      <c r="J1271" s="4" t="s">
        <v>111</v>
      </c>
      <c r="K1271" s="4" t="s">
        <v>59</v>
      </c>
      <c r="L1271" s="4" t="s">
        <v>2276</v>
      </c>
      <c r="M1271" s="4">
        <v>0.59</v>
      </c>
      <c r="N1271" s="4" t="s">
        <v>34</v>
      </c>
      <c r="O1271" s="4" t="s">
        <v>54</v>
      </c>
      <c r="P1271" s="4" t="s">
        <v>82</v>
      </c>
      <c r="Q1271" s="4" t="s">
        <v>2304</v>
      </c>
      <c r="R1271" s="4">
        <v>63119</v>
      </c>
      <c r="S1271" s="5">
        <v>42120</v>
      </c>
      <c r="T1271" s="5">
        <v>42124</v>
      </c>
      <c r="U1271" s="4">
        <v>588.54</v>
      </c>
      <c r="V1271" s="4">
        <v>5</v>
      </c>
      <c r="W1271" s="4">
        <v>928.92</v>
      </c>
      <c r="X1271" s="4">
        <v>91262</v>
      </c>
      <c r="Y1271" s="4">
        <f>DataSheet!$E1271-DataSheet!$D1271</f>
        <v>180.95</v>
      </c>
      <c r="Z1271" s="4" t="str" cm="1">
        <f t="array" ref="Z1271">_xlfn.IFS(DataSheet!$O1271="Central","Chris",DataSheet!$O1271="East","Erin",DataSheet!$O1271="South","Sam",DataSheet!$O1271="West","William")</f>
        <v>Chris</v>
      </c>
    </row>
    <row r="1272" spans="1:26" ht="15.75" customHeight="1" x14ac:dyDescent="0.3">
      <c r="A1272" s="4">
        <v>2491</v>
      </c>
      <c r="B1272" s="4" t="s">
        <v>459</v>
      </c>
      <c r="C1272" s="4" t="s">
        <v>49</v>
      </c>
      <c r="D1272" s="4">
        <v>0.06</v>
      </c>
      <c r="E1272" s="4">
        <v>4.28</v>
      </c>
      <c r="F1272" s="4">
        <v>0.94</v>
      </c>
      <c r="G1272" s="4" t="s">
        <v>40</v>
      </c>
      <c r="H1272" s="4" t="s">
        <v>41</v>
      </c>
      <c r="I1272" s="4" t="s">
        <v>50</v>
      </c>
      <c r="J1272" s="4" t="s">
        <v>51</v>
      </c>
      <c r="K1272" s="4" t="s">
        <v>52</v>
      </c>
      <c r="L1272" s="4" t="s">
        <v>483</v>
      </c>
      <c r="M1272" s="4">
        <v>0.56000000000000005</v>
      </c>
      <c r="N1272" s="4" t="s">
        <v>34</v>
      </c>
      <c r="O1272" s="4" t="s">
        <v>61</v>
      </c>
      <c r="P1272" s="4" t="s">
        <v>92</v>
      </c>
      <c r="Q1272" s="4" t="s">
        <v>102</v>
      </c>
      <c r="R1272" s="4">
        <v>90045</v>
      </c>
      <c r="S1272" s="5">
        <v>42120</v>
      </c>
      <c r="T1272" s="5">
        <v>42122</v>
      </c>
      <c r="U1272" s="4">
        <v>0.37</v>
      </c>
      <c r="V1272" s="4">
        <v>9</v>
      </c>
      <c r="W1272" s="4">
        <v>38.96</v>
      </c>
      <c r="X1272" s="4">
        <v>11712</v>
      </c>
      <c r="Y1272" s="4">
        <f>DataSheet!$E1272-DataSheet!$D1272</f>
        <v>4.2200000000000006</v>
      </c>
      <c r="Z1272" s="4" t="str" cm="1">
        <f t="array" ref="Z1272">_xlfn.IFS(DataSheet!$O1272="Central","Chris",DataSheet!$O1272="East","Erin",DataSheet!$O1272="South","Sam",DataSheet!$O1272="West","William")</f>
        <v>William</v>
      </c>
    </row>
    <row r="1273" spans="1:26" ht="15.75" customHeight="1" x14ac:dyDescent="0.3">
      <c r="A1273" s="4">
        <v>2495</v>
      </c>
      <c r="B1273" s="4" t="s">
        <v>2305</v>
      </c>
      <c r="C1273" s="4" t="s">
        <v>49</v>
      </c>
      <c r="D1273" s="4">
        <v>0.06</v>
      </c>
      <c r="E1273" s="4">
        <v>4.28</v>
      </c>
      <c r="F1273" s="4">
        <v>0.94</v>
      </c>
      <c r="G1273" s="4" t="s">
        <v>40</v>
      </c>
      <c r="H1273" s="4" t="s">
        <v>41</v>
      </c>
      <c r="I1273" s="4" t="s">
        <v>50</v>
      </c>
      <c r="J1273" s="4" t="s">
        <v>51</v>
      </c>
      <c r="K1273" s="4" t="s">
        <v>52</v>
      </c>
      <c r="L1273" s="4" t="s">
        <v>483</v>
      </c>
      <c r="M1273" s="4">
        <v>0.56000000000000005</v>
      </c>
      <c r="N1273" s="4" t="s">
        <v>34</v>
      </c>
      <c r="O1273" s="4" t="s">
        <v>61</v>
      </c>
      <c r="P1273" s="4" t="s">
        <v>1062</v>
      </c>
      <c r="Q1273" s="4" t="s">
        <v>1663</v>
      </c>
      <c r="R1273" s="4">
        <v>82901</v>
      </c>
      <c r="S1273" s="5">
        <v>42120</v>
      </c>
      <c r="T1273" s="5">
        <v>42122</v>
      </c>
      <c r="U1273" s="4">
        <v>0.37</v>
      </c>
      <c r="V1273" s="4">
        <v>2</v>
      </c>
      <c r="W1273" s="4">
        <v>8.66</v>
      </c>
      <c r="X1273" s="4">
        <v>86885</v>
      </c>
      <c r="Y1273" s="4">
        <f>DataSheet!$E1273-DataSheet!$D1273</f>
        <v>4.2200000000000006</v>
      </c>
      <c r="Z1273" s="4" t="str" cm="1">
        <f t="array" ref="Z1273">_xlfn.IFS(DataSheet!$O1273="Central","Chris",DataSheet!$O1273="East","Erin",DataSheet!$O1273="South","Sam",DataSheet!$O1273="West","William")</f>
        <v>William</v>
      </c>
    </row>
    <row r="1274" spans="1:26" ht="15.75" customHeight="1" x14ac:dyDescent="0.3">
      <c r="A1274" s="4">
        <v>2489</v>
      </c>
      <c r="B1274" s="4" t="s">
        <v>453</v>
      </c>
      <c r="C1274" s="4" t="s">
        <v>118</v>
      </c>
      <c r="D1274" s="4">
        <v>0.04</v>
      </c>
      <c r="E1274" s="4">
        <v>419.19</v>
      </c>
      <c r="F1274" s="4">
        <v>19.989999999999998</v>
      </c>
      <c r="G1274" s="4" t="s">
        <v>40</v>
      </c>
      <c r="H1274" s="4" t="s">
        <v>73</v>
      </c>
      <c r="I1274" s="4" t="s">
        <v>50</v>
      </c>
      <c r="J1274" s="4" t="s">
        <v>80</v>
      </c>
      <c r="K1274" s="4" t="s">
        <v>75</v>
      </c>
      <c r="L1274" s="4" t="s">
        <v>2194</v>
      </c>
      <c r="M1274" s="4">
        <v>0.57999999999999996</v>
      </c>
      <c r="N1274" s="4" t="s">
        <v>34</v>
      </c>
      <c r="O1274" s="4" t="s">
        <v>61</v>
      </c>
      <c r="P1274" s="4" t="s">
        <v>92</v>
      </c>
      <c r="Q1274" s="4" t="s">
        <v>455</v>
      </c>
      <c r="R1274" s="4">
        <v>94521</v>
      </c>
      <c r="S1274" s="5">
        <v>42120</v>
      </c>
      <c r="T1274" s="5">
        <v>42121</v>
      </c>
      <c r="U1274" s="4">
        <v>1388.3559</v>
      </c>
      <c r="V1274" s="4">
        <v>5</v>
      </c>
      <c r="W1274" s="4">
        <v>2012.11</v>
      </c>
      <c r="X1274" s="4">
        <v>86885</v>
      </c>
      <c r="Y1274" s="4">
        <f>DataSheet!$E1274-DataSheet!$D1274</f>
        <v>419.15</v>
      </c>
      <c r="Z1274" s="4" t="str" cm="1">
        <f t="array" ref="Z1274">_xlfn.IFS(DataSheet!$O1274="Central","Chris",DataSheet!$O1274="East","Erin",DataSheet!$O1274="South","Sam",DataSheet!$O1274="West","William")</f>
        <v>William</v>
      </c>
    </row>
    <row r="1275" spans="1:26" ht="15.75" customHeight="1" x14ac:dyDescent="0.3">
      <c r="A1275" s="4">
        <v>2491</v>
      </c>
      <c r="B1275" s="4" t="s">
        <v>459</v>
      </c>
      <c r="C1275" s="4" t="s">
        <v>118</v>
      </c>
      <c r="D1275" s="4">
        <v>0.04</v>
      </c>
      <c r="E1275" s="4">
        <v>419.19</v>
      </c>
      <c r="F1275" s="4">
        <v>19.989999999999998</v>
      </c>
      <c r="G1275" s="4" t="s">
        <v>40</v>
      </c>
      <c r="H1275" s="4" t="s">
        <v>73</v>
      </c>
      <c r="I1275" s="4" t="s">
        <v>50</v>
      </c>
      <c r="J1275" s="4" t="s">
        <v>80</v>
      </c>
      <c r="K1275" s="4" t="s">
        <v>75</v>
      </c>
      <c r="L1275" s="4" t="s">
        <v>2194</v>
      </c>
      <c r="M1275" s="4">
        <v>0.57999999999999996</v>
      </c>
      <c r="N1275" s="4" t="s">
        <v>34</v>
      </c>
      <c r="O1275" s="4" t="s">
        <v>61</v>
      </c>
      <c r="P1275" s="4" t="s">
        <v>92</v>
      </c>
      <c r="Q1275" s="4" t="s">
        <v>102</v>
      </c>
      <c r="R1275" s="4">
        <v>90045</v>
      </c>
      <c r="S1275" s="5">
        <v>42120</v>
      </c>
      <c r="T1275" s="5">
        <v>42121</v>
      </c>
      <c r="U1275" s="4">
        <v>1947.67</v>
      </c>
      <c r="V1275" s="4">
        <v>20</v>
      </c>
      <c r="W1275" s="4">
        <v>8048.45</v>
      </c>
      <c r="X1275" s="4">
        <v>23042</v>
      </c>
      <c r="Y1275" s="4">
        <f>DataSheet!$E1275-DataSheet!$D1275</f>
        <v>419.15</v>
      </c>
      <c r="Z1275" s="4" t="str" cm="1">
        <f t="array" ref="Z1275">_xlfn.IFS(DataSheet!$O1275="Central","Chris",DataSheet!$O1275="East","Erin",DataSheet!$O1275="South","Sam",DataSheet!$O1275="West","William")</f>
        <v>William</v>
      </c>
    </row>
    <row r="1276" spans="1:26" ht="15.75" customHeight="1" x14ac:dyDescent="0.3">
      <c r="A1276" s="4">
        <v>2380</v>
      </c>
      <c r="B1276" s="4" t="s">
        <v>2306</v>
      </c>
      <c r="C1276" s="4" t="s">
        <v>72</v>
      </c>
      <c r="D1276" s="4">
        <v>7.0000000000000007E-2</v>
      </c>
      <c r="E1276" s="4">
        <v>3.38</v>
      </c>
      <c r="F1276" s="4">
        <v>0.85</v>
      </c>
      <c r="G1276" s="4" t="s">
        <v>40</v>
      </c>
      <c r="H1276" s="4" t="s">
        <v>29</v>
      </c>
      <c r="I1276" s="4" t="s">
        <v>50</v>
      </c>
      <c r="J1276" s="4" t="s">
        <v>51</v>
      </c>
      <c r="K1276" s="4" t="s">
        <v>52</v>
      </c>
      <c r="L1276" s="4" t="s">
        <v>938</v>
      </c>
      <c r="M1276" s="4">
        <v>0.48</v>
      </c>
      <c r="N1276" s="4" t="s">
        <v>34</v>
      </c>
      <c r="O1276" s="4" t="s">
        <v>54</v>
      </c>
      <c r="P1276" s="4" t="s">
        <v>291</v>
      </c>
      <c r="Q1276" s="4" t="s">
        <v>2307</v>
      </c>
      <c r="R1276" s="4">
        <v>49505</v>
      </c>
      <c r="S1276" s="5">
        <v>42120</v>
      </c>
      <c r="T1276" s="5">
        <v>42122</v>
      </c>
      <c r="U1276" s="4">
        <v>19.04</v>
      </c>
      <c r="V1276" s="4">
        <v>9</v>
      </c>
      <c r="W1276" s="4">
        <v>29.08</v>
      </c>
      <c r="X1276" s="4">
        <v>86654</v>
      </c>
      <c r="Y1276" s="4">
        <f>DataSheet!$E1276-DataSheet!$D1276</f>
        <v>3.31</v>
      </c>
      <c r="Z1276" s="4" t="str" cm="1">
        <f t="array" ref="Z1276">_xlfn.IFS(DataSheet!$O1276="Central","Chris",DataSheet!$O1276="East","Erin",DataSheet!$O1276="South","Sam",DataSheet!$O1276="West","William")</f>
        <v>Chris</v>
      </c>
    </row>
    <row r="1277" spans="1:26" ht="15.75" customHeight="1" x14ac:dyDescent="0.3">
      <c r="A1277" s="4">
        <v>2382</v>
      </c>
      <c r="B1277" s="4" t="s">
        <v>2308</v>
      </c>
      <c r="C1277" s="4" t="s">
        <v>72</v>
      </c>
      <c r="D1277" s="4">
        <v>7.0000000000000007E-2</v>
      </c>
      <c r="E1277" s="4">
        <v>3.38</v>
      </c>
      <c r="F1277" s="4">
        <v>0.85</v>
      </c>
      <c r="G1277" s="4" t="s">
        <v>40</v>
      </c>
      <c r="H1277" s="4" t="s">
        <v>29</v>
      </c>
      <c r="I1277" s="4" t="s">
        <v>50</v>
      </c>
      <c r="J1277" s="4" t="s">
        <v>51</v>
      </c>
      <c r="K1277" s="4" t="s">
        <v>52</v>
      </c>
      <c r="L1277" s="4" t="s">
        <v>938</v>
      </c>
      <c r="M1277" s="4">
        <v>0.48</v>
      </c>
      <c r="N1277" s="4" t="s">
        <v>34</v>
      </c>
      <c r="O1277" s="4" t="s">
        <v>113</v>
      </c>
      <c r="P1277" s="4" t="s">
        <v>114</v>
      </c>
      <c r="Q1277" s="4" t="s">
        <v>115</v>
      </c>
      <c r="R1277" s="4">
        <v>10024</v>
      </c>
      <c r="S1277" s="5">
        <v>42120</v>
      </c>
      <c r="T1277" s="5">
        <v>42122</v>
      </c>
      <c r="U1277" s="4">
        <v>19.04</v>
      </c>
      <c r="V1277" s="4">
        <v>34</v>
      </c>
      <c r="W1277" s="4">
        <v>109.86</v>
      </c>
      <c r="X1277" s="4">
        <v>13606</v>
      </c>
      <c r="Y1277" s="4">
        <f>DataSheet!$E1277-DataSheet!$D1277</f>
        <v>3.31</v>
      </c>
      <c r="Z1277" s="4" t="str" cm="1">
        <f t="array" ref="Z1277">_xlfn.IFS(DataSheet!$O1277="Central","Chris",DataSheet!$O1277="East","Erin",DataSheet!$O1277="South","Sam",DataSheet!$O1277="West","William")</f>
        <v>Erin</v>
      </c>
    </row>
    <row r="1278" spans="1:26" ht="15.75" customHeight="1" x14ac:dyDescent="0.3">
      <c r="A1278" s="4">
        <v>2468</v>
      </c>
      <c r="B1278" s="4" t="s">
        <v>1613</v>
      </c>
      <c r="C1278" s="4" t="s">
        <v>27</v>
      </c>
      <c r="D1278" s="4">
        <v>0.09</v>
      </c>
      <c r="E1278" s="4">
        <v>58.1</v>
      </c>
      <c r="F1278" s="4">
        <v>1.49</v>
      </c>
      <c r="G1278" s="4" t="s">
        <v>89</v>
      </c>
      <c r="H1278" s="4" t="s">
        <v>73</v>
      </c>
      <c r="I1278" s="4" t="s">
        <v>50</v>
      </c>
      <c r="J1278" s="4" t="s">
        <v>74</v>
      </c>
      <c r="K1278" s="4" t="s">
        <v>75</v>
      </c>
      <c r="L1278" s="4" t="s">
        <v>624</v>
      </c>
      <c r="M1278" s="4">
        <v>0.38</v>
      </c>
      <c r="N1278" s="4" t="s">
        <v>34</v>
      </c>
      <c r="O1278" s="4" t="s">
        <v>35</v>
      </c>
      <c r="P1278" s="4" t="s">
        <v>99</v>
      </c>
      <c r="Q1278" s="4" t="s">
        <v>1615</v>
      </c>
      <c r="R1278" s="4">
        <v>28144</v>
      </c>
      <c r="S1278" s="5">
        <v>42121</v>
      </c>
      <c r="T1278" s="5">
        <v>42123</v>
      </c>
      <c r="U1278" s="4">
        <v>765.75</v>
      </c>
      <c r="V1278" s="4">
        <v>3</v>
      </c>
      <c r="W1278" s="4">
        <v>169.46</v>
      </c>
      <c r="X1278" s="4">
        <v>88135</v>
      </c>
      <c r="Y1278" s="4">
        <f>DataSheet!$E1278-DataSheet!$D1278</f>
        <v>58.01</v>
      </c>
      <c r="Z1278" s="4" t="str" cm="1">
        <f t="array" ref="Z1278">_xlfn.IFS(DataSheet!$O1278="Central","Chris",DataSheet!$O1278="East","Erin",DataSheet!$O1278="South","Sam",DataSheet!$O1278="West","William")</f>
        <v>Sam</v>
      </c>
    </row>
    <row r="1279" spans="1:26" ht="15.75" customHeight="1" x14ac:dyDescent="0.3">
      <c r="A1279" s="4">
        <v>983</v>
      </c>
      <c r="B1279" s="4" t="s">
        <v>2309</v>
      </c>
      <c r="C1279" s="4" t="s">
        <v>49</v>
      </c>
      <c r="D1279" s="4">
        <v>0.09</v>
      </c>
      <c r="E1279" s="4">
        <v>300.97000000000003</v>
      </c>
      <c r="F1279" s="4">
        <v>7.18</v>
      </c>
      <c r="G1279" s="4" t="s">
        <v>40</v>
      </c>
      <c r="H1279" s="4" t="s">
        <v>96</v>
      </c>
      <c r="I1279" s="4" t="s">
        <v>42</v>
      </c>
      <c r="J1279" s="4" t="s">
        <v>43</v>
      </c>
      <c r="K1279" s="4" t="s">
        <v>75</v>
      </c>
      <c r="L1279" s="4" t="s">
        <v>2211</v>
      </c>
      <c r="M1279" s="4">
        <v>0.48</v>
      </c>
      <c r="N1279" s="4" t="s">
        <v>34</v>
      </c>
      <c r="O1279" s="4" t="s">
        <v>35</v>
      </c>
      <c r="P1279" s="4" t="s">
        <v>46</v>
      </c>
      <c r="Q1279" s="4" t="s">
        <v>2310</v>
      </c>
      <c r="R1279" s="4">
        <v>72143</v>
      </c>
      <c r="S1279" s="5">
        <v>42121</v>
      </c>
      <c r="T1279" s="5">
        <v>42121</v>
      </c>
      <c r="U1279" s="4">
        <v>17.771999999999998</v>
      </c>
      <c r="V1279" s="4">
        <v>10</v>
      </c>
      <c r="W1279" s="4">
        <v>2848.38</v>
      </c>
      <c r="X1279" s="4">
        <v>90201</v>
      </c>
      <c r="Y1279" s="4">
        <f>DataSheet!$E1279-DataSheet!$D1279</f>
        <v>300.88000000000005</v>
      </c>
      <c r="Z1279" s="4" t="str" cm="1">
        <f t="array" ref="Z1279">_xlfn.IFS(DataSheet!$O1279="Central","Chris",DataSheet!$O1279="East","Erin",DataSheet!$O1279="South","Sam",DataSheet!$O1279="West","William")</f>
        <v>Sam</v>
      </c>
    </row>
    <row r="1280" spans="1:26" ht="15.75" customHeight="1" x14ac:dyDescent="0.3">
      <c r="A1280" s="4">
        <v>202</v>
      </c>
      <c r="B1280" s="4" t="s">
        <v>550</v>
      </c>
      <c r="C1280" s="4" t="s">
        <v>72</v>
      </c>
      <c r="D1280" s="4">
        <v>0.09</v>
      </c>
      <c r="E1280" s="4">
        <v>12.28</v>
      </c>
      <c r="F1280" s="4">
        <v>4.8600000000000003</v>
      </c>
      <c r="G1280" s="4" t="s">
        <v>40</v>
      </c>
      <c r="H1280" s="4" t="s">
        <v>96</v>
      </c>
      <c r="I1280" s="4" t="s">
        <v>50</v>
      </c>
      <c r="J1280" s="4" t="s">
        <v>90</v>
      </c>
      <c r="K1280" s="4" t="s">
        <v>75</v>
      </c>
      <c r="L1280" s="4" t="s">
        <v>1862</v>
      </c>
      <c r="M1280" s="4">
        <v>0.38</v>
      </c>
      <c r="N1280" s="4" t="s">
        <v>34</v>
      </c>
      <c r="O1280" s="4" t="s">
        <v>54</v>
      </c>
      <c r="P1280" s="4" t="s">
        <v>209</v>
      </c>
      <c r="Q1280" s="4" t="s">
        <v>552</v>
      </c>
      <c r="R1280" s="4">
        <v>74006</v>
      </c>
      <c r="S1280" s="5">
        <v>42121</v>
      </c>
      <c r="T1280" s="5">
        <v>42122</v>
      </c>
      <c r="U1280" s="4">
        <v>1.73</v>
      </c>
      <c r="V1280" s="4">
        <v>3</v>
      </c>
      <c r="W1280" s="4">
        <v>34.65</v>
      </c>
      <c r="X1280" s="4">
        <v>88971</v>
      </c>
      <c r="Y1280" s="4">
        <f>DataSheet!$E1280-DataSheet!$D1280</f>
        <v>12.19</v>
      </c>
      <c r="Z1280" s="4" t="str" cm="1">
        <f t="array" ref="Z1280">_xlfn.IFS(DataSheet!$O1280="Central","Chris",DataSheet!$O1280="East","Erin",DataSheet!$O1280="South","Sam",DataSheet!$O1280="West","William")</f>
        <v>Chris</v>
      </c>
    </row>
    <row r="1281" spans="1:26" ht="15.75" customHeight="1" x14ac:dyDescent="0.3">
      <c r="A1281" s="4">
        <v>762</v>
      </c>
      <c r="B1281" s="4" t="s">
        <v>2311</v>
      </c>
      <c r="C1281" s="4" t="s">
        <v>72</v>
      </c>
      <c r="D1281" s="4">
        <v>0</v>
      </c>
      <c r="E1281" s="4">
        <v>125.99</v>
      </c>
      <c r="F1281" s="4">
        <v>8.99</v>
      </c>
      <c r="G1281" s="4" t="s">
        <v>40</v>
      </c>
      <c r="H1281" s="4" t="s">
        <v>29</v>
      </c>
      <c r="I1281" s="4" t="s">
        <v>42</v>
      </c>
      <c r="J1281" s="4" t="s">
        <v>137</v>
      </c>
      <c r="K1281" s="4" t="s">
        <v>75</v>
      </c>
      <c r="L1281" s="4" t="s">
        <v>777</v>
      </c>
      <c r="M1281" s="4">
        <v>0.56999999999999995</v>
      </c>
      <c r="N1281" s="4" t="s">
        <v>34</v>
      </c>
      <c r="O1281" s="4" t="s">
        <v>61</v>
      </c>
      <c r="P1281" s="4" t="s">
        <v>68</v>
      </c>
      <c r="Q1281" s="4" t="s">
        <v>2312</v>
      </c>
      <c r="R1281" s="4">
        <v>98661</v>
      </c>
      <c r="S1281" s="5">
        <v>42121</v>
      </c>
      <c r="T1281" s="5">
        <v>42123</v>
      </c>
      <c r="U1281" s="4">
        <v>613.89576</v>
      </c>
      <c r="V1281" s="4">
        <v>12</v>
      </c>
      <c r="W1281" s="4">
        <v>1362.2</v>
      </c>
      <c r="X1281" s="4">
        <v>87525</v>
      </c>
      <c r="Y1281" s="4">
        <f>DataSheet!$E1281-DataSheet!$D1281</f>
        <v>125.99</v>
      </c>
      <c r="Z1281" s="4" t="str" cm="1">
        <f t="array" ref="Z1281">_xlfn.IFS(DataSheet!$O1281="Central","Chris",DataSheet!$O1281="East","Erin",DataSheet!$O1281="South","Sam",DataSheet!$O1281="West","William")</f>
        <v>William</v>
      </c>
    </row>
    <row r="1282" spans="1:26" ht="15.75" customHeight="1" x14ac:dyDescent="0.3">
      <c r="A1282" s="4">
        <v>3320</v>
      </c>
      <c r="B1282" s="4" t="s">
        <v>2313</v>
      </c>
      <c r="C1282" s="4" t="s">
        <v>72</v>
      </c>
      <c r="D1282" s="4">
        <v>0.08</v>
      </c>
      <c r="E1282" s="4">
        <v>3.28</v>
      </c>
      <c r="F1282" s="4">
        <v>3.97</v>
      </c>
      <c r="G1282" s="4" t="s">
        <v>40</v>
      </c>
      <c r="H1282" s="4" t="s">
        <v>29</v>
      </c>
      <c r="I1282" s="4" t="s">
        <v>50</v>
      </c>
      <c r="J1282" s="4" t="s">
        <v>51</v>
      </c>
      <c r="K1282" s="4" t="s">
        <v>52</v>
      </c>
      <c r="L1282" s="4" t="s">
        <v>247</v>
      </c>
      <c r="M1282" s="4">
        <v>0.56000000000000005</v>
      </c>
      <c r="N1282" s="4" t="s">
        <v>34</v>
      </c>
      <c r="O1282" s="4" t="s">
        <v>35</v>
      </c>
      <c r="P1282" s="4" t="s">
        <v>402</v>
      </c>
      <c r="Q1282" s="4" t="s">
        <v>2118</v>
      </c>
      <c r="R1282" s="4">
        <v>38301</v>
      </c>
      <c r="S1282" s="5">
        <v>42121</v>
      </c>
      <c r="T1282" s="5">
        <v>42122</v>
      </c>
      <c r="U1282" s="4">
        <v>0.42659999999999998</v>
      </c>
      <c r="V1282" s="4">
        <v>18</v>
      </c>
      <c r="W1282" s="4">
        <v>57.24</v>
      </c>
      <c r="X1282" s="4">
        <v>90103</v>
      </c>
      <c r="Y1282" s="4">
        <f>DataSheet!$E1282-DataSheet!$D1282</f>
        <v>3.1999999999999997</v>
      </c>
      <c r="Z1282" s="4" t="str" cm="1">
        <f t="array" ref="Z1282">_xlfn.IFS(DataSheet!$O1282="Central","Chris",DataSheet!$O1282="East","Erin",DataSheet!$O1282="South","Sam",DataSheet!$O1282="West","William")</f>
        <v>Sam</v>
      </c>
    </row>
    <row r="1283" spans="1:26" ht="15.75" customHeight="1" x14ac:dyDescent="0.3">
      <c r="A1283" s="4">
        <v>3320</v>
      </c>
      <c r="B1283" s="4" t="s">
        <v>2313</v>
      </c>
      <c r="C1283" s="4" t="s">
        <v>72</v>
      </c>
      <c r="D1283" s="4">
        <v>0.09</v>
      </c>
      <c r="E1283" s="4">
        <v>40.97</v>
      </c>
      <c r="F1283" s="4">
        <v>8.99</v>
      </c>
      <c r="G1283" s="4" t="s">
        <v>89</v>
      </c>
      <c r="H1283" s="4" t="s">
        <v>29</v>
      </c>
      <c r="I1283" s="4" t="s">
        <v>50</v>
      </c>
      <c r="J1283" s="4" t="s">
        <v>51</v>
      </c>
      <c r="K1283" s="4" t="s">
        <v>44</v>
      </c>
      <c r="L1283" s="4" t="s">
        <v>1737</v>
      </c>
      <c r="M1283" s="4">
        <v>0.59</v>
      </c>
      <c r="N1283" s="4" t="s">
        <v>34</v>
      </c>
      <c r="O1283" s="4" t="s">
        <v>35</v>
      </c>
      <c r="P1283" s="4" t="s">
        <v>402</v>
      </c>
      <c r="Q1283" s="4" t="s">
        <v>2118</v>
      </c>
      <c r="R1283" s="4">
        <v>38301</v>
      </c>
      <c r="S1283" s="5">
        <v>42121</v>
      </c>
      <c r="T1283" s="5">
        <v>42123</v>
      </c>
      <c r="U1283" s="4">
        <v>66.215999999999994</v>
      </c>
      <c r="V1283" s="4">
        <v>22</v>
      </c>
      <c r="W1283" s="4">
        <v>824.7</v>
      </c>
      <c r="X1283" s="4">
        <v>90103</v>
      </c>
      <c r="Y1283" s="4">
        <f>DataSheet!$E1283-DataSheet!$D1283</f>
        <v>40.879999999999995</v>
      </c>
      <c r="Z1283" s="4" t="str" cm="1">
        <f t="array" ref="Z1283">_xlfn.IFS(DataSheet!$O1283="Central","Chris",DataSheet!$O1283="East","Erin",DataSheet!$O1283="South","Sam",DataSheet!$O1283="West","William")</f>
        <v>Sam</v>
      </c>
    </row>
    <row r="1284" spans="1:26" ht="15.75" customHeight="1" x14ac:dyDescent="0.3">
      <c r="A1284" s="4">
        <v>1439</v>
      </c>
      <c r="B1284" s="4" t="s">
        <v>2314</v>
      </c>
      <c r="C1284" s="4" t="s">
        <v>27</v>
      </c>
      <c r="D1284" s="4">
        <v>0.05</v>
      </c>
      <c r="E1284" s="4">
        <v>6.48</v>
      </c>
      <c r="F1284" s="4">
        <v>6.22</v>
      </c>
      <c r="G1284" s="4" t="s">
        <v>40</v>
      </c>
      <c r="H1284" s="4" t="s">
        <v>96</v>
      </c>
      <c r="I1284" s="4" t="s">
        <v>50</v>
      </c>
      <c r="J1284" s="4" t="s">
        <v>90</v>
      </c>
      <c r="K1284" s="4" t="s">
        <v>75</v>
      </c>
      <c r="L1284" s="4" t="s">
        <v>1080</v>
      </c>
      <c r="M1284" s="4">
        <v>0.37</v>
      </c>
      <c r="N1284" s="4" t="s">
        <v>34</v>
      </c>
      <c r="O1284" s="4" t="s">
        <v>113</v>
      </c>
      <c r="P1284" s="4" t="s">
        <v>319</v>
      </c>
      <c r="Q1284" s="4" t="s">
        <v>2315</v>
      </c>
      <c r="R1284" s="4">
        <v>44117</v>
      </c>
      <c r="S1284" s="5">
        <v>42122</v>
      </c>
      <c r="T1284" s="5">
        <v>42123</v>
      </c>
      <c r="U1284" s="4">
        <v>-29.07</v>
      </c>
      <c r="V1284" s="4">
        <v>3</v>
      </c>
      <c r="W1284" s="4">
        <v>21.46</v>
      </c>
      <c r="X1284" s="4">
        <v>90121</v>
      </c>
      <c r="Y1284" s="4">
        <f>DataSheet!$E1284-DataSheet!$D1284</f>
        <v>6.4300000000000006</v>
      </c>
      <c r="Z1284" s="4" t="str" cm="1">
        <f t="array" ref="Z1284">_xlfn.IFS(DataSheet!$O1284="Central","Chris",DataSheet!$O1284="East","Erin",DataSheet!$O1284="South","Sam",DataSheet!$O1284="West","William")</f>
        <v>Erin</v>
      </c>
    </row>
    <row r="1285" spans="1:26" ht="15.75" customHeight="1" x14ac:dyDescent="0.3">
      <c r="A1285" s="4">
        <v>3011</v>
      </c>
      <c r="B1285" s="4" t="s">
        <v>2316</v>
      </c>
      <c r="C1285" s="4" t="s">
        <v>27</v>
      </c>
      <c r="D1285" s="4">
        <v>0.03</v>
      </c>
      <c r="E1285" s="4">
        <v>300.64999999999998</v>
      </c>
      <c r="F1285" s="4">
        <v>24.49</v>
      </c>
      <c r="G1285" s="4" t="s">
        <v>40</v>
      </c>
      <c r="H1285" s="4" t="s">
        <v>96</v>
      </c>
      <c r="I1285" s="4" t="s">
        <v>50</v>
      </c>
      <c r="J1285" s="4" t="s">
        <v>97</v>
      </c>
      <c r="K1285" s="4" t="s">
        <v>66</v>
      </c>
      <c r="L1285" s="4" t="s">
        <v>2317</v>
      </c>
      <c r="M1285" s="4">
        <v>0.52</v>
      </c>
      <c r="N1285" s="4" t="s">
        <v>34</v>
      </c>
      <c r="O1285" s="4" t="s">
        <v>113</v>
      </c>
      <c r="P1285" s="4" t="s">
        <v>405</v>
      </c>
      <c r="Q1285" s="4" t="s">
        <v>790</v>
      </c>
      <c r="R1285" s="4">
        <v>2113</v>
      </c>
      <c r="S1285" s="5">
        <v>42122</v>
      </c>
      <c r="T1285" s="5">
        <v>42124</v>
      </c>
      <c r="U1285" s="4">
        <v>1282.4960000000001</v>
      </c>
      <c r="V1285" s="4">
        <v>32</v>
      </c>
      <c r="W1285" s="4">
        <v>9705.4599999999991</v>
      </c>
      <c r="X1285" s="4">
        <v>7623</v>
      </c>
      <c r="Y1285" s="4">
        <f>DataSheet!$E1285-DataSheet!$D1285</f>
        <v>300.62</v>
      </c>
      <c r="Z1285" s="4" t="str" cm="1">
        <f t="array" ref="Z1285">_xlfn.IFS(DataSheet!$O1285="Central","Chris",DataSheet!$O1285="East","Erin",DataSheet!$O1285="South","Sam",DataSheet!$O1285="West","William")</f>
        <v>Erin</v>
      </c>
    </row>
    <row r="1286" spans="1:26" ht="15.75" customHeight="1" x14ac:dyDescent="0.3">
      <c r="A1286" s="4">
        <v>3011</v>
      </c>
      <c r="B1286" s="4" t="s">
        <v>2316</v>
      </c>
      <c r="C1286" s="4" t="s">
        <v>27</v>
      </c>
      <c r="D1286" s="4">
        <v>0.06</v>
      </c>
      <c r="E1286" s="4">
        <v>49.99</v>
      </c>
      <c r="F1286" s="4">
        <v>19.989999999999998</v>
      </c>
      <c r="G1286" s="4" t="s">
        <v>40</v>
      </c>
      <c r="H1286" s="4" t="s">
        <v>96</v>
      </c>
      <c r="I1286" s="4" t="s">
        <v>42</v>
      </c>
      <c r="J1286" s="4" t="s">
        <v>43</v>
      </c>
      <c r="K1286" s="4" t="s">
        <v>75</v>
      </c>
      <c r="L1286" s="4" t="s">
        <v>891</v>
      </c>
      <c r="M1286" s="4">
        <v>0.45</v>
      </c>
      <c r="N1286" s="4" t="s">
        <v>34</v>
      </c>
      <c r="O1286" s="4" t="s">
        <v>113</v>
      </c>
      <c r="P1286" s="4" t="s">
        <v>405</v>
      </c>
      <c r="Q1286" s="4" t="s">
        <v>790</v>
      </c>
      <c r="R1286" s="4">
        <v>2113</v>
      </c>
      <c r="S1286" s="5">
        <v>42122</v>
      </c>
      <c r="T1286" s="5">
        <v>42124</v>
      </c>
      <c r="U1286" s="4">
        <v>17.2</v>
      </c>
      <c r="V1286" s="4">
        <v>67</v>
      </c>
      <c r="W1286" s="4">
        <v>3247.54</v>
      </c>
      <c r="X1286" s="4">
        <v>7623</v>
      </c>
      <c r="Y1286" s="4">
        <f>DataSheet!$E1286-DataSheet!$D1286</f>
        <v>49.93</v>
      </c>
      <c r="Z1286" s="4" t="str" cm="1">
        <f t="array" ref="Z1286">_xlfn.IFS(DataSheet!$O1286="Central","Chris",DataSheet!$O1286="East","Erin",DataSheet!$O1286="South","Sam",DataSheet!$O1286="West","William")</f>
        <v>Erin</v>
      </c>
    </row>
    <row r="1287" spans="1:26" ht="15.75" customHeight="1" x14ac:dyDescent="0.3">
      <c r="A1287" s="4">
        <v>3011</v>
      </c>
      <c r="B1287" s="4" t="s">
        <v>2316</v>
      </c>
      <c r="C1287" s="4" t="s">
        <v>27</v>
      </c>
      <c r="D1287" s="4">
        <v>0.1</v>
      </c>
      <c r="E1287" s="4">
        <v>104.85</v>
      </c>
      <c r="F1287" s="4">
        <v>4.6500000000000004</v>
      </c>
      <c r="G1287" s="4" t="s">
        <v>40</v>
      </c>
      <c r="H1287" s="4" t="s">
        <v>96</v>
      </c>
      <c r="I1287" s="4" t="s">
        <v>50</v>
      </c>
      <c r="J1287" s="4" t="s">
        <v>90</v>
      </c>
      <c r="K1287" s="4" t="s">
        <v>75</v>
      </c>
      <c r="L1287" s="4" t="s">
        <v>2318</v>
      </c>
      <c r="M1287" s="4">
        <v>0.37</v>
      </c>
      <c r="N1287" s="4" t="s">
        <v>34</v>
      </c>
      <c r="O1287" s="4" t="s">
        <v>113</v>
      </c>
      <c r="P1287" s="4" t="s">
        <v>405</v>
      </c>
      <c r="Q1287" s="4" t="s">
        <v>790</v>
      </c>
      <c r="R1287" s="4">
        <v>2113</v>
      </c>
      <c r="S1287" s="5">
        <v>42122</v>
      </c>
      <c r="T1287" s="5">
        <v>42123</v>
      </c>
      <c r="U1287" s="4">
        <v>1184.1199999999999</v>
      </c>
      <c r="V1287" s="4">
        <v>58</v>
      </c>
      <c r="W1287" s="4">
        <v>5582.63</v>
      </c>
      <c r="X1287" s="4">
        <v>7623</v>
      </c>
      <c r="Y1287" s="4">
        <f>DataSheet!$E1287-DataSheet!$D1287</f>
        <v>104.75</v>
      </c>
      <c r="Z1287" s="4" t="str" cm="1">
        <f t="array" ref="Z1287">_xlfn.IFS(DataSheet!$O1287="Central","Chris",DataSheet!$O1287="East","Erin",DataSheet!$O1287="South","Sam",DataSheet!$O1287="West","William")</f>
        <v>Erin</v>
      </c>
    </row>
    <row r="1288" spans="1:26" ht="15.75" customHeight="1" x14ac:dyDescent="0.3">
      <c r="A1288" s="4">
        <v>3012</v>
      </c>
      <c r="B1288" s="4" t="s">
        <v>2319</v>
      </c>
      <c r="C1288" s="4" t="s">
        <v>27</v>
      </c>
      <c r="D1288" s="4">
        <v>0.03</v>
      </c>
      <c r="E1288" s="4">
        <v>300.64999999999998</v>
      </c>
      <c r="F1288" s="4">
        <v>24.49</v>
      </c>
      <c r="G1288" s="4" t="s">
        <v>40</v>
      </c>
      <c r="H1288" s="4" t="s">
        <v>96</v>
      </c>
      <c r="I1288" s="4" t="s">
        <v>50</v>
      </c>
      <c r="J1288" s="4" t="s">
        <v>97</v>
      </c>
      <c r="K1288" s="4" t="s">
        <v>66</v>
      </c>
      <c r="L1288" s="4" t="s">
        <v>2317</v>
      </c>
      <c r="M1288" s="4">
        <v>0.52</v>
      </c>
      <c r="N1288" s="4" t="s">
        <v>34</v>
      </c>
      <c r="O1288" s="4" t="s">
        <v>113</v>
      </c>
      <c r="P1288" s="4" t="s">
        <v>114</v>
      </c>
      <c r="Q1288" s="4" t="s">
        <v>2320</v>
      </c>
      <c r="R1288" s="4">
        <v>14609</v>
      </c>
      <c r="S1288" s="5">
        <v>42122</v>
      </c>
      <c r="T1288" s="5">
        <v>42124</v>
      </c>
      <c r="U1288" s="4">
        <v>1474.8704</v>
      </c>
      <c r="V1288" s="4">
        <v>8</v>
      </c>
      <c r="W1288" s="4">
        <v>2426.36</v>
      </c>
      <c r="X1288" s="4">
        <v>86346</v>
      </c>
      <c r="Y1288" s="4">
        <f>DataSheet!$E1288-DataSheet!$D1288</f>
        <v>300.62</v>
      </c>
      <c r="Z1288" s="4" t="str" cm="1">
        <f t="array" ref="Z1288">_xlfn.IFS(DataSheet!$O1288="Central","Chris",DataSheet!$O1288="East","Erin",DataSheet!$O1288="South","Sam",DataSheet!$O1288="West","William")</f>
        <v>Erin</v>
      </c>
    </row>
    <row r="1289" spans="1:26" ht="15.75" customHeight="1" x14ac:dyDescent="0.3">
      <c r="A1289" s="4">
        <v>3012</v>
      </c>
      <c r="B1289" s="4" t="s">
        <v>2319</v>
      </c>
      <c r="C1289" s="4" t="s">
        <v>27</v>
      </c>
      <c r="D1289" s="4">
        <v>0.06</v>
      </c>
      <c r="E1289" s="4">
        <v>49.99</v>
      </c>
      <c r="F1289" s="4">
        <v>19.989999999999998</v>
      </c>
      <c r="G1289" s="4" t="s">
        <v>40</v>
      </c>
      <c r="H1289" s="4" t="s">
        <v>96</v>
      </c>
      <c r="I1289" s="4" t="s">
        <v>42</v>
      </c>
      <c r="J1289" s="4" t="s">
        <v>43</v>
      </c>
      <c r="K1289" s="4" t="s">
        <v>75</v>
      </c>
      <c r="L1289" s="4" t="s">
        <v>891</v>
      </c>
      <c r="M1289" s="4">
        <v>0.45</v>
      </c>
      <c r="N1289" s="4" t="s">
        <v>34</v>
      </c>
      <c r="O1289" s="4" t="s">
        <v>113</v>
      </c>
      <c r="P1289" s="4" t="s">
        <v>114</v>
      </c>
      <c r="Q1289" s="4" t="s">
        <v>2320</v>
      </c>
      <c r="R1289" s="4">
        <v>14609</v>
      </c>
      <c r="S1289" s="5">
        <v>42122</v>
      </c>
      <c r="T1289" s="5">
        <v>42124</v>
      </c>
      <c r="U1289" s="4">
        <v>19.78</v>
      </c>
      <c r="V1289" s="4">
        <v>17</v>
      </c>
      <c r="W1289" s="4">
        <v>824</v>
      </c>
      <c r="X1289" s="4">
        <v>86346</v>
      </c>
      <c r="Y1289" s="4">
        <f>DataSheet!$E1289-DataSheet!$D1289</f>
        <v>49.93</v>
      </c>
      <c r="Z1289" s="4" t="str" cm="1">
        <f t="array" ref="Z1289">_xlfn.IFS(DataSheet!$O1289="Central","Chris",DataSheet!$O1289="East","Erin",DataSheet!$O1289="South","Sam",DataSheet!$O1289="West","William")</f>
        <v>Erin</v>
      </c>
    </row>
    <row r="1290" spans="1:26" ht="15.75" customHeight="1" x14ac:dyDescent="0.3">
      <c r="A1290" s="4">
        <v>3012</v>
      </c>
      <c r="B1290" s="4" t="s">
        <v>2319</v>
      </c>
      <c r="C1290" s="4" t="s">
        <v>27</v>
      </c>
      <c r="D1290" s="4">
        <v>0.1</v>
      </c>
      <c r="E1290" s="4">
        <v>104.85</v>
      </c>
      <c r="F1290" s="4">
        <v>4.6500000000000004</v>
      </c>
      <c r="G1290" s="4" t="s">
        <v>40</v>
      </c>
      <c r="H1290" s="4" t="s">
        <v>96</v>
      </c>
      <c r="I1290" s="4" t="s">
        <v>50</v>
      </c>
      <c r="J1290" s="4" t="s">
        <v>90</v>
      </c>
      <c r="K1290" s="4" t="s">
        <v>75</v>
      </c>
      <c r="L1290" s="4" t="s">
        <v>2318</v>
      </c>
      <c r="M1290" s="4">
        <v>0.37</v>
      </c>
      <c r="N1290" s="4" t="s">
        <v>34</v>
      </c>
      <c r="O1290" s="4" t="s">
        <v>113</v>
      </c>
      <c r="P1290" s="4" t="s">
        <v>114</v>
      </c>
      <c r="Q1290" s="4" t="s">
        <v>2320</v>
      </c>
      <c r="R1290" s="4">
        <v>14609</v>
      </c>
      <c r="S1290" s="5">
        <v>42122</v>
      </c>
      <c r="T1290" s="5">
        <v>42123</v>
      </c>
      <c r="U1290" s="4">
        <v>929.79570000000001</v>
      </c>
      <c r="V1290" s="4">
        <v>14</v>
      </c>
      <c r="W1290" s="4">
        <v>1347.53</v>
      </c>
      <c r="X1290" s="4">
        <v>86346</v>
      </c>
      <c r="Y1290" s="4">
        <f>DataSheet!$E1290-DataSheet!$D1290</f>
        <v>104.75</v>
      </c>
      <c r="Z1290" s="4" t="str" cm="1">
        <f t="array" ref="Z1290">_xlfn.IFS(DataSheet!$O1290="Central","Chris",DataSheet!$O1290="East","Erin",DataSheet!$O1290="South","Sam",DataSheet!$O1290="West","William")</f>
        <v>Erin</v>
      </c>
    </row>
    <row r="1291" spans="1:26" ht="15.75" customHeight="1" x14ac:dyDescent="0.3">
      <c r="A1291" s="4">
        <v>2254</v>
      </c>
      <c r="B1291" s="4" t="s">
        <v>827</v>
      </c>
      <c r="C1291" s="4" t="s">
        <v>39</v>
      </c>
      <c r="D1291" s="4">
        <v>0.1</v>
      </c>
      <c r="E1291" s="4">
        <v>48.91</v>
      </c>
      <c r="F1291" s="4">
        <v>5.97</v>
      </c>
      <c r="G1291" s="4" t="s">
        <v>40</v>
      </c>
      <c r="H1291" s="4" t="s">
        <v>96</v>
      </c>
      <c r="I1291" s="4" t="s">
        <v>50</v>
      </c>
      <c r="J1291" s="4" t="s">
        <v>90</v>
      </c>
      <c r="K1291" s="4" t="s">
        <v>75</v>
      </c>
      <c r="L1291" s="4" t="s">
        <v>2321</v>
      </c>
      <c r="M1291" s="4">
        <v>0.38</v>
      </c>
      <c r="N1291" s="4" t="s">
        <v>34</v>
      </c>
      <c r="O1291" s="4" t="s">
        <v>35</v>
      </c>
      <c r="P1291" s="4" t="s">
        <v>390</v>
      </c>
      <c r="Q1291" s="4" t="s">
        <v>829</v>
      </c>
      <c r="R1291" s="4">
        <v>42003</v>
      </c>
      <c r="S1291" s="5">
        <v>42122</v>
      </c>
      <c r="T1291" s="5">
        <v>42124</v>
      </c>
      <c r="U1291" s="4">
        <v>156.74340000000001</v>
      </c>
      <c r="V1291" s="4">
        <v>14</v>
      </c>
      <c r="W1291" s="4">
        <v>618.96</v>
      </c>
      <c r="X1291" s="4">
        <v>89279</v>
      </c>
      <c r="Y1291" s="4">
        <f>DataSheet!$E1291-DataSheet!$D1291</f>
        <v>48.809999999999995</v>
      </c>
      <c r="Z1291" s="4" t="str" cm="1">
        <f t="array" ref="Z1291">_xlfn.IFS(DataSheet!$O1291="Central","Chris",DataSheet!$O1291="East","Erin",DataSheet!$O1291="South","Sam",DataSheet!$O1291="West","William")</f>
        <v>Sam</v>
      </c>
    </row>
    <row r="1292" spans="1:26" ht="15.75" customHeight="1" x14ac:dyDescent="0.3">
      <c r="A1292" s="4">
        <v>2254</v>
      </c>
      <c r="B1292" s="4" t="s">
        <v>827</v>
      </c>
      <c r="C1292" s="4" t="s">
        <v>39</v>
      </c>
      <c r="D1292" s="4">
        <v>0.08</v>
      </c>
      <c r="E1292" s="4">
        <v>5.98</v>
      </c>
      <c r="F1292" s="4">
        <v>5.46</v>
      </c>
      <c r="G1292" s="4" t="s">
        <v>40</v>
      </c>
      <c r="H1292" s="4" t="s">
        <v>96</v>
      </c>
      <c r="I1292" s="4" t="s">
        <v>50</v>
      </c>
      <c r="J1292" s="4" t="s">
        <v>90</v>
      </c>
      <c r="K1292" s="4" t="s">
        <v>75</v>
      </c>
      <c r="L1292" s="4" t="s">
        <v>1158</v>
      </c>
      <c r="M1292" s="4">
        <v>0.36</v>
      </c>
      <c r="N1292" s="4" t="s">
        <v>34</v>
      </c>
      <c r="O1292" s="4" t="s">
        <v>35</v>
      </c>
      <c r="P1292" s="4" t="s">
        <v>390</v>
      </c>
      <c r="Q1292" s="4" t="s">
        <v>829</v>
      </c>
      <c r="R1292" s="4">
        <v>42003</v>
      </c>
      <c r="S1292" s="5">
        <v>42122</v>
      </c>
      <c r="T1292" s="5">
        <v>42122</v>
      </c>
      <c r="U1292" s="4">
        <v>110.11799999999999</v>
      </c>
      <c r="V1292" s="4">
        <v>13</v>
      </c>
      <c r="W1292" s="4">
        <v>77.540000000000006</v>
      </c>
      <c r="X1292" s="4">
        <v>89279</v>
      </c>
      <c r="Y1292" s="4">
        <f>DataSheet!$E1292-DataSheet!$D1292</f>
        <v>5.9</v>
      </c>
      <c r="Z1292" s="4" t="str" cm="1">
        <f t="array" ref="Z1292">_xlfn.IFS(DataSheet!$O1292="Central","Chris",DataSheet!$O1292="East","Erin",DataSheet!$O1292="South","Sam",DataSheet!$O1292="West","William")</f>
        <v>Sam</v>
      </c>
    </row>
    <row r="1293" spans="1:26" ht="15.75" customHeight="1" x14ac:dyDescent="0.3">
      <c r="A1293" s="4">
        <v>2912</v>
      </c>
      <c r="B1293" s="4" t="s">
        <v>2322</v>
      </c>
      <c r="C1293" s="4" t="s">
        <v>39</v>
      </c>
      <c r="D1293" s="4">
        <v>0.04</v>
      </c>
      <c r="E1293" s="4">
        <v>4.13</v>
      </c>
      <c r="F1293" s="4">
        <v>0.99</v>
      </c>
      <c r="G1293" s="4" t="s">
        <v>89</v>
      </c>
      <c r="H1293" s="4" t="s">
        <v>73</v>
      </c>
      <c r="I1293" s="4" t="s">
        <v>50</v>
      </c>
      <c r="J1293" s="4" t="s">
        <v>154</v>
      </c>
      <c r="K1293" s="4" t="s">
        <v>75</v>
      </c>
      <c r="L1293" s="4" t="s">
        <v>328</v>
      </c>
      <c r="M1293" s="4">
        <v>0.39</v>
      </c>
      <c r="N1293" s="4" t="s">
        <v>34</v>
      </c>
      <c r="O1293" s="4" t="s">
        <v>54</v>
      </c>
      <c r="P1293" s="4" t="s">
        <v>567</v>
      </c>
      <c r="Q1293" s="4" t="s">
        <v>2323</v>
      </c>
      <c r="R1293" s="4">
        <v>58201</v>
      </c>
      <c r="S1293" s="5">
        <v>42122</v>
      </c>
      <c r="T1293" s="5">
        <v>42124</v>
      </c>
      <c r="U1293" s="4">
        <v>22.307700000000001</v>
      </c>
      <c r="V1293" s="4">
        <v>7</v>
      </c>
      <c r="W1293" s="4">
        <v>32.33</v>
      </c>
      <c r="X1293" s="4">
        <v>87396</v>
      </c>
      <c r="Y1293" s="4">
        <f>DataSheet!$E1293-DataSheet!$D1293</f>
        <v>4.09</v>
      </c>
      <c r="Z1293" s="4" t="str" cm="1">
        <f t="array" ref="Z1293">_xlfn.IFS(DataSheet!$O1293="Central","Chris",DataSheet!$O1293="East","Erin",DataSheet!$O1293="South","Sam",DataSheet!$O1293="West","William")</f>
        <v>Chris</v>
      </c>
    </row>
    <row r="1294" spans="1:26" ht="15.75" customHeight="1" x14ac:dyDescent="0.3">
      <c r="A1294" s="4">
        <v>2912</v>
      </c>
      <c r="B1294" s="4" t="s">
        <v>2322</v>
      </c>
      <c r="C1294" s="4" t="s">
        <v>39</v>
      </c>
      <c r="D1294" s="4">
        <v>0.06</v>
      </c>
      <c r="E1294" s="4">
        <v>55.48</v>
      </c>
      <c r="F1294" s="4">
        <v>14.3</v>
      </c>
      <c r="G1294" s="4" t="s">
        <v>40</v>
      </c>
      <c r="H1294" s="4" t="s">
        <v>73</v>
      </c>
      <c r="I1294" s="4" t="s">
        <v>50</v>
      </c>
      <c r="J1294" s="4" t="s">
        <v>90</v>
      </c>
      <c r="K1294" s="4" t="s">
        <v>75</v>
      </c>
      <c r="L1294" s="4" t="s">
        <v>849</v>
      </c>
      <c r="M1294" s="4">
        <v>0.37</v>
      </c>
      <c r="N1294" s="4" t="s">
        <v>34</v>
      </c>
      <c r="O1294" s="4" t="s">
        <v>54</v>
      </c>
      <c r="P1294" s="4" t="s">
        <v>567</v>
      </c>
      <c r="Q1294" s="4" t="s">
        <v>2323</v>
      </c>
      <c r="R1294" s="4">
        <v>58201</v>
      </c>
      <c r="S1294" s="5">
        <v>42122</v>
      </c>
      <c r="T1294" s="5">
        <v>42124</v>
      </c>
      <c r="U1294" s="4">
        <v>443.02140000000003</v>
      </c>
      <c r="V1294" s="4">
        <v>12</v>
      </c>
      <c r="W1294" s="4">
        <v>642.05999999999995</v>
      </c>
      <c r="X1294" s="4">
        <v>87396</v>
      </c>
      <c r="Y1294" s="4">
        <f>DataSheet!$E1294-DataSheet!$D1294</f>
        <v>55.419999999999995</v>
      </c>
      <c r="Z1294" s="4" t="str" cm="1">
        <f t="array" ref="Z1294">_xlfn.IFS(DataSheet!$O1294="Central","Chris",DataSheet!$O1294="East","Erin",DataSheet!$O1294="South","Sam",DataSheet!$O1294="West","William")</f>
        <v>Chris</v>
      </c>
    </row>
    <row r="1295" spans="1:26" ht="15.75" customHeight="1" x14ac:dyDescent="0.3">
      <c r="A1295" s="4">
        <v>3359</v>
      </c>
      <c r="B1295" s="4" t="s">
        <v>2324</v>
      </c>
      <c r="C1295" s="4" t="s">
        <v>39</v>
      </c>
      <c r="D1295" s="4">
        <v>0.09</v>
      </c>
      <c r="E1295" s="4">
        <v>28.53</v>
      </c>
      <c r="F1295" s="4">
        <v>1.49</v>
      </c>
      <c r="G1295" s="4" t="s">
        <v>40</v>
      </c>
      <c r="H1295" s="4" t="s">
        <v>73</v>
      </c>
      <c r="I1295" s="4" t="s">
        <v>50</v>
      </c>
      <c r="J1295" s="4" t="s">
        <v>74</v>
      </c>
      <c r="K1295" s="4" t="s">
        <v>75</v>
      </c>
      <c r="L1295" s="4" t="s">
        <v>1834</v>
      </c>
      <c r="M1295" s="4">
        <v>0.38</v>
      </c>
      <c r="N1295" s="4" t="s">
        <v>34</v>
      </c>
      <c r="O1295" s="4" t="s">
        <v>54</v>
      </c>
      <c r="P1295" s="4" t="s">
        <v>359</v>
      </c>
      <c r="Q1295" s="4" t="s">
        <v>2325</v>
      </c>
      <c r="R1295" s="4">
        <v>53213</v>
      </c>
      <c r="S1295" s="5">
        <v>42122</v>
      </c>
      <c r="T1295" s="5">
        <v>42124</v>
      </c>
      <c r="U1295" s="4">
        <v>107.45462000000001</v>
      </c>
      <c r="V1295" s="4">
        <v>6</v>
      </c>
      <c r="W1295" s="4">
        <v>157.33000000000001</v>
      </c>
      <c r="X1295" s="4">
        <v>91437</v>
      </c>
      <c r="Y1295" s="4">
        <f>DataSheet!$E1295-DataSheet!$D1295</f>
        <v>28.44</v>
      </c>
      <c r="Z1295" s="4" t="str" cm="1">
        <f t="array" ref="Z1295">_xlfn.IFS(DataSheet!$O1295="Central","Chris",DataSheet!$O1295="East","Erin",DataSheet!$O1295="South","Sam",DataSheet!$O1295="West","William")</f>
        <v>Chris</v>
      </c>
    </row>
    <row r="1296" spans="1:26" ht="15.75" customHeight="1" x14ac:dyDescent="0.3">
      <c r="A1296" s="4">
        <v>234</v>
      </c>
      <c r="B1296" s="4" t="s">
        <v>987</v>
      </c>
      <c r="C1296" s="4" t="s">
        <v>49</v>
      </c>
      <c r="D1296" s="4">
        <v>0.06</v>
      </c>
      <c r="E1296" s="4">
        <v>3.34</v>
      </c>
      <c r="F1296" s="4">
        <v>7.49</v>
      </c>
      <c r="G1296" s="4" t="s">
        <v>89</v>
      </c>
      <c r="H1296" s="4" t="s">
        <v>29</v>
      </c>
      <c r="I1296" s="4" t="s">
        <v>50</v>
      </c>
      <c r="J1296" s="4" t="s">
        <v>51</v>
      </c>
      <c r="K1296" s="4" t="s">
        <v>52</v>
      </c>
      <c r="L1296" s="4" t="s">
        <v>2326</v>
      </c>
      <c r="M1296" s="4">
        <v>0.54</v>
      </c>
      <c r="N1296" s="4" t="s">
        <v>34</v>
      </c>
      <c r="O1296" s="4" t="s">
        <v>54</v>
      </c>
      <c r="P1296" s="4" t="s">
        <v>215</v>
      </c>
      <c r="Q1296" s="4" t="s">
        <v>739</v>
      </c>
      <c r="R1296" s="4">
        <v>50208</v>
      </c>
      <c r="S1296" s="5">
        <v>42122</v>
      </c>
      <c r="T1296" s="5">
        <v>42124</v>
      </c>
      <c r="U1296" s="4">
        <v>-175.86</v>
      </c>
      <c r="V1296" s="4">
        <v>8</v>
      </c>
      <c r="W1296" s="4">
        <v>27.45</v>
      </c>
      <c r="X1296" s="4">
        <v>90239</v>
      </c>
      <c r="Y1296" s="4">
        <f>DataSheet!$E1296-DataSheet!$D1296</f>
        <v>3.28</v>
      </c>
      <c r="Z1296" s="4" t="str" cm="1">
        <f t="array" ref="Z1296">_xlfn.IFS(DataSheet!$O1296="Central","Chris",DataSheet!$O1296="East","Erin",DataSheet!$O1296="South","Sam",DataSheet!$O1296="West","William")</f>
        <v>Chris</v>
      </c>
    </row>
    <row r="1297" spans="1:26" ht="15.75" customHeight="1" x14ac:dyDescent="0.3">
      <c r="A1297" s="4">
        <v>1217</v>
      </c>
      <c r="B1297" s="4" t="s">
        <v>2327</v>
      </c>
      <c r="C1297" s="4" t="s">
        <v>118</v>
      </c>
      <c r="D1297" s="4">
        <v>0.09</v>
      </c>
      <c r="E1297" s="4">
        <v>130.97999999999999</v>
      </c>
      <c r="F1297" s="4">
        <v>30</v>
      </c>
      <c r="G1297" s="4" t="s">
        <v>28</v>
      </c>
      <c r="H1297" s="4" t="s">
        <v>29</v>
      </c>
      <c r="I1297" s="4" t="s">
        <v>30</v>
      </c>
      <c r="J1297" s="4" t="s">
        <v>111</v>
      </c>
      <c r="K1297" s="4" t="s">
        <v>59</v>
      </c>
      <c r="L1297" s="4" t="s">
        <v>2201</v>
      </c>
      <c r="M1297" s="4">
        <v>0.78</v>
      </c>
      <c r="N1297" s="4" t="s">
        <v>34</v>
      </c>
      <c r="O1297" s="4" t="s">
        <v>113</v>
      </c>
      <c r="P1297" s="4" t="s">
        <v>405</v>
      </c>
      <c r="Q1297" s="4" t="s">
        <v>790</v>
      </c>
      <c r="R1297" s="4">
        <v>2112</v>
      </c>
      <c r="S1297" s="5">
        <v>42122</v>
      </c>
      <c r="T1297" s="5">
        <v>42125</v>
      </c>
      <c r="U1297" s="4">
        <v>-421.76</v>
      </c>
      <c r="V1297" s="4">
        <v>41</v>
      </c>
      <c r="W1297" s="4">
        <v>5258.94</v>
      </c>
      <c r="X1297" s="4">
        <v>54595</v>
      </c>
      <c r="Y1297" s="4">
        <f>DataSheet!$E1297-DataSheet!$D1297</f>
        <v>130.88999999999999</v>
      </c>
      <c r="Z1297" s="4" t="str" cm="1">
        <f t="array" ref="Z1297">_xlfn.IFS(DataSheet!$O1297="Central","Chris",DataSheet!$O1297="East","Erin",DataSheet!$O1297="South","Sam",DataSheet!$O1297="West","William")</f>
        <v>Erin</v>
      </c>
    </row>
    <row r="1298" spans="1:26" ht="15.75" customHeight="1" x14ac:dyDescent="0.3">
      <c r="A1298" s="4">
        <v>1226</v>
      </c>
      <c r="B1298" s="4" t="s">
        <v>2328</v>
      </c>
      <c r="C1298" s="4" t="s">
        <v>118</v>
      </c>
      <c r="D1298" s="4">
        <v>0.02</v>
      </c>
      <c r="E1298" s="4">
        <v>8.34</v>
      </c>
      <c r="F1298" s="4">
        <v>2.64</v>
      </c>
      <c r="G1298" s="4" t="s">
        <v>40</v>
      </c>
      <c r="H1298" s="4" t="s">
        <v>29</v>
      </c>
      <c r="I1298" s="4" t="s">
        <v>50</v>
      </c>
      <c r="J1298" s="4" t="s">
        <v>570</v>
      </c>
      <c r="K1298" s="4" t="s">
        <v>44</v>
      </c>
      <c r="L1298" s="4" t="s">
        <v>885</v>
      </c>
      <c r="M1298" s="4">
        <v>0.59</v>
      </c>
      <c r="N1298" s="4" t="s">
        <v>34</v>
      </c>
      <c r="O1298" s="4" t="s">
        <v>113</v>
      </c>
      <c r="P1298" s="4" t="s">
        <v>586</v>
      </c>
      <c r="Q1298" s="4" t="s">
        <v>2329</v>
      </c>
      <c r="R1298" s="4">
        <v>2861</v>
      </c>
      <c r="S1298" s="5">
        <v>42122</v>
      </c>
      <c r="T1298" s="5">
        <v>42124</v>
      </c>
      <c r="U1298" s="4">
        <v>6.79</v>
      </c>
      <c r="V1298" s="4">
        <v>8</v>
      </c>
      <c r="W1298" s="4">
        <v>66.739999999999995</v>
      </c>
      <c r="X1298" s="4">
        <v>90800</v>
      </c>
      <c r="Y1298" s="4">
        <f>DataSheet!$E1298-DataSheet!$D1298</f>
        <v>8.32</v>
      </c>
      <c r="Z1298" s="4" t="str" cm="1">
        <f t="array" ref="Z1298">_xlfn.IFS(DataSheet!$O1298="Central","Chris",DataSheet!$O1298="East","Erin",DataSheet!$O1298="South","Sam",DataSheet!$O1298="West","William")</f>
        <v>Erin</v>
      </c>
    </row>
    <row r="1299" spans="1:26" ht="15.75" customHeight="1" x14ac:dyDescent="0.3">
      <c r="A1299" s="4">
        <v>1227</v>
      </c>
      <c r="B1299" s="4" t="s">
        <v>2330</v>
      </c>
      <c r="C1299" s="4" t="s">
        <v>118</v>
      </c>
      <c r="D1299" s="4">
        <v>0.09</v>
      </c>
      <c r="E1299" s="4">
        <v>130.97999999999999</v>
      </c>
      <c r="F1299" s="4">
        <v>30</v>
      </c>
      <c r="G1299" s="4" t="s">
        <v>28</v>
      </c>
      <c r="H1299" s="4" t="s">
        <v>29</v>
      </c>
      <c r="I1299" s="4" t="s">
        <v>30</v>
      </c>
      <c r="J1299" s="4" t="s">
        <v>111</v>
      </c>
      <c r="K1299" s="4" t="s">
        <v>59</v>
      </c>
      <c r="L1299" s="4" t="s">
        <v>2201</v>
      </c>
      <c r="M1299" s="4">
        <v>0.78</v>
      </c>
      <c r="N1299" s="4" t="s">
        <v>34</v>
      </c>
      <c r="O1299" s="4" t="s">
        <v>113</v>
      </c>
      <c r="P1299" s="4" t="s">
        <v>635</v>
      </c>
      <c r="Q1299" s="4" t="s">
        <v>636</v>
      </c>
      <c r="R1299" s="4">
        <v>5403</v>
      </c>
      <c r="S1299" s="5">
        <v>42122</v>
      </c>
      <c r="T1299" s="5">
        <v>42125</v>
      </c>
      <c r="U1299" s="4">
        <v>-421.76</v>
      </c>
      <c r="V1299" s="4">
        <v>10</v>
      </c>
      <c r="W1299" s="4">
        <v>1282.67</v>
      </c>
      <c r="X1299" s="4">
        <v>90800</v>
      </c>
      <c r="Y1299" s="4">
        <f>DataSheet!$E1299-DataSheet!$D1299</f>
        <v>130.88999999999999</v>
      </c>
      <c r="Z1299" s="4" t="str" cm="1">
        <f t="array" ref="Z1299">_xlfn.IFS(DataSheet!$O1299="Central","Chris",DataSheet!$O1299="East","Erin",DataSheet!$O1299="South","Sam",DataSheet!$O1299="West","William")</f>
        <v>Erin</v>
      </c>
    </row>
    <row r="1300" spans="1:26" ht="15.75" customHeight="1" x14ac:dyDescent="0.3">
      <c r="A1300" s="4">
        <v>2353</v>
      </c>
      <c r="B1300" s="4" t="s">
        <v>2331</v>
      </c>
      <c r="C1300" s="4" t="s">
        <v>27</v>
      </c>
      <c r="D1300" s="4">
        <v>0.04</v>
      </c>
      <c r="E1300" s="4">
        <v>5.98</v>
      </c>
      <c r="F1300" s="4">
        <v>0.96</v>
      </c>
      <c r="G1300" s="4" t="s">
        <v>40</v>
      </c>
      <c r="H1300" s="4" t="s">
        <v>96</v>
      </c>
      <c r="I1300" s="4" t="s">
        <v>50</v>
      </c>
      <c r="J1300" s="4" t="s">
        <v>51</v>
      </c>
      <c r="K1300" s="4" t="s">
        <v>52</v>
      </c>
      <c r="L1300" s="4" t="s">
        <v>1269</v>
      </c>
      <c r="M1300" s="4">
        <v>0.6</v>
      </c>
      <c r="N1300" s="4" t="s">
        <v>34</v>
      </c>
      <c r="O1300" s="4" t="s">
        <v>113</v>
      </c>
      <c r="P1300" s="4" t="s">
        <v>420</v>
      </c>
      <c r="Q1300" s="4" t="s">
        <v>2332</v>
      </c>
      <c r="R1300" s="4">
        <v>21040</v>
      </c>
      <c r="S1300" s="5">
        <v>42123</v>
      </c>
      <c r="T1300" s="5">
        <v>42124</v>
      </c>
      <c r="U1300" s="4">
        <v>52.697600000000001</v>
      </c>
      <c r="V1300" s="4">
        <v>22</v>
      </c>
      <c r="W1300" s="4">
        <v>131.79</v>
      </c>
      <c r="X1300" s="4">
        <v>86164</v>
      </c>
      <c r="Y1300" s="4">
        <f>DataSheet!$E1300-DataSheet!$D1300</f>
        <v>5.94</v>
      </c>
      <c r="Z1300" s="4" t="str" cm="1">
        <f t="array" ref="Z1300">_xlfn.IFS(DataSheet!$O1300="Central","Chris",DataSheet!$O1300="East","Erin",DataSheet!$O1300="South","Sam",DataSheet!$O1300="West","William")</f>
        <v>Erin</v>
      </c>
    </row>
    <row r="1301" spans="1:26" ht="15.75" customHeight="1" x14ac:dyDescent="0.3">
      <c r="A1301" s="4">
        <v>2353</v>
      </c>
      <c r="B1301" s="4" t="s">
        <v>2331</v>
      </c>
      <c r="C1301" s="4" t="s">
        <v>27</v>
      </c>
      <c r="D1301" s="4">
        <v>0.01</v>
      </c>
      <c r="E1301" s="4">
        <v>20.99</v>
      </c>
      <c r="F1301" s="4">
        <v>0.99</v>
      </c>
      <c r="G1301" s="4" t="s">
        <v>40</v>
      </c>
      <c r="H1301" s="4" t="s">
        <v>96</v>
      </c>
      <c r="I1301" s="4" t="s">
        <v>42</v>
      </c>
      <c r="J1301" s="4" t="s">
        <v>137</v>
      </c>
      <c r="K1301" s="4" t="s">
        <v>52</v>
      </c>
      <c r="L1301" s="4" t="s">
        <v>2333</v>
      </c>
      <c r="M1301" s="4">
        <v>0.56999999999999995</v>
      </c>
      <c r="N1301" s="4" t="s">
        <v>34</v>
      </c>
      <c r="O1301" s="4" t="s">
        <v>113</v>
      </c>
      <c r="P1301" s="4" t="s">
        <v>420</v>
      </c>
      <c r="Q1301" s="4" t="s">
        <v>2332</v>
      </c>
      <c r="R1301" s="4">
        <v>21040</v>
      </c>
      <c r="S1301" s="5">
        <v>42123</v>
      </c>
      <c r="T1301" s="5">
        <v>42124</v>
      </c>
      <c r="U1301" s="4">
        <v>-78.194159999999997</v>
      </c>
      <c r="V1301" s="4">
        <v>2</v>
      </c>
      <c r="W1301" s="4">
        <v>35.33</v>
      </c>
      <c r="X1301" s="4">
        <v>86164</v>
      </c>
      <c r="Y1301" s="4">
        <f>DataSheet!$E1301-DataSheet!$D1301</f>
        <v>20.979999999999997</v>
      </c>
      <c r="Z1301" s="4" t="str" cm="1">
        <f t="array" ref="Z1301">_xlfn.IFS(DataSheet!$O1301="Central","Chris",DataSheet!$O1301="East","Erin",DataSheet!$O1301="South","Sam",DataSheet!$O1301="West","William")</f>
        <v>Erin</v>
      </c>
    </row>
    <row r="1302" spans="1:26" ht="15.75" customHeight="1" x14ac:dyDescent="0.3">
      <c r="A1302" s="4">
        <v>782</v>
      </c>
      <c r="B1302" s="4" t="s">
        <v>2334</v>
      </c>
      <c r="C1302" s="4" t="s">
        <v>39</v>
      </c>
      <c r="D1302" s="4">
        <v>0.04</v>
      </c>
      <c r="E1302" s="4">
        <v>34.76</v>
      </c>
      <c r="F1302" s="4">
        <v>5.49</v>
      </c>
      <c r="G1302" s="4" t="s">
        <v>40</v>
      </c>
      <c r="H1302" s="4" t="s">
        <v>29</v>
      </c>
      <c r="I1302" s="4" t="s">
        <v>50</v>
      </c>
      <c r="J1302" s="4" t="s">
        <v>80</v>
      </c>
      <c r="K1302" s="4" t="s">
        <v>75</v>
      </c>
      <c r="L1302" s="4" t="s">
        <v>2335</v>
      </c>
      <c r="M1302" s="4">
        <v>0.6</v>
      </c>
      <c r="N1302" s="4" t="s">
        <v>34</v>
      </c>
      <c r="O1302" s="4" t="s">
        <v>61</v>
      </c>
      <c r="P1302" s="4" t="s">
        <v>92</v>
      </c>
      <c r="Q1302" s="4" t="s">
        <v>2336</v>
      </c>
      <c r="R1302" s="4">
        <v>90604</v>
      </c>
      <c r="S1302" s="5">
        <v>42123</v>
      </c>
      <c r="T1302" s="5">
        <v>42124</v>
      </c>
      <c r="U1302" s="4">
        <v>192.51689999999999</v>
      </c>
      <c r="V1302" s="4">
        <v>8</v>
      </c>
      <c r="W1302" s="4">
        <v>279.01</v>
      </c>
      <c r="X1302" s="4">
        <v>90962</v>
      </c>
      <c r="Y1302" s="4">
        <f>DataSheet!$E1302-DataSheet!$D1302</f>
        <v>34.72</v>
      </c>
      <c r="Z1302" s="4" t="str" cm="1">
        <f t="array" ref="Z1302">_xlfn.IFS(DataSheet!$O1302="Central","Chris",DataSheet!$O1302="East","Erin",DataSheet!$O1302="South","Sam",DataSheet!$O1302="West","William")</f>
        <v>William</v>
      </c>
    </row>
    <row r="1303" spans="1:26" ht="15.75" customHeight="1" x14ac:dyDescent="0.3">
      <c r="A1303" s="4">
        <v>803</v>
      </c>
      <c r="B1303" s="4" t="s">
        <v>2337</v>
      </c>
      <c r="C1303" s="4" t="s">
        <v>118</v>
      </c>
      <c r="D1303" s="4">
        <v>0.03</v>
      </c>
      <c r="E1303" s="4">
        <v>35.99</v>
      </c>
      <c r="F1303" s="4">
        <v>5</v>
      </c>
      <c r="G1303" s="4" t="s">
        <v>40</v>
      </c>
      <c r="H1303" s="4" t="s">
        <v>29</v>
      </c>
      <c r="I1303" s="4" t="s">
        <v>42</v>
      </c>
      <c r="J1303" s="4" t="s">
        <v>137</v>
      </c>
      <c r="K1303" s="4" t="s">
        <v>75</v>
      </c>
      <c r="L1303" s="4" t="s">
        <v>953</v>
      </c>
      <c r="M1303" s="4">
        <v>0.85</v>
      </c>
      <c r="N1303" s="4" t="s">
        <v>34</v>
      </c>
      <c r="O1303" s="4" t="s">
        <v>35</v>
      </c>
      <c r="P1303" s="4" t="s">
        <v>125</v>
      </c>
      <c r="Q1303" s="4" t="s">
        <v>2338</v>
      </c>
      <c r="R1303" s="4">
        <v>32168</v>
      </c>
      <c r="S1303" s="5">
        <v>42123</v>
      </c>
      <c r="T1303" s="5">
        <v>42124</v>
      </c>
      <c r="U1303" s="4">
        <v>-184.548</v>
      </c>
      <c r="V1303" s="4">
        <v>3</v>
      </c>
      <c r="W1303" s="4">
        <v>93.82</v>
      </c>
      <c r="X1303" s="4">
        <v>90048</v>
      </c>
      <c r="Y1303" s="4">
        <f>DataSheet!$E1303-DataSheet!$D1303</f>
        <v>35.96</v>
      </c>
      <c r="Z1303" s="4" t="str" cm="1">
        <f t="array" ref="Z1303">_xlfn.IFS(DataSheet!$O1303="Central","Chris",DataSheet!$O1303="East","Erin",DataSheet!$O1303="South","Sam",DataSheet!$O1303="West","William")</f>
        <v>Sam</v>
      </c>
    </row>
    <row r="1304" spans="1:26" ht="15.75" customHeight="1" x14ac:dyDescent="0.3">
      <c r="A1304" s="4">
        <v>2115</v>
      </c>
      <c r="B1304" s="4" t="s">
        <v>2339</v>
      </c>
      <c r="C1304" s="4" t="s">
        <v>118</v>
      </c>
      <c r="D1304" s="4">
        <v>0.02</v>
      </c>
      <c r="E1304" s="4">
        <v>95.95</v>
      </c>
      <c r="F1304" s="4">
        <v>74.349999999999994</v>
      </c>
      <c r="G1304" s="4" t="s">
        <v>28</v>
      </c>
      <c r="H1304" s="4" t="s">
        <v>96</v>
      </c>
      <c r="I1304" s="4" t="s">
        <v>30</v>
      </c>
      <c r="J1304" s="4" t="s">
        <v>111</v>
      </c>
      <c r="K1304" s="4" t="s">
        <v>59</v>
      </c>
      <c r="L1304" s="4" t="s">
        <v>2340</v>
      </c>
      <c r="M1304" s="4">
        <v>0.56999999999999995</v>
      </c>
      <c r="N1304" s="4" t="s">
        <v>34</v>
      </c>
      <c r="O1304" s="4" t="s">
        <v>35</v>
      </c>
      <c r="P1304" s="4" t="s">
        <v>244</v>
      </c>
      <c r="Q1304" s="4" t="s">
        <v>1637</v>
      </c>
      <c r="R1304" s="4">
        <v>22124</v>
      </c>
      <c r="S1304" s="5">
        <v>42123</v>
      </c>
      <c r="T1304" s="5">
        <v>42125</v>
      </c>
      <c r="U1304" s="4">
        <v>636.52200000000005</v>
      </c>
      <c r="V1304" s="4">
        <v>14</v>
      </c>
      <c r="W1304" s="4">
        <v>1377.46</v>
      </c>
      <c r="X1304" s="4">
        <v>88406</v>
      </c>
      <c r="Y1304" s="4">
        <f>DataSheet!$E1304-DataSheet!$D1304</f>
        <v>95.93</v>
      </c>
      <c r="Z1304" s="4" t="str" cm="1">
        <f t="array" ref="Z1304">_xlfn.IFS(DataSheet!$O1304="Central","Chris",DataSheet!$O1304="East","Erin",DataSheet!$O1304="South","Sam",DataSheet!$O1304="West","William")</f>
        <v>Sam</v>
      </c>
    </row>
    <row r="1305" spans="1:26" ht="15.75" customHeight="1" x14ac:dyDescent="0.3">
      <c r="A1305" s="4">
        <v>3381</v>
      </c>
      <c r="B1305" s="4" t="s">
        <v>1813</v>
      </c>
      <c r="C1305" s="4" t="s">
        <v>118</v>
      </c>
      <c r="D1305" s="4">
        <v>0.02</v>
      </c>
      <c r="E1305" s="4">
        <v>28.53</v>
      </c>
      <c r="F1305" s="4">
        <v>1.49</v>
      </c>
      <c r="G1305" s="4" t="s">
        <v>40</v>
      </c>
      <c r="H1305" s="4" t="s">
        <v>73</v>
      </c>
      <c r="I1305" s="4" t="s">
        <v>50</v>
      </c>
      <c r="J1305" s="4" t="s">
        <v>74</v>
      </c>
      <c r="K1305" s="4" t="s">
        <v>75</v>
      </c>
      <c r="L1305" s="4" t="s">
        <v>1834</v>
      </c>
      <c r="M1305" s="4">
        <v>0.38</v>
      </c>
      <c r="N1305" s="4" t="s">
        <v>34</v>
      </c>
      <c r="O1305" s="4" t="s">
        <v>35</v>
      </c>
      <c r="P1305" s="4" t="s">
        <v>77</v>
      </c>
      <c r="Q1305" s="4" t="s">
        <v>1815</v>
      </c>
      <c r="R1305" s="4">
        <v>31204</v>
      </c>
      <c r="S1305" s="5">
        <v>42123</v>
      </c>
      <c r="T1305" s="5">
        <v>42123</v>
      </c>
      <c r="U1305" s="4">
        <v>1.992</v>
      </c>
      <c r="V1305" s="4">
        <v>18</v>
      </c>
      <c r="W1305" s="4">
        <v>513.33000000000004</v>
      </c>
      <c r="X1305" s="4">
        <v>88840</v>
      </c>
      <c r="Y1305" s="4">
        <f>DataSheet!$E1305-DataSheet!$D1305</f>
        <v>28.51</v>
      </c>
      <c r="Z1305" s="4" t="str" cm="1">
        <f t="array" ref="Z1305">_xlfn.IFS(DataSheet!$O1305="Central","Chris",DataSheet!$O1305="East","Erin",DataSheet!$O1305="South","Sam",DataSheet!$O1305="West","William")</f>
        <v>Sam</v>
      </c>
    </row>
    <row r="1306" spans="1:26" ht="15.75" customHeight="1" x14ac:dyDescent="0.3">
      <c r="A1306" s="4">
        <v>3393</v>
      </c>
      <c r="B1306" s="4" t="s">
        <v>1173</v>
      </c>
      <c r="C1306" s="4" t="s">
        <v>118</v>
      </c>
      <c r="D1306" s="4">
        <v>0.08</v>
      </c>
      <c r="E1306" s="4">
        <v>125.99</v>
      </c>
      <c r="F1306" s="4">
        <v>7.69</v>
      </c>
      <c r="G1306" s="4" t="s">
        <v>40</v>
      </c>
      <c r="H1306" s="4" t="s">
        <v>41</v>
      </c>
      <c r="I1306" s="4" t="s">
        <v>42</v>
      </c>
      <c r="J1306" s="4" t="s">
        <v>137</v>
      </c>
      <c r="K1306" s="4" t="s">
        <v>75</v>
      </c>
      <c r="L1306" s="4" t="s">
        <v>647</v>
      </c>
      <c r="M1306" s="4">
        <v>0.59</v>
      </c>
      <c r="N1306" s="4" t="s">
        <v>34</v>
      </c>
      <c r="O1306" s="4" t="s">
        <v>61</v>
      </c>
      <c r="P1306" s="4" t="s">
        <v>68</v>
      </c>
      <c r="Q1306" s="4" t="s">
        <v>1174</v>
      </c>
      <c r="R1306" s="4">
        <v>99163</v>
      </c>
      <c r="S1306" s="5">
        <v>42123</v>
      </c>
      <c r="T1306" s="5">
        <v>42124</v>
      </c>
      <c r="U1306" s="4">
        <v>374.625</v>
      </c>
      <c r="V1306" s="4">
        <v>7</v>
      </c>
      <c r="W1306" s="4">
        <v>710.36</v>
      </c>
      <c r="X1306" s="4">
        <v>87908</v>
      </c>
      <c r="Y1306" s="4">
        <f>DataSheet!$E1306-DataSheet!$D1306</f>
        <v>125.91</v>
      </c>
      <c r="Z1306" s="4" t="str" cm="1">
        <f t="array" ref="Z1306">_xlfn.IFS(DataSheet!$O1306="Central","Chris",DataSheet!$O1306="East","Erin",DataSheet!$O1306="South","Sam",DataSheet!$O1306="West","William")</f>
        <v>William</v>
      </c>
    </row>
    <row r="1307" spans="1:26" ht="15.75" customHeight="1" x14ac:dyDescent="0.3">
      <c r="A1307" s="4">
        <v>617</v>
      </c>
      <c r="B1307" s="4" t="s">
        <v>2341</v>
      </c>
      <c r="C1307" s="4" t="s">
        <v>72</v>
      </c>
      <c r="D1307" s="4">
        <v>0.02</v>
      </c>
      <c r="E1307" s="4">
        <v>15.57</v>
      </c>
      <c r="F1307" s="4">
        <v>1.39</v>
      </c>
      <c r="G1307" s="4" t="s">
        <v>40</v>
      </c>
      <c r="H1307" s="4" t="s">
        <v>41</v>
      </c>
      <c r="I1307" s="4" t="s">
        <v>50</v>
      </c>
      <c r="J1307" s="4" t="s">
        <v>347</v>
      </c>
      <c r="K1307" s="4" t="s">
        <v>75</v>
      </c>
      <c r="L1307" s="4" t="s">
        <v>2342</v>
      </c>
      <c r="M1307" s="4">
        <v>0.38</v>
      </c>
      <c r="N1307" s="4" t="s">
        <v>34</v>
      </c>
      <c r="O1307" s="4" t="s">
        <v>61</v>
      </c>
      <c r="P1307" s="4" t="s">
        <v>62</v>
      </c>
      <c r="Q1307" s="4" t="s">
        <v>954</v>
      </c>
      <c r="R1307" s="4">
        <v>81001</v>
      </c>
      <c r="S1307" s="5">
        <v>42123</v>
      </c>
      <c r="T1307" s="5">
        <v>42124</v>
      </c>
      <c r="U1307" s="4">
        <v>23.5428</v>
      </c>
      <c r="V1307" s="4">
        <v>3</v>
      </c>
      <c r="W1307" s="4">
        <v>46.23</v>
      </c>
      <c r="X1307" s="4">
        <v>88198</v>
      </c>
      <c r="Y1307" s="4">
        <f>DataSheet!$E1307-DataSheet!$D1307</f>
        <v>15.55</v>
      </c>
      <c r="Z1307" s="4" t="str" cm="1">
        <f t="array" ref="Z1307">_xlfn.IFS(DataSheet!$O1307="Central","Chris",DataSheet!$O1307="East","Erin",DataSheet!$O1307="South","Sam",DataSheet!$O1307="West","William")</f>
        <v>William</v>
      </c>
    </row>
    <row r="1308" spans="1:26" ht="15.75" customHeight="1" x14ac:dyDescent="0.3">
      <c r="A1308" s="4">
        <v>617</v>
      </c>
      <c r="B1308" s="4" t="s">
        <v>2341</v>
      </c>
      <c r="C1308" s="4" t="s">
        <v>72</v>
      </c>
      <c r="D1308" s="4">
        <v>0.02</v>
      </c>
      <c r="E1308" s="4">
        <v>20.89</v>
      </c>
      <c r="F1308" s="4">
        <v>11.52</v>
      </c>
      <c r="G1308" s="4" t="s">
        <v>40</v>
      </c>
      <c r="H1308" s="4" t="s">
        <v>41</v>
      </c>
      <c r="I1308" s="4" t="s">
        <v>50</v>
      </c>
      <c r="J1308" s="4" t="s">
        <v>80</v>
      </c>
      <c r="K1308" s="4" t="s">
        <v>75</v>
      </c>
      <c r="L1308" s="4" t="s">
        <v>1875</v>
      </c>
      <c r="M1308" s="4">
        <v>0.83</v>
      </c>
      <c r="N1308" s="4" t="s">
        <v>34</v>
      </c>
      <c r="O1308" s="4" t="s">
        <v>61</v>
      </c>
      <c r="P1308" s="4" t="s">
        <v>62</v>
      </c>
      <c r="Q1308" s="4" t="s">
        <v>954</v>
      </c>
      <c r="R1308" s="4">
        <v>81001</v>
      </c>
      <c r="S1308" s="5">
        <v>42123</v>
      </c>
      <c r="T1308" s="5">
        <v>42124</v>
      </c>
      <c r="U1308" s="4">
        <v>-276.11279999999999</v>
      </c>
      <c r="V1308" s="4">
        <v>13</v>
      </c>
      <c r="W1308" s="4">
        <v>279.27999999999997</v>
      </c>
      <c r="X1308" s="4">
        <v>88198</v>
      </c>
      <c r="Y1308" s="4">
        <f>DataSheet!$E1308-DataSheet!$D1308</f>
        <v>20.87</v>
      </c>
      <c r="Z1308" s="4" t="str" cm="1">
        <f t="array" ref="Z1308">_xlfn.IFS(DataSheet!$O1308="Central","Chris",DataSheet!$O1308="East","Erin",DataSheet!$O1308="South","Sam",DataSheet!$O1308="West","William")</f>
        <v>William</v>
      </c>
    </row>
    <row r="1309" spans="1:26" ht="15.75" customHeight="1" x14ac:dyDescent="0.3">
      <c r="A1309" s="4">
        <v>618</v>
      </c>
      <c r="B1309" s="4" t="s">
        <v>1816</v>
      </c>
      <c r="C1309" s="4" t="s">
        <v>72</v>
      </c>
      <c r="D1309" s="4">
        <v>0.06</v>
      </c>
      <c r="E1309" s="4">
        <v>5.38</v>
      </c>
      <c r="F1309" s="4">
        <v>5.24</v>
      </c>
      <c r="G1309" s="4" t="s">
        <v>89</v>
      </c>
      <c r="H1309" s="4" t="s">
        <v>41</v>
      </c>
      <c r="I1309" s="4" t="s">
        <v>50</v>
      </c>
      <c r="J1309" s="4" t="s">
        <v>74</v>
      </c>
      <c r="K1309" s="4" t="s">
        <v>75</v>
      </c>
      <c r="L1309" s="4" t="s">
        <v>2343</v>
      </c>
      <c r="M1309" s="4">
        <v>0.36</v>
      </c>
      <c r="N1309" s="4" t="s">
        <v>34</v>
      </c>
      <c r="O1309" s="4" t="s">
        <v>61</v>
      </c>
      <c r="P1309" s="4" t="s">
        <v>62</v>
      </c>
      <c r="Q1309" s="4" t="s">
        <v>1817</v>
      </c>
      <c r="R1309" s="4">
        <v>81007</v>
      </c>
      <c r="S1309" s="5">
        <v>42123</v>
      </c>
      <c r="T1309" s="5">
        <v>42124</v>
      </c>
      <c r="U1309" s="4">
        <v>-64.670940000000002</v>
      </c>
      <c r="V1309" s="4">
        <v>14</v>
      </c>
      <c r="W1309" s="4">
        <v>81.819999999999993</v>
      </c>
      <c r="X1309" s="4">
        <v>88198</v>
      </c>
      <c r="Y1309" s="4">
        <f>DataSheet!$E1309-DataSheet!$D1309</f>
        <v>5.32</v>
      </c>
      <c r="Z1309" s="4" t="str" cm="1">
        <f t="array" ref="Z1309">_xlfn.IFS(DataSheet!$O1309="Central","Chris",DataSheet!$O1309="East","Erin",DataSheet!$O1309="South","Sam",DataSheet!$O1309="West","William")</f>
        <v>William</v>
      </c>
    </row>
    <row r="1310" spans="1:26" ht="15.75" customHeight="1" x14ac:dyDescent="0.3">
      <c r="A1310" s="4">
        <v>618</v>
      </c>
      <c r="B1310" s="4" t="s">
        <v>1816</v>
      </c>
      <c r="C1310" s="4" t="s">
        <v>72</v>
      </c>
      <c r="D1310" s="4">
        <v>0.03</v>
      </c>
      <c r="E1310" s="4">
        <v>7.35</v>
      </c>
      <c r="F1310" s="4">
        <v>5.96</v>
      </c>
      <c r="G1310" s="4" t="s">
        <v>40</v>
      </c>
      <c r="H1310" s="4" t="s">
        <v>41</v>
      </c>
      <c r="I1310" s="4" t="s">
        <v>50</v>
      </c>
      <c r="J1310" s="4" t="s">
        <v>90</v>
      </c>
      <c r="K1310" s="4" t="s">
        <v>75</v>
      </c>
      <c r="L1310" s="4" t="s">
        <v>2344</v>
      </c>
      <c r="M1310" s="4">
        <v>0.38</v>
      </c>
      <c r="N1310" s="4" t="s">
        <v>34</v>
      </c>
      <c r="O1310" s="4" t="s">
        <v>61</v>
      </c>
      <c r="P1310" s="4" t="s">
        <v>62</v>
      </c>
      <c r="Q1310" s="4" t="s">
        <v>1817</v>
      </c>
      <c r="R1310" s="4">
        <v>81007</v>
      </c>
      <c r="S1310" s="5">
        <v>42123</v>
      </c>
      <c r="T1310" s="5">
        <v>42124</v>
      </c>
      <c r="U1310" s="4">
        <v>-11.113200000000001</v>
      </c>
      <c r="V1310" s="4">
        <v>1</v>
      </c>
      <c r="W1310" s="4">
        <v>13.16</v>
      </c>
      <c r="X1310" s="4">
        <v>88198</v>
      </c>
      <c r="Y1310" s="4">
        <f>DataSheet!$E1310-DataSheet!$D1310</f>
        <v>7.3199999999999994</v>
      </c>
      <c r="Z1310" s="4" t="str" cm="1">
        <f t="array" ref="Z1310">_xlfn.IFS(DataSheet!$O1310="Central","Chris",DataSheet!$O1310="East","Erin",DataSheet!$O1310="South","Sam",DataSheet!$O1310="West","William")</f>
        <v>William</v>
      </c>
    </row>
    <row r="1311" spans="1:26" ht="15.75" customHeight="1" x14ac:dyDescent="0.3">
      <c r="A1311" s="4">
        <v>638</v>
      </c>
      <c r="B1311" s="4" t="s">
        <v>2345</v>
      </c>
      <c r="C1311" s="4" t="s">
        <v>27</v>
      </c>
      <c r="D1311" s="4">
        <v>0.06</v>
      </c>
      <c r="E1311" s="4">
        <v>65.989999999999995</v>
      </c>
      <c r="F1311" s="4">
        <v>8.8000000000000007</v>
      </c>
      <c r="G1311" s="4" t="s">
        <v>89</v>
      </c>
      <c r="H1311" s="4" t="s">
        <v>41</v>
      </c>
      <c r="I1311" s="4" t="s">
        <v>42</v>
      </c>
      <c r="J1311" s="4" t="s">
        <v>137</v>
      </c>
      <c r="K1311" s="4" t="s">
        <v>75</v>
      </c>
      <c r="L1311" s="4" t="s">
        <v>454</v>
      </c>
      <c r="M1311" s="4">
        <v>0.57999999999999996</v>
      </c>
      <c r="N1311" s="4" t="s">
        <v>34</v>
      </c>
      <c r="O1311" s="4" t="s">
        <v>61</v>
      </c>
      <c r="P1311" s="4" t="s">
        <v>92</v>
      </c>
      <c r="Q1311" s="4" t="s">
        <v>2346</v>
      </c>
      <c r="R1311" s="4">
        <v>95062</v>
      </c>
      <c r="S1311" s="5">
        <v>42124</v>
      </c>
      <c r="T1311" s="5">
        <v>42125</v>
      </c>
      <c r="U1311" s="4">
        <v>288.08999999999997</v>
      </c>
      <c r="V1311" s="4">
        <v>9</v>
      </c>
      <c r="W1311" s="4">
        <v>506.38</v>
      </c>
      <c r="X1311" s="4">
        <v>87954</v>
      </c>
      <c r="Y1311" s="4">
        <f>DataSheet!$E1311-DataSheet!$D1311</f>
        <v>65.929999999999993</v>
      </c>
      <c r="Z1311" s="4" t="str" cm="1">
        <f t="array" ref="Z1311">_xlfn.IFS(DataSheet!$O1311="Central","Chris",DataSheet!$O1311="East","Erin",DataSheet!$O1311="South","Sam",DataSheet!$O1311="West","William")</f>
        <v>William</v>
      </c>
    </row>
    <row r="1312" spans="1:26" ht="15.75" customHeight="1" x14ac:dyDescent="0.3">
      <c r="A1312" s="4">
        <v>638</v>
      </c>
      <c r="B1312" s="4" t="s">
        <v>2345</v>
      </c>
      <c r="C1312" s="4" t="s">
        <v>27</v>
      </c>
      <c r="D1312" s="4">
        <v>0</v>
      </c>
      <c r="E1312" s="4">
        <v>195.99</v>
      </c>
      <c r="F1312" s="4">
        <v>4.2</v>
      </c>
      <c r="G1312" s="4" t="s">
        <v>89</v>
      </c>
      <c r="H1312" s="4" t="s">
        <v>41</v>
      </c>
      <c r="I1312" s="4" t="s">
        <v>42</v>
      </c>
      <c r="J1312" s="4" t="s">
        <v>137</v>
      </c>
      <c r="K1312" s="4" t="s">
        <v>75</v>
      </c>
      <c r="L1312" s="4" t="s">
        <v>2347</v>
      </c>
      <c r="M1312" s="4">
        <v>0.56999999999999995</v>
      </c>
      <c r="N1312" s="4" t="s">
        <v>34</v>
      </c>
      <c r="O1312" s="4" t="s">
        <v>61</v>
      </c>
      <c r="P1312" s="4" t="s">
        <v>92</v>
      </c>
      <c r="Q1312" s="4" t="s">
        <v>2346</v>
      </c>
      <c r="R1312" s="4">
        <v>95062</v>
      </c>
      <c r="S1312" s="5">
        <v>42124</v>
      </c>
      <c r="T1312" s="5">
        <v>42126</v>
      </c>
      <c r="U1312" s="4">
        <v>719.47680000000003</v>
      </c>
      <c r="V1312" s="4">
        <v>6</v>
      </c>
      <c r="W1312" s="4">
        <v>1042.72</v>
      </c>
      <c r="X1312" s="4">
        <v>87954</v>
      </c>
      <c r="Y1312" s="4">
        <f>DataSheet!$E1312-DataSheet!$D1312</f>
        <v>195.99</v>
      </c>
      <c r="Z1312" s="4" t="str" cm="1">
        <f t="array" ref="Z1312">_xlfn.IFS(DataSheet!$O1312="Central","Chris",DataSheet!$O1312="East","Erin",DataSheet!$O1312="South","Sam",DataSheet!$O1312="West","William")</f>
        <v>William</v>
      </c>
    </row>
    <row r="1313" spans="1:26" ht="15.75" customHeight="1" x14ac:dyDescent="0.3">
      <c r="A1313" s="4">
        <v>640</v>
      </c>
      <c r="B1313" s="4" t="s">
        <v>1187</v>
      </c>
      <c r="C1313" s="4" t="s">
        <v>27</v>
      </c>
      <c r="D1313" s="4">
        <v>0.06</v>
      </c>
      <c r="E1313" s="4">
        <v>65.989999999999995</v>
      </c>
      <c r="F1313" s="4">
        <v>8.8000000000000007</v>
      </c>
      <c r="G1313" s="4" t="s">
        <v>89</v>
      </c>
      <c r="H1313" s="4" t="s">
        <v>41</v>
      </c>
      <c r="I1313" s="4" t="s">
        <v>42</v>
      </c>
      <c r="J1313" s="4" t="s">
        <v>137</v>
      </c>
      <c r="K1313" s="4" t="s">
        <v>75</v>
      </c>
      <c r="L1313" s="4" t="s">
        <v>454</v>
      </c>
      <c r="M1313" s="4">
        <v>0.57999999999999996</v>
      </c>
      <c r="N1313" s="4" t="s">
        <v>34</v>
      </c>
      <c r="O1313" s="4" t="s">
        <v>61</v>
      </c>
      <c r="P1313" s="4" t="s">
        <v>68</v>
      </c>
      <c r="Q1313" s="4" t="s">
        <v>144</v>
      </c>
      <c r="R1313" s="4">
        <v>98119</v>
      </c>
      <c r="S1313" s="5">
        <v>42124</v>
      </c>
      <c r="T1313" s="5">
        <v>42125</v>
      </c>
      <c r="U1313" s="4">
        <v>288.08999999999997</v>
      </c>
      <c r="V1313" s="4">
        <v>34</v>
      </c>
      <c r="W1313" s="4">
        <v>1912.98</v>
      </c>
      <c r="X1313" s="4">
        <v>45380</v>
      </c>
      <c r="Y1313" s="4">
        <f>DataSheet!$E1313-DataSheet!$D1313</f>
        <v>65.929999999999993</v>
      </c>
      <c r="Z1313" s="4" t="str" cm="1">
        <f t="array" ref="Z1313">_xlfn.IFS(DataSheet!$O1313="Central","Chris",DataSheet!$O1313="East","Erin",DataSheet!$O1313="South","Sam",DataSheet!$O1313="West","William")</f>
        <v>William</v>
      </c>
    </row>
    <row r="1314" spans="1:26" ht="15.75" customHeight="1" x14ac:dyDescent="0.3">
      <c r="A1314" s="4">
        <v>640</v>
      </c>
      <c r="B1314" s="4" t="s">
        <v>1187</v>
      </c>
      <c r="C1314" s="4" t="s">
        <v>27</v>
      </c>
      <c r="D1314" s="4">
        <v>0</v>
      </c>
      <c r="E1314" s="4">
        <v>195.99</v>
      </c>
      <c r="F1314" s="4">
        <v>4.2</v>
      </c>
      <c r="G1314" s="4" t="s">
        <v>89</v>
      </c>
      <c r="H1314" s="4" t="s">
        <v>41</v>
      </c>
      <c r="I1314" s="4" t="s">
        <v>42</v>
      </c>
      <c r="J1314" s="4" t="s">
        <v>137</v>
      </c>
      <c r="K1314" s="4" t="s">
        <v>75</v>
      </c>
      <c r="L1314" s="4" t="s">
        <v>2347</v>
      </c>
      <c r="M1314" s="4">
        <v>0.56999999999999995</v>
      </c>
      <c r="N1314" s="4" t="s">
        <v>34</v>
      </c>
      <c r="O1314" s="4" t="s">
        <v>61</v>
      </c>
      <c r="P1314" s="4" t="s">
        <v>68</v>
      </c>
      <c r="Q1314" s="4" t="s">
        <v>144</v>
      </c>
      <c r="R1314" s="4">
        <v>98119</v>
      </c>
      <c r="S1314" s="5">
        <v>42124</v>
      </c>
      <c r="T1314" s="5">
        <v>42126</v>
      </c>
      <c r="U1314" s="4">
        <v>1030.509</v>
      </c>
      <c r="V1314" s="4">
        <v>24</v>
      </c>
      <c r="W1314" s="4">
        <v>4170.87</v>
      </c>
      <c r="X1314" s="4">
        <v>45380</v>
      </c>
      <c r="Y1314" s="4">
        <f>DataSheet!$E1314-DataSheet!$D1314</f>
        <v>195.99</v>
      </c>
      <c r="Z1314" s="4" t="str" cm="1">
        <f t="array" ref="Z1314">_xlfn.IFS(DataSheet!$O1314="Central","Chris",DataSheet!$O1314="East","Erin",DataSheet!$O1314="South","Sam",DataSheet!$O1314="West","William")</f>
        <v>William</v>
      </c>
    </row>
    <row r="1315" spans="1:26" ht="15.75" customHeight="1" x14ac:dyDescent="0.3">
      <c r="A1315" s="4">
        <v>851</v>
      </c>
      <c r="B1315" s="4" t="s">
        <v>1366</v>
      </c>
      <c r="C1315" s="4" t="s">
        <v>27</v>
      </c>
      <c r="D1315" s="4">
        <v>0.06</v>
      </c>
      <c r="E1315" s="4">
        <v>1.26</v>
      </c>
      <c r="F1315" s="4">
        <v>0.7</v>
      </c>
      <c r="G1315" s="4" t="s">
        <v>40</v>
      </c>
      <c r="H1315" s="4" t="s">
        <v>96</v>
      </c>
      <c r="I1315" s="4" t="s">
        <v>50</v>
      </c>
      <c r="J1315" s="4" t="s">
        <v>178</v>
      </c>
      <c r="K1315" s="4" t="s">
        <v>52</v>
      </c>
      <c r="L1315" s="4" t="s">
        <v>2348</v>
      </c>
      <c r="M1315" s="4">
        <v>0.81</v>
      </c>
      <c r="N1315" s="4" t="s">
        <v>34</v>
      </c>
      <c r="O1315" s="4" t="s">
        <v>61</v>
      </c>
      <c r="P1315" s="4" t="s">
        <v>92</v>
      </c>
      <c r="Q1315" s="4" t="s">
        <v>1368</v>
      </c>
      <c r="R1315" s="4">
        <v>91745</v>
      </c>
      <c r="S1315" s="5">
        <v>42124</v>
      </c>
      <c r="T1315" s="5">
        <v>42124</v>
      </c>
      <c r="U1315" s="4">
        <v>-6.6096000000000004</v>
      </c>
      <c r="V1315" s="4">
        <v>4</v>
      </c>
      <c r="W1315" s="4">
        <v>5.28</v>
      </c>
      <c r="X1315" s="4">
        <v>88571</v>
      </c>
      <c r="Y1315" s="4">
        <f>DataSheet!$E1315-DataSheet!$D1315</f>
        <v>1.2</v>
      </c>
      <c r="Z1315" s="4" t="str" cm="1">
        <f t="array" ref="Z1315">_xlfn.IFS(DataSheet!$O1315="Central","Chris",DataSheet!$O1315="East","Erin",DataSheet!$O1315="South","Sam",DataSheet!$O1315="West","William")</f>
        <v>William</v>
      </c>
    </row>
    <row r="1316" spans="1:26" ht="15.75" customHeight="1" x14ac:dyDescent="0.3">
      <c r="A1316" s="4">
        <v>854</v>
      </c>
      <c r="B1316" s="4" t="s">
        <v>2349</v>
      </c>
      <c r="C1316" s="4" t="s">
        <v>27</v>
      </c>
      <c r="D1316" s="4">
        <v>0.06</v>
      </c>
      <c r="E1316" s="4">
        <v>1.76</v>
      </c>
      <c r="F1316" s="4">
        <v>0.7</v>
      </c>
      <c r="G1316" s="4" t="s">
        <v>40</v>
      </c>
      <c r="H1316" s="4" t="s">
        <v>96</v>
      </c>
      <c r="I1316" s="4" t="s">
        <v>50</v>
      </c>
      <c r="J1316" s="4" t="s">
        <v>51</v>
      </c>
      <c r="K1316" s="4" t="s">
        <v>52</v>
      </c>
      <c r="L1316" s="4" t="s">
        <v>1665</v>
      </c>
      <c r="M1316" s="4">
        <v>0.56000000000000005</v>
      </c>
      <c r="N1316" s="4" t="s">
        <v>34</v>
      </c>
      <c r="O1316" s="4" t="s">
        <v>113</v>
      </c>
      <c r="P1316" s="4" t="s">
        <v>250</v>
      </c>
      <c r="Q1316" s="4" t="s">
        <v>2350</v>
      </c>
      <c r="R1316" s="4">
        <v>6405</v>
      </c>
      <c r="S1316" s="5">
        <v>42124</v>
      </c>
      <c r="T1316" s="5">
        <v>42126</v>
      </c>
      <c r="U1316" s="4">
        <v>1.2236</v>
      </c>
      <c r="V1316" s="4">
        <v>22</v>
      </c>
      <c r="W1316" s="4">
        <v>39.26</v>
      </c>
      <c r="X1316" s="4">
        <v>88571</v>
      </c>
      <c r="Y1316" s="4">
        <f>DataSheet!$E1316-DataSheet!$D1316</f>
        <v>1.7</v>
      </c>
      <c r="Z1316" s="4" t="str" cm="1">
        <f t="array" ref="Z1316">_xlfn.IFS(DataSheet!$O1316="Central","Chris",DataSheet!$O1316="East","Erin",DataSheet!$O1316="South","Sam",DataSheet!$O1316="West","William")</f>
        <v>Erin</v>
      </c>
    </row>
    <row r="1317" spans="1:26" ht="15.75" customHeight="1" x14ac:dyDescent="0.3">
      <c r="A1317" s="4">
        <v>855</v>
      </c>
      <c r="B1317" s="4" t="s">
        <v>2351</v>
      </c>
      <c r="C1317" s="4" t="s">
        <v>27</v>
      </c>
      <c r="D1317" s="4">
        <v>0.02</v>
      </c>
      <c r="E1317" s="4">
        <v>24.98</v>
      </c>
      <c r="F1317" s="4">
        <v>8.7899999999999991</v>
      </c>
      <c r="G1317" s="4" t="s">
        <v>40</v>
      </c>
      <c r="H1317" s="4" t="s">
        <v>96</v>
      </c>
      <c r="I1317" s="4" t="s">
        <v>50</v>
      </c>
      <c r="J1317" s="4" t="s">
        <v>80</v>
      </c>
      <c r="K1317" s="4" t="s">
        <v>75</v>
      </c>
      <c r="L1317" s="4" t="s">
        <v>2352</v>
      </c>
      <c r="M1317" s="4">
        <v>0.66</v>
      </c>
      <c r="N1317" s="4" t="s">
        <v>34</v>
      </c>
      <c r="O1317" s="4" t="s">
        <v>113</v>
      </c>
      <c r="P1317" s="4" t="s">
        <v>250</v>
      </c>
      <c r="Q1317" s="4" t="s">
        <v>2353</v>
      </c>
      <c r="R1317" s="4">
        <v>6810</v>
      </c>
      <c r="S1317" s="5">
        <v>42124</v>
      </c>
      <c r="T1317" s="5">
        <v>42125</v>
      </c>
      <c r="U1317" s="4">
        <v>4.3148</v>
      </c>
      <c r="V1317" s="4">
        <v>23</v>
      </c>
      <c r="W1317" s="4">
        <v>606.51</v>
      </c>
      <c r="X1317" s="4">
        <v>88571</v>
      </c>
      <c r="Y1317" s="4">
        <f>DataSheet!$E1317-DataSheet!$D1317</f>
        <v>24.96</v>
      </c>
      <c r="Z1317" s="4" t="str" cm="1">
        <f t="array" ref="Z1317">_xlfn.IFS(DataSheet!$O1317="Central","Chris",DataSheet!$O1317="East","Erin",DataSheet!$O1317="South","Sam",DataSheet!$O1317="West","William")</f>
        <v>Erin</v>
      </c>
    </row>
    <row r="1318" spans="1:26" ht="15.75" customHeight="1" x14ac:dyDescent="0.3">
      <c r="A1318" s="4">
        <v>858</v>
      </c>
      <c r="B1318" s="4" t="s">
        <v>2354</v>
      </c>
      <c r="C1318" s="4" t="s">
        <v>27</v>
      </c>
      <c r="D1318" s="4">
        <v>0.05</v>
      </c>
      <c r="E1318" s="4">
        <v>35.99</v>
      </c>
      <c r="F1318" s="4">
        <v>5.99</v>
      </c>
      <c r="G1318" s="4" t="s">
        <v>89</v>
      </c>
      <c r="H1318" s="4" t="s">
        <v>96</v>
      </c>
      <c r="I1318" s="4" t="s">
        <v>42</v>
      </c>
      <c r="J1318" s="4" t="s">
        <v>137</v>
      </c>
      <c r="K1318" s="4" t="s">
        <v>52</v>
      </c>
      <c r="L1318" s="4" t="s">
        <v>1374</v>
      </c>
      <c r="M1318" s="4">
        <v>0.38</v>
      </c>
      <c r="N1318" s="4" t="s">
        <v>34</v>
      </c>
      <c r="O1318" s="4" t="s">
        <v>113</v>
      </c>
      <c r="P1318" s="4" t="s">
        <v>333</v>
      </c>
      <c r="Q1318" s="4" t="s">
        <v>1660</v>
      </c>
      <c r="R1318" s="4">
        <v>4240</v>
      </c>
      <c r="S1318" s="5">
        <v>42124</v>
      </c>
      <c r="T1318" s="5">
        <v>42126</v>
      </c>
      <c r="U1318" s="4">
        <v>-125.83296</v>
      </c>
      <c r="V1318" s="4">
        <v>2</v>
      </c>
      <c r="W1318" s="4">
        <v>64.89</v>
      </c>
      <c r="X1318" s="4">
        <v>88571</v>
      </c>
      <c r="Y1318" s="4">
        <f>DataSheet!$E1318-DataSheet!$D1318</f>
        <v>35.940000000000005</v>
      </c>
      <c r="Z1318" s="4" t="str" cm="1">
        <f t="array" ref="Z1318">_xlfn.IFS(DataSheet!$O1318="Central","Chris",DataSheet!$O1318="East","Erin",DataSheet!$O1318="South","Sam",DataSheet!$O1318="West","William")</f>
        <v>Erin</v>
      </c>
    </row>
    <row r="1319" spans="1:26" ht="15.75" customHeight="1" x14ac:dyDescent="0.3">
      <c r="A1319" s="4">
        <v>2704</v>
      </c>
      <c r="B1319" s="4" t="s">
        <v>2355</v>
      </c>
      <c r="C1319" s="4" t="s">
        <v>27</v>
      </c>
      <c r="D1319" s="4">
        <v>0.06</v>
      </c>
      <c r="E1319" s="4">
        <v>3.6</v>
      </c>
      <c r="F1319" s="4">
        <v>2.2000000000000002</v>
      </c>
      <c r="G1319" s="4" t="s">
        <v>40</v>
      </c>
      <c r="H1319" s="4" t="s">
        <v>41</v>
      </c>
      <c r="I1319" s="4" t="s">
        <v>50</v>
      </c>
      <c r="J1319" s="4" t="s">
        <v>90</v>
      </c>
      <c r="K1319" s="4" t="s">
        <v>52</v>
      </c>
      <c r="L1319" s="4" t="s">
        <v>1386</v>
      </c>
      <c r="M1319" s="4">
        <v>0.39</v>
      </c>
      <c r="N1319" s="4" t="s">
        <v>34</v>
      </c>
      <c r="O1319" s="4" t="s">
        <v>35</v>
      </c>
      <c r="P1319" s="4" t="s">
        <v>125</v>
      </c>
      <c r="Q1319" s="4" t="s">
        <v>2356</v>
      </c>
      <c r="R1319" s="4">
        <v>32503</v>
      </c>
      <c r="S1319" s="5">
        <v>42124</v>
      </c>
      <c r="T1319" s="5">
        <v>42126</v>
      </c>
      <c r="U1319" s="4">
        <v>2755.6421999999998</v>
      </c>
      <c r="V1319" s="4">
        <v>4</v>
      </c>
      <c r="W1319" s="4">
        <v>15.19</v>
      </c>
      <c r="X1319" s="4">
        <v>91407</v>
      </c>
      <c r="Y1319" s="4">
        <f>DataSheet!$E1319-DataSheet!$D1319</f>
        <v>3.54</v>
      </c>
      <c r="Z1319" s="4" t="str" cm="1">
        <f t="array" ref="Z1319">_xlfn.IFS(DataSheet!$O1319="Central","Chris",DataSheet!$O1319="East","Erin",DataSheet!$O1319="South","Sam",DataSheet!$O1319="West","William")</f>
        <v>Sam</v>
      </c>
    </row>
    <row r="1320" spans="1:26" ht="15.75" customHeight="1" x14ac:dyDescent="0.3">
      <c r="A1320" s="4">
        <v>1352</v>
      </c>
      <c r="B1320" s="4" t="s">
        <v>2357</v>
      </c>
      <c r="C1320" s="4" t="s">
        <v>39</v>
      </c>
      <c r="D1320" s="4">
        <v>0.05</v>
      </c>
      <c r="E1320" s="4">
        <v>17.670000000000002</v>
      </c>
      <c r="F1320" s="4">
        <v>8.99</v>
      </c>
      <c r="G1320" s="4" t="s">
        <v>40</v>
      </c>
      <c r="H1320" s="4" t="s">
        <v>73</v>
      </c>
      <c r="I1320" s="4" t="s">
        <v>30</v>
      </c>
      <c r="J1320" s="4" t="s">
        <v>128</v>
      </c>
      <c r="K1320" s="4" t="s">
        <v>44</v>
      </c>
      <c r="L1320" s="4" t="s">
        <v>2058</v>
      </c>
      <c r="M1320" s="4">
        <v>0.47</v>
      </c>
      <c r="N1320" s="4" t="s">
        <v>34</v>
      </c>
      <c r="O1320" s="4" t="s">
        <v>113</v>
      </c>
      <c r="P1320" s="4" t="s">
        <v>420</v>
      </c>
      <c r="Q1320" s="4" t="s">
        <v>1703</v>
      </c>
      <c r="R1320" s="4">
        <v>20746</v>
      </c>
      <c r="S1320" s="5">
        <v>42124</v>
      </c>
      <c r="T1320" s="5">
        <v>42125</v>
      </c>
      <c r="U1320" s="4">
        <v>46.036799999999999</v>
      </c>
      <c r="V1320" s="4">
        <v>16</v>
      </c>
      <c r="W1320" s="4">
        <v>283.44</v>
      </c>
      <c r="X1320" s="4">
        <v>88234</v>
      </c>
      <c r="Y1320" s="4">
        <f>DataSheet!$E1320-DataSheet!$D1320</f>
        <v>17.62</v>
      </c>
      <c r="Z1320" s="4" t="str" cm="1">
        <f t="array" ref="Z1320">_xlfn.IFS(DataSheet!$O1320="Central","Chris",DataSheet!$O1320="East","Erin",DataSheet!$O1320="South","Sam",DataSheet!$O1320="West","William")</f>
        <v>Erin</v>
      </c>
    </row>
    <row r="1321" spans="1:26" ht="15.75" customHeight="1" x14ac:dyDescent="0.3">
      <c r="A1321" s="4">
        <v>1347</v>
      </c>
      <c r="B1321" s="4" t="s">
        <v>2358</v>
      </c>
      <c r="C1321" s="4" t="s">
        <v>49</v>
      </c>
      <c r="D1321" s="4">
        <v>0.1</v>
      </c>
      <c r="E1321" s="4">
        <v>2.62</v>
      </c>
      <c r="F1321" s="4">
        <v>0.8</v>
      </c>
      <c r="G1321" s="4" t="s">
        <v>40</v>
      </c>
      <c r="H1321" s="4" t="s">
        <v>73</v>
      </c>
      <c r="I1321" s="4" t="s">
        <v>50</v>
      </c>
      <c r="J1321" s="4" t="s">
        <v>178</v>
      </c>
      <c r="K1321" s="4" t="s">
        <v>52</v>
      </c>
      <c r="L1321" s="4" t="s">
        <v>2126</v>
      </c>
      <c r="M1321" s="4">
        <v>0.39</v>
      </c>
      <c r="N1321" s="4" t="s">
        <v>34</v>
      </c>
      <c r="O1321" s="4" t="s">
        <v>35</v>
      </c>
      <c r="P1321" s="4" t="s">
        <v>125</v>
      </c>
      <c r="Q1321" s="4" t="s">
        <v>2359</v>
      </c>
      <c r="R1321" s="4">
        <v>33511</v>
      </c>
      <c r="S1321" s="5">
        <v>42124</v>
      </c>
      <c r="T1321" s="5">
        <v>42130</v>
      </c>
      <c r="U1321" s="4">
        <v>-94.490899999999996</v>
      </c>
      <c r="V1321" s="4">
        <v>21</v>
      </c>
      <c r="W1321" s="4">
        <v>51.86</v>
      </c>
      <c r="X1321" s="4">
        <v>89686</v>
      </c>
      <c r="Y1321" s="4">
        <f>DataSheet!$E1321-DataSheet!$D1321</f>
        <v>2.52</v>
      </c>
      <c r="Z1321" s="4" t="str" cm="1">
        <f t="array" ref="Z1321">_xlfn.IFS(DataSheet!$O1321="Central","Chris",DataSheet!$O1321="East","Erin",DataSheet!$O1321="South","Sam",DataSheet!$O1321="West","William")</f>
        <v>Sam</v>
      </c>
    </row>
    <row r="1322" spans="1:26" ht="15.75" customHeight="1" x14ac:dyDescent="0.3">
      <c r="A1322" s="4">
        <v>2704</v>
      </c>
      <c r="B1322" s="4" t="s">
        <v>2355</v>
      </c>
      <c r="C1322" s="4" t="s">
        <v>49</v>
      </c>
      <c r="D1322" s="4">
        <v>0.03</v>
      </c>
      <c r="E1322" s="4">
        <v>13.48</v>
      </c>
      <c r="F1322" s="4">
        <v>4.51</v>
      </c>
      <c r="G1322" s="4" t="s">
        <v>89</v>
      </c>
      <c r="H1322" s="4" t="s">
        <v>41</v>
      </c>
      <c r="I1322" s="4" t="s">
        <v>50</v>
      </c>
      <c r="J1322" s="4" t="s">
        <v>80</v>
      </c>
      <c r="K1322" s="4" t="s">
        <v>75</v>
      </c>
      <c r="L1322" s="4" t="s">
        <v>1783</v>
      </c>
      <c r="M1322" s="4">
        <v>0.59</v>
      </c>
      <c r="N1322" s="4" t="s">
        <v>34</v>
      </c>
      <c r="O1322" s="4" t="s">
        <v>35</v>
      </c>
      <c r="P1322" s="4" t="s">
        <v>125</v>
      </c>
      <c r="Q1322" s="4" t="s">
        <v>2356</v>
      </c>
      <c r="R1322" s="4">
        <v>32503</v>
      </c>
      <c r="S1322" s="5">
        <v>42124</v>
      </c>
      <c r="T1322" s="5">
        <v>42128</v>
      </c>
      <c r="U1322" s="4">
        <v>-256.01799999999997</v>
      </c>
      <c r="V1322" s="4">
        <v>4</v>
      </c>
      <c r="W1322" s="4">
        <v>59.49</v>
      </c>
      <c r="X1322" s="4">
        <v>91408</v>
      </c>
      <c r="Y1322" s="4">
        <f>DataSheet!$E1322-DataSheet!$D1322</f>
        <v>13.450000000000001</v>
      </c>
      <c r="Z1322" s="4" t="str" cm="1">
        <f t="array" ref="Z1322">_xlfn.IFS(DataSheet!$O1322="Central","Chris",DataSheet!$O1322="East","Erin",DataSheet!$O1322="South","Sam",DataSheet!$O1322="West","William")</f>
        <v>Sam</v>
      </c>
    </row>
    <row r="1323" spans="1:26" ht="15.75" customHeight="1" x14ac:dyDescent="0.3">
      <c r="A1323" s="4">
        <v>2823</v>
      </c>
      <c r="B1323" s="4" t="s">
        <v>2360</v>
      </c>
      <c r="C1323" s="4" t="s">
        <v>49</v>
      </c>
      <c r="D1323" s="4">
        <v>0.02</v>
      </c>
      <c r="E1323" s="4">
        <v>21.98</v>
      </c>
      <c r="F1323" s="4">
        <v>2.87</v>
      </c>
      <c r="G1323" s="4" t="s">
        <v>40</v>
      </c>
      <c r="H1323" s="4" t="s">
        <v>96</v>
      </c>
      <c r="I1323" s="4" t="s">
        <v>50</v>
      </c>
      <c r="J1323" s="4" t="s">
        <v>51</v>
      </c>
      <c r="K1323" s="4" t="s">
        <v>44</v>
      </c>
      <c r="L1323" s="4" t="s">
        <v>1740</v>
      </c>
      <c r="M1323" s="4">
        <v>0.55000000000000004</v>
      </c>
      <c r="N1323" s="4" t="s">
        <v>34</v>
      </c>
      <c r="O1323" s="4" t="s">
        <v>61</v>
      </c>
      <c r="P1323" s="4" t="s">
        <v>298</v>
      </c>
      <c r="Q1323" s="4" t="s">
        <v>2361</v>
      </c>
      <c r="R1323" s="4">
        <v>89031</v>
      </c>
      <c r="S1323" s="5">
        <v>42124</v>
      </c>
      <c r="T1323" s="5">
        <v>42126</v>
      </c>
      <c r="U1323" s="4">
        <v>165.6345</v>
      </c>
      <c r="V1323" s="4">
        <v>11</v>
      </c>
      <c r="W1323" s="4">
        <v>240.05</v>
      </c>
      <c r="X1323" s="4">
        <v>87240</v>
      </c>
      <c r="Y1323" s="4">
        <f>DataSheet!$E1323-DataSheet!$D1323</f>
        <v>21.96</v>
      </c>
      <c r="Z1323" s="4" t="str" cm="1">
        <f t="array" ref="Z1323">_xlfn.IFS(DataSheet!$O1323="Central","Chris",DataSheet!$O1323="East","Erin",DataSheet!$O1323="South","Sam",DataSheet!$O1323="West","William")</f>
        <v>William</v>
      </c>
    </row>
    <row r="1324" spans="1:26" ht="15.75" customHeight="1" x14ac:dyDescent="0.3">
      <c r="A1324" s="4">
        <v>1989</v>
      </c>
      <c r="B1324" s="4" t="s">
        <v>695</v>
      </c>
      <c r="C1324" s="4" t="s">
        <v>118</v>
      </c>
      <c r="D1324" s="4">
        <v>0.1</v>
      </c>
      <c r="E1324" s="4">
        <v>1.6</v>
      </c>
      <c r="F1324" s="4">
        <v>1.29</v>
      </c>
      <c r="G1324" s="4" t="s">
        <v>40</v>
      </c>
      <c r="H1324" s="4" t="s">
        <v>73</v>
      </c>
      <c r="I1324" s="4" t="s">
        <v>50</v>
      </c>
      <c r="J1324" s="4" t="s">
        <v>51</v>
      </c>
      <c r="K1324" s="4" t="s">
        <v>52</v>
      </c>
      <c r="L1324" s="4" t="s">
        <v>2362</v>
      </c>
      <c r="M1324" s="4">
        <v>0.42</v>
      </c>
      <c r="N1324" s="4" t="s">
        <v>34</v>
      </c>
      <c r="O1324" s="4" t="s">
        <v>61</v>
      </c>
      <c r="P1324" s="4" t="s">
        <v>148</v>
      </c>
      <c r="Q1324" s="4" t="s">
        <v>697</v>
      </c>
      <c r="R1324" s="4">
        <v>84117</v>
      </c>
      <c r="S1324" s="5">
        <v>42124</v>
      </c>
      <c r="T1324" s="5">
        <v>42124</v>
      </c>
      <c r="U1324" s="4">
        <v>-14.990399999999999</v>
      </c>
      <c r="V1324" s="4">
        <v>11</v>
      </c>
      <c r="W1324" s="4">
        <v>16.88</v>
      </c>
      <c r="X1324" s="4">
        <v>90003</v>
      </c>
      <c r="Y1324" s="4">
        <f>DataSheet!$E1324-DataSheet!$D1324</f>
        <v>1.5</v>
      </c>
      <c r="Z1324" s="4" t="str" cm="1">
        <f t="array" ref="Z1324">_xlfn.IFS(DataSheet!$O1324="Central","Chris",DataSheet!$O1324="East","Erin",DataSheet!$O1324="South","Sam",DataSheet!$O1324="West","William")</f>
        <v>William</v>
      </c>
    </row>
    <row r="1325" spans="1:26" ht="15.75" customHeight="1" x14ac:dyDescent="0.3">
      <c r="A1325" s="4">
        <v>2394</v>
      </c>
      <c r="B1325" s="4" t="s">
        <v>2363</v>
      </c>
      <c r="C1325" s="4" t="s">
        <v>27</v>
      </c>
      <c r="D1325" s="4">
        <v>0.01</v>
      </c>
      <c r="E1325" s="4">
        <v>11.7</v>
      </c>
      <c r="F1325" s="4">
        <v>5.63</v>
      </c>
      <c r="G1325" s="4" t="s">
        <v>40</v>
      </c>
      <c r="H1325" s="4" t="s">
        <v>96</v>
      </c>
      <c r="I1325" s="4" t="s">
        <v>50</v>
      </c>
      <c r="J1325" s="4" t="s">
        <v>74</v>
      </c>
      <c r="K1325" s="4" t="s">
        <v>75</v>
      </c>
      <c r="L1325" s="4" t="s">
        <v>2364</v>
      </c>
      <c r="M1325" s="4">
        <v>0.4</v>
      </c>
      <c r="N1325" s="4" t="s">
        <v>34</v>
      </c>
      <c r="O1325" s="4" t="s">
        <v>35</v>
      </c>
      <c r="P1325" s="4" t="s">
        <v>77</v>
      </c>
      <c r="Q1325" s="4" t="s">
        <v>2365</v>
      </c>
      <c r="R1325" s="4">
        <v>30328</v>
      </c>
      <c r="S1325" s="5">
        <v>42125</v>
      </c>
      <c r="T1325" s="5">
        <v>42127</v>
      </c>
      <c r="U1325" s="4">
        <v>39.21</v>
      </c>
      <c r="V1325" s="4">
        <v>16</v>
      </c>
      <c r="W1325" s="4">
        <v>196.69</v>
      </c>
      <c r="X1325" s="4">
        <v>86949</v>
      </c>
      <c r="Y1325" s="4">
        <f>DataSheet!$E1325-DataSheet!$D1325</f>
        <v>11.69</v>
      </c>
      <c r="Z1325" s="4" t="str" cm="1">
        <f t="array" ref="Z1325">_xlfn.IFS(DataSheet!$O1325="Central","Chris",DataSheet!$O1325="East","Erin",DataSheet!$O1325="South","Sam",DataSheet!$O1325="West","William")</f>
        <v>Sam</v>
      </c>
    </row>
    <row r="1326" spans="1:26" ht="15.75" customHeight="1" x14ac:dyDescent="0.3">
      <c r="A1326" s="4">
        <v>2394</v>
      </c>
      <c r="B1326" s="4" t="s">
        <v>2363</v>
      </c>
      <c r="C1326" s="4" t="s">
        <v>27</v>
      </c>
      <c r="D1326" s="4">
        <v>0.03</v>
      </c>
      <c r="E1326" s="4">
        <v>4.55</v>
      </c>
      <c r="F1326" s="4">
        <v>1.49</v>
      </c>
      <c r="G1326" s="4" t="s">
        <v>40</v>
      </c>
      <c r="H1326" s="4" t="s">
        <v>96</v>
      </c>
      <c r="I1326" s="4" t="s">
        <v>50</v>
      </c>
      <c r="J1326" s="4" t="s">
        <v>74</v>
      </c>
      <c r="K1326" s="4" t="s">
        <v>75</v>
      </c>
      <c r="L1326" s="4" t="s">
        <v>1505</v>
      </c>
      <c r="M1326" s="4">
        <v>0.35</v>
      </c>
      <c r="N1326" s="4" t="s">
        <v>34</v>
      </c>
      <c r="O1326" s="4" t="s">
        <v>35</v>
      </c>
      <c r="P1326" s="4" t="s">
        <v>77</v>
      </c>
      <c r="Q1326" s="4" t="s">
        <v>2365</v>
      </c>
      <c r="R1326" s="4">
        <v>30328</v>
      </c>
      <c r="S1326" s="5">
        <v>42125</v>
      </c>
      <c r="T1326" s="5">
        <v>42125</v>
      </c>
      <c r="U1326" s="4">
        <v>100.38</v>
      </c>
      <c r="V1326" s="4">
        <v>9</v>
      </c>
      <c r="W1326" s="4">
        <v>40.28</v>
      </c>
      <c r="X1326" s="4">
        <v>86949</v>
      </c>
      <c r="Y1326" s="4">
        <f>DataSheet!$E1326-DataSheet!$D1326</f>
        <v>4.5199999999999996</v>
      </c>
      <c r="Z1326" s="4" t="str" cm="1">
        <f t="array" ref="Z1326">_xlfn.IFS(DataSheet!$O1326="Central","Chris",DataSheet!$O1326="East","Erin",DataSheet!$O1326="South","Sam",DataSheet!$O1326="West","William")</f>
        <v>Sam</v>
      </c>
    </row>
    <row r="1327" spans="1:26" ht="15.75" customHeight="1" x14ac:dyDescent="0.3">
      <c r="A1327" s="4">
        <v>2724</v>
      </c>
      <c r="B1327" s="4" t="s">
        <v>2366</v>
      </c>
      <c r="C1327" s="4" t="s">
        <v>27</v>
      </c>
      <c r="D1327" s="4">
        <v>0.06</v>
      </c>
      <c r="E1327" s="4">
        <v>4.9800000000000004</v>
      </c>
      <c r="F1327" s="4">
        <v>7.44</v>
      </c>
      <c r="G1327" s="4" t="s">
        <v>40</v>
      </c>
      <c r="H1327" s="4" t="s">
        <v>73</v>
      </c>
      <c r="I1327" s="4" t="s">
        <v>50</v>
      </c>
      <c r="J1327" s="4" t="s">
        <v>90</v>
      </c>
      <c r="K1327" s="4" t="s">
        <v>75</v>
      </c>
      <c r="L1327" s="4" t="s">
        <v>2176</v>
      </c>
      <c r="M1327" s="4">
        <v>0.36</v>
      </c>
      <c r="N1327" s="4" t="s">
        <v>34</v>
      </c>
      <c r="O1327" s="4" t="s">
        <v>35</v>
      </c>
      <c r="P1327" s="4" t="s">
        <v>402</v>
      </c>
      <c r="Q1327" s="4" t="s">
        <v>2367</v>
      </c>
      <c r="R1327" s="4">
        <v>37421</v>
      </c>
      <c r="S1327" s="5">
        <v>42125</v>
      </c>
      <c r="T1327" s="5">
        <v>42126</v>
      </c>
      <c r="U1327" s="4">
        <v>-37.561999999999998</v>
      </c>
      <c r="V1327" s="4">
        <v>10</v>
      </c>
      <c r="W1327" s="4">
        <v>53.21</v>
      </c>
      <c r="X1327" s="4">
        <v>88959</v>
      </c>
      <c r="Y1327" s="4">
        <f>DataSheet!$E1327-DataSheet!$D1327</f>
        <v>4.9200000000000008</v>
      </c>
      <c r="Z1327" s="4" t="str" cm="1">
        <f t="array" ref="Z1327">_xlfn.IFS(DataSheet!$O1327="Central","Chris",DataSheet!$O1327="East","Erin",DataSheet!$O1327="South","Sam",DataSheet!$O1327="West","William")</f>
        <v>Sam</v>
      </c>
    </row>
    <row r="1328" spans="1:26" ht="15.75" customHeight="1" x14ac:dyDescent="0.3">
      <c r="A1328" s="4">
        <v>2724</v>
      </c>
      <c r="B1328" s="4" t="s">
        <v>2366</v>
      </c>
      <c r="C1328" s="4" t="s">
        <v>27</v>
      </c>
      <c r="D1328" s="4">
        <v>0.01</v>
      </c>
      <c r="E1328" s="4">
        <v>6.48</v>
      </c>
      <c r="F1328" s="4">
        <v>7.37</v>
      </c>
      <c r="G1328" s="4" t="s">
        <v>40</v>
      </c>
      <c r="H1328" s="4" t="s">
        <v>73</v>
      </c>
      <c r="I1328" s="4" t="s">
        <v>50</v>
      </c>
      <c r="J1328" s="4" t="s">
        <v>90</v>
      </c>
      <c r="K1328" s="4" t="s">
        <v>75</v>
      </c>
      <c r="L1328" s="4" t="s">
        <v>1617</v>
      </c>
      <c r="M1328" s="4">
        <v>0.37</v>
      </c>
      <c r="N1328" s="4" t="s">
        <v>34</v>
      </c>
      <c r="O1328" s="4" t="s">
        <v>35</v>
      </c>
      <c r="P1328" s="4" t="s">
        <v>402</v>
      </c>
      <c r="Q1328" s="4" t="s">
        <v>2367</v>
      </c>
      <c r="R1328" s="4">
        <v>37421</v>
      </c>
      <c r="S1328" s="5">
        <v>42125</v>
      </c>
      <c r="T1328" s="5">
        <v>42127</v>
      </c>
      <c r="U1328" s="4">
        <v>-449.69400000000002</v>
      </c>
      <c r="V1328" s="4">
        <v>18</v>
      </c>
      <c r="W1328" s="4">
        <v>122.8</v>
      </c>
      <c r="X1328" s="4">
        <v>88959</v>
      </c>
      <c r="Y1328" s="4">
        <f>DataSheet!$E1328-DataSheet!$D1328</f>
        <v>6.4700000000000006</v>
      </c>
      <c r="Z1328" s="4" t="str" cm="1">
        <f t="array" ref="Z1328">_xlfn.IFS(DataSheet!$O1328="Central","Chris",DataSheet!$O1328="East","Erin",DataSheet!$O1328="South","Sam",DataSheet!$O1328="West","William")</f>
        <v>Sam</v>
      </c>
    </row>
    <row r="1329" spans="1:26" ht="15.75" customHeight="1" x14ac:dyDescent="0.3">
      <c r="A1329" s="4">
        <v>1271</v>
      </c>
      <c r="B1329" s="4" t="s">
        <v>2113</v>
      </c>
      <c r="C1329" s="4" t="s">
        <v>49</v>
      </c>
      <c r="D1329" s="4">
        <v>0.1</v>
      </c>
      <c r="E1329" s="4">
        <v>34.229999999999997</v>
      </c>
      <c r="F1329" s="4">
        <v>5.0199999999999996</v>
      </c>
      <c r="G1329" s="4" t="s">
        <v>40</v>
      </c>
      <c r="H1329" s="4" t="s">
        <v>96</v>
      </c>
      <c r="I1329" s="4" t="s">
        <v>30</v>
      </c>
      <c r="J1329" s="4" t="s">
        <v>128</v>
      </c>
      <c r="K1329" s="4" t="s">
        <v>75</v>
      </c>
      <c r="L1329" s="4" t="s">
        <v>1320</v>
      </c>
      <c r="M1329" s="4">
        <v>0.55000000000000004</v>
      </c>
      <c r="N1329" s="4" t="s">
        <v>34</v>
      </c>
      <c r="O1329" s="4" t="s">
        <v>61</v>
      </c>
      <c r="P1329" s="4" t="s">
        <v>92</v>
      </c>
      <c r="Q1329" s="4" t="s">
        <v>2114</v>
      </c>
      <c r="R1329" s="4">
        <v>91941</v>
      </c>
      <c r="S1329" s="5">
        <v>42125</v>
      </c>
      <c r="T1329" s="5">
        <v>42130</v>
      </c>
      <c r="U1329" s="4">
        <v>151.56540000000001</v>
      </c>
      <c r="V1329" s="4">
        <v>7</v>
      </c>
      <c r="W1329" s="4">
        <v>219.66</v>
      </c>
      <c r="X1329" s="4">
        <v>88411</v>
      </c>
      <c r="Y1329" s="4">
        <f>DataSheet!$E1329-DataSheet!$D1329</f>
        <v>34.129999999999995</v>
      </c>
      <c r="Z1329" s="4" t="str" cm="1">
        <f t="array" ref="Z1329">_xlfn.IFS(DataSheet!$O1329="Central","Chris",DataSheet!$O1329="East","Erin",DataSheet!$O1329="South","Sam",DataSheet!$O1329="West","William")</f>
        <v>William</v>
      </c>
    </row>
    <row r="1330" spans="1:26" ht="15.75" customHeight="1" x14ac:dyDescent="0.3">
      <c r="A1330" s="4">
        <v>1383</v>
      </c>
      <c r="B1330" s="4" t="s">
        <v>2368</v>
      </c>
      <c r="C1330" s="4" t="s">
        <v>118</v>
      </c>
      <c r="D1330" s="4">
        <v>0.03</v>
      </c>
      <c r="E1330" s="4">
        <v>2.23</v>
      </c>
      <c r="F1330" s="4">
        <v>4.57</v>
      </c>
      <c r="G1330" s="4" t="s">
        <v>40</v>
      </c>
      <c r="H1330" s="4" t="s">
        <v>41</v>
      </c>
      <c r="I1330" s="4" t="s">
        <v>30</v>
      </c>
      <c r="J1330" s="4" t="s">
        <v>128</v>
      </c>
      <c r="K1330" s="4" t="s">
        <v>44</v>
      </c>
      <c r="L1330" s="4" t="s">
        <v>2369</v>
      </c>
      <c r="M1330" s="4">
        <v>0.41</v>
      </c>
      <c r="N1330" s="4" t="s">
        <v>34</v>
      </c>
      <c r="O1330" s="4" t="s">
        <v>61</v>
      </c>
      <c r="P1330" s="4" t="s">
        <v>148</v>
      </c>
      <c r="Q1330" s="4" t="s">
        <v>1234</v>
      </c>
      <c r="R1330" s="4">
        <v>84120</v>
      </c>
      <c r="S1330" s="5">
        <v>42125</v>
      </c>
      <c r="T1330" s="5">
        <v>42126</v>
      </c>
      <c r="U1330" s="4">
        <v>-93.25</v>
      </c>
      <c r="V1330" s="4">
        <v>12</v>
      </c>
      <c r="W1330" s="4">
        <v>28.66</v>
      </c>
      <c r="X1330" s="4">
        <v>89406</v>
      </c>
      <c r="Y1330" s="4">
        <f>DataSheet!$E1330-DataSheet!$D1330</f>
        <v>2.2000000000000002</v>
      </c>
      <c r="Z1330" s="4" t="str" cm="1">
        <f t="array" ref="Z1330">_xlfn.IFS(DataSheet!$O1330="Central","Chris",DataSheet!$O1330="East","Erin",DataSheet!$O1330="South","Sam",DataSheet!$O1330="West","William")</f>
        <v>William</v>
      </c>
    </row>
    <row r="1331" spans="1:26" ht="15.75" customHeight="1" x14ac:dyDescent="0.3">
      <c r="A1331" s="4">
        <v>381</v>
      </c>
      <c r="B1331" s="4" t="s">
        <v>2370</v>
      </c>
      <c r="C1331" s="4" t="s">
        <v>72</v>
      </c>
      <c r="D1331" s="4">
        <v>7.0000000000000007E-2</v>
      </c>
      <c r="E1331" s="4">
        <v>415.88</v>
      </c>
      <c r="F1331" s="4">
        <v>11.37</v>
      </c>
      <c r="G1331" s="4" t="s">
        <v>40</v>
      </c>
      <c r="H1331" s="4" t="s">
        <v>96</v>
      </c>
      <c r="I1331" s="4" t="s">
        <v>50</v>
      </c>
      <c r="J1331" s="4" t="s">
        <v>80</v>
      </c>
      <c r="K1331" s="4" t="s">
        <v>75</v>
      </c>
      <c r="L1331" s="4" t="s">
        <v>1383</v>
      </c>
      <c r="M1331" s="4">
        <v>0.56999999999999995</v>
      </c>
      <c r="N1331" s="4" t="s">
        <v>34</v>
      </c>
      <c r="O1331" s="4" t="s">
        <v>54</v>
      </c>
      <c r="P1331" s="4" t="s">
        <v>105</v>
      </c>
      <c r="Q1331" s="4" t="s">
        <v>1849</v>
      </c>
      <c r="R1331" s="4">
        <v>61701</v>
      </c>
      <c r="S1331" s="5">
        <v>42125</v>
      </c>
      <c r="T1331" s="5">
        <v>42125</v>
      </c>
      <c r="U1331" s="4">
        <v>-539.59</v>
      </c>
      <c r="V1331" s="4">
        <v>1</v>
      </c>
      <c r="W1331" s="4">
        <v>394.51</v>
      </c>
      <c r="X1331" s="4">
        <v>88929</v>
      </c>
      <c r="Y1331" s="4">
        <f>DataSheet!$E1331-DataSheet!$D1331</f>
        <v>415.81</v>
      </c>
      <c r="Z1331" s="4" t="str" cm="1">
        <f t="array" ref="Z1331">_xlfn.IFS(DataSheet!$O1331="Central","Chris",DataSheet!$O1331="East","Erin",DataSheet!$O1331="South","Sam",DataSheet!$O1331="West","William")</f>
        <v>Chris</v>
      </c>
    </row>
    <row r="1332" spans="1:26" ht="15.75" customHeight="1" x14ac:dyDescent="0.3">
      <c r="A1332" s="4">
        <v>1193</v>
      </c>
      <c r="B1332" s="4" t="s">
        <v>1353</v>
      </c>
      <c r="C1332" s="4" t="s">
        <v>72</v>
      </c>
      <c r="D1332" s="4">
        <v>0.03</v>
      </c>
      <c r="E1332" s="4">
        <v>5.98</v>
      </c>
      <c r="F1332" s="4">
        <v>1.49</v>
      </c>
      <c r="G1332" s="4" t="s">
        <v>40</v>
      </c>
      <c r="H1332" s="4" t="s">
        <v>29</v>
      </c>
      <c r="I1332" s="4" t="s">
        <v>50</v>
      </c>
      <c r="J1332" s="4" t="s">
        <v>74</v>
      </c>
      <c r="K1332" s="4" t="s">
        <v>75</v>
      </c>
      <c r="L1332" s="4" t="s">
        <v>1589</v>
      </c>
      <c r="M1332" s="4">
        <v>0.39</v>
      </c>
      <c r="N1332" s="4" t="s">
        <v>34</v>
      </c>
      <c r="O1332" s="4" t="s">
        <v>113</v>
      </c>
      <c r="P1332" s="4" t="s">
        <v>376</v>
      </c>
      <c r="Q1332" s="4" t="s">
        <v>68</v>
      </c>
      <c r="R1332" s="4">
        <v>20016</v>
      </c>
      <c r="S1332" s="5">
        <v>42125</v>
      </c>
      <c r="T1332" s="5">
        <v>42127</v>
      </c>
      <c r="U1332" s="4">
        <v>38.08</v>
      </c>
      <c r="V1332" s="4">
        <v>85</v>
      </c>
      <c r="W1332" s="4">
        <v>517.85</v>
      </c>
      <c r="X1332" s="4">
        <v>38852</v>
      </c>
      <c r="Y1332" s="4">
        <f>DataSheet!$E1332-DataSheet!$D1332</f>
        <v>5.95</v>
      </c>
      <c r="Z1332" s="4" t="str" cm="1">
        <f t="array" ref="Z1332">_xlfn.IFS(DataSheet!$O1332="Central","Chris",DataSheet!$O1332="East","Erin",DataSheet!$O1332="South","Sam",DataSheet!$O1332="West","William")</f>
        <v>Erin</v>
      </c>
    </row>
    <row r="1333" spans="1:26" ht="15.75" customHeight="1" x14ac:dyDescent="0.3">
      <c r="A1333" s="4">
        <v>1194</v>
      </c>
      <c r="B1333" s="4" t="s">
        <v>2371</v>
      </c>
      <c r="C1333" s="4" t="s">
        <v>72</v>
      </c>
      <c r="D1333" s="4">
        <v>0.03</v>
      </c>
      <c r="E1333" s="4">
        <v>5.98</v>
      </c>
      <c r="F1333" s="4">
        <v>1.49</v>
      </c>
      <c r="G1333" s="4" t="s">
        <v>40</v>
      </c>
      <c r="H1333" s="4" t="s">
        <v>29</v>
      </c>
      <c r="I1333" s="4" t="s">
        <v>50</v>
      </c>
      <c r="J1333" s="4" t="s">
        <v>74</v>
      </c>
      <c r="K1333" s="4" t="s">
        <v>75</v>
      </c>
      <c r="L1333" s="4" t="s">
        <v>1589</v>
      </c>
      <c r="M1333" s="4">
        <v>0.39</v>
      </c>
      <c r="N1333" s="4" t="s">
        <v>34</v>
      </c>
      <c r="O1333" s="4" t="s">
        <v>35</v>
      </c>
      <c r="P1333" s="4" t="s">
        <v>125</v>
      </c>
      <c r="Q1333" s="4" t="s">
        <v>2372</v>
      </c>
      <c r="R1333" s="4">
        <v>34142</v>
      </c>
      <c r="S1333" s="5">
        <v>42125</v>
      </c>
      <c r="T1333" s="5">
        <v>42127</v>
      </c>
      <c r="U1333" s="4">
        <v>20.495999999999999</v>
      </c>
      <c r="V1333" s="4">
        <v>21</v>
      </c>
      <c r="W1333" s="4">
        <v>127.94</v>
      </c>
      <c r="X1333" s="4">
        <v>87586</v>
      </c>
      <c r="Y1333" s="4">
        <f>DataSheet!$E1333-DataSheet!$D1333</f>
        <v>5.95</v>
      </c>
      <c r="Z1333" s="4" t="str" cm="1">
        <f t="array" ref="Z1333">_xlfn.IFS(DataSheet!$O1333="Central","Chris",DataSheet!$O1333="East","Erin",DataSheet!$O1333="South","Sam",DataSheet!$O1333="West","William")</f>
        <v>Sam</v>
      </c>
    </row>
    <row r="1334" spans="1:26" ht="15.75" customHeight="1" x14ac:dyDescent="0.3">
      <c r="A1334" s="4">
        <v>3139</v>
      </c>
      <c r="B1334" s="4" t="s">
        <v>2373</v>
      </c>
      <c r="C1334" s="4" t="s">
        <v>27</v>
      </c>
      <c r="D1334" s="4">
        <v>0.09</v>
      </c>
      <c r="E1334" s="4">
        <v>280.98</v>
      </c>
      <c r="F1334" s="4">
        <v>57</v>
      </c>
      <c r="G1334" s="4" t="s">
        <v>28</v>
      </c>
      <c r="H1334" s="4" t="s">
        <v>73</v>
      </c>
      <c r="I1334" s="4" t="s">
        <v>30</v>
      </c>
      <c r="J1334" s="4" t="s">
        <v>111</v>
      </c>
      <c r="K1334" s="4" t="s">
        <v>59</v>
      </c>
      <c r="L1334" s="4" t="s">
        <v>864</v>
      </c>
      <c r="M1334" s="4">
        <v>0.78</v>
      </c>
      <c r="N1334" s="4" t="s">
        <v>34</v>
      </c>
      <c r="O1334" s="4" t="s">
        <v>113</v>
      </c>
      <c r="P1334" s="4" t="s">
        <v>399</v>
      </c>
      <c r="Q1334" s="4" t="s">
        <v>2374</v>
      </c>
      <c r="R1334" s="4">
        <v>7016</v>
      </c>
      <c r="S1334" s="5">
        <v>42126</v>
      </c>
      <c r="T1334" s="5">
        <v>42129</v>
      </c>
      <c r="U1334" s="4">
        <v>252.488</v>
      </c>
      <c r="V1334" s="4">
        <v>31</v>
      </c>
      <c r="W1334" s="4">
        <v>7974.21</v>
      </c>
      <c r="X1334" s="4">
        <v>86793</v>
      </c>
      <c r="Y1334" s="4">
        <f>DataSheet!$E1334-DataSheet!$D1334</f>
        <v>280.89000000000004</v>
      </c>
      <c r="Z1334" s="4" t="str" cm="1">
        <f t="array" ref="Z1334">_xlfn.IFS(DataSheet!$O1334="Central","Chris",DataSheet!$O1334="East","Erin",DataSheet!$O1334="South","Sam",DataSheet!$O1334="West","William")</f>
        <v>Erin</v>
      </c>
    </row>
    <row r="1335" spans="1:26" ht="15.75" customHeight="1" x14ac:dyDescent="0.3">
      <c r="A1335" s="4">
        <v>3367</v>
      </c>
      <c r="B1335" s="4" t="s">
        <v>2375</v>
      </c>
      <c r="C1335" s="4" t="s">
        <v>27</v>
      </c>
      <c r="D1335" s="4">
        <v>0.08</v>
      </c>
      <c r="E1335" s="4">
        <v>30.97</v>
      </c>
      <c r="F1335" s="4">
        <v>4</v>
      </c>
      <c r="G1335" s="4" t="s">
        <v>40</v>
      </c>
      <c r="H1335" s="4" t="s">
        <v>73</v>
      </c>
      <c r="I1335" s="4" t="s">
        <v>42</v>
      </c>
      <c r="J1335" s="4" t="s">
        <v>43</v>
      </c>
      <c r="K1335" s="4" t="s">
        <v>75</v>
      </c>
      <c r="L1335" s="4" t="s">
        <v>2164</v>
      </c>
      <c r="M1335" s="4">
        <v>0.74</v>
      </c>
      <c r="N1335" s="4" t="s">
        <v>34</v>
      </c>
      <c r="O1335" s="4" t="s">
        <v>113</v>
      </c>
      <c r="P1335" s="4" t="s">
        <v>319</v>
      </c>
      <c r="Q1335" s="4" t="s">
        <v>2376</v>
      </c>
      <c r="R1335" s="4">
        <v>43221</v>
      </c>
      <c r="S1335" s="5">
        <v>42126</v>
      </c>
      <c r="T1335" s="5">
        <v>42127</v>
      </c>
      <c r="U1335" s="4">
        <v>10.68</v>
      </c>
      <c r="V1335" s="4">
        <v>26</v>
      </c>
      <c r="W1335" s="4">
        <v>758.97</v>
      </c>
      <c r="X1335" s="4">
        <v>90502</v>
      </c>
      <c r="Y1335" s="4">
        <f>DataSheet!$E1335-DataSheet!$D1335</f>
        <v>30.89</v>
      </c>
      <c r="Z1335" s="4" t="str" cm="1">
        <f t="array" ref="Z1335">_xlfn.IFS(DataSheet!$O1335="Central","Chris",DataSheet!$O1335="East","Erin",DataSheet!$O1335="South","Sam",DataSheet!$O1335="West","William")</f>
        <v>Erin</v>
      </c>
    </row>
    <row r="1336" spans="1:26" ht="15.75" customHeight="1" x14ac:dyDescent="0.3">
      <c r="A1336" s="4">
        <v>3367</v>
      </c>
      <c r="B1336" s="4" t="s">
        <v>2375</v>
      </c>
      <c r="C1336" s="4" t="s">
        <v>27</v>
      </c>
      <c r="D1336" s="4">
        <v>0.1</v>
      </c>
      <c r="E1336" s="4">
        <v>4.13</v>
      </c>
      <c r="F1336" s="4">
        <v>0.5</v>
      </c>
      <c r="G1336" s="4" t="s">
        <v>89</v>
      </c>
      <c r="H1336" s="4" t="s">
        <v>73</v>
      </c>
      <c r="I1336" s="4" t="s">
        <v>50</v>
      </c>
      <c r="J1336" s="4" t="s">
        <v>154</v>
      </c>
      <c r="K1336" s="4" t="s">
        <v>75</v>
      </c>
      <c r="L1336" s="4" t="s">
        <v>2377</v>
      </c>
      <c r="M1336" s="4">
        <v>0.39</v>
      </c>
      <c r="N1336" s="4" t="s">
        <v>34</v>
      </c>
      <c r="O1336" s="4" t="s">
        <v>113</v>
      </c>
      <c r="P1336" s="4" t="s">
        <v>319</v>
      </c>
      <c r="Q1336" s="4" t="s">
        <v>2376</v>
      </c>
      <c r="R1336" s="4">
        <v>43221</v>
      </c>
      <c r="S1336" s="5">
        <v>42126</v>
      </c>
      <c r="T1336" s="5">
        <v>42128</v>
      </c>
      <c r="U1336" s="4">
        <v>58.263599999999997</v>
      </c>
      <c r="V1336" s="4">
        <v>18</v>
      </c>
      <c r="W1336" s="4">
        <v>84.44</v>
      </c>
      <c r="X1336" s="4">
        <v>90502</v>
      </c>
      <c r="Y1336" s="4">
        <f>DataSheet!$E1336-DataSheet!$D1336</f>
        <v>4.03</v>
      </c>
      <c r="Z1336" s="4" t="str" cm="1">
        <f t="array" ref="Z1336">_xlfn.IFS(DataSheet!$O1336="Central","Chris",DataSheet!$O1336="East","Erin",DataSheet!$O1336="South","Sam",DataSheet!$O1336="West","William")</f>
        <v>Erin</v>
      </c>
    </row>
    <row r="1337" spans="1:26" ht="15.75" customHeight="1" x14ac:dyDescent="0.3">
      <c r="A1337" s="4">
        <v>408</v>
      </c>
      <c r="B1337" s="4" t="s">
        <v>2378</v>
      </c>
      <c r="C1337" s="4" t="s">
        <v>49</v>
      </c>
      <c r="D1337" s="4">
        <v>7.0000000000000007E-2</v>
      </c>
      <c r="E1337" s="4">
        <v>29.17</v>
      </c>
      <c r="F1337" s="4">
        <v>6.27</v>
      </c>
      <c r="G1337" s="4" t="s">
        <v>40</v>
      </c>
      <c r="H1337" s="4" t="s">
        <v>96</v>
      </c>
      <c r="I1337" s="4" t="s">
        <v>50</v>
      </c>
      <c r="J1337" s="4" t="s">
        <v>74</v>
      </c>
      <c r="K1337" s="4" t="s">
        <v>75</v>
      </c>
      <c r="L1337" s="4" t="s">
        <v>76</v>
      </c>
      <c r="M1337" s="4">
        <v>0.37</v>
      </c>
      <c r="N1337" s="4" t="s">
        <v>34</v>
      </c>
      <c r="O1337" s="4" t="s">
        <v>54</v>
      </c>
      <c r="P1337" s="4" t="s">
        <v>189</v>
      </c>
      <c r="Q1337" s="4" t="s">
        <v>2379</v>
      </c>
      <c r="R1337" s="4">
        <v>78589</v>
      </c>
      <c r="S1337" s="5">
        <v>42126</v>
      </c>
      <c r="T1337" s="5">
        <v>42130</v>
      </c>
      <c r="U1337" s="4">
        <v>236.2371</v>
      </c>
      <c r="V1337" s="4">
        <v>14</v>
      </c>
      <c r="W1337" s="4">
        <v>400.47</v>
      </c>
      <c r="X1337" s="4">
        <v>89639</v>
      </c>
      <c r="Y1337" s="4">
        <f>DataSheet!$E1337-DataSheet!$D1337</f>
        <v>29.1</v>
      </c>
      <c r="Z1337" s="4" t="str" cm="1">
        <f t="array" ref="Z1337">_xlfn.IFS(DataSheet!$O1337="Central","Chris",DataSheet!$O1337="East","Erin",DataSheet!$O1337="South","Sam",DataSheet!$O1337="West","William")</f>
        <v>Chris</v>
      </c>
    </row>
    <row r="1338" spans="1:26" ht="15.75" customHeight="1" x14ac:dyDescent="0.3">
      <c r="A1338" s="4">
        <v>2426</v>
      </c>
      <c r="B1338" s="4" t="s">
        <v>1652</v>
      </c>
      <c r="C1338" s="4" t="s">
        <v>49</v>
      </c>
      <c r="D1338" s="4">
        <v>0.08</v>
      </c>
      <c r="E1338" s="4">
        <v>4.4800000000000004</v>
      </c>
      <c r="F1338" s="4">
        <v>49</v>
      </c>
      <c r="G1338" s="4" t="s">
        <v>40</v>
      </c>
      <c r="H1338" s="4" t="s">
        <v>29</v>
      </c>
      <c r="I1338" s="4" t="s">
        <v>50</v>
      </c>
      <c r="J1338" s="4" t="s">
        <v>97</v>
      </c>
      <c r="K1338" s="4" t="s">
        <v>66</v>
      </c>
      <c r="L1338" s="4" t="s">
        <v>470</v>
      </c>
      <c r="M1338" s="4">
        <v>0.6</v>
      </c>
      <c r="N1338" s="4" t="s">
        <v>34</v>
      </c>
      <c r="O1338" s="4" t="s">
        <v>54</v>
      </c>
      <c r="P1338" s="4" t="s">
        <v>189</v>
      </c>
      <c r="Q1338" s="4" t="s">
        <v>1654</v>
      </c>
      <c r="R1338" s="4">
        <v>75061</v>
      </c>
      <c r="S1338" s="5">
        <v>42126</v>
      </c>
      <c r="T1338" s="5">
        <v>42126</v>
      </c>
      <c r="U1338" s="4">
        <v>139.58009999999999</v>
      </c>
      <c r="V1338" s="4">
        <v>37</v>
      </c>
      <c r="W1338" s="4">
        <v>202.29</v>
      </c>
      <c r="X1338" s="4">
        <v>90861</v>
      </c>
      <c r="Y1338" s="4">
        <f>DataSheet!$E1338-DataSheet!$D1338</f>
        <v>4.4000000000000004</v>
      </c>
      <c r="Z1338" s="4" t="str" cm="1">
        <f t="array" ref="Z1338">_xlfn.IFS(DataSheet!$O1338="Central","Chris",DataSheet!$O1338="East","Erin",DataSheet!$O1338="South","Sam",DataSheet!$O1338="West","William")</f>
        <v>Chris</v>
      </c>
    </row>
    <row r="1339" spans="1:26" ht="15.75" customHeight="1" x14ac:dyDescent="0.3">
      <c r="A1339" s="4">
        <v>2426</v>
      </c>
      <c r="B1339" s="4" t="s">
        <v>1652</v>
      </c>
      <c r="C1339" s="4" t="s">
        <v>49</v>
      </c>
      <c r="D1339" s="4">
        <v>0</v>
      </c>
      <c r="E1339" s="4">
        <v>17.670000000000002</v>
      </c>
      <c r="F1339" s="4">
        <v>8.99</v>
      </c>
      <c r="G1339" s="4" t="s">
        <v>40</v>
      </c>
      <c r="H1339" s="4" t="s">
        <v>29</v>
      </c>
      <c r="I1339" s="4" t="s">
        <v>30</v>
      </c>
      <c r="J1339" s="4" t="s">
        <v>128</v>
      </c>
      <c r="K1339" s="4" t="s">
        <v>44</v>
      </c>
      <c r="L1339" s="4" t="s">
        <v>2058</v>
      </c>
      <c r="M1339" s="4">
        <v>0.47</v>
      </c>
      <c r="N1339" s="4" t="s">
        <v>34</v>
      </c>
      <c r="O1339" s="4" t="s">
        <v>54</v>
      </c>
      <c r="P1339" s="4" t="s">
        <v>189</v>
      </c>
      <c r="Q1339" s="4" t="s">
        <v>1654</v>
      </c>
      <c r="R1339" s="4">
        <v>75061</v>
      </c>
      <c r="S1339" s="5">
        <v>42126</v>
      </c>
      <c r="T1339" s="5">
        <v>42133</v>
      </c>
      <c r="U1339" s="4">
        <v>109.67</v>
      </c>
      <c r="V1339" s="4">
        <v>9</v>
      </c>
      <c r="W1339" s="4">
        <v>168.71</v>
      </c>
      <c r="X1339" s="4">
        <v>90861</v>
      </c>
      <c r="Y1339" s="4">
        <f>DataSheet!$E1339-DataSheet!$D1339</f>
        <v>17.670000000000002</v>
      </c>
      <c r="Z1339" s="4" t="str" cm="1">
        <f t="array" ref="Z1339">_xlfn.IFS(DataSheet!$O1339="Central","Chris",DataSheet!$O1339="East","Erin",DataSheet!$O1339="South","Sam",DataSheet!$O1339="West","William")</f>
        <v>Chris</v>
      </c>
    </row>
    <row r="1340" spans="1:26" ht="15.75" customHeight="1" x14ac:dyDescent="0.3">
      <c r="A1340" s="4">
        <v>2578</v>
      </c>
      <c r="B1340" s="4" t="s">
        <v>2380</v>
      </c>
      <c r="C1340" s="4" t="s">
        <v>49</v>
      </c>
      <c r="D1340" s="4">
        <v>0.04</v>
      </c>
      <c r="E1340" s="4">
        <v>8.6</v>
      </c>
      <c r="F1340" s="4">
        <v>6.19</v>
      </c>
      <c r="G1340" s="4" t="s">
        <v>40</v>
      </c>
      <c r="H1340" s="4" t="s">
        <v>73</v>
      </c>
      <c r="I1340" s="4" t="s">
        <v>50</v>
      </c>
      <c r="J1340" s="4" t="s">
        <v>74</v>
      </c>
      <c r="K1340" s="4" t="s">
        <v>75</v>
      </c>
      <c r="L1340" s="4" t="s">
        <v>534</v>
      </c>
      <c r="M1340" s="4">
        <v>0.38</v>
      </c>
      <c r="N1340" s="4" t="s">
        <v>34</v>
      </c>
      <c r="O1340" s="4" t="s">
        <v>35</v>
      </c>
      <c r="P1340" s="4" t="s">
        <v>166</v>
      </c>
      <c r="Q1340" s="4" t="s">
        <v>2381</v>
      </c>
      <c r="R1340" s="4">
        <v>36801</v>
      </c>
      <c r="S1340" s="5">
        <v>42126</v>
      </c>
      <c r="T1340" s="5">
        <v>42128</v>
      </c>
      <c r="U1340" s="4">
        <v>309.71159999999998</v>
      </c>
      <c r="V1340" s="4">
        <v>5</v>
      </c>
      <c r="W1340" s="4">
        <v>46.85</v>
      </c>
      <c r="X1340" s="4">
        <v>88298</v>
      </c>
      <c r="Y1340" s="4">
        <f>DataSheet!$E1340-DataSheet!$D1340</f>
        <v>8.56</v>
      </c>
      <c r="Z1340" s="4" t="str" cm="1">
        <f t="array" ref="Z1340">_xlfn.IFS(DataSheet!$O1340="Central","Chris",DataSheet!$O1340="East","Erin",DataSheet!$O1340="South","Sam",DataSheet!$O1340="West","William")</f>
        <v>Sam</v>
      </c>
    </row>
    <row r="1341" spans="1:26" ht="15.75" customHeight="1" x14ac:dyDescent="0.3">
      <c r="A1341" s="4">
        <v>2578</v>
      </c>
      <c r="B1341" s="4" t="s">
        <v>2380</v>
      </c>
      <c r="C1341" s="4" t="s">
        <v>49</v>
      </c>
      <c r="D1341" s="4">
        <v>0.01</v>
      </c>
      <c r="E1341" s="4">
        <v>3.58</v>
      </c>
      <c r="F1341" s="4">
        <v>1.63</v>
      </c>
      <c r="G1341" s="4" t="s">
        <v>40</v>
      </c>
      <c r="H1341" s="4" t="s">
        <v>73</v>
      </c>
      <c r="I1341" s="4" t="s">
        <v>50</v>
      </c>
      <c r="J1341" s="4" t="s">
        <v>178</v>
      </c>
      <c r="K1341" s="4" t="s">
        <v>52</v>
      </c>
      <c r="L1341" s="4" t="s">
        <v>2223</v>
      </c>
      <c r="M1341" s="4">
        <v>0.36</v>
      </c>
      <c r="N1341" s="4" t="s">
        <v>34</v>
      </c>
      <c r="O1341" s="4" t="s">
        <v>35</v>
      </c>
      <c r="P1341" s="4" t="s">
        <v>166</v>
      </c>
      <c r="Q1341" s="4" t="s">
        <v>2381</v>
      </c>
      <c r="R1341" s="4">
        <v>36801</v>
      </c>
      <c r="S1341" s="5">
        <v>42126</v>
      </c>
      <c r="T1341" s="5">
        <v>42130</v>
      </c>
      <c r="U1341" s="4">
        <v>-128.85599999999999</v>
      </c>
      <c r="V1341" s="4">
        <v>26</v>
      </c>
      <c r="W1341" s="4">
        <v>93.57</v>
      </c>
      <c r="X1341" s="4">
        <v>88298</v>
      </c>
      <c r="Y1341" s="4">
        <f>DataSheet!$E1341-DataSheet!$D1341</f>
        <v>3.5700000000000003</v>
      </c>
      <c r="Z1341" s="4" t="str" cm="1">
        <f t="array" ref="Z1341">_xlfn.IFS(DataSheet!$O1341="Central","Chris",DataSheet!$O1341="East","Erin",DataSheet!$O1341="South","Sam",DataSheet!$O1341="West","William")</f>
        <v>Sam</v>
      </c>
    </row>
    <row r="1342" spans="1:26" ht="15.75" customHeight="1" x14ac:dyDescent="0.3">
      <c r="A1342" s="4">
        <v>2578</v>
      </c>
      <c r="B1342" s="4" t="s">
        <v>2380</v>
      </c>
      <c r="C1342" s="4" t="s">
        <v>49</v>
      </c>
      <c r="D1342" s="4">
        <v>0.08</v>
      </c>
      <c r="E1342" s="4">
        <v>105.49</v>
      </c>
      <c r="F1342" s="4">
        <v>41.64</v>
      </c>
      <c r="G1342" s="4" t="s">
        <v>28</v>
      </c>
      <c r="H1342" s="4" t="s">
        <v>73</v>
      </c>
      <c r="I1342" s="4" t="s">
        <v>30</v>
      </c>
      <c r="J1342" s="4" t="s">
        <v>31</v>
      </c>
      <c r="K1342" s="4" t="s">
        <v>32</v>
      </c>
      <c r="L1342" s="4" t="s">
        <v>2382</v>
      </c>
      <c r="M1342" s="4">
        <v>0.75</v>
      </c>
      <c r="N1342" s="4" t="s">
        <v>34</v>
      </c>
      <c r="O1342" s="4" t="s">
        <v>35</v>
      </c>
      <c r="P1342" s="4" t="s">
        <v>166</v>
      </c>
      <c r="Q1342" s="4" t="s">
        <v>2381</v>
      </c>
      <c r="R1342" s="4">
        <v>36801</v>
      </c>
      <c r="S1342" s="5">
        <v>42126</v>
      </c>
      <c r="T1342" s="5">
        <v>42133</v>
      </c>
      <c r="U1342" s="4">
        <v>-36.945999999999998</v>
      </c>
      <c r="V1342" s="4">
        <v>34</v>
      </c>
      <c r="W1342" s="4">
        <v>2694.49</v>
      </c>
      <c r="X1342" s="4">
        <v>88298</v>
      </c>
      <c r="Y1342" s="4">
        <f>DataSheet!$E1342-DataSheet!$D1342</f>
        <v>105.41</v>
      </c>
      <c r="Z1342" s="4" t="str" cm="1">
        <f t="array" ref="Z1342">_xlfn.IFS(DataSheet!$O1342="Central","Chris",DataSheet!$O1342="East","Erin",DataSheet!$O1342="South","Sam",DataSheet!$O1342="West","William")</f>
        <v>Sam</v>
      </c>
    </row>
    <row r="1343" spans="1:26" ht="15.75" customHeight="1" x14ac:dyDescent="0.3">
      <c r="A1343" s="4">
        <v>2531</v>
      </c>
      <c r="B1343" s="4" t="s">
        <v>2383</v>
      </c>
      <c r="C1343" s="4" t="s">
        <v>118</v>
      </c>
      <c r="D1343" s="4">
        <v>0.08</v>
      </c>
      <c r="E1343" s="4">
        <v>4</v>
      </c>
      <c r="F1343" s="4">
        <v>1.3</v>
      </c>
      <c r="G1343" s="4" t="s">
        <v>40</v>
      </c>
      <c r="H1343" s="4" t="s">
        <v>29</v>
      </c>
      <c r="I1343" s="4" t="s">
        <v>50</v>
      </c>
      <c r="J1343" s="4" t="s">
        <v>90</v>
      </c>
      <c r="K1343" s="4" t="s">
        <v>52</v>
      </c>
      <c r="L1343" s="4" t="s">
        <v>373</v>
      </c>
      <c r="M1343" s="4">
        <v>0.37</v>
      </c>
      <c r="N1343" s="4" t="s">
        <v>34</v>
      </c>
      <c r="O1343" s="4" t="s">
        <v>61</v>
      </c>
      <c r="P1343" s="4" t="s">
        <v>92</v>
      </c>
      <c r="Q1343" s="4" t="s">
        <v>2384</v>
      </c>
      <c r="R1343" s="4">
        <v>93422</v>
      </c>
      <c r="S1343" s="5">
        <v>42126</v>
      </c>
      <c r="T1343" s="5">
        <v>42128</v>
      </c>
      <c r="U1343" s="4">
        <v>28.4</v>
      </c>
      <c r="V1343" s="4">
        <v>14</v>
      </c>
      <c r="W1343" s="4">
        <v>51.99</v>
      </c>
      <c r="X1343" s="4">
        <v>87452</v>
      </c>
      <c r="Y1343" s="4">
        <f>DataSheet!$E1343-DataSheet!$D1343</f>
        <v>3.92</v>
      </c>
      <c r="Z1343" s="4" t="str" cm="1">
        <f t="array" ref="Z1343">_xlfn.IFS(DataSheet!$O1343="Central","Chris",DataSheet!$O1343="East","Erin",DataSheet!$O1343="South","Sam",DataSheet!$O1343="West","William")</f>
        <v>William</v>
      </c>
    </row>
    <row r="1344" spans="1:26" ht="15.75" customHeight="1" x14ac:dyDescent="0.3">
      <c r="A1344" s="4">
        <v>27</v>
      </c>
      <c r="B1344" s="4" t="s">
        <v>2385</v>
      </c>
      <c r="C1344" s="4" t="s">
        <v>72</v>
      </c>
      <c r="D1344" s="4">
        <v>0.04</v>
      </c>
      <c r="E1344" s="4">
        <v>4.1399999999999997</v>
      </c>
      <c r="F1344" s="4">
        <v>6.6</v>
      </c>
      <c r="G1344" s="4" t="s">
        <v>40</v>
      </c>
      <c r="H1344" s="4" t="s">
        <v>96</v>
      </c>
      <c r="I1344" s="4" t="s">
        <v>30</v>
      </c>
      <c r="J1344" s="4" t="s">
        <v>128</v>
      </c>
      <c r="K1344" s="4" t="s">
        <v>75</v>
      </c>
      <c r="L1344" s="4" t="s">
        <v>414</v>
      </c>
      <c r="M1344" s="4">
        <v>0.49</v>
      </c>
      <c r="N1344" s="4" t="s">
        <v>34</v>
      </c>
      <c r="O1344" s="4" t="s">
        <v>61</v>
      </c>
      <c r="P1344" s="4" t="s">
        <v>92</v>
      </c>
      <c r="Q1344" s="4" t="s">
        <v>1965</v>
      </c>
      <c r="R1344" s="4">
        <v>90712</v>
      </c>
      <c r="S1344" s="5">
        <v>42126</v>
      </c>
      <c r="T1344" s="5">
        <v>42128</v>
      </c>
      <c r="U1344" s="4">
        <v>8.8940000000000001</v>
      </c>
      <c r="V1344" s="4">
        <v>12</v>
      </c>
      <c r="W1344" s="4">
        <v>54.78</v>
      </c>
      <c r="X1344" s="4">
        <v>87652</v>
      </c>
      <c r="Y1344" s="4">
        <f>DataSheet!$E1344-DataSheet!$D1344</f>
        <v>4.0999999999999996</v>
      </c>
      <c r="Z1344" s="4" t="str" cm="1">
        <f t="array" ref="Z1344">_xlfn.IFS(DataSheet!$O1344="Central","Chris",DataSheet!$O1344="East","Erin",DataSheet!$O1344="South","Sam",DataSheet!$O1344="West","William")</f>
        <v>William</v>
      </c>
    </row>
    <row r="1345" spans="1:26" ht="15.75" customHeight="1" x14ac:dyDescent="0.3">
      <c r="A1345" s="4">
        <v>3386</v>
      </c>
      <c r="B1345" s="4" t="s">
        <v>2386</v>
      </c>
      <c r="C1345" s="4" t="s">
        <v>27</v>
      </c>
      <c r="D1345" s="4">
        <v>0</v>
      </c>
      <c r="E1345" s="4">
        <v>2.61</v>
      </c>
      <c r="F1345" s="4">
        <v>0.5</v>
      </c>
      <c r="G1345" s="4" t="s">
        <v>40</v>
      </c>
      <c r="H1345" s="4" t="s">
        <v>96</v>
      </c>
      <c r="I1345" s="4" t="s">
        <v>50</v>
      </c>
      <c r="J1345" s="4" t="s">
        <v>154</v>
      </c>
      <c r="K1345" s="4" t="s">
        <v>75</v>
      </c>
      <c r="L1345" s="4" t="s">
        <v>1369</v>
      </c>
      <c r="M1345" s="4">
        <v>0.39</v>
      </c>
      <c r="N1345" s="4" t="s">
        <v>34</v>
      </c>
      <c r="O1345" s="4" t="s">
        <v>113</v>
      </c>
      <c r="P1345" s="4" t="s">
        <v>319</v>
      </c>
      <c r="Q1345" s="4" t="s">
        <v>2200</v>
      </c>
      <c r="R1345" s="4">
        <v>43402</v>
      </c>
      <c r="S1345" s="5">
        <v>42127</v>
      </c>
      <c r="T1345" s="5">
        <v>42129</v>
      </c>
      <c r="U1345" s="4">
        <v>19.554600000000001</v>
      </c>
      <c r="V1345" s="4">
        <v>10</v>
      </c>
      <c r="W1345" s="4">
        <v>28.34</v>
      </c>
      <c r="X1345" s="4">
        <v>88746</v>
      </c>
      <c r="Y1345" s="4">
        <f>DataSheet!$E1345-DataSheet!$D1345</f>
        <v>2.61</v>
      </c>
      <c r="Z1345" s="4" t="str" cm="1">
        <f t="array" ref="Z1345">_xlfn.IFS(DataSheet!$O1345="Central","Chris",DataSheet!$O1345="East","Erin",DataSheet!$O1345="South","Sam",DataSheet!$O1345="West","William")</f>
        <v>Erin</v>
      </c>
    </row>
    <row r="1346" spans="1:26" ht="15.75" customHeight="1" x14ac:dyDescent="0.3">
      <c r="A1346" s="4">
        <v>3386</v>
      </c>
      <c r="B1346" s="4" t="s">
        <v>2386</v>
      </c>
      <c r="C1346" s="4" t="s">
        <v>27</v>
      </c>
      <c r="D1346" s="4">
        <v>0.04</v>
      </c>
      <c r="E1346" s="4">
        <v>25.38</v>
      </c>
      <c r="F1346" s="4">
        <v>8.99</v>
      </c>
      <c r="G1346" s="4" t="s">
        <v>89</v>
      </c>
      <c r="H1346" s="4" t="s">
        <v>96</v>
      </c>
      <c r="I1346" s="4" t="s">
        <v>30</v>
      </c>
      <c r="J1346" s="4" t="s">
        <v>128</v>
      </c>
      <c r="K1346" s="4" t="s">
        <v>44</v>
      </c>
      <c r="L1346" s="4" t="s">
        <v>2387</v>
      </c>
      <c r="M1346" s="4">
        <v>0.5</v>
      </c>
      <c r="N1346" s="4" t="s">
        <v>34</v>
      </c>
      <c r="O1346" s="4" t="s">
        <v>113</v>
      </c>
      <c r="P1346" s="4" t="s">
        <v>319</v>
      </c>
      <c r="Q1346" s="4" t="s">
        <v>2200</v>
      </c>
      <c r="R1346" s="4">
        <v>43402</v>
      </c>
      <c r="S1346" s="5">
        <v>42127</v>
      </c>
      <c r="T1346" s="5">
        <v>42130</v>
      </c>
      <c r="U1346" s="4">
        <v>152.482</v>
      </c>
      <c r="V1346" s="4">
        <v>35</v>
      </c>
      <c r="W1346" s="4">
        <v>861.3</v>
      </c>
      <c r="X1346" s="4">
        <v>88746</v>
      </c>
      <c r="Y1346" s="4">
        <f>DataSheet!$E1346-DataSheet!$D1346</f>
        <v>25.34</v>
      </c>
      <c r="Z1346" s="4" t="str" cm="1">
        <f t="array" ref="Z1346">_xlfn.IFS(DataSheet!$O1346="Central","Chris",DataSheet!$O1346="East","Erin",DataSheet!$O1346="South","Sam",DataSheet!$O1346="West","William")</f>
        <v>Erin</v>
      </c>
    </row>
    <row r="1347" spans="1:26" ht="15.75" customHeight="1" x14ac:dyDescent="0.3">
      <c r="A1347" s="4">
        <v>2157</v>
      </c>
      <c r="B1347" s="4" t="s">
        <v>1683</v>
      </c>
      <c r="C1347" s="4" t="s">
        <v>39</v>
      </c>
      <c r="D1347" s="4">
        <v>7.0000000000000007E-2</v>
      </c>
      <c r="E1347" s="4">
        <v>30.93</v>
      </c>
      <c r="F1347" s="4">
        <v>3.92</v>
      </c>
      <c r="G1347" s="4" t="s">
        <v>40</v>
      </c>
      <c r="H1347" s="4" t="s">
        <v>73</v>
      </c>
      <c r="I1347" s="4" t="s">
        <v>30</v>
      </c>
      <c r="J1347" s="4" t="s">
        <v>128</v>
      </c>
      <c r="K1347" s="4" t="s">
        <v>44</v>
      </c>
      <c r="L1347" s="4" t="s">
        <v>1653</v>
      </c>
      <c r="M1347" s="4">
        <v>0.44</v>
      </c>
      <c r="N1347" s="4" t="s">
        <v>34</v>
      </c>
      <c r="O1347" s="4" t="s">
        <v>54</v>
      </c>
      <c r="P1347" s="4" t="s">
        <v>291</v>
      </c>
      <c r="Q1347" s="4" t="s">
        <v>1685</v>
      </c>
      <c r="R1347" s="4">
        <v>48093</v>
      </c>
      <c r="S1347" s="5">
        <v>42127</v>
      </c>
      <c r="T1347" s="5">
        <v>42128</v>
      </c>
      <c r="U1347" s="4">
        <v>398.30250000000001</v>
      </c>
      <c r="V1347" s="4">
        <v>19</v>
      </c>
      <c r="W1347" s="4">
        <v>577.25</v>
      </c>
      <c r="X1347" s="4">
        <v>90386</v>
      </c>
      <c r="Y1347" s="4">
        <f>DataSheet!$E1347-DataSheet!$D1347</f>
        <v>30.86</v>
      </c>
      <c r="Z1347" s="4" t="str" cm="1">
        <f t="array" ref="Z1347">_xlfn.IFS(DataSheet!$O1347="Central","Chris",DataSheet!$O1347="East","Erin",DataSheet!$O1347="South","Sam",DataSheet!$O1347="West","William")</f>
        <v>Chris</v>
      </c>
    </row>
    <row r="1348" spans="1:26" ht="15.75" customHeight="1" x14ac:dyDescent="0.3">
      <c r="A1348" s="4">
        <v>2157</v>
      </c>
      <c r="B1348" s="4" t="s">
        <v>1683</v>
      </c>
      <c r="C1348" s="4" t="s">
        <v>39</v>
      </c>
      <c r="D1348" s="4">
        <v>0.05</v>
      </c>
      <c r="E1348" s="4">
        <v>297.48</v>
      </c>
      <c r="F1348" s="4">
        <v>18.059999999999999</v>
      </c>
      <c r="G1348" s="4" t="s">
        <v>28</v>
      </c>
      <c r="H1348" s="4" t="s">
        <v>73</v>
      </c>
      <c r="I1348" s="4" t="s">
        <v>42</v>
      </c>
      <c r="J1348" s="4" t="s">
        <v>58</v>
      </c>
      <c r="K1348" s="4" t="s">
        <v>59</v>
      </c>
      <c r="L1348" s="4" t="s">
        <v>389</v>
      </c>
      <c r="M1348" s="4">
        <v>0.6</v>
      </c>
      <c r="N1348" s="4" t="s">
        <v>34</v>
      </c>
      <c r="O1348" s="4" t="s">
        <v>54</v>
      </c>
      <c r="P1348" s="4" t="s">
        <v>291</v>
      </c>
      <c r="Q1348" s="4" t="s">
        <v>1685</v>
      </c>
      <c r="R1348" s="4">
        <v>48093</v>
      </c>
      <c r="S1348" s="5">
        <v>42127</v>
      </c>
      <c r="T1348" s="5">
        <v>42128</v>
      </c>
      <c r="U1348" s="4">
        <v>709.85199999999998</v>
      </c>
      <c r="V1348" s="4">
        <v>14</v>
      </c>
      <c r="W1348" s="4">
        <v>4075.18</v>
      </c>
      <c r="X1348" s="4">
        <v>90386</v>
      </c>
      <c r="Y1348" s="4">
        <f>DataSheet!$E1348-DataSheet!$D1348</f>
        <v>297.43</v>
      </c>
      <c r="Z1348" s="4" t="str" cm="1">
        <f t="array" ref="Z1348">_xlfn.IFS(DataSheet!$O1348="Central","Chris",DataSheet!$O1348="East","Erin",DataSheet!$O1348="South","Sam",DataSheet!$O1348="West","William")</f>
        <v>Chris</v>
      </c>
    </row>
    <row r="1349" spans="1:26" ht="15.75" customHeight="1" x14ac:dyDescent="0.3">
      <c r="A1349" s="4">
        <v>2157</v>
      </c>
      <c r="B1349" s="4" t="s">
        <v>1683</v>
      </c>
      <c r="C1349" s="4" t="s">
        <v>39</v>
      </c>
      <c r="D1349" s="4">
        <v>7.0000000000000007E-2</v>
      </c>
      <c r="E1349" s="4">
        <v>296.18</v>
      </c>
      <c r="F1349" s="4">
        <v>54.12</v>
      </c>
      <c r="G1349" s="4" t="s">
        <v>28</v>
      </c>
      <c r="H1349" s="4" t="s">
        <v>73</v>
      </c>
      <c r="I1349" s="4" t="s">
        <v>30</v>
      </c>
      <c r="J1349" s="4" t="s">
        <v>31</v>
      </c>
      <c r="K1349" s="4" t="s">
        <v>32</v>
      </c>
      <c r="L1349" s="4" t="s">
        <v>1081</v>
      </c>
      <c r="M1349" s="4">
        <v>0.76</v>
      </c>
      <c r="N1349" s="4" t="s">
        <v>34</v>
      </c>
      <c r="O1349" s="4" t="s">
        <v>54</v>
      </c>
      <c r="P1349" s="4" t="s">
        <v>291</v>
      </c>
      <c r="Q1349" s="4" t="s">
        <v>1685</v>
      </c>
      <c r="R1349" s="4">
        <v>48093</v>
      </c>
      <c r="S1349" s="5">
        <v>42127</v>
      </c>
      <c r="T1349" s="5">
        <v>42129</v>
      </c>
      <c r="U1349" s="4">
        <v>80.809200000000004</v>
      </c>
      <c r="V1349" s="4">
        <v>6</v>
      </c>
      <c r="W1349" s="4">
        <v>1798.23</v>
      </c>
      <c r="X1349" s="4">
        <v>90386</v>
      </c>
      <c r="Y1349" s="4">
        <f>DataSheet!$E1349-DataSheet!$D1349</f>
        <v>296.11</v>
      </c>
      <c r="Z1349" s="4" t="str" cm="1">
        <f t="array" ref="Z1349">_xlfn.IFS(DataSheet!$O1349="Central","Chris",DataSheet!$O1349="East","Erin",DataSheet!$O1349="South","Sam",DataSheet!$O1349="West","William")</f>
        <v>Chris</v>
      </c>
    </row>
    <row r="1350" spans="1:26" ht="15.75" customHeight="1" x14ac:dyDescent="0.3">
      <c r="A1350" s="4">
        <v>1391</v>
      </c>
      <c r="B1350" s="4" t="s">
        <v>2294</v>
      </c>
      <c r="C1350" s="4" t="s">
        <v>49</v>
      </c>
      <c r="D1350" s="4">
        <v>7.0000000000000007E-2</v>
      </c>
      <c r="E1350" s="4">
        <v>12.28</v>
      </c>
      <c r="F1350" s="4">
        <v>6.13</v>
      </c>
      <c r="G1350" s="4" t="s">
        <v>40</v>
      </c>
      <c r="H1350" s="4" t="s">
        <v>29</v>
      </c>
      <c r="I1350" s="4" t="s">
        <v>50</v>
      </c>
      <c r="J1350" s="4" t="s">
        <v>80</v>
      </c>
      <c r="K1350" s="4" t="s">
        <v>75</v>
      </c>
      <c r="L1350" s="4" t="s">
        <v>2388</v>
      </c>
      <c r="M1350" s="4">
        <v>0.56999999999999995</v>
      </c>
      <c r="N1350" s="4" t="s">
        <v>34</v>
      </c>
      <c r="O1350" s="4" t="s">
        <v>61</v>
      </c>
      <c r="P1350" s="4" t="s">
        <v>92</v>
      </c>
      <c r="Q1350" s="4" t="s">
        <v>2295</v>
      </c>
      <c r="R1350" s="4">
        <v>94086</v>
      </c>
      <c r="S1350" s="5">
        <v>42127</v>
      </c>
      <c r="T1350" s="5">
        <v>42134</v>
      </c>
      <c r="U1350" s="4">
        <v>15.236000000000001</v>
      </c>
      <c r="V1350" s="4">
        <v>33</v>
      </c>
      <c r="W1350" s="4">
        <v>389.59</v>
      </c>
      <c r="X1350" s="4">
        <v>88730</v>
      </c>
      <c r="Y1350" s="4">
        <f>DataSheet!$E1350-DataSheet!$D1350</f>
        <v>12.209999999999999</v>
      </c>
      <c r="Z1350" s="4" t="str" cm="1">
        <f t="array" ref="Z1350">_xlfn.IFS(DataSheet!$O1350="Central","Chris",DataSheet!$O1350="East","Erin",DataSheet!$O1350="South","Sam",DataSheet!$O1350="West","William")</f>
        <v>William</v>
      </c>
    </row>
    <row r="1351" spans="1:26" ht="15.75" customHeight="1" x14ac:dyDescent="0.3">
      <c r="A1351" s="4">
        <v>1680</v>
      </c>
      <c r="B1351" s="4" t="s">
        <v>2389</v>
      </c>
      <c r="C1351" s="4" t="s">
        <v>49</v>
      </c>
      <c r="D1351" s="4">
        <v>0.09</v>
      </c>
      <c r="E1351" s="4">
        <v>30.98</v>
      </c>
      <c r="F1351" s="4">
        <v>19.510000000000002</v>
      </c>
      <c r="G1351" s="4" t="s">
        <v>40</v>
      </c>
      <c r="H1351" s="4" t="s">
        <v>41</v>
      </c>
      <c r="I1351" s="4" t="s">
        <v>50</v>
      </c>
      <c r="J1351" s="4" t="s">
        <v>347</v>
      </c>
      <c r="K1351" s="4" t="s">
        <v>75</v>
      </c>
      <c r="L1351" s="4" t="s">
        <v>2390</v>
      </c>
      <c r="M1351" s="4">
        <v>0.36</v>
      </c>
      <c r="N1351" s="4" t="s">
        <v>34</v>
      </c>
      <c r="O1351" s="4" t="s">
        <v>113</v>
      </c>
      <c r="P1351" s="4" t="s">
        <v>319</v>
      </c>
      <c r="Q1351" s="4" t="s">
        <v>766</v>
      </c>
      <c r="R1351" s="4">
        <v>45014</v>
      </c>
      <c r="S1351" s="5">
        <v>42127</v>
      </c>
      <c r="T1351" s="5">
        <v>42129</v>
      </c>
      <c r="U1351" s="4">
        <v>-163.53</v>
      </c>
      <c r="V1351" s="4">
        <v>18</v>
      </c>
      <c r="W1351" s="4">
        <v>514.62</v>
      </c>
      <c r="X1351" s="4">
        <v>86645</v>
      </c>
      <c r="Y1351" s="4">
        <f>DataSheet!$E1351-DataSheet!$D1351</f>
        <v>30.89</v>
      </c>
      <c r="Z1351" s="4" t="str" cm="1">
        <f t="array" ref="Z1351">_xlfn.IFS(DataSheet!$O1351="Central","Chris",DataSheet!$O1351="East","Erin",DataSheet!$O1351="South","Sam",DataSheet!$O1351="West","William")</f>
        <v>Erin</v>
      </c>
    </row>
    <row r="1352" spans="1:26" ht="15.75" customHeight="1" x14ac:dyDescent="0.3">
      <c r="A1352" s="4">
        <v>1680</v>
      </c>
      <c r="B1352" s="4" t="s">
        <v>2389</v>
      </c>
      <c r="C1352" s="4" t="s">
        <v>49</v>
      </c>
      <c r="D1352" s="4">
        <v>0.03</v>
      </c>
      <c r="E1352" s="4">
        <v>49.34</v>
      </c>
      <c r="F1352" s="4">
        <v>10.25</v>
      </c>
      <c r="G1352" s="4" t="s">
        <v>40</v>
      </c>
      <c r="H1352" s="4" t="s">
        <v>41</v>
      </c>
      <c r="I1352" s="4" t="s">
        <v>30</v>
      </c>
      <c r="J1352" s="4" t="s">
        <v>128</v>
      </c>
      <c r="K1352" s="4" t="s">
        <v>66</v>
      </c>
      <c r="L1352" s="4" t="s">
        <v>2391</v>
      </c>
      <c r="M1352" s="4">
        <v>0.56999999999999995</v>
      </c>
      <c r="N1352" s="4" t="s">
        <v>34</v>
      </c>
      <c r="O1352" s="4" t="s">
        <v>113</v>
      </c>
      <c r="P1352" s="4" t="s">
        <v>319</v>
      </c>
      <c r="Q1352" s="4" t="s">
        <v>766</v>
      </c>
      <c r="R1352" s="4">
        <v>45014</v>
      </c>
      <c r="S1352" s="5">
        <v>42127</v>
      </c>
      <c r="T1352" s="5">
        <v>42129</v>
      </c>
      <c r="U1352" s="4">
        <v>554.77</v>
      </c>
      <c r="V1352" s="4">
        <v>17</v>
      </c>
      <c r="W1352" s="4">
        <v>817.32</v>
      </c>
      <c r="X1352" s="4">
        <v>86645</v>
      </c>
      <c r="Y1352" s="4">
        <f>DataSheet!$E1352-DataSheet!$D1352</f>
        <v>49.31</v>
      </c>
      <c r="Z1352" s="4" t="str" cm="1">
        <f t="array" ref="Z1352">_xlfn.IFS(DataSheet!$O1352="Central","Chris",DataSheet!$O1352="East","Erin",DataSheet!$O1352="South","Sam",DataSheet!$O1352="West","William")</f>
        <v>Erin</v>
      </c>
    </row>
    <row r="1353" spans="1:26" ht="15.75" customHeight="1" x14ac:dyDescent="0.3">
      <c r="A1353" s="4">
        <v>94</v>
      </c>
      <c r="B1353" s="4" t="s">
        <v>2392</v>
      </c>
      <c r="C1353" s="4" t="s">
        <v>72</v>
      </c>
      <c r="D1353" s="4">
        <v>0.04</v>
      </c>
      <c r="E1353" s="4">
        <v>160.97999999999999</v>
      </c>
      <c r="F1353" s="4">
        <v>30</v>
      </c>
      <c r="G1353" s="4" t="s">
        <v>28</v>
      </c>
      <c r="H1353" s="4" t="s">
        <v>73</v>
      </c>
      <c r="I1353" s="4" t="s">
        <v>30</v>
      </c>
      <c r="J1353" s="4" t="s">
        <v>111</v>
      </c>
      <c r="K1353" s="4" t="s">
        <v>59</v>
      </c>
      <c r="L1353" s="4" t="s">
        <v>894</v>
      </c>
      <c r="M1353" s="4">
        <v>0.62</v>
      </c>
      <c r="N1353" s="4" t="s">
        <v>34</v>
      </c>
      <c r="O1353" s="4" t="s">
        <v>54</v>
      </c>
      <c r="P1353" s="4" t="s">
        <v>105</v>
      </c>
      <c r="Q1353" s="4" t="s">
        <v>535</v>
      </c>
      <c r="R1353" s="4">
        <v>60601</v>
      </c>
      <c r="S1353" s="5">
        <v>42127</v>
      </c>
      <c r="T1353" s="5">
        <v>42129</v>
      </c>
      <c r="U1353" s="4">
        <v>116.1</v>
      </c>
      <c r="V1353" s="4">
        <v>37</v>
      </c>
      <c r="W1353" s="4">
        <v>6276.34</v>
      </c>
      <c r="X1353" s="4">
        <v>44231</v>
      </c>
      <c r="Y1353" s="4">
        <f>DataSheet!$E1353-DataSheet!$D1353</f>
        <v>160.94</v>
      </c>
      <c r="Z1353" s="4" t="str" cm="1">
        <f t="array" ref="Z1353">_xlfn.IFS(DataSheet!$O1353="Central","Chris",DataSheet!$O1353="East","Erin",DataSheet!$O1353="South","Sam",DataSheet!$O1353="West","William")</f>
        <v>Chris</v>
      </c>
    </row>
    <row r="1354" spans="1:26" ht="15.75" customHeight="1" x14ac:dyDescent="0.3">
      <c r="A1354" s="4">
        <v>94</v>
      </c>
      <c r="B1354" s="4" t="s">
        <v>2392</v>
      </c>
      <c r="C1354" s="4" t="s">
        <v>72</v>
      </c>
      <c r="D1354" s="4">
        <v>0.01</v>
      </c>
      <c r="E1354" s="4">
        <v>17.98</v>
      </c>
      <c r="F1354" s="4">
        <v>4</v>
      </c>
      <c r="G1354" s="4" t="s">
        <v>40</v>
      </c>
      <c r="H1354" s="4" t="s">
        <v>73</v>
      </c>
      <c r="I1354" s="4" t="s">
        <v>42</v>
      </c>
      <c r="J1354" s="4" t="s">
        <v>43</v>
      </c>
      <c r="K1354" s="4" t="s">
        <v>75</v>
      </c>
      <c r="L1354" s="4" t="s">
        <v>1659</v>
      </c>
      <c r="M1354" s="4">
        <v>0.79</v>
      </c>
      <c r="N1354" s="4" t="s">
        <v>34</v>
      </c>
      <c r="O1354" s="4" t="s">
        <v>54</v>
      </c>
      <c r="P1354" s="4" t="s">
        <v>105</v>
      </c>
      <c r="Q1354" s="4" t="s">
        <v>535</v>
      </c>
      <c r="R1354" s="4">
        <v>60601</v>
      </c>
      <c r="S1354" s="5">
        <v>42127</v>
      </c>
      <c r="T1354" s="5">
        <v>42129</v>
      </c>
      <c r="U1354" s="4">
        <v>-87.96</v>
      </c>
      <c r="V1354" s="4">
        <v>146</v>
      </c>
      <c r="W1354" s="4">
        <v>2664.4</v>
      </c>
      <c r="X1354" s="4">
        <v>44231</v>
      </c>
      <c r="Y1354" s="4">
        <f>DataSheet!$E1354-DataSheet!$D1354</f>
        <v>17.97</v>
      </c>
      <c r="Z1354" s="4" t="str" cm="1">
        <f t="array" ref="Z1354">_xlfn.IFS(DataSheet!$O1354="Central","Chris",DataSheet!$O1354="East","Erin",DataSheet!$O1354="South","Sam",DataSheet!$O1354="West","William")</f>
        <v>Chris</v>
      </c>
    </row>
    <row r="1355" spans="1:26" ht="15.75" customHeight="1" x14ac:dyDescent="0.3">
      <c r="A1355" s="4">
        <v>97</v>
      </c>
      <c r="B1355" s="4" t="s">
        <v>2393</v>
      </c>
      <c r="C1355" s="4" t="s">
        <v>72</v>
      </c>
      <c r="D1355" s="4">
        <v>0.04</v>
      </c>
      <c r="E1355" s="4">
        <v>160.97999999999999</v>
      </c>
      <c r="F1355" s="4">
        <v>30</v>
      </c>
      <c r="G1355" s="4" t="s">
        <v>28</v>
      </c>
      <c r="H1355" s="4" t="s">
        <v>73</v>
      </c>
      <c r="I1355" s="4" t="s">
        <v>30</v>
      </c>
      <c r="J1355" s="4" t="s">
        <v>111</v>
      </c>
      <c r="K1355" s="4" t="s">
        <v>59</v>
      </c>
      <c r="L1355" s="4" t="s">
        <v>894</v>
      </c>
      <c r="M1355" s="4">
        <v>0.62</v>
      </c>
      <c r="N1355" s="4" t="s">
        <v>34</v>
      </c>
      <c r="O1355" s="4" t="s">
        <v>54</v>
      </c>
      <c r="P1355" s="4" t="s">
        <v>539</v>
      </c>
      <c r="Q1355" s="4" t="s">
        <v>2394</v>
      </c>
      <c r="R1355" s="4">
        <v>66502</v>
      </c>
      <c r="S1355" s="5">
        <v>42127</v>
      </c>
      <c r="T1355" s="5">
        <v>42129</v>
      </c>
      <c r="U1355" s="4">
        <v>255.42</v>
      </c>
      <c r="V1355" s="4">
        <v>9</v>
      </c>
      <c r="W1355" s="4">
        <v>1526.68</v>
      </c>
      <c r="X1355" s="4">
        <v>87306</v>
      </c>
      <c r="Y1355" s="4">
        <f>DataSheet!$E1355-DataSheet!$D1355</f>
        <v>160.94</v>
      </c>
      <c r="Z1355" s="4" t="str" cm="1">
        <f t="array" ref="Z1355">_xlfn.IFS(DataSheet!$O1355="Central","Chris",DataSheet!$O1355="East","Erin",DataSheet!$O1355="South","Sam",DataSheet!$O1355="West","William")</f>
        <v>Chris</v>
      </c>
    </row>
    <row r="1356" spans="1:26" ht="15.75" customHeight="1" x14ac:dyDescent="0.3">
      <c r="A1356" s="4">
        <v>97</v>
      </c>
      <c r="B1356" s="4" t="s">
        <v>2393</v>
      </c>
      <c r="C1356" s="4" t="s">
        <v>72</v>
      </c>
      <c r="D1356" s="4">
        <v>0.06</v>
      </c>
      <c r="E1356" s="4">
        <v>115.99</v>
      </c>
      <c r="F1356" s="4">
        <v>8.99</v>
      </c>
      <c r="G1356" s="4" t="s">
        <v>40</v>
      </c>
      <c r="H1356" s="4" t="s">
        <v>73</v>
      </c>
      <c r="I1356" s="4" t="s">
        <v>42</v>
      </c>
      <c r="J1356" s="4" t="s">
        <v>137</v>
      </c>
      <c r="K1356" s="4" t="s">
        <v>75</v>
      </c>
      <c r="L1356" s="4" t="s">
        <v>2111</v>
      </c>
      <c r="M1356" s="4">
        <v>0.57999999999999996</v>
      </c>
      <c r="N1356" s="4" t="s">
        <v>34</v>
      </c>
      <c r="O1356" s="4" t="s">
        <v>54</v>
      </c>
      <c r="P1356" s="4" t="s">
        <v>539</v>
      </c>
      <c r="Q1356" s="4" t="s">
        <v>2394</v>
      </c>
      <c r="R1356" s="4">
        <v>66502</v>
      </c>
      <c r="S1356" s="5">
        <v>42127</v>
      </c>
      <c r="T1356" s="5">
        <v>42128</v>
      </c>
      <c r="U1356" s="4">
        <v>685.6146</v>
      </c>
      <c r="V1356" s="4">
        <v>20</v>
      </c>
      <c r="W1356" s="4">
        <v>1952.56</v>
      </c>
      <c r="X1356" s="4">
        <v>87306</v>
      </c>
      <c r="Y1356" s="4">
        <f>DataSheet!$E1356-DataSheet!$D1356</f>
        <v>115.92999999999999</v>
      </c>
      <c r="Z1356" s="4" t="str" cm="1">
        <f t="array" ref="Z1356">_xlfn.IFS(DataSheet!$O1356="Central","Chris",DataSheet!$O1356="East","Erin",DataSheet!$O1356="South","Sam",DataSheet!$O1356="West","William")</f>
        <v>Chris</v>
      </c>
    </row>
    <row r="1357" spans="1:26" ht="15.75" customHeight="1" x14ac:dyDescent="0.3">
      <c r="A1357" s="4">
        <v>1869</v>
      </c>
      <c r="B1357" s="4" t="s">
        <v>2395</v>
      </c>
      <c r="C1357" s="4" t="s">
        <v>72</v>
      </c>
      <c r="D1357" s="4">
        <v>0.08</v>
      </c>
      <c r="E1357" s="4">
        <v>8.09</v>
      </c>
      <c r="F1357" s="4">
        <v>7.96</v>
      </c>
      <c r="G1357" s="4" t="s">
        <v>40</v>
      </c>
      <c r="H1357" s="4" t="s">
        <v>41</v>
      </c>
      <c r="I1357" s="4" t="s">
        <v>30</v>
      </c>
      <c r="J1357" s="4" t="s">
        <v>128</v>
      </c>
      <c r="K1357" s="4" t="s">
        <v>75</v>
      </c>
      <c r="L1357" s="4" t="s">
        <v>524</v>
      </c>
      <c r="M1357" s="4">
        <v>0.49</v>
      </c>
      <c r="N1357" s="4" t="s">
        <v>34</v>
      </c>
      <c r="O1357" s="4" t="s">
        <v>61</v>
      </c>
      <c r="P1357" s="4" t="s">
        <v>642</v>
      </c>
      <c r="Q1357" s="4" t="s">
        <v>2396</v>
      </c>
      <c r="R1357" s="4">
        <v>88310</v>
      </c>
      <c r="S1357" s="5">
        <v>42127</v>
      </c>
      <c r="T1357" s="5">
        <v>42128</v>
      </c>
      <c r="U1357" s="4">
        <v>-88.82</v>
      </c>
      <c r="V1357" s="4">
        <v>10</v>
      </c>
      <c r="W1357" s="4">
        <v>80.349999999999994</v>
      </c>
      <c r="X1357" s="4">
        <v>89209</v>
      </c>
      <c r="Y1357" s="4">
        <f>DataSheet!$E1357-DataSheet!$D1357</f>
        <v>8.01</v>
      </c>
      <c r="Z1357" s="4" t="str" cm="1">
        <f t="array" ref="Z1357">_xlfn.IFS(DataSheet!$O1357="Central","Chris",DataSheet!$O1357="East","Erin",DataSheet!$O1357="South","Sam",DataSheet!$O1357="West","William")</f>
        <v>William</v>
      </c>
    </row>
    <row r="1358" spans="1:26" ht="15.75" customHeight="1" x14ac:dyDescent="0.3">
      <c r="A1358" s="4">
        <v>335</v>
      </c>
      <c r="B1358" s="4" t="s">
        <v>2397</v>
      </c>
      <c r="C1358" s="4" t="s">
        <v>27</v>
      </c>
      <c r="D1358" s="4">
        <v>0.09</v>
      </c>
      <c r="E1358" s="4">
        <v>6.28</v>
      </c>
      <c r="F1358" s="4">
        <v>5.29</v>
      </c>
      <c r="G1358" s="4" t="s">
        <v>40</v>
      </c>
      <c r="H1358" s="4" t="s">
        <v>96</v>
      </c>
      <c r="I1358" s="4" t="s">
        <v>30</v>
      </c>
      <c r="J1358" s="4" t="s">
        <v>128</v>
      </c>
      <c r="K1358" s="4" t="s">
        <v>75</v>
      </c>
      <c r="L1358" s="4" t="s">
        <v>1577</v>
      </c>
      <c r="M1358" s="4">
        <v>0.43</v>
      </c>
      <c r="N1358" s="4" t="s">
        <v>34</v>
      </c>
      <c r="O1358" s="4" t="s">
        <v>61</v>
      </c>
      <c r="P1358" s="4" t="s">
        <v>141</v>
      </c>
      <c r="Q1358" s="4" t="s">
        <v>2398</v>
      </c>
      <c r="R1358" s="4">
        <v>97504</v>
      </c>
      <c r="S1358" s="5">
        <v>42128</v>
      </c>
      <c r="T1358" s="5">
        <v>42128</v>
      </c>
      <c r="U1358" s="4">
        <v>-5.2</v>
      </c>
      <c r="V1358" s="4">
        <v>1</v>
      </c>
      <c r="W1358" s="4">
        <v>8.5299999999999994</v>
      </c>
      <c r="X1358" s="4">
        <v>87277</v>
      </c>
      <c r="Y1358" s="4">
        <f>DataSheet!$E1358-DataSheet!$D1358</f>
        <v>6.19</v>
      </c>
      <c r="Z1358" s="4" t="str" cm="1">
        <f t="array" ref="Z1358">_xlfn.IFS(DataSheet!$O1358="Central","Chris",DataSheet!$O1358="East","Erin",DataSheet!$O1358="South","Sam",DataSheet!$O1358="West","William")</f>
        <v>William</v>
      </c>
    </row>
    <row r="1359" spans="1:26" ht="15.75" customHeight="1" x14ac:dyDescent="0.3">
      <c r="A1359" s="4">
        <v>342</v>
      </c>
      <c r="B1359" s="4" t="s">
        <v>2399</v>
      </c>
      <c r="C1359" s="4" t="s">
        <v>27</v>
      </c>
      <c r="D1359" s="4">
        <v>0.01</v>
      </c>
      <c r="E1359" s="4">
        <v>3.26</v>
      </c>
      <c r="F1359" s="4">
        <v>1.86</v>
      </c>
      <c r="G1359" s="4" t="s">
        <v>40</v>
      </c>
      <c r="H1359" s="4" t="s">
        <v>96</v>
      </c>
      <c r="I1359" s="4" t="s">
        <v>50</v>
      </c>
      <c r="J1359" s="4" t="s">
        <v>51</v>
      </c>
      <c r="K1359" s="4" t="s">
        <v>52</v>
      </c>
      <c r="L1359" s="4" t="s">
        <v>2400</v>
      </c>
      <c r="M1359" s="4">
        <v>0.41</v>
      </c>
      <c r="N1359" s="4" t="s">
        <v>34</v>
      </c>
      <c r="O1359" s="4" t="s">
        <v>35</v>
      </c>
      <c r="P1359" s="4" t="s">
        <v>125</v>
      </c>
      <c r="Q1359" s="4" t="s">
        <v>130</v>
      </c>
      <c r="R1359" s="4">
        <v>33181</v>
      </c>
      <c r="S1359" s="5">
        <v>42128</v>
      </c>
      <c r="T1359" s="5">
        <v>42130</v>
      </c>
      <c r="U1359" s="4">
        <v>-4.6683000000000003</v>
      </c>
      <c r="V1359" s="4">
        <v>20</v>
      </c>
      <c r="W1359" s="4">
        <v>73.97</v>
      </c>
      <c r="X1359" s="4">
        <v>3332</v>
      </c>
      <c r="Y1359" s="4">
        <f>DataSheet!$E1359-DataSheet!$D1359</f>
        <v>3.25</v>
      </c>
      <c r="Z1359" s="4" t="str" cm="1">
        <f t="array" ref="Z1359">_xlfn.IFS(DataSheet!$O1359="Central","Chris",DataSheet!$O1359="East","Erin",DataSheet!$O1359="South","Sam",DataSheet!$O1359="West","William")</f>
        <v>Sam</v>
      </c>
    </row>
    <row r="1360" spans="1:26" ht="15.75" customHeight="1" x14ac:dyDescent="0.3">
      <c r="A1360" s="4">
        <v>344</v>
      </c>
      <c r="B1360" s="4" t="s">
        <v>2401</v>
      </c>
      <c r="C1360" s="4" t="s">
        <v>27</v>
      </c>
      <c r="D1360" s="4">
        <v>0.01</v>
      </c>
      <c r="E1360" s="4">
        <v>3.26</v>
      </c>
      <c r="F1360" s="4">
        <v>1.86</v>
      </c>
      <c r="G1360" s="4" t="s">
        <v>40</v>
      </c>
      <c r="H1360" s="4" t="s">
        <v>96</v>
      </c>
      <c r="I1360" s="4" t="s">
        <v>50</v>
      </c>
      <c r="J1360" s="4" t="s">
        <v>51</v>
      </c>
      <c r="K1360" s="4" t="s">
        <v>52</v>
      </c>
      <c r="L1360" s="4" t="s">
        <v>2400</v>
      </c>
      <c r="M1360" s="4">
        <v>0.41</v>
      </c>
      <c r="N1360" s="4" t="s">
        <v>34</v>
      </c>
      <c r="O1360" s="4" t="s">
        <v>113</v>
      </c>
      <c r="P1360" s="4" t="s">
        <v>333</v>
      </c>
      <c r="Q1360" s="4" t="s">
        <v>2402</v>
      </c>
      <c r="R1360" s="4">
        <v>4101</v>
      </c>
      <c r="S1360" s="5">
        <v>42128</v>
      </c>
      <c r="T1360" s="5">
        <v>42130</v>
      </c>
      <c r="U1360" s="4">
        <v>0.70199999999999996</v>
      </c>
      <c r="V1360" s="4">
        <v>5</v>
      </c>
      <c r="W1360" s="4">
        <v>18.489999999999998</v>
      </c>
      <c r="X1360" s="4">
        <v>88152</v>
      </c>
      <c r="Y1360" s="4">
        <f>DataSheet!$E1360-DataSheet!$D1360</f>
        <v>3.25</v>
      </c>
      <c r="Z1360" s="4" t="str" cm="1">
        <f t="array" ref="Z1360">_xlfn.IFS(DataSheet!$O1360="Central","Chris",DataSheet!$O1360="East","Erin",DataSheet!$O1360="South","Sam",DataSheet!$O1360="West","William")</f>
        <v>Erin</v>
      </c>
    </row>
    <row r="1361" spans="1:26" ht="15.75" customHeight="1" x14ac:dyDescent="0.3">
      <c r="A1361" s="4">
        <v>2289</v>
      </c>
      <c r="B1361" s="4" t="s">
        <v>2403</v>
      </c>
      <c r="C1361" s="4" t="s">
        <v>27</v>
      </c>
      <c r="D1361" s="4">
        <v>0.01</v>
      </c>
      <c r="E1361" s="4">
        <v>7.59</v>
      </c>
      <c r="F1361" s="4">
        <v>4</v>
      </c>
      <c r="G1361" s="4" t="s">
        <v>40</v>
      </c>
      <c r="H1361" s="4" t="s">
        <v>73</v>
      </c>
      <c r="I1361" s="4" t="s">
        <v>30</v>
      </c>
      <c r="J1361" s="4" t="s">
        <v>128</v>
      </c>
      <c r="K1361" s="4" t="s">
        <v>52</v>
      </c>
      <c r="L1361" s="4" t="s">
        <v>1689</v>
      </c>
      <c r="M1361" s="4">
        <v>0.42</v>
      </c>
      <c r="N1361" s="4" t="s">
        <v>34</v>
      </c>
      <c r="O1361" s="4" t="s">
        <v>54</v>
      </c>
      <c r="P1361" s="4" t="s">
        <v>86</v>
      </c>
      <c r="Q1361" s="4" t="s">
        <v>965</v>
      </c>
      <c r="R1361" s="4">
        <v>55337</v>
      </c>
      <c r="S1361" s="5">
        <v>42128</v>
      </c>
      <c r="T1361" s="5">
        <v>42128</v>
      </c>
      <c r="U1361" s="4">
        <v>2.97</v>
      </c>
      <c r="V1361" s="4">
        <v>17</v>
      </c>
      <c r="W1361" s="4">
        <v>136.25</v>
      </c>
      <c r="X1361" s="4">
        <v>88165</v>
      </c>
      <c r="Y1361" s="4">
        <f>DataSheet!$E1361-DataSheet!$D1361</f>
        <v>7.58</v>
      </c>
      <c r="Z1361" s="4" t="str" cm="1">
        <f t="array" ref="Z1361">_xlfn.IFS(DataSheet!$O1361="Central","Chris",DataSheet!$O1361="East","Erin",DataSheet!$O1361="South","Sam",DataSheet!$O1361="West","William")</f>
        <v>Chris</v>
      </c>
    </row>
    <row r="1362" spans="1:26" ht="15.75" customHeight="1" x14ac:dyDescent="0.3">
      <c r="A1362" s="4">
        <v>2650</v>
      </c>
      <c r="B1362" s="4" t="s">
        <v>2404</v>
      </c>
      <c r="C1362" s="4" t="s">
        <v>27</v>
      </c>
      <c r="D1362" s="4">
        <v>0.05</v>
      </c>
      <c r="E1362" s="4">
        <v>35.99</v>
      </c>
      <c r="F1362" s="4">
        <v>5.99</v>
      </c>
      <c r="G1362" s="4" t="s">
        <v>40</v>
      </c>
      <c r="H1362" s="4" t="s">
        <v>96</v>
      </c>
      <c r="I1362" s="4" t="s">
        <v>42</v>
      </c>
      <c r="J1362" s="4" t="s">
        <v>137</v>
      </c>
      <c r="K1362" s="4" t="s">
        <v>52</v>
      </c>
      <c r="L1362" s="4" t="s">
        <v>1374</v>
      </c>
      <c r="M1362" s="4">
        <v>0.38</v>
      </c>
      <c r="N1362" s="4" t="s">
        <v>34</v>
      </c>
      <c r="O1362" s="4" t="s">
        <v>113</v>
      </c>
      <c r="P1362" s="4" t="s">
        <v>322</v>
      </c>
      <c r="Q1362" s="4" t="s">
        <v>2405</v>
      </c>
      <c r="R1362" s="4">
        <v>15234</v>
      </c>
      <c r="S1362" s="5">
        <v>42128</v>
      </c>
      <c r="T1362" s="5">
        <v>42129</v>
      </c>
      <c r="U1362" s="4">
        <v>524.31719999999996</v>
      </c>
      <c r="V1362" s="4">
        <v>26</v>
      </c>
      <c r="W1362" s="4">
        <v>759.88</v>
      </c>
      <c r="X1362" s="4">
        <v>88815</v>
      </c>
      <c r="Y1362" s="4">
        <f>DataSheet!$E1362-DataSheet!$D1362</f>
        <v>35.940000000000005</v>
      </c>
      <c r="Z1362" s="4" t="str" cm="1">
        <f t="array" ref="Z1362">_xlfn.IFS(DataSheet!$O1362="Central","Chris",DataSheet!$O1362="East","Erin",DataSheet!$O1362="South","Sam",DataSheet!$O1362="West","William")</f>
        <v>Erin</v>
      </c>
    </row>
    <row r="1363" spans="1:26" ht="15.75" customHeight="1" x14ac:dyDescent="0.3">
      <c r="A1363" s="4">
        <v>2689</v>
      </c>
      <c r="B1363" s="4" t="s">
        <v>2406</v>
      </c>
      <c r="C1363" s="4" t="s">
        <v>27</v>
      </c>
      <c r="D1363" s="4">
        <v>0.09</v>
      </c>
      <c r="E1363" s="4">
        <v>3.75</v>
      </c>
      <c r="F1363" s="4">
        <v>0.5</v>
      </c>
      <c r="G1363" s="4" t="s">
        <v>40</v>
      </c>
      <c r="H1363" s="4" t="s">
        <v>73</v>
      </c>
      <c r="I1363" s="4" t="s">
        <v>50</v>
      </c>
      <c r="J1363" s="4" t="s">
        <v>154</v>
      </c>
      <c r="K1363" s="4" t="s">
        <v>75</v>
      </c>
      <c r="L1363" s="4" t="s">
        <v>2407</v>
      </c>
      <c r="M1363" s="4">
        <v>0.37</v>
      </c>
      <c r="N1363" s="4" t="s">
        <v>34</v>
      </c>
      <c r="O1363" s="4" t="s">
        <v>113</v>
      </c>
      <c r="P1363" s="4" t="s">
        <v>399</v>
      </c>
      <c r="Q1363" s="4" t="s">
        <v>2408</v>
      </c>
      <c r="R1363" s="4">
        <v>7011</v>
      </c>
      <c r="S1363" s="5">
        <v>42128</v>
      </c>
      <c r="T1363" s="5">
        <v>42130</v>
      </c>
      <c r="U1363" s="4">
        <v>51.218699999999998</v>
      </c>
      <c r="V1363" s="4">
        <v>21</v>
      </c>
      <c r="W1363" s="4">
        <v>74.23</v>
      </c>
      <c r="X1363" s="4">
        <v>90624</v>
      </c>
      <c r="Y1363" s="4">
        <f>DataSheet!$E1363-DataSheet!$D1363</f>
        <v>3.66</v>
      </c>
      <c r="Z1363" s="4" t="str" cm="1">
        <f t="array" ref="Z1363">_xlfn.IFS(DataSheet!$O1363="Central","Chris",DataSheet!$O1363="East","Erin",DataSheet!$O1363="South","Sam",DataSheet!$O1363="West","William")</f>
        <v>Erin</v>
      </c>
    </row>
    <row r="1364" spans="1:26" ht="15.75" customHeight="1" x14ac:dyDescent="0.3">
      <c r="A1364" s="4">
        <v>2693</v>
      </c>
      <c r="B1364" s="4" t="s">
        <v>2409</v>
      </c>
      <c r="C1364" s="4" t="s">
        <v>27</v>
      </c>
      <c r="D1364" s="4">
        <v>0.01</v>
      </c>
      <c r="E1364" s="4">
        <v>30.98</v>
      </c>
      <c r="F1364" s="4">
        <v>9.18</v>
      </c>
      <c r="G1364" s="4" t="s">
        <v>40</v>
      </c>
      <c r="H1364" s="4" t="s">
        <v>73</v>
      </c>
      <c r="I1364" s="4" t="s">
        <v>50</v>
      </c>
      <c r="J1364" s="4" t="s">
        <v>90</v>
      </c>
      <c r="K1364" s="4" t="s">
        <v>75</v>
      </c>
      <c r="L1364" s="4" t="s">
        <v>2251</v>
      </c>
      <c r="M1364" s="4">
        <v>0.4</v>
      </c>
      <c r="N1364" s="4" t="s">
        <v>34</v>
      </c>
      <c r="O1364" s="4" t="s">
        <v>113</v>
      </c>
      <c r="P1364" s="4" t="s">
        <v>635</v>
      </c>
      <c r="Q1364" s="4" t="s">
        <v>1632</v>
      </c>
      <c r="R1364" s="4">
        <v>5201</v>
      </c>
      <c r="S1364" s="5">
        <v>42128</v>
      </c>
      <c r="T1364" s="5">
        <v>42128</v>
      </c>
      <c r="U1364" s="4">
        <v>380.46800000000002</v>
      </c>
      <c r="V1364" s="4">
        <v>20</v>
      </c>
      <c r="W1364" s="4">
        <v>627.19000000000005</v>
      </c>
      <c r="X1364" s="4">
        <v>90624</v>
      </c>
      <c r="Y1364" s="4">
        <f>DataSheet!$E1364-DataSheet!$D1364</f>
        <v>30.97</v>
      </c>
      <c r="Z1364" s="4" t="str" cm="1">
        <f t="array" ref="Z1364">_xlfn.IFS(DataSheet!$O1364="Central","Chris",DataSheet!$O1364="East","Erin",DataSheet!$O1364="South","Sam",DataSheet!$O1364="West","William")</f>
        <v>Erin</v>
      </c>
    </row>
    <row r="1365" spans="1:26" ht="15.75" customHeight="1" x14ac:dyDescent="0.3">
      <c r="A1365" s="4">
        <v>411</v>
      </c>
      <c r="B1365" s="4" t="s">
        <v>2410</v>
      </c>
      <c r="C1365" s="4" t="s">
        <v>39</v>
      </c>
      <c r="D1365" s="4">
        <v>0.05</v>
      </c>
      <c r="E1365" s="4">
        <v>178.47</v>
      </c>
      <c r="F1365" s="4">
        <v>19.989999999999998</v>
      </c>
      <c r="G1365" s="4" t="s">
        <v>89</v>
      </c>
      <c r="H1365" s="4" t="s">
        <v>41</v>
      </c>
      <c r="I1365" s="4" t="s">
        <v>50</v>
      </c>
      <c r="J1365" s="4" t="s">
        <v>80</v>
      </c>
      <c r="K1365" s="4" t="s">
        <v>75</v>
      </c>
      <c r="L1365" s="4" t="s">
        <v>1013</v>
      </c>
      <c r="M1365" s="4">
        <v>0.55000000000000004</v>
      </c>
      <c r="N1365" s="4" t="s">
        <v>34</v>
      </c>
      <c r="O1365" s="4" t="s">
        <v>61</v>
      </c>
      <c r="P1365" s="4" t="s">
        <v>92</v>
      </c>
      <c r="Q1365" s="4" t="s">
        <v>2138</v>
      </c>
      <c r="R1365" s="4">
        <v>94601</v>
      </c>
      <c r="S1365" s="5">
        <v>42128</v>
      </c>
      <c r="T1365" s="5">
        <v>42131</v>
      </c>
      <c r="U1365" s="4">
        <v>943</v>
      </c>
      <c r="V1365" s="4">
        <v>9</v>
      </c>
      <c r="W1365" s="4">
        <v>1531.31</v>
      </c>
      <c r="X1365" s="4">
        <v>87905</v>
      </c>
      <c r="Y1365" s="4">
        <f>DataSheet!$E1365-DataSheet!$D1365</f>
        <v>178.42</v>
      </c>
      <c r="Z1365" s="4" t="str" cm="1">
        <f t="array" ref="Z1365">_xlfn.IFS(DataSheet!$O1365="Central","Chris",DataSheet!$O1365="East","Erin",DataSheet!$O1365="South","Sam",DataSheet!$O1365="West","William")</f>
        <v>William</v>
      </c>
    </row>
    <row r="1366" spans="1:26" ht="15.75" customHeight="1" x14ac:dyDescent="0.3">
      <c r="A1366" s="4">
        <v>3176</v>
      </c>
      <c r="B1366" s="4" t="s">
        <v>2411</v>
      </c>
      <c r="C1366" s="4" t="s">
        <v>39</v>
      </c>
      <c r="D1366" s="4">
        <v>0.06</v>
      </c>
      <c r="E1366" s="4">
        <v>10.97</v>
      </c>
      <c r="F1366" s="4">
        <v>6.5</v>
      </c>
      <c r="G1366" s="4" t="s">
        <v>40</v>
      </c>
      <c r="H1366" s="4" t="s">
        <v>41</v>
      </c>
      <c r="I1366" s="4" t="s">
        <v>42</v>
      </c>
      <c r="J1366" s="4" t="s">
        <v>43</v>
      </c>
      <c r="K1366" s="4" t="s">
        <v>75</v>
      </c>
      <c r="L1366" s="4" t="s">
        <v>2412</v>
      </c>
      <c r="M1366" s="4">
        <v>0.64</v>
      </c>
      <c r="N1366" s="4" t="s">
        <v>34</v>
      </c>
      <c r="O1366" s="4" t="s">
        <v>35</v>
      </c>
      <c r="P1366" s="4" t="s">
        <v>125</v>
      </c>
      <c r="Q1366" s="4" t="s">
        <v>2413</v>
      </c>
      <c r="R1366" s="4">
        <v>32216</v>
      </c>
      <c r="S1366" s="5">
        <v>42128</v>
      </c>
      <c r="T1366" s="5">
        <v>42130</v>
      </c>
      <c r="U1366" s="4">
        <v>65.597999999999999</v>
      </c>
      <c r="V1366" s="4">
        <v>19</v>
      </c>
      <c r="W1366" s="4">
        <v>215.25</v>
      </c>
      <c r="X1366" s="4">
        <v>90820</v>
      </c>
      <c r="Y1366" s="4">
        <f>DataSheet!$E1366-DataSheet!$D1366</f>
        <v>10.91</v>
      </c>
      <c r="Z1366" s="4" t="str" cm="1">
        <f t="array" ref="Z1366">_xlfn.IFS(DataSheet!$O1366="Central","Chris",DataSheet!$O1366="East","Erin",DataSheet!$O1366="South","Sam",DataSheet!$O1366="West","William")</f>
        <v>Sam</v>
      </c>
    </row>
    <row r="1367" spans="1:26" ht="15.75" customHeight="1" x14ac:dyDescent="0.3">
      <c r="A1367" s="4">
        <v>3356</v>
      </c>
      <c r="B1367" s="4" t="s">
        <v>2414</v>
      </c>
      <c r="C1367" s="4" t="s">
        <v>118</v>
      </c>
      <c r="D1367" s="4">
        <v>7.0000000000000007E-2</v>
      </c>
      <c r="E1367" s="4">
        <v>5.34</v>
      </c>
      <c r="F1367" s="4">
        <v>5.63</v>
      </c>
      <c r="G1367" s="4" t="s">
        <v>40</v>
      </c>
      <c r="H1367" s="4" t="s">
        <v>96</v>
      </c>
      <c r="I1367" s="4" t="s">
        <v>50</v>
      </c>
      <c r="J1367" s="4" t="s">
        <v>74</v>
      </c>
      <c r="K1367" s="4" t="s">
        <v>75</v>
      </c>
      <c r="L1367" s="4" t="s">
        <v>1725</v>
      </c>
      <c r="M1367" s="4">
        <v>0.39</v>
      </c>
      <c r="N1367" s="4" t="s">
        <v>34</v>
      </c>
      <c r="O1367" s="4" t="s">
        <v>61</v>
      </c>
      <c r="P1367" s="4" t="s">
        <v>492</v>
      </c>
      <c r="Q1367" s="4" t="s">
        <v>2415</v>
      </c>
      <c r="R1367" s="4">
        <v>83616</v>
      </c>
      <c r="S1367" s="5">
        <v>42128</v>
      </c>
      <c r="T1367" s="5">
        <v>42130</v>
      </c>
      <c r="U1367" s="4">
        <v>-116.3455</v>
      </c>
      <c r="V1367" s="4">
        <v>13</v>
      </c>
      <c r="W1367" s="4">
        <v>66.650000000000006</v>
      </c>
      <c r="X1367" s="4">
        <v>88588</v>
      </c>
      <c r="Y1367" s="4">
        <f>DataSheet!$E1367-DataSheet!$D1367</f>
        <v>5.27</v>
      </c>
      <c r="Z1367" s="4" t="str" cm="1">
        <f t="array" ref="Z1367">_xlfn.IFS(DataSheet!$O1367="Central","Chris",DataSheet!$O1367="East","Erin",DataSheet!$O1367="South","Sam",DataSheet!$O1367="West","William")</f>
        <v>William</v>
      </c>
    </row>
    <row r="1368" spans="1:26" ht="15.75" customHeight="1" x14ac:dyDescent="0.3">
      <c r="A1368" s="4">
        <v>3356</v>
      </c>
      <c r="B1368" s="4" t="s">
        <v>2414</v>
      </c>
      <c r="C1368" s="4" t="s">
        <v>118</v>
      </c>
      <c r="D1368" s="4">
        <v>0.03</v>
      </c>
      <c r="E1368" s="4">
        <v>160.97999999999999</v>
      </c>
      <c r="F1368" s="4">
        <v>30</v>
      </c>
      <c r="G1368" s="4" t="s">
        <v>28</v>
      </c>
      <c r="H1368" s="4" t="s">
        <v>96</v>
      </c>
      <c r="I1368" s="4" t="s">
        <v>30</v>
      </c>
      <c r="J1368" s="4" t="s">
        <v>111</v>
      </c>
      <c r="K1368" s="4" t="s">
        <v>59</v>
      </c>
      <c r="L1368" s="4" t="s">
        <v>894</v>
      </c>
      <c r="M1368" s="4">
        <v>0.62</v>
      </c>
      <c r="N1368" s="4" t="s">
        <v>34</v>
      </c>
      <c r="O1368" s="4" t="s">
        <v>61</v>
      </c>
      <c r="P1368" s="4" t="s">
        <v>492</v>
      </c>
      <c r="Q1368" s="4" t="s">
        <v>2415</v>
      </c>
      <c r="R1368" s="4">
        <v>83616</v>
      </c>
      <c r="S1368" s="5">
        <v>42128</v>
      </c>
      <c r="T1368" s="5">
        <v>42129</v>
      </c>
      <c r="U1368" s="4">
        <v>1304.9000000000001</v>
      </c>
      <c r="V1368" s="4">
        <v>18</v>
      </c>
      <c r="W1368" s="4">
        <v>2934.16</v>
      </c>
      <c r="X1368" s="4">
        <v>88588</v>
      </c>
      <c r="Y1368" s="4">
        <f>DataSheet!$E1368-DataSheet!$D1368</f>
        <v>160.94999999999999</v>
      </c>
      <c r="Z1368" s="4" t="str" cm="1">
        <f t="array" ref="Z1368">_xlfn.IFS(DataSheet!$O1368="Central","Chris",DataSheet!$O1368="East","Erin",DataSheet!$O1368="South","Sam",DataSheet!$O1368="West","William")</f>
        <v>William</v>
      </c>
    </row>
    <row r="1369" spans="1:26" ht="15.75" customHeight="1" x14ac:dyDescent="0.3">
      <c r="A1369" s="4">
        <v>3356</v>
      </c>
      <c r="B1369" s="4" t="s">
        <v>2414</v>
      </c>
      <c r="C1369" s="4" t="s">
        <v>118</v>
      </c>
      <c r="D1369" s="4">
        <v>0.04</v>
      </c>
      <c r="E1369" s="4">
        <v>65.989999999999995</v>
      </c>
      <c r="F1369" s="4">
        <v>5.63</v>
      </c>
      <c r="G1369" s="4" t="s">
        <v>89</v>
      </c>
      <c r="H1369" s="4" t="s">
        <v>96</v>
      </c>
      <c r="I1369" s="4" t="s">
        <v>42</v>
      </c>
      <c r="J1369" s="4" t="s">
        <v>137</v>
      </c>
      <c r="K1369" s="4" t="s">
        <v>75</v>
      </c>
      <c r="L1369" s="4" t="s">
        <v>2416</v>
      </c>
      <c r="M1369" s="4">
        <v>0.56000000000000005</v>
      </c>
      <c r="N1369" s="4" t="s">
        <v>34</v>
      </c>
      <c r="O1369" s="4" t="s">
        <v>61</v>
      </c>
      <c r="P1369" s="4" t="s">
        <v>492</v>
      </c>
      <c r="Q1369" s="4" t="s">
        <v>2415</v>
      </c>
      <c r="R1369" s="4">
        <v>83616</v>
      </c>
      <c r="S1369" s="5">
        <v>42128</v>
      </c>
      <c r="T1369" s="5">
        <v>42128</v>
      </c>
      <c r="U1369" s="4">
        <v>605.04719999999998</v>
      </c>
      <c r="V1369" s="4">
        <v>15</v>
      </c>
      <c r="W1369" s="4">
        <v>876.88</v>
      </c>
      <c r="X1369" s="4">
        <v>88588</v>
      </c>
      <c r="Y1369" s="4">
        <f>DataSheet!$E1369-DataSheet!$D1369</f>
        <v>65.949999999999989</v>
      </c>
      <c r="Z1369" s="4" t="str" cm="1">
        <f t="array" ref="Z1369">_xlfn.IFS(DataSheet!$O1369="Central","Chris",DataSheet!$O1369="East","Erin",DataSheet!$O1369="South","Sam",DataSheet!$O1369="West","William")</f>
        <v>William</v>
      </c>
    </row>
    <row r="1370" spans="1:26" ht="15.75" customHeight="1" x14ac:dyDescent="0.3">
      <c r="A1370" s="4">
        <v>1765</v>
      </c>
      <c r="B1370" s="4" t="s">
        <v>2417</v>
      </c>
      <c r="C1370" s="4" t="s">
        <v>72</v>
      </c>
      <c r="D1370" s="4">
        <v>0</v>
      </c>
      <c r="E1370" s="4">
        <v>5.77</v>
      </c>
      <c r="F1370" s="4">
        <v>4.97</v>
      </c>
      <c r="G1370" s="4" t="s">
        <v>40</v>
      </c>
      <c r="H1370" s="4" t="s">
        <v>41</v>
      </c>
      <c r="I1370" s="4" t="s">
        <v>50</v>
      </c>
      <c r="J1370" s="4" t="s">
        <v>74</v>
      </c>
      <c r="K1370" s="4" t="s">
        <v>75</v>
      </c>
      <c r="L1370" s="4" t="s">
        <v>2418</v>
      </c>
      <c r="M1370" s="4">
        <v>0.35</v>
      </c>
      <c r="N1370" s="4" t="s">
        <v>34</v>
      </c>
      <c r="O1370" s="4" t="s">
        <v>54</v>
      </c>
      <c r="P1370" s="4" t="s">
        <v>82</v>
      </c>
      <c r="Q1370" s="4" t="s">
        <v>2419</v>
      </c>
      <c r="R1370" s="4">
        <v>63141</v>
      </c>
      <c r="S1370" s="5">
        <v>42128</v>
      </c>
      <c r="T1370" s="5">
        <v>42129</v>
      </c>
      <c r="U1370" s="4">
        <v>3.5581</v>
      </c>
      <c r="V1370" s="4">
        <v>8</v>
      </c>
      <c r="W1370" s="4">
        <v>52.43</v>
      </c>
      <c r="X1370" s="4">
        <v>89777</v>
      </c>
      <c r="Y1370" s="4">
        <f>DataSheet!$E1370-DataSheet!$D1370</f>
        <v>5.77</v>
      </c>
      <c r="Z1370" s="4" t="str" cm="1">
        <f t="array" ref="Z1370">_xlfn.IFS(DataSheet!$O1370="Central","Chris",DataSheet!$O1370="East","Erin",DataSheet!$O1370="South","Sam",DataSheet!$O1370="West","William")</f>
        <v>Chris</v>
      </c>
    </row>
    <row r="1371" spans="1:26" ht="15.75" customHeight="1" x14ac:dyDescent="0.3">
      <c r="A1371" s="4">
        <v>693</v>
      </c>
      <c r="B1371" s="4" t="s">
        <v>1551</v>
      </c>
      <c r="C1371" s="4" t="s">
        <v>39</v>
      </c>
      <c r="D1371" s="4">
        <v>0</v>
      </c>
      <c r="E1371" s="4">
        <v>230.98</v>
      </c>
      <c r="F1371" s="4">
        <v>23.78</v>
      </c>
      <c r="G1371" s="4" t="s">
        <v>28</v>
      </c>
      <c r="H1371" s="4" t="s">
        <v>29</v>
      </c>
      <c r="I1371" s="4" t="s">
        <v>30</v>
      </c>
      <c r="J1371" s="4" t="s">
        <v>31</v>
      </c>
      <c r="K1371" s="4" t="s">
        <v>32</v>
      </c>
      <c r="L1371" s="4" t="s">
        <v>1530</v>
      </c>
      <c r="M1371" s="4">
        <v>0.6</v>
      </c>
      <c r="N1371" s="4" t="s">
        <v>34</v>
      </c>
      <c r="O1371" s="4" t="s">
        <v>61</v>
      </c>
      <c r="P1371" s="4" t="s">
        <v>62</v>
      </c>
      <c r="Q1371" s="4" t="s">
        <v>1552</v>
      </c>
      <c r="R1371" s="4">
        <v>80229</v>
      </c>
      <c r="S1371" s="5">
        <v>42129</v>
      </c>
      <c r="T1371" s="5">
        <v>42131</v>
      </c>
      <c r="U1371" s="4">
        <v>6095.8602000000001</v>
      </c>
      <c r="V1371" s="4">
        <v>36</v>
      </c>
      <c r="W1371" s="4">
        <v>8834.58</v>
      </c>
      <c r="X1371" s="4">
        <v>87813</v>
      </c>
      <c r="Y1371" s="4">
        <f>DataSheet!$E1371-DataSheet!$D1371</f>
        <v>230.98</v>
      </c>
      <c r="Z1371" s="4" t="str" cm="1">
        <f t="array" ref="Z1371">_xlfn.IFS(DataSheet!$O1371="Central","Chris",DataSheet!$O1371="East","Erin",DataSheet!$O1371="South","Sam",DataSheet!$O1371="West","William")</f>
        <v>William</v>
      </c>
    </row>
    <row r="1372" spans="1:26" ht="15.75" customHeight="1" x14ac:dyDescent="0.3">
      <c r="A1372" s="4">
        <v>2273</v>
      </c>
      <c r="B1372" s="4" t="s">
        <v>2420</v>
      </c>
      <c r="C1372" s="4" t="s">
        <v>49</v>
      </c>
      <c r="D1372" s="4">
        <v>0.04</v>
      </c>
      <c r="E1372" s="4">
        <v>120.98</v>
      </c>
      <c r="F1372" s="4">
        <v>3.99</v>
      </c>
      <c r="G1372" s="4" t="s">
        <v>40</v>
      </c>
      <c r="H1372" s="4" t="s">
        <v>96</v>
      </c>
      <c r="I1372" s="4" t="s">
        <v>50</v>
      </c>
      <c r="J1372" s="4" t="s">
        <v>97</v>
      </c>
      <c r="K1372" s="4" t="s">
        <v>75</v>
      </c>
      <c r="L1372" s="4" t="s">
        <v>2421</v>
      </c>
      <c r="M1372" s="4">
        <v>0.6</v>
      </c>
      <c r="N1372" s="4" t="s">
        <v>34</v>
      </c>
      <c r="O1372" s="4" t="s">
        <v>54</v>
      </c>
      <c r="P1372" s="4" t="s">
        <v>189</v>
      </c>
      <c r="Q1372" s="4" t="s">
        <v>2422</v>
      </c>
      <c r="R1372" s="4">
        <v>78550</v>
      </c>
      <c r="S1372" s="5">
        <v>42129</v>
      </c>
      <c r="T1372" s="5">
        <v>42129</v>
      </c>
      <c r="U1372" s="4">
        <v>1389.5771999999999</v>
      </c>
      <c r="V1372" s="4">
        <v>17</v>
      </c>
      <c r="W1372" s="4">
        <v>2013.88</v>
      </c>
      <c r="X1372" s="4">
        <v>90109</v>
      </c>
      <c r="Y1372" s="4">
        <f>DataSheet!$E1372-DataSheet!$D1372</f>
        <v>120.94</v>
      </c>
      <c r="Z1372" s="4" t="str" cm="1">
        <f t="array" ref="Z1372">_xlfn.IFS(DataSheet!$O1372="Central","Chris",DataSheet!$O1372="East","Erin",DataSheet!$O1372="South","Sam",DataSheet!$O1372="West","William")</f>
        <v>Chris</v>
      </c>
    </row>
    <row r="1373" spans="1:26" ht="15.75" customHeight="1" x14ac:dyDescent="0.3">
      <c r="A1373" s="4">
        <v>2273</v>
      </c>
      <c r="B1373" s="4" t="s">
        <v>2420</v>
      </c>
      <c r="C1373" s="4" t="s">
        <v>49</v>
      </c>
      <c r="D1373" s="4">
        <v>0.02</v>
      </c>
      <c r="E1373" s="4">
        <v>55.99</v>
      </c>
      <c r="F1373" s="4">
        <v>5</v>
      </c>
      <c r="G1373" s="4" t="s">
        <v>40</v>
      </c>
      <c r="H1373" s="4" t="s">
        <v>96</v>
      </c>
      <c r="I1373" s="4" t="s">
        <v>42</v>
      </c>
      <c r="J1373" s="4" t="s">
        <v>137</v>
      </c>
      <c r="K1373" s="4" t="s">
        <v>44</v>
      </c>
      <c r="L1373" s="4" t="s">
        <v>1940</v>
      </c>
      <c r="M1373" s="4">
        <v>0.83</v>
      </c>
      <c r="N1373" s="4" t="s">
        <v>34</v>
      </c>
      <c r="O1373" s="4" t="s">
        <v>54</v>
      </c>
      <c r="P1373" s="4" t="s">
        <v>189</v>
      </c>
      <c r="Q1373" s="4" t="s">
        <v>2422</v>
      </c>
      <c r="R1373" s="4">
        <v>78550</v>
      </c>
      <c r="S1373" s="5">
        <v>42129</v>
      </c>
      <c r="T1373" s="5">
        <v>42129</v>
      </c>
      <c r="U1373" s="4">
        <v>-222.816</v>
      </c>
      <c r="V1373" s="4">
        <v>4</v>
      </c>
      <c r="W1373" s="4">
        <v>201.32</v>
      </c>
      <c r="X1373" s="4">
        <v>90109</v>
      </c>
      <c r="Y1373" s="4">
        <f>DataSheet!$E1373-DataSheet!$D1373</f>
        <v>55.97</v>
      </c>
      <c r="Z1373" s="4" t="str" cm="1">
        <f t="array" ref="Z1373">_xlfn.IFS(DataSheet!$O1373="Central","Chris",DataSheet!$O1373="East","Erin",DataSheet!$O1373="South","Sam",DataSheet!$O1373="West","William")</f>
        <v>Chris</v>
      </c>
    </row>
    <row r="1374" spans="1:26" ht="15.75" customHeight="1" x14ac:dyDescent="0.3">
      <c r="A1374" s="4">
        <v>2274</v>
      </c>
      <c r="B1374" s="4" t="s">
        <v>2423</v>
      </c>
      <c r="C1374" s="4" t="s">
        <v>49</v>
      </c>
      <c r="D1374" s="4">
        <v>0.05</v>
      </c>
      <c r="E1374" s="4">
        <v>23.99</v>
      </c>
      <c r="F1374" s="4">
        <v>15.68</v>
      </c>
      <c r="G1374" s="4" t="s">
        <v>28</v>
      </c>
      <c r="H1374" s="4" t="s">
        <v>96</v>
      </c>
      <c r="I1374" s="4" t="s">
        <v>30</v>
      </c>
      <c r="J1374" s="4" t="s">
        <v>128</v>
      </c>
      <c r="K1374" s="4" t="s">
        <v>59</v>
      </c>
      <c r="L1374" s="4" t="s">
        <v>2424</v>
      </c>
      <c r="M1374" s="4">
        <v>0.62</v>
      </c>
      <c r="N1374" s="4" t="s">
        <v>34</v>
      </c>
      <c r="O1374" s="4" t="s">
        <v>54</v>
      </c>
      <c r="P1374" s="4" t="s">
        <v>189</v>
      </c>
      <c r="Q1374" s="4" t="s">
        <v>1755</v>
      </c>
      <c r="R1374" s="4">
        <v>77036</v>
      </c>
      <c r="S1374" s="5">
        <v>42129</v>
      </c>
      <c r="T1374" s="5">
        <v>42133</v>
      </c>
      <c r="U1374" s="4">
        <v>-133.71</v>
      </c>
      <c r="V1374" s="4">
        <v>12</v>
      </c>
      <c r="W1374" s="4">
        <v>298.51</v>
      </c>
      <c r="X1374" s="4">
        <v>90109</v>
      </c>
      <c r="Y1374" s="4">
        <f>DataSheet!$E1374-DataSheet!$D1374</f>
        <v>23.939999999999998</v>
      </c>
      <c r="Z1374" s="4" t="str" cm="1">
        <f t="array" ref="Z1374">_xlfn.IFS(DataSheet!$O1374="Central","Chris",DataSheet!$O1374="East","Erin",DataSheet!$O1374="South","Sam",DataSheet!$O1374="West","William")</f>
        <v>Chris</v>
      </c>
    </row>
    <row r="1375" spans="1:26" ht="15.75" customHeight="1" x14ac:dyDescent="0.3">
      <c r="A1375" s="4">
        <v>2379</v>
      </c>
      <c r="B1375" s="4" t="s">
        <v>2425</v>
      </c>
      <c r="C1375" s="4" t="s">
        <v>49</v>
      </c>
      <c r="D1375" s="4">
        <v>0.06</v>
      </c>
      <c r="E1375" s="4">
        <v>122.99</v>
      </c>
      <c r="F1375" s="4">
        <v>19.989999999999998</v>
      </c>
      <c r="G1375" s="4" t="s">
        <v>40</v>
      </c>
      <c r="H1375" s="4" t="s">
        <v>29</v>
      </c>
      <c r="I1375" s="4" t="s">
        <v>50</v>
      </c>
      <c r="J1375" s="4" t="s">
        <v>74</v>
      </c>
      <c r="K1375" s="4" t="s">
        <v>75</v>
      </c>
      <c r="L1375" s="4" t="s">
        <v>2426</v>
      </c>
      <c r="M1375" s="4">
        <v>0.37</v>
      </c>
      <c r="N1375" s="4" t="s">
        <v>34</v>
      </c>
      <c r="O1375" s="4" t="s">
        <v>54</v>
      </c>
      <c r="P1375" s="4" t="s">
        <v>291</v>
      </c>
      <c r="Q1375" s="4" t="s">
        <v>2067</v>
      </c>
      <c r="R1375" s="4">
        <v>48135</v>
      </c>
      <c r="S1375" s="5">
        <v>42129</v>
      </c>
      <c r="T1375" s="5">
        <v>42131</v>
      </c>
      <c r="U1375" s="4">
        <v>1019.7096</v>
      </c>
      <c r="V1375" s="4">
        <v>12</v>
      </c>
      <c r="W1375" s="4">
        <v>1477.84</v>
      </c>
      <c r="X1375" s="4">
        <v>86655</v>
      </c>
      <c r="Y1375" s="4">
        <f>DataSheet!$E1375-DataSheet!$D1375</f>
        <v>122.92999999999999</v>
      </c>
      <c r="Z1375" s="4" t="str" cm="1">
        <f t="array" ref="Z1375">_xlfn.IFS(DataSheet!$O1375="Central","Chris",DataSheet!$O1375="East","Erin",DataSheet!$O1375="South","Sam",DataSheet!$O1375="West","William")</f>
        <v>Chris</v>
      </c>
    </row>
    <row r="1376" spans="1:26" ht="15.75" customHeight="1" x14ac:dyDescent="0.3">
      <c r="A1376" s="4">
        <v>2380</v>
      </c>
      <c r="B1376" s="4" t="s">
        <v>2306</v>
      </c>
      <c r="C1376" s="4" t="s">
        <v>49</v>
      </c>
      <c r="D1376" s="4">
        <v>0.08</v>
      </c>
      <c r="E1376" s="4">
        <v>68.81</v>
      </c>
      <c r="F1376" s="4">
        <v>60</v>
      </c>
      <c r="G1376" s="4" t="s">
        <v>28</v>
      </c>
      <c r="H1376" s="4" t="s">
        <v>29</v>
      </c>
      <c r="I1376" s="4" t="s">
        <v>50</v>
      </c>
      <c r="J1376" s="4" t="s">
        <v>97</v>
      </c>
      <c r="K1376" s="4" t="s">
        <v>59</v>
      </c>
      <c r="L1376" s="4" t="s">
        <v>1678</v>
      </c>
      <c r="M1376" s="4">
        <v>0.41</v>
      </c>
      <c r="N1376" s="4" t="s">
        <v>34</v>
      </c>
      <c r="O1376" s="4" t="s">
        <v>54</v>
      </c>
      <c r="P1376" s="4" t="s">
        <v>291</v>
      </c>
      <c r="Q1376" s="4" t="s">
        <v>2307</v>
      </c>
      <c r="R1376" s="4">
        <v>49505</v>
      </c>
      <c r="S1376" s="5">
        <v>42129</v>
      </c>
      <c r="T1376" s="5">
        <v>42131</v>
      </c>
      <c r="U1376" s="4">
        <v>-1069.72</v>
      </c>
      <c r="V1376" s="4">
        <v>17</v>
      </c>
      <c r="W1376" s="4">
        <v>1162.46</v>
      </c>
      <c r="X1376" s="4">
        <v>86655</v>
      </c>
      <c r="Y1376" s="4">
        <f>DataSheet!$E1376-DataSheet!$D1376</f>
        <v>68.73</v>
      </c>
      <c r="Z1376" s="4" t="str" cm="1">
        <f t="array" ref="Z1376">_xlfn.IFS(DataSheet!$O1376="Central","Chris",DataSheet!$O1376="East","Erin",DataSheet!$O1376="South","Sam",DataSheet!$O1376="West","William")</f>
        <v>Chris</v>
      </c>
    </row>
    <row r="1377" spans="1:26" ht="15.75" customHeight="1" x14ac:dyDescent="0.3">
      <c r="A1377" s="4">
        <v>2382</v>
      </c>
      <c r="B1377" s="4" t="s">
        <v>2308</v>
      </c>
      <c r="C1377" s="4" t="s">
        <v>49</v>
      </c>
      <c r="D1377" s="4">
        <v>0.06</v>
      </c>
      <c r="E1377" s="4">
        <v>122.99</v>
      </c>
      <c r="F1377" s="4">
        <v>19.989999999999998</v>
      </c>
      <c r="G1377" s="4" t="s">
        <v>40</v>
      </c>
      <c r="H1377" s="4" t="s">
        <v>29</v>
      </c>
      <c r="I1377" s="4" t="s">
        <v>50</v>
      </c>
      <c r="J1377" s="4" t="s">
        <v>74</v>
      </c>
      <c r="K1377" s="4" t="s">
        <v>75</v>
      </c>
      <c r="L1377" s="4" t="s">
        <v>2426</v>
      </c>
      <c r="M1377" s="4">
        <v>0.37</v>
      </c>
      <c r="N1377" s="4" t="s">
        <v>34</v>
      </c>
      <c r="O1377" s="4" t="s">
        <v>113</v>
      </c>
      <c r="P1377" s="4" t="s">
        <v>114</v>
      </c>
      <c r="Q1377" s="4" t="s">
        <v>115</v>
      </c>
      <c r="R1377" s="4">
        <v>10024</v>
      </c>
      <c r="S1377" s="5">
        <v>42129</v>
      </c>
      <c r="T1377" s="5">
        <v>42131</v>
      </c>
      <c r="U1377" s="4">
        <v>1408.1865</v>
      </c>
      <c r="V1377" s="4">
        <v>48</v>
      </c>
      <c r="W1377" s="4">
        <v>5911.35</v>
      </c>
      <c r="X1377" s="4">
        <v>962</v>
      </c>
      <c r="Y1377" s="4">
        <f>DataSheet!$E1377-DataSheet!$D1377</f>
        <v>122.92999999999999</v>
      </c>
      <c r="Z1377" s="4" t="str" cm="1">
        <f t="array" ref="Z1377">_xlfn.IFS(DataSheet!$O1377="Central","Chris",DataSheet!$O1377="East","Erin",DataSheet!$O1377="South","Sam",DataSheet!$O1377="West","William")</f>
        <v>Erin</v>
      </c>
    </row>
    <row r="1378" spans="1:26" ht="15.75" customHeight="1" x14ac:dyDescent="0.3">
      <c r="A1378" s="4">
        <v>2382</v>
      </c>
      <c r="B1378" s="4" t="s">
        <v>2308</v>
      </c>
      <c r="C1378" s="4" t="s">
        <v>49</v>
      </c>
      <c r="D1378" s="4">
        <v>0.08</v>
      </c>
      <c r="E1378" s="4">
        <v>68.81</v>
      </c>
      <c r="F1378" s="4">
        <v>60</v>
      </c>
      <c r="G1378" s="4" t="s">
        <v>28</v>
      </c>
      <c r="H1378" s="4" t="s">
        <v>29</v>
      </c>
      <c r="I1378" s="4" t="s">
        <v>50</v>
      </c>
      <c r="J1378" s="4" t="s">
        <v>97</v>
      </c>
      <c r="K1378" s="4" t="s">
        <v>59</v>
      </c>
      <c r="L1378" s="4" t="s">
        <v>1678</v>
      </c>
      <c r="M1378" s="4">
        <v>0.41</v>
      </c>
      <c r="N1378" s="4" t="s">
        <v>34</v>
      </c>
      <c r="O1378" s="4" t="s">
        <v>113</v>
      </c>
      <c r="P1378" s="4" t="s">
        <v>114</v>
      </c>
      <c r="Q1378" s="4" t="s">
        <v>115</v>
      </c>
      <c r="R1378" s="4">
        <v>10024</v>
      </c>
      <c r="S1378" s="5">
        <v>42129</v>
      </c>
      <c r="T1378" s="5">
        <v>42131</v>
      </c>
      <c r="U1378" s="4">
        <v>-1069.72</v>
      </c>
      <c r="V1378" s="4">
        <v>68</v>
      </c>
      <c r="W1378" s="4">
        <v>4649.8500000000004</v>
      </c>
      <c r="X1378" s="4">
        <v>962</v>
      </c>
      <c r="Y1378" s="4">
        <f>DataSheet!$E1378-DataSheet!$D1378</f>
        <v>68.73</v>
      </c>
      <c r="Z1378" s="4" t="str" cm="1">
        <f t="array" ref="Z1378">_xlfn.IFS(DataSheet!$O1378="Central","Chris",DataSheet!$O1378="East","Erin",DataSheet!$O1378="South","Sam",DataSheet!$O1378="West","William")</f>
        <v>Erin</v>
      </c>
    </row>
    <row r="1379" spans="1:26" ht="15.75" customHeight="1" x14ac:dyDescent="0.3">
      <c r="A1379" s="4">
        <v>1101</v>
      </c>
      <c r="B1379" s="4" t="s">
        <v>2427</v>
      </c>
      <c r="C1379" s="4" t="s">
        <v>118</v>
      </c>
      <c r="D1379" s="4">
        <v>0.02</v>
      </c>
      <c r="E1379" s="4">
        <v>15.14</v>
      </c>
      <c r="F1379" s="4">
        <v>4.53</v>
      </c>
      <c r="G1379" s="4" t="s">
        <v>40</v>
      </c>
      <c r="H1379" s="4" t="s">
        <v>29</v>
      </c>
      <c r="I1379" s="4" t="s">
        <v>50</v>
      </c>
      <c r="J1379" s="4" t="s">
        <v>80</v>
      </c>
      <c r="K1379" s="4" t="s">
        <v>75</v>
      </c>
      <c r="L1379" s="4" t="s">
        <v>1357</v>
      </c>
      <c r="M1379" s="4">
        <v>0.81</v>
      </c>
      <c r="N1379" s="4" t="s">
        <v>34</v>
      </c>
      <c r="O1379" s="4" t="s">
        <v>61</v>
      </c>
      <c r="P1379" s="4" t="s">
        <v>92</v>
      </c>
      <c r="Q1379" s="4" t="s">
        <v>1257</v>
      </c>
      <c r="R1379" s="4">
        <v>93030</v>
      </c>
      <c r="S1379" s="5">
        <v>42129</v>
      </c>
      <c r="T1379" s="5">
        <v>42130</v>
      </c>
      <c r="U1379" s="4">
        <v>5.8840000000000003</v>
      </c>
      <c r="V1379" s="4">
        <v>3</v>
      </c>
      <c r="W1379" s="4">
        <v>51.02</v>
      </c>
      <c r="X1379" s="4">
        <v>91488</v>
      </c>
      <c r="Y1379" s="4">
        <f>DataSheet!$E1379-DataSheet!$D1379</f>
        <v>15.120000000000001</v>
      </c>
      <c r="Z1379" s="4" t="str" cm="1">
        <f t="array" ref="Z1379">_xlfn.IFS(DataSheet!$O1379="Central","Chris",DataSheet!$O1379="East","Erin",DataSheet!$O1379="South","Sam",DataSheet!$O1379="West","William")</f>
        <v>William</v>
      </c>
    </row>
    <row r="1380" spans="1:26" ht="15.75" customHeight="1" x14ac:dyDescent="0.3">
      <c r="A1380" s="4">
        <v>2509</v>
      </c>
      <c r="B1380" s="4" t="s">
        <v>2428</v>
      </c>
      <c r="C1380" s="4" t="s">
        <v>118</v>
      </c>
      <c r="D1380" s="4">
        <v>0.05</v>
      </c>
      <c r="E1380" s="4">
        <v>30.98</v>
      </c>
      <c r="F1380" s="4">
        <v>9.18</v>
      </c>
      <c r="G1380" s="4" t="s">
        <v>40</v>
      </c>
      <c r="H1380" s="4" t="s">
        <v>73</v>
      </c>
      <c r="I1380" s="4" t="s">
        <v>50</v>
      </c>
      <c r="J1380" s="4" t="s">
        <v>90</v>
      </c>
      <c r="K1380" s="4" t="s">
        <v>75</v>
      </c>
      <c r="L1380" s="4" t="s">
        <v>2251</v>
      </c>
      <c r="M1380" s="4">
        <v>0.4</v>
      </c>
      <c r="N1380" s="4" t="s">
        <v>34</v>
      </c>
      <c r="O1380" s="4" t="s">
        <v>113</v>
      </c>
      <c r="P1380" s="4" t="s">
        <v>333</v>
      </c>
      <c r="Q1380" s="4" t="s">
        <v>2429</v>
      </c>
      <c r="R1380" s="4">
        <v>4106</v>
      </c>
      <c r="S1380" s="5">
        <v>42129</v>
      </c>
      <c r="T1380" s="5">
        <v>42129</v>
      </c>
      <c r="U1380" s="4">
        <v>308.67</v>
      </c>
      <c r="V1380" s="4">
        <v>15</v>
      </c>
      <c r="W1380" s="4">
        <v>462.57</v>
      </c>
      <c r="X1380" s="4">
        <v>87029</v>
      </c>
      <c r="Y1380" s="4">
        <f>DataSheet!$E1380-DataSheet!$D1380</f>
        <v>30.93</v>
      </c>
      <c r="Z1380" s="4" t="str" cm="1">
        <f t="array" ref="Z1380">_xlfn.IFS(DataSheet!$O1380="Central","Chris",DataSheet!$O1380="East","Erin",DataSheet!$O1380="South","Sam",DataSheet!$O1380="West","William")</f>
        <v>Erin</v>
      </c>
    </row>
    <row r="1381" spans="1:26" ht="15.75" customHeight="1" x14ac:dyDescent="0.3">
      <c r="A1381" s="4">
        <v>1979</v>
      </c>
      <c r="B1381" s="4" t="s">
        <v>2430</v>
      </c>
      <c r="C1381" s="4" t="s">
        <v>72</v>
      </c>
      <c r="D1381" s="4">
        <v>0.05</v>
      </c>
      <c r="E1381" s="4">
        <v>20.99</v>
      </c>
      <c r="F1381" s="4">
        <v>3.3</v>
      </c>
      <c r="G1381" s="4" t="s">
        <v>40</v>
      </c>
      <c r="H1381" s="4" t="s">
        <v>96</v>
      </c>
      <c r="I1381" s="4" t="s">
        <v>42</v>
      </c>
      <c r="J1381" s="4" t="s">
        <v>137</v>
      </c>
      <c r="K1381" s="4" t="s">
        <v>44</v>
      </c>
      <c r="L1381" s="4" t="s">
        <v>1585</v>
      </c>
      <c r="M1381" s="4">
        <v>0.81</v>
      </c>
      <c r="N1381" s="4" t="s">
        <v>34</v>
      </c>
      <c r="O1381" s="4" t="s">
        <v>61</v>
      </c>
      <c r="P1381" s="4" t="s">
        <v>62</v>
      </c>
      <c r="Q1381" s="4" t="s">
        <v>2431</v>
      </c>
      <c r="R1381" s="4">
        <v>80122</v>
      </c>
      <c r="S1381" s="5">
        <v>42129</v>
      </c>
      <c r="T1381" s="5">
        <v>42130</v>
      </c>
      <c r="U1381" s="4">
        <v>21.883400000000002</v>
      </c>
      <c r="V1381" s="4">
        <v>4</v>
      </c>
      <c r="W1381" s="4">
        <v>72.75</v>
      </c>
      <c r="X1381" s="4">
        <v>87757</v>
      </c>
      <c r="Y1381" s="4">
        <f>DataSheet!$E1381-DataSheet!$D1381</f>
        <v>20.939999999999998</v>
      </c>
      <c r="Z1381" s="4" t="str" cm="1">
        <f t="array" ref="Z1381">_xlfn.IFS(DataSheet!$O1381="Central","Chris",DataSheet!$O1381="East","Erin",DataSheet!$O1381="South","Sam",DataSheet!$O1381="West","William")</f>
        <v>William</v>
      </c>
    </row>
    <row r="1382" spans="1:26" ht="15.75" customHeight="1" x14ac:dyDescent="0.3">
      <c r="A1382" s="4">
        <v>1416</v>
      </c>
      <c r="B1382" s="4" t="s">
        <v>2432</v>
      </c>
      <c r="C1382" s="4" t="s">
        <v>27</v>
      </c>
      <c r="D1382" s="4">
        <v>0.02</v>
      </c>
      <c r="E1382" s="4">
        <v>417.4</v>
      </c>
      <c r="F1382" s="4">
        <v>75.23</v>
      </c>
      <c r="G1382" s="4" t="s">
        <v>28</v>
      </c>
      <c r="H1382" s="4" t="s">
        <v>29</v>
      </c>
      <c r="I1382" s="4" t="s">
        <v>30</v>
      </c>
      <c r="J1382" s="4" t="s">
        <v>31</v>
      </c>
      <c r="K1382" s="4" t="s">
        <v>32</v>
      </c>
      <c r="L1382" s="4" t="s">
        <v>1197</v>
      </c>
      <c r="M1382" s="4">
        <v>0.79</v>
      </c>
      <c r="N1382" s="4" t="s">
        <v>34</v>
      </c>
      <c r="O1382" s="4" t="s">
        <v>54</v>
      </c>
      <c r="P1382" s="4" t="s">
        <v>55</v>
      </c>
      <c r="Q1382" s="4" t="s">
        <v>1514</v>
      </c>
      <c r="R1382" s="4">
        <v>46203</v>
      </c>
      <c r="S1382" s="5">
        <v>42130</v>
      </c>
      <c r="T1382" s="5">
        <v>42131</v>
      </c>
      <c r="U1382" s="4">
        <v>-634.86540000000002</v>
      </c>
      <c r="V1382" s="4">
        <v>1</v>
      </c>
      <c r="W1382" s="4">
        <v>471.21</v>
      </c>
      <c r="X1382" s="4">
        <v>90538</v>
      </c>
      <c r="Y1382" s="4">
        <f>DataSheet!$E1382-DataSheet!$D1382</f>
        <v>417.38</v>
      </c>
      <c r="Z1382" s="4" t="str" cm="1">
        <f t="array" ref="Z1382">_xlfn.IFS(DataSheet!$O1382="Central","Chris",DataSheet!$O1382="East","Erin",DataSheet!$O1382="South","Sam",DataSheet!$O1382="West","William")</f>
        <v>Chris</v>
      </c>
    </row>
    <row r="1383" spans="1:26" ht="15.75" customHeight="1" x14ac:dyDescent="0.3">
      <c r="A1383" s="4">
        <v>2420</v>
      </c>
      <c r="B1383" s="4" t="s">
        <v>2433</v>
      </c>
      <c r="C1383" s="4" t="s">
        <v>39</v>
      </c>
      <c r="D1383" s="4">
        <v>0.04</v>
      </c>
      <c r="E1383" s="4">
        <v>9.11</v>
      </c>
      <c r="F1383" s="4">
        <v>2.15</v>
      </c>
      <c r="G1383" s="4" t="s">
        <v>40</v>
      </c>
      <c r="H1383" s="4" t="s">
        <v>41</v>
      </c>
      <c r="I1383" s="4" t="s">
        <v>50</v>
      </c>
      <c r="J1383" s="4" t="s">
        <v>90</v>
      </c>
      <c r="K1383" s="4" t="s">
        <v>52</v>
      </c>
      <c r="L1383" s="4" t="s">
        <v>91</v>
      </c>
      <c r="M1383" s="4">
        <v>0.4</v>
      </c>
      <c r="N1383" s="4" t="s">
        <v>34</v>
      </c>
      <c r="O1383" s="4" t="s">
        <v>35</v>
      </c>
      <c r="P1383" s="4" t="s">
        <v>244</v>
      </c>
      <c r="Q1383" s="4" t="s">
        <v>2434</v>
      </c>
      <c r="R1383" s="4">
        <v>23223</v>
      </c>
      <c r="S1383" s="5">
        <v>42130</v>
      </c>
      <c r="T1383" s="5">
        <v>42130</v>
      </c>
      <c r="U1383" s="4">
        <v>-23.071999999999999</v>
      </c>
      <c r="V1383" s="4">
        <v>11</v>
      </c>
      <c r="W1383" s="4">
        <v>100.87</v>
      </c>
      <c r="X1383" s="4">
        <v>86752</v>
      </c>
      <c r="Y1383" s="4">
        <f>DataSheet!$E1383-DataSheet!$D1383</f>
        <v>9.07</v>
      </c>
      <c r="Z1383" s="4" t="str" cm="1">
        <f t="array" ref="Z1383">_xlfn.IFS(DataSheet!$O1383="Central","Chris",DataSheet!$O1383="East","Erin",DataSheet!$O1383="South","Sam",DataSheet!$O1383="West","William")</f>
        <v>Sam</v>
      </c>
    </row>
    <row r="1384" spans="1:26" ht="15.75" customHeight="1" x14ac:dyDescent="0.3">
      <c r="A1384" s="4">
        <v>1986</v>
      </c>
      <c r="B1384" s="4" t="s">
        <v>2435</v>
      </c>
      <c r="C1384" s="4" t="s">
        <v>72</v>
      </c>
      <c r="D1384" s="4">
        <v>0.01</v>
      </c>
      <c r="E1384" s="4">
        <v>15.31</v>
      </c>
      <c r="F1384" s="4">
        <v>8.7799999999999994</v>
      </c>
      <c r="G1384" s="4" t="s">
        <v>40</v>
      </c>
      <c r="H1384" s="4" t="s">
        <v>73</v>
      </c>
      <c r="I1384" s="4" t="s">
        <v>50</v>
      </c>
      <c r="J1384" s="4" t="s">
        <v>80</v>
      </c>
      <c r="K1384" s="4" t="s">
        <v>75</v>
      </c>
      <c r="L1384" s="4" t="s">
        <v>2436</v>
      </c>
      <c r="M1384" s="4">
        <v>0.56999999999999995</v>
      </c>
      <c r="N1384" s="4" t="s">
        <v>34</v>
      </c>
      <c r="O1384" s="4" t="s">
        <v>54</v>
      </c>
      <c r="P1384" s="4" t="s">
        <v>189</v>
      </c>
      <c r="Q1384" s="4" t="s">
        <v>1506</v>
      </c>
      <c r="R1384" s="4">
        <v>79701</v>
      </c>
      <c r="S1384" s="5">
        <v>42130</v>
      </c>
      <c r="T1384" s="5">
        <v>42131</v>
      </c>
      <c r="U1384" s="4">
        <v>12.146000000000001</v>
      </c>
      <c r="V1384" s="4">
        <v>23</v>
      </c>
      <c r="W1384" s="4">
        <v>377</v>
      </c>
      <c r="X1384" s="4">
        <v>90888</v>
      </c>
      <c r="Y1384" s="4">
        <f>DataSheet!$E1384-DataSheet!$D1384</f>
        <v>15.3</v>
      </c>
      <c r="Z1384" s="4" t="str" cm="1">
        <f t="array" ref="Z1384">_xlfn.IFS(DataSheet!$O1384="Central","Chris",DataSheet!$O1384="East","Erin",DataSheet!$O1384="South","Sam",DataSheet!$O1384="West","William")</f>
        <v>Chris</v>
      </c>
    </row>
    <row r="1385" spans="1:26" ht="15.75" customHeight="1" x14ac:dyDescent="0.3">
      <c r="A1385" s="4">
        <v>1986</v>
      </c>
      <c r="B1385" s="4" t="s">
        <v>2435</v>
      </c>
      <c r="C1385" s="4" t="s">
        <v>72</v>
      </c>
      <c r="D1385" s="4">
        <v>0.05</v>
      </c>
      <c r="E1385" s="4">
        <v>7.99</v>
      </c>
      <c r="F1385" s="4">
        <v>5.03</v>
      </c>
      <c r="G1385" s="4" t="s">
        <v>89</v>
      </c>
      <c r="H1385" s="4" t="s">
        <v>73</v>
      </c>
      <c r="I1385" s="4" t="s">
        <v>42</v>
      </c>
      <c r="J1385" s="4" t="s">
        <v>137</v>
      </c>
      <c r="K1385" s="4" t="s">
        <v>146</v>
      </c>
      <c r="L1385" s="4" t="s">
        <v>467</v>
      </c>
      <c r="M1385" s="4">
        <v>0.6</v>
      </c>
      <c r="N1385" s="4" t="s">
        <v>34</v>
      </c>
      <c r="O1385" s="4" t="s">
        <v>54</v>
      </c>
      <c r="P1385" s="4" t="s">
        <v>189</v>
      </c>
      <c r="Q1385" s="4" t="s">
        <v>1506</v>
      </c>
      <c r="R1385" s="4">
        <v>79701</v>
      </c>
      <c r="S1385" s="5">
        <v>42130</v>
      </c>
      <c r="T1385" s="5">
        <v>42132</v>
      </c>
      <c r="U1385" s="4">
        <v>5.6870000000000003</v>
      </c>
      <c r="V1385" s="4">
        <v>4</v>
      </c>
      <c r="W1385" s="4">
        <v>42.99</v>
      </c>
      <c r="X1385" s="4">
        <v>90888</v>
      </c>
      <c r="Y1385" s="4">
        <f>DataSheet!$E1385-DataSheet!$D1385</f>
        <v>7.94</v>
      </c>
      <c r="Z1385" s="4" t="str" cm="1">
        <f t="array" ref="Z1385">_xlfn.IFS(DataSheet!$O1385="Central","Chris",DataSheet!$O1385="East","Erin",DataSheet!$O1385="South","Sam",DataSheet!$O1385="West","William")</f>
        <v>Chris</v>
      </c>
    </row>
    <row r="1386" spans="1:26" ht="15.75" customHeight="1" x14ac:dyDescent="0.3">
      <c r="A1386" s="4">
        <v>1261</v>
      </c>
      <c r="B1386" s="4" t="s">
        <v>2437</v>
      </c>
      <c r="C1386" s="4" t="s">
        <v>27</v>
      </c>
      <c r="D1386" s="4">
        <v>0.02</v>
      </c>
      <c r="E1386" s="4">
        <v>73.98</v>
      </c>
      <c r="F1386" s="4">
        <v>14.52</v>
      </c>
      <c r="G1386" s="4" t="s">
        <v>40</v>
      </c>
      <c r="H1386" s="4" t="s">
        <v>73</v>
      </c>
      <c r="I1386" s="4" t="s">
        <v>42</v>
      </c>
      <c r="J1386" s="4" t="s">
        <v>43</v>
      </c>
      <c r="K1386" s="4" t="s">
        <v>75</v>
      </c>
      <c r="L1386" s="4" t="s">
        <v>310</v>
      </c>
      <c r="M1386" s="4">
        <v>0.65</v>
      </c>
      <c r="N1386" s="4" t="s">
        <v>34</v>
      </c>
      <c r="O1386" s="4" t="s">
        <v>61</v>
      </c>
      <c r="P1386" s="4" t="s">
        <v>62</v>
      </c>
      <c r="Q1386" s="4" t="s">
        <v>2438</v>
      </c>
      <c r="R1386" s="4">
        <v>80020</v>
      </c>
      <c r="S1386" s="5">
        <v>42131</v>
      </c>
      <c r="T1386" s="5">
        <v>42134</v>
      </c>
      <c r="U1386" s="4">
        <v>43.537999999999997</v>
      </c>
      <c r="V1386" s="4">
        <v>5</v>
      </c>
      <c r="W1386" s="4">
        <v>378.23</v>
      </c>
      <c r="X1386" s="4">
        <v>89730</v>
      </c>
      <c r="Y1386" s="4">
        <f>DataSheet!$E1386-DataSheet!$D1386</f>
        <v>73.960000000000008</v>
      </c>
      <c r="Z1386" s="4" t="str" cm="1">
        <f t="array" ref="Z1386">_xlfn.IFS(DataSheet!$O1386="Central","Chris",DataSheet!$O1386="East","Erin",DataSheet!$O1386="South","Sam",DataSheet!$O1386="West","William")</f>
        <v>William</v>
      </c>
    </row>
    <row r="1387" spans="1:26" ht="15.75" customHeight="1" x14ac:dyDescent="0.3">
      <c r="A1387" s="4">
        <v>1502</v>
      </c>
      <c r="B1387" s="4" t="s">
        <v>2439</v>
      </c>
      <c r="C1387" s="4" t="s">
        <v>27</v>
      </c>
      <c r="D1387" s="4">
        <v>0.08</v>
      </c>
      <c r="E1387" s="4">
        <v>3.69</v>
      </c>
      <c r="F1387" s="4">
        <v>0.5</v>
      </c>
      <c r="G1387" s="4" t="s">
        <v>40</v>
      </c>
      <c r="H1387" s="4" t="s">
        <v>29</v>
      </c>
      <c r="I1387" s="4" t="s">
        <v>50</v>
      </c>
      <c r="J1387" s="4" t="s">
        <v>154</v>
      </c>
      <c r="K1387" s="4" t="s">
        <v>75</v>
      </c>
      <c r="L1387" s="4" t="s">
        <v>1896</v>
      </c>
      <c r="M1387" s="4">
        <v>0.38</v>
      </c>
      <c r="N1387" s="4" t="s">
        <v>34</v>
      </c>
      <c r="O1387" s="4" t="s">
        <v>35</v>
      </c>
      <c r="P1387" s="4" t="s">
        <v>125</v>
      </c>
      <c r="Q1387" s="4" t="s">
        <v>2440</v>
      </c>
      <c r="R1387" s="4">
        <v>33065</v>
      </c>
      <c r="S1387" s="5">
        <v>42131</v>
      </c>
      <c r="T1387" s="5">
        <v>42134</v>
      </c>
      <c r="U1387" s="4">
        <v>-3.6547000000000001</v>
      </c>
      <c r="V1387" s="4">
        <v>38</v>
      </c>
      <c r="W1387" s="4">
        <v>129.43</v>
      </c>
      <c r="X1387" s="4">
        <v>89193</v>
      </c>
      <c r="Y1387" s="4">
        <f>DataSheet!$E1387-DataSheet!$D1387</f>
        <v>3.61</v>
      </c>
      <c r="Z1387" s="4" t="str" cm="1">
        <f t="array" ref="Z1387">_xlfn.IFS(DataSheet!$O1387="Central","Chris",DataSheet!$O1387="East","Erin",DataSheet!$O1387="South","Sam",DataSheet!$O1387="West","William")</f>
        <v>Sam</v>
      </c>
    </row>
    <row r="1388" spans="1:26" ht="15.75" customHeight="1" x14ac:dyDescent="0.3">
      <c r="A1388" s="4">
        <v>1725</v>
      </c>
      <c r="B1388" s="4" t="s">
        <v>2441</v>
      </c>
      <c r="C1388" s="4" t="s">
        <v>39</v>
      </c>
      <c r="D1388" s="4">
        <v>0.05</v>
      </c>
      <c r="E1388" s="4">
        <v>35.99</v>
      </c>
      <c r="F1388" s="4">
        <v>1.1000000000000001</v>
      </c>
      <c r="G1388" s="4" t="s">
        <v>40</v>
      </c>
      <c r="H1388" s="4" t="s">
        <v>96</v>
      </c>
      <c r="I1388" s="4" t="s">
        <v>42</v>
      </c>
      <c r="J1388" s="4" t="s">
        <v>137</v>
      </c>
      <c r="K1388" s="4" t="s">
        <v>75</v>
      </c>
      <c r="L1388" s="4" t="s">
        <v>276</v>
      </c>
      <c r="M1388" s="4">
        <v>0.55000000000000004</v>
      </c>
      <c r="N1388" s="4" t="s">
        <v>34</v>
      </c>
      <c r="O1388" s="4" t="s">
        <v>113</v>
      </c>
      <c r="P1388" s="4" t="s">
        <v>319</v>
      </c>
      <c r="Q1388" s="4" t="s">
        <v>2442</v>
      </c>
      <c r="R1388" s="4">
        <v>43026</v>
      </c>
      <c r="S1388" s="5">
        <v>42131</v>
      </c>
      <c r="T1388" s="5">
        <v>42133</v>
      </c>
      <c r="U1388" s="4">
        <v>149.166</v>
      </c>
      <c r="V1388" s="4">
        <v>9</v>
      </c>
      <c r="W1388" s="4">
        <v>261.56</v>
      </c>
      <c r="X1388" s="4">
        <v>87193</v>
      </c>
      <c r="Y1388" s="4">
        <f>DataSheet!$E1388-DataSheet!$D1388</f>
        <v>35.940000000000005</v>
      </c>
      <c r="Z1388" s="4" t="str" cm="1">
        <f t="array" ref="Z1388">_xlfn.IFS(DataSheet!$O1388="Central","Chris",DataSheet!$O1388="East","Erin",DataSheet!$O1388="South","Sam",DataSheet!$O1388="West","William")</f>
        <v>Erin</v>
      </c>
    </row>
    <row r="1389" spans="1:26" ht="15.75" customHeight="1" x14ac:dyDescent="0.3">
      <c r="A1389" s="4">
        <v>2962</v>
      </c>
      <c r="B1389" s="4" t="s">
        <v>2443</v>
      </c>
      <c r="C1389" s="4" t="s">
        <v>39</v>
      </c>
      <c r="D1389" s="4">
        <v>7.0000000000000007E-2</v>
      </c>
      <c r="E1389" s="4">
        <v>4.76</v>
      </c>
      <c r="F1389" s="4">
        <v>0.88</v>
      </c>
      <c r="G1389" s="4" t="s">
        <v>89</v>
      </c>
      <c r="H1389" s="4" t="s">
        <v>41</v>
      </c>
      <c r="I1389" s="4" t="s">
        <v>50</v>
      </c>
      <c r="J1389" s="4" t="s">
        <v>90</v>
      </c>
      <c r="K1389" s="4" t="s">
        <v>52</v>
      </c>
      <c r="L1389" s="4" t="s">
        <v>2444</v>
      </c>
      <c r="M1389" s="4">
        <v>0.39</v>
      </c>
      <c r="N1389" s="4" t="s">
        <v>34</v>
      </c>
      <c r="O1389" s="4" t="s">
        <v>61</v>
      </c>
      <c r="P1389" s="4" t="s">
        <v>62</v>
      </c>
      <c r="Q1389" s="4" t="s">
        <v>1315</v>
      </c>
      <c r="R1389" s="4">
        <v>80027</v>
      </c>
      <c r="S1389" s="5">
        <v>42131</v>
      </c>
      <c r="T1389" s="5">
        <v>42133</v>
      </c>
      <c r="U1389" s="4">
        <v>33.347700000000003</v>
      </c>
      <c r="V1389" s="4">
        <v>10</v>
      </c>
      <c r="W1389" s="4">
        <v>48.33</v>
      </c>
      <c r="X1389" s="4">
        <v>88611</v>
      </c>
      <c r="Y1389" s="4">
        <f>DataSheet!$E1389-DataSheet!$D1389</f>
        <v>4.6899999999999995</v>
      </c>
      <c r="Z1389" s="4" t="str" cm="1">
        <f t="array" ref="Z1389">_xlfn.IFS(DataSheet!$O1389="Central","Chris",DataSheet!$O1389="East","Erin",DataSheet!$O1389="South","Sam",DataSheet!$O1389="West","William")</f>
        <v>William</v>
      </c>
    </row>
    <row r="1390" spans="1:26" ht="15.75" customHeight="1" x14ac:dyDescent="0.3">
      <c r="A1390" s="4">
        <v>3248</v>
      </c>
      <c r="B1390" s="4" t="s">
        <v>2445</v>
      </c>
      <c r="C1390" s="4" t="s">
        <v>39</v>
      </c>
      <c r="D1390" s="4">
        <v>7.0000000000000007E-2</v>
      </c>
      <c r="E1390" s="4">
        <v>2.78</v>
      </c>
      <c r="F1390" s="4">
        <v>1.49</v>
      </c>
      <c r="G1390" s="4" t="s">
        <v>40</v>
      </c>
      <c r="H1390" s="4" t="s">
        <v>29</v>
      </c>
      <c r="I1390" s="4" t="s">
        <v>50</v>
      </c>
      <c r="J1390" s="4" t="s">
        <v>74</v>
      </c>
      <c r="K1390" s="4" t="s">
        <v>75</v>
      </c>
      <c r="L1390" s="4" t="s">
        <v>2186</v>
      </c>
      <c r="M1390" s="4">
        <v>0.36</v>
      </c>
      <c r="N1390" s="4" t="s">
        <v>34</v>
      </c>
      <c r="O1390" s="4" t="s">
        <v>35</v>
      </c>
      <c r="P1390" s="4" t="s">
        <v>170</v>
      </c>
      <c r="Q1390" s="4" t="s">
        <v>2446</v>
      </c>
      <c r="R1390" s="4">
        <v>70458</v>
      </c>
      <c r="S1390" s="5">
        <v>42131</v>
      </c>
      <c r="T1390" s="5">
        <v>42132</v>
      </c>
      <c r="U1390" s="4">
        <v>-340.53109999999998</v>
      </c>
      <c r="V1390" s="4">
        <v>17</v>
      </c>
      <c r="W1390" s="4">
        <v>47.12</v>
      </c>
      <c r="X1390" s="4">
        <v>87297</v>
      </c>
      <c r="Y1390" s="4">
        <f>DataSheet!$E1390-DataSheet!$D1390</f>
        <v>2.71</v>
      </c>
      <c r="Z1390" s="4" t="str" cm="1">
        <f t="array" ref="Z1390">_xlfn.IFS(DataSheet!$O1390="Central","Chris",DataSheet!$O1390="East","Erin",DataSheet!$O1390="South","Sam",DataSheet!$O1390="West","William")</f>
        <v>Sam</v>
      </c>
    </row>
    <row r="1391" spans="1:26" ht="15.75" customHeight="1" x14ac:dyDescent="0.3">
      <c r="A1391" s="4">
        <v>3338</v>
      </c>
      <c r="B1391" s="4" t="s">
        <v>2447</v>
      </c>
      <c r="C1391" s="4" t="s">
        <v>39</v>
      </c>
      <c r="D1391" s="4">
        <v>0.08</v>
      </c>
      <c r="E1391" s="4">
        <v>6.48</v>
      </c>
      <c r="F1391" s="4">
        <v>8.4</v>
      </c>
      <c r="G1391" s="4" t="s">
        <v>40</v>
      </c>
      <c r="H1391" s="4" t="s">
        <v>41</v>
      </c>
      <c r="I1391" s="4" t="s">
        <v>50</v>
      </c>
      <c r="J1391" s="4" t="s">
        <v>90</v>
      </c>
      <c r="K1391" s="4" t="s">
        <v>75</v>
      </c>
      <c r="L1391" s="4" t="s">
        <v>1945</v>
      </c>
      <c r="M1391" s="4">
        <v>0.37</v>
      </c>
      <c r="N1391" s="4" t="s">
        <v>34</v>
      </c>
      <c r="O1391" s="4" t="s">
        <v>35</v>
      </c>
      <c r="P1391" s="4" t="s">
        <v>125</v>
      </c>
      <c r="Q1391" s="4" t="s">
        <v>2448</v>
      </c>
      <c r="R1391" s="4">
        <v>33614</v>
      </c>
      <c r="S1391" s="5">
        <v>42131</v>
      </c>
      <c r="T1391" s="5">
        <v>42131</v>
      </c>
      <c r="U1391" s="4">
        <v>58.811999999999998</v>
      </c>
      <c r="V1391" s="4">
        <v>7</v>
      </c>
      <c r="W1391" s="4">
        <v>45</v>
      </c>
      <c r="X1391" s="4">
        <v>85979</v>
      </c>
      <c r="Y1391" s="4">
        <f>DataSheet!$E1391-DataSheet!$D1391</f>
        <v>6.4</v>
      </c>
      <c r="Z1391" s="4" t="str" cm="1">
        <f t="array" ref="Z1391">_xlfn.IFS(DataSheet!$O1391="Central","Chris",DataSheet!$O1391="East","Erin",DataSheet!$O1391="South","Sam",DataSheet!$O1391="West","William")</f>
        <v>Sam</v>
      </c>
    </row>
    <row r="1392" spans="1:26" ht="15.75" customHeight="1" x14ac:dyDescent="0.3">
      <c r="A1392" s="4">
        <v>1997</v>
      </c>
      <c r="B1392" s="4" t="s">
        <v>776</v>
      </c>
      <c r="C1392" s="4" t="s">
        <v>118</v>
      </c>
      <c r="D1392" s="4">
        <v>0.01</v>
      </c>
      <c r="E1392" s="4">
        <v>16.48</v>
      </c>
      <c r="F1392" s="4">
        <v>1.99</v>
      </c>
      <c r="G1392" s="4" t="s">
        <v>40</v>
      </c>
      <c r="H1392" s="4" t="s">
        <v>41</v>
      </c>
      <c r="I1392" s="4" t="s">
        <v>42</v>
      </c>
      <c r="J1392" s="4" t="s">
        <v>43</v>
      </c>
      <c r="K1392" s="4" t="s">
        <v>44</v>
      </c>
      <c r="L1392" s="4" t="s">
        <v>603</v>
      </c>
      <c r="M1392" s="4">
        <v>0.42</v>
      </c>
      <c r="N1392" s="4" t="s">
        <v>34</v>
      </c>
      <c r="O1392" s="4" t="s">
        <v>35</v>
      </c>
      <c r="P1392" s="4" t="s">
        <v>273</v>
      </c>
      <c r="Q1392" s="4" t="s">
        <v>274</v>
      </c>
      <c r="R1392" s="4">
        <v>29915</v>
      </c>
      <c r="S1392" s="5">
        <v>42131</v>
      </c>
      <c r="T1392" s="5">
        <v>42132</v>
      </c>
      <c r="U1392" s="4">
        <v>739.67399999999998</v>
      </c>
      <c r="V1392" s="4">
        <v>7</v>
      </c>
      <c r="W1392" s="4">
        <v>122.93</v>
      </c>
      <c r="X1392" s="4">
        <v>90334</v>
      </c>
      <c r="Y1392" s="4">
        <f>DataSheet!$E1392-DataSheet!$D1392</f>
        <v>16.47</v>
      </c>
      <c r="Z1392" s="4" t="str" cm="1">
        <f t="array" ref="Z1392">_xlfn.IFS(DataSheet!$O1392="Central","Chris",DataSheet!$O1392="East","Erin",DataSheet!$O1392="South","Sam",DataSheet!$O1392="West","William")</f>
        <v>Sam</v>
      </c>
    </row>
    <row r="1393" spans="1:26" ht="15.75" customHeight="1" x14ac:dyDescent="0.3">
      <c r="A1393" s="4">
        <v>3077</v>
      </c>
      <c r="B1393" s="4" t="s">
        <v>2449</v>
      </c>
      <c r="C1393" s="4" t="s">
        <v>118</v>
      </c>
      <c r="D1393" s="4">
        <v>7.0000000000000007E-2</v>
      </c>
      <c r="E1393" s="4">
        <v>300.97000000000003</v>
      </c>
      <c r="F1393" s="4">
        <v>7.18</v>
      </c>
      <c r="G1393" s="4" t="s">
        <v>40</v>
      </c>
      <c r="H1393" s="4" t="s">
        <v>29</v>
      </c>
      <c r="I1393" s="4" t="s">
        <v>42</v>
      </c>
      <c r="J1393" s="4" t="s">
        <v>43</v>
      </c>
      <c r="K1393" s="4" t="s">
        <v>75</v>
      </c>
      <c r="L1393" s="4" t="s">
        <v>2211</v>
      </c>
      <c r="M1393" s="4">
        <v>0.48</v>
      </c>
      <c r="N1393" s="4" t="s">
        <v>34</v>
      </c>
      <c r="O1393" s="4" t="s">
        <v>113</v>
      </c>
      <c r="P1393" s="4" t="s">
        <v>319</v>
      </c>
      <c r="Q1393" s="4" t="s">
        <v>2450</v>
      </c>
      <c r="R1393" s="4">
        <v>44136</v>
      </c>
      <c r="S1393" s="5">
        <v>42131</v>
      </c>
      <c r="T1393" s="5">
        <v>42133</v>
      </c>
      <c r="U1393" s="4">
        <v>-807.59</v>
      </c>
      <c r="V1393" s="4">
        <v>2</v>
      </c>
      <c r="W1393" s="4">
        <v>582.20000000000005</v>
      </c>
      <c r="X1393" s="4">
        <v>88239</v>
      </c>
      <c r="Y1393" s="4">
        <f>DataSheet!$E1393-DataSheet!$D1393</f>
        <v>300.90000000000003</v>
      </c>
      <c r="Z1393" s="4" t="str" cm="1">
        <f t="array" ref="Z1393">_xlfn.IFS(DataSheet!$O1393="Central","Chris",DataSheet!$O1393="East","Erin",DataSheet!$O1393="South","Sam",DataSheet!$O1393="West","William")</f>
        <v>Erin</v>
      </c>
    </row>
    <row r="1394" spans="1:26" ht="15.75" customHeight="1" x14ac:dyDescent="0.3">
      <c r="A1394" s="4">
        <v>3079</v>
      </c>
      <c r="B1394" s="4" t="s">
        <v>321</v>
      </c>
      <c r="C1394" s="4" t="s">
        <v>118</v>
      </c>
      <c r="D1394" s="4">
        <v>7.0000000000000007E-2</v>
      </c>
      <c r="E1394" s="4">
        <v>300.97000000000003</v>
      </c>
      <c r="F1394" s="4">
        <v>7.18</v>
      </c>
      <c r="G1394" s="4" t="s">
        <v>40</v>
      </c>
      <c r="H1394" s="4" t="s">
        <v>29</v>
      </c>
      <c r="I1394" s="4" t="s">
        <v>42</v>
      </c>
      <c r="J1394" s="4" t="s">
        <v>43</v>
      </c>
      <c r="K1394" s="4" t="s">
        <v>75</v>
      </c>
      <c r="L1394" s="4" t="s">
        <v>2211</v>
      </c>
      <c r="M1394" s="4">
        <v>0.48</v>
      </c>
      <c r="N1394" s="4" t="s">
        <v>34</v>
      </c>
      <c r="O1394" s="4" t="s">
        <v>113</v>
      </c>
      <c r="P1394" s="4" t="s">
        <v>322</v>
      </c>
      <c r="Q1394" s="4" t="s">
        <v>323</v>
      </c>
      <c r="R1394" s="4">
        <v>19112</v>
      </c>
      <c r="S1394" s="5">
        <v>42131</v>
      </c>
      <c r="T1394" s="5">
        <v>42133</v>
      </c>
      <c r="U1394" s="4">
        <v>-807.59</v>
      </c>
      <c r="V1394" s="4">
        <v>7</v>
      </c>
      <c r="W1394" s="4">
        <v>2037.69</v>
      </c>
      <c r="X1394" s="4">
        <v>41253</v>
      </c>
      <c r="Y1394" s="4">
        <f>DataSheet!$E1394-DataSheet!$D1394</f>
        <v>300.90000000000003</v>
      </c>
      <c r="Z1394" s="4" t="str" cm="1">
        <f t="array" ref="Z1394">_xlfn.IFS(DataSheet!$O1394="Central","Chris",DataSheet!$O1394="East","Erin",DataSheet!$O1394="South","Sam",DataSheet!$O1394="West","William")</f>
        <v>Erin</v>
      </c>
    </row>
    <row r="1395" spans="1:26" ht="15.75" customHeight="1" x14ac:dyDescent="0.3">
      <c r="A1395" s="4">
        <v>2187</v>
      </c>
      <c r="B1395" s="4" t="s">
        <v>2451</v>
      </c>
      <c r="C1395" s="4" t="s">
        <v>39</v>
      </c>
      <c r="D1395" s="4">
        <v>0.09</v>
      </c>
      <c r="E1395" s="4">
        <v>16.98</v>
      </c>
      <c r="F1395" s="4">
        <v>12.39</v>
      </c>
      <c r="G1395" s="4" t="s">
        <v>40</v>
      </c>
      <c r="H1395" s="4" t="s">
        <v>96</v>
      </c>
      <c r="I1395" s="4" t="s">
        <v>50</v>
      </c>
      <c r="J1395" s="4" t="s">
        <v>347</v>
      </c>
      <c r="K1395" s="4" t="s">
        <v>75</v>
      </c>
      <c r="L1395" s="4" t="s">
        <v>2452</v>
      </c>
      <c r="M1395" s="4">
        <v>0.35</v>
      </c>
      <c r="N1395" s="4" t="s">
        <v>34</v>
      </c>
      <c r="O1395" s="4" t="s">
        <v>54</v>
      </c>
      <c r="P1395" s="4" t="s">
        <v>82</v>
      </c>
      <c r="Q1395" s="4" t="s">
        <v>2453</v>
      </c>
      <c r="R1395" s="4">
        <v>64055</v>
      </c>
      <c r="S1395" s="5">
        <v>42132</v>
      </c>
      <c r="T1395" s="5">
        <v>42134</v>
      </c>
      <c r="U1395" s="4">
        <v>-48.57</v>
      </c>
      <c r="V1395" s="4">
        <v>5</v>
      </c>
      <c r="W1395" s="4">
        <v>86.8</v>
      </c>
      <c r="X1395" s="4">
        <v>89440</v>
      </c>
      <c r="Y1395" s="4">
        <f>DataSheet!$E1395-DataSheet!$D1395</f>
        <v>16.89</v>
      </c>
      <c r="Z1395" s="4" t="str" cm="1">
        <f t="array" ref="Z1395">_xlfn.IFS(DataSheet!$O1395="Central","Chris",DataSheet!$O1395="East","Erin",DataSheet!$O1395="South","Sam",DataSheet!$O1395="West","William")</f>
        <v>Chris</v>
      </c>
    </row>
    <row r="1396" spans="1:26" ht="15.75" customHeight="1" x14ac:dyDescent="0.3">
      <c r="A1396" s="4">
        <v>2189</v>
      </c>
      <c r="B1396" s="4" t="s">
        <v>2454</v>
      </c>
      <c r="C1396" s="4" t="s">
        <v>39</v>
      </c>
      <c r="D1396" s="4">
        <v>0.09</v>
      </c>
      <c r="E1396" s="4">
        <v>16.98</v>
      </c>
      <c r="F1396" s="4">
        <v>12.39</v>
      </c>
      <c r="G1396" s="4" t="s">
        <v>40</v>
      </c>
      <c r="H1396" s="4" t="s">
        <v>96</v>
      </c>
      <c r="I1396" s="4" t="s">
        <v>50</v>
      </c>
      <c r="J1396" s="4" t="s">
        <v>347</v>
      </c>
      <c r="K1396" s="4" t="s">
        <v>75</v>
      </c>
      <c r="L1396" s="4" t="s">
        <v>2452</v>
      </c>
      <c r="M1396" s="4">
        <v>0.35</v>
      </c>
      <c r="N1396" s="4" t="s">
        <v>34</v>
      </c>
      <c r="O1396" s="4" t="s">
        <v>113</v>
      </c>
      <c r="P1396" s="4" t="s">
        <v>114</v>
      </c>
      <c r="Q1396" s="4" t="s">
        <v>115</v>
      </c>
      <c r="R1396" s="4">
        <v>10177</v>
      </c>
      <c r="S1396" s="5">
        <v>42132</v>
      </c>
      <c r="T1396" s="5">
        <v>42134</v>
      </c>
      <c r="U1396" s="4">
        <v>-48.57</v>
      </c>
      <c r="V1396" s="4">
        <v>22</v>
      </c>
      <c r="W1396" s="4">
        <v>381.91</v>
      </c>
      <c r="X1396" s="4">
        <v>7364</v>
      </c>
      <c r="Y1396" s="4">
        <f>DataSheet!$E1396-DataSheet!$D1396</f>
        <v>16.89</v>
      </c>
      <c r="Z1396" s="4" t="str" cm="1">
        <f t="array" ref="Z1396">_xlfn.IFS(DataSheet!$O1396="Central","Chris",DataSheet!$O1396="East","Erin",DataSheet!$O1396="South","Sam",DataSheet!$O1396="West","William")</f>
        <v>Erin</v>
      </c>
    </row>
    <row r="1397" spans="1:26" ht="15.75" customHeight="1" x14ac:dyDescent="0.3">
      <c r="A1397" s="4">
        <v>2063</v>
      </c>
      <c r="B1397" s="4" t="s">
        <v>2455</v>
      </c>
      <c r="C1397" s="4" t="s">
        <v>49</v>
      </c>
      <c r="D1397" s="4">
        <v>0.06</v>
      </c>
      <c r="E1397" s="4">
        <v>300.97000000000003</v>
      </c>
      <c r="F1397" s="4">
        <v>7.18</v>
      </c>
      <c r="G1397" s="4" t="s">
        <v>40</v>
      </c>
      <c r="H1397" s="4" t="s">
        <v>96</v>
      </c>
      <c r="I1397" s="4" t="s">
        <v>42</v>
      </c>
      <c r="J1397" s="4" t="s">
        <v>43</v>
      </c>
      <c r="K1397" s="4" t="s">
        <v>75</v>
      </c>
      <c r="L1397" s="4" t="s">
        <v>2211</v>
      </c>
      <c r="M1397" s="4">
        <v>0.48</v>
      </c>
      <c r="N1397" s="4" t="s">
        <v>34</v>
      </c>
      <c r="O1397" s="4" t="s">
        <v>35</v>
      </c>
      <c r="P1397" s="4" t="s">
        <v>244</v>
      </c>
      <c r="Q1397" s="4" t="s">
        <v>2456</v>
      </c>
      <c r="R1397" s="4">
        <v>23602</v>
      </c>
      <c r="S1397" s="5">
        <v>42132</v>
      </c>
      <c r="T1397" s="5">
        <v>42132</v>
      </c>
      <c r="U1397" s="4">
        <v>-729.98800000000006</v>
      </c>
      <c r="V1397" s="4">
        <v>1</v>
      </c>
      <c r="W1397" s="4">
        <v>291.39999999999998</v>
      </c>
      <c r="X1397" s="4">
        <v>87147</v>
      </c>
      <c r="Y1397" s="4">
        <f>DataSheet!$E1397-DataSheet!$D1397</f>
        <v>300.91000000000003</v>
      </c>
      <c r="Z1397" s="4" t="str" cm="1">
        <f t="array" ref="Z1397">_xlfn.IFS(DataSheet!$O1397="Central","Chris",DataSheet!$O1397="East","Erin",DataSheet!$O1397="South","Sam",DataSheet!$O1397="West","William")</f>
        <v>Sam</v>
      </c>
    </row>
    <row r="1398" spans="1:26" ht="15.75" customHeight="1" x14ac:dyDescent="0.3">
      <c r="A1398" s="4">
        <v>2880</v>
      </c>
      <c r="B1398" s="4" t="s">
        <v>1905</v>
      </c>
      <c r="C1398" s="4" t="s">
        <v>49</v>
      </c>
      <c r="D1398" s="4">
        <v>0.09</v>
      </c>
      <c r="E1398" s="4">
        <v>243.98</v>
      </c>
      <c r="F1398" s="4">
        <v>43.32</v>
      </c>
      <c r="G1398" s="4" t="s">
        <v>28</v>
      </c>
      <c r="H1398" s="4" t="s">
        <v>29</v>
      </c>
      <c r="I1398" s="4" t="s">
        <v>30</v>
      </c>
      <c r="J1398" s="4" t="s">
        <v>111</v>
      </c>
      <c r="K1398" s="4" t="s">
        <v>59</v>
      </c>
      <c r="L1398" s="4" t="s">
        <v>237</v>
      </c>
      <c r="M1398" s="4">
        <v>0.55000000000000004</v>
      </c>
      <c r="N1398" s="4" t="s">
        <v>34</v>
      </c>
      <c r="O1398" s="4" t="s">
        <v>35</v>
      </c>
      <c r="P1398" s="4" t="s">
        <v>125</v>
      </c>
      <c r="Q1398" s="4" t="s">
        <v>1906</v>
      </c>
      <c r="R1398" s="4">
        <v>33160</v>
      </c>
      <c r="S1398" s="5">
        <v>42132</v>
      </c>
      <c r="T1398" s="5">
        <v>42137</v>
      </c>
      <c r="U1398" s="4">
        <v>1059.288</v>
      </c>
      <c r="V1398" s="4">
        <v>25</v>
      </c>
      <c r="W1398" s="4">
        <v>5587.89</v>
      </c>
      <c r="X1398" s="4">
        <v>88627</v>
      </c>
      <c r="Y1398" s="4">
        <f>DataSheet!$E1398-DataSheet!$D1398</f>
        <v>243.89</v>
      </c>
      <c r="Z1398" s="4" t="str" cm="1">
        <f t="array" ref="Z1398">_xlfn.IFS(DataSheet!$O1398="Central","Chris",DataSheet!$O1398="East","Erin",DataSheet!$O1398="South","Sam",DataSheet!$O1398="West","William")</f>
        <v>Sam</v>
      </c>
    </row>
    <row r="1399" spans="1:26" ht="15.75" customHeight="1" x14ac:dyDescent="0.3">
      <c r="A1399" s="4">
        <v>2991</v>
      </c>
      <c r="B1399" s="4" t="s">
        <v>2457</v>
      </c>
      <c r="C1399" s="4" t="s">
        <v>49</v>
      </c>
      <c r="D1399" s="4">
        <v>0.05</v>
      </c>
      <c r="E1399" s="4">
        <v>70.97</v>
      </c>
      <c r="F1399" s="4">
        <v>3.5</v>
      </c>
      <c r="G1399" s="4" t="s">
        <v>40</v>
      </c>
      <c r="H1399" s="4" t="s">
        <v>73</v>
      </c>
      <c r="I1399" s="4" t="s">
        <v>50</v>
      </c>
      <c r="J1399" s="4" t="s">
        <v>97</v>
      </c>
      <c r="K1399" s="4" t="s">
        <v>75</v>
      </c>
      <c r="L1399" s="4" t="s">
        <v>2179</v>
      </c>
      <c r="M1399" s="4">
        <v>0.59</v>
      </c>
      <c r="N1399" s="4" t="s">
        <v>34</v>
      </c>
      <c r="O1399" s="4" t="s">
        <v>54</v>
      </c>
      <c r="P1399" s="4" t="s">
        <v>359</v>
      </c>
      <c r="Q1399" s="4" t="s">
        <v>2458</v>
      </c>
      <c r="R1399" s="4">
        <v>53402</v>
      </c>
      <c r="S1399" s="5">
        <v>42132</v>
      </c>
      <c r="T1399" s="5">
        <v>42137</v>
      </c>
      <c r="U1399" s="4">
        <v>18.218</v>
      </c>
      <c r="V1399" s="4">
        <v>2</v>
      </c>
      <c r="W1399" s="4">
        <v>141.59</v>
      </c>
      <c r="X1399" s="4">
        <v>91466</v>
      </c>
      <c r="Y1399" s="4">
        <f>DataSheet!$E1399-DataSheet!$D1399</f>
        <v>70.92</v>
      </c>
      <c r="Z1399" s="4" t="str" cm="1">
        <f t="array" ref="Z1399">_xlfn.IFS(DataSheet!$O1399="Central","Chris",DataSheet!$O1399="East","Erin",DataSheet!$O1399="South","Sam",DataSheet!$O1399="West","William")</f>
        <v>Chris</v>
      </c>
    </row>
    <row r="1400" spans="1:26" ht="15.75" customHeight="1" x14ac:dyDescent="0.3">
      <c r="A1400" s="4">
        <v>2992</v>
      </c>
      <c r="B1400" s="4" t="s">
        <v>2459</v>
      </c>
      <c r="C1400" s="4" t="s">
        <v>49</v>
      </c>
      <c r="D1400" s="4">
        <v>0</v>
      </c>
      <c r="E1400" s="4">
        <v>5.28</v>
      </c>
      <c r="F1400" s="4">
        <v>6.26</v>
      </c>
      <c r="G1400" s="4" t="s">
        <v>40</v>
      </c>
      <c r="H1400" s="4" t="s">
        <v>73</v>
      </c>
      <c r="I1400" s="4" t="s">
        <v>50</v>
      </c>
      <c r="J1400" s="4" t="s">
        <v>90</v>
      </c>
      <c r="K1400" s="4" t="s">
        <v>75</v>
      </c>
      <c r="L1400" s="4" t="s">
        <v>2460</v>
      </c>
      <c r="M1400" s="4">
        <v>0.4</v>
      </c>
      <c r="N1400" s="4" t="s">
        <v>34</v>
      </c>
      <c r="O1400" s="4" t="s">
        <v>54</v>
      </c>
      <c r="P1400" s="4" t="s">
        <v>359</v>
      </c>
      <c r="Q1400" s="4" t="s">
        <v>2461</v>
      </c>
      <c r="R1400" s="4">
        <v>53081</v>
      </c>
      <c r="S1400" s="5">
        <v>42132</v>
      </c>
      <c r="T1400" s="5">
        <v>42139</v>
      </c>
      <c r="U1400" s="4">
        <v>25.058</v>
      </c>
      <c r="V1400" s="4">
        <v>36</v>
      </c>
      <c r="W1400" s="4">
        <v>203.05</v>
      </c>
      <c r="X1400" s="4">
        <v>91466</v>
      </c>
      <c r="Y1400" s="4">
        <f>DataSheet!$E1400-DataSheet!$D1400</f>
        <v>5.28</v>
      </c>
      <c r="Z1400" s="4" t="str" cm="1">
        <f t="array" ref="Z1400">_xlfn.IFS(DataSheet!$O1400="Central","Chris",DataSheet!$O1400="East","Erin",DataSheet!$O1400="South","Sam",DataSheet!$O1400="West","William")</f>
        <v>Chris</v>
      </c>
    </row>
    <row r="1401" spans="1:26" ht="15.75" customHeight="1" x14ac:dyDescent="0.3">
      <c r="A1401" s="4">
        <v>453</v>
      </c>
      <c r="B1401" s="4" t="s">
        <v>2462</v>
      </c>
      <c r="C1401" s="4" t="s">
        <v>72</v>
      </c>
      <c r="D1401" s="4">
        <v>0.03</v>
      </c>
      <c r="E1401" s="4">
        <v>29.34</v>
      </c>
      <c r="F1401" s="4">
        <v>7.87</v>
      </c>
      <c r="G1401" s="4" t="s">
        <v>40</v>
      </c>
      <c r="H1401" s="4" t="s">
        <v>96</v>
      </c>
      <c r="I1401" s="4" t="s">
        <v>30</v>
      </c>
      <c r="J1401" s="4" t="s">
        <v>128</v>
      </c>
      <c r="K1401" s="4" t="s">
        <v>75</v>
      </c>
      <c r="L1401" s="4" t="s">
        <v>1662</v>
      </c>
      <c r="M1401" s="4">
        <v>0.54</v>
      </c>
      <c r="N1401" s="4" t="s">
        <v>34</v>
      </c>
      <c r="O1401" s="4" t="s">
        <v>61</v>
      </c>
      <c r="P1401" s="4" t="s">
        <v>92</v>
      </c>
      <c r="Q1401" s="4" t="s">
        <v>2463</v>
      </c>
      <c r="R1401" s="4">
        <v>95032</v>
      </c>
      <c r="S1401" s="5">
        <v>42132</v>
      </c>
      <c r="T1401" s="5">
        <v>42134</v>
      </c>
      <c r="U1401" s="4">
        <v>-41.32</v>
      </c>
      <c r="V1401" s="4">
        <v>1</v>
      </c>
      <c r="W1401" s="4">
        <v>32.4</v>
      </c>
      <c r="X1401" s="4">
        <v>86011</v>
      </c>
      <c r="Y1401" s="4">
        <f>DataSheet!$E1401-DataSheet!$D1401</f>
        <v>29.31</v>
      </c>
      <c r="Z1401" s="4" t="str" cm="1">
        <f t="array" ref="Z1401">_xlfn.IFS(DataSheet!$O1401="Central","Chris",DataSheet!$O1401="East","Erin",DataSheet!$O1401="South","Sam",DataSheet!$O1401="West","William")</f>
        <v>William</v>
      </c>
    </row>
    <row r="1402" spans="1:26" ht="15.75" customHeight="1" x14ac:dyDescent="0.3">
      <c r="A1402" s="4">
        <v>1028</v>
      </c>
      <c r="B1402" s="4" t="s">
        <v>1914</v>
      </c>
      <c r="C1402" s="4" t="s">
        <v>72</v>
      </c>
      <c r="D1402" s="4">
        <v>0.05</v>
      </c>
      <c r="E1402" s="4">
        <v>83.1</v>
      </c>
      <c r="F1402" s="4">
        <v>6.13</v>
      </c>
      <c r="G1402" s="4" t="s">
        <v>89</v>
      </c>
      <c r="H1402" s="4" t="s">
        <v>29</v>
      </c>
      <c r="I1402" s="4" t="s">
        <v>42</v>
      </c>
      <c r="J1402" s="4" t="s">
        <v>43</v>
      </c>
      <c r="K1402" s="4" t="s">
        <v>75</v>
      </c>
      <c r="L1402" s="4" t="s">
        <v>2464</v>
      </c>
      <c r="M1402" s="4">
        <v>0.45</v>
      </c>
      <c r="N1402" s="4" t="s">
        <v>34</v>
      </c>
      <c r="O1402" s="4" t="s">
        <v>113</v>
      </c>
      <c r="P1402" s="4" t="s">
        <v>114</v>
      </c>
      <c r="Q1402" s="4" t="s">
        <v>1916</v>
      </c>
      <c r="R1402" s="4">
        <v>11725</v>
      </c>
      <c r="S1402" s="5">
        <v>42132</v>
      </c>
      <c r="T1402" s="5">
        <v>42133</v>
      </c>
      <c r="U1402" s="4">
        <v>1152.5277000000001</v>
      </c>
      <c r="V1402" s="4">
        <v>20</v>
      </c>
      <c r="W1402" s="4">
        <v>1670.33</v>
      </c>
      <c r="X1402" s="4">
        <v>89007</v>
      </c>
      <c r="Y1402" s="4">
        <f>DataSheet!$E1402-DataSheet!$D1402</f>
        <v>83.05</v>
      </c>
      <c r="Z1402" s="4" t="str" cm="1">
        <f t="array" ref="Z1402">_xlfn.IFS(DataSheet!$O1402="Central","Chris",DataSheet!$O1402="East","Erin",DataSheet!$O1402="South","Sam",DataSheet!$O1402="West","William")</f>
        <v>Erin</v>
      </c>
    </row>
    <row r="1403" spans="1:26" ht="15.75" customHeight="1" x14ac:dyDescent="0.3">
      <c r="A1403" s="4">
        <v>1080</v>
      </c>
      <c r="B1403" s="4" t="s">
        <v>2465</v>
      </c>
      <c r="C1403" s="4" t="s">
        <v>72</v>
      </c>
      <c r="D1403" s="4">
        <v>0.08</v>
      </c>
      <c r="E1403" s="4">
        <v>13.9</v>
      </c>
      <c r="F1403" s="4">
        <v>7.59</v>
      </c>
      <c r="G1403" s="4" t="s">
        <v>40</v>
      </c>
      <c r="H1403" s="4" t="s">
        <v>96</v>
      </c>
      <c r="I1403" s="4" t="s">
        <v>50</v>
      </c>
      <c r="J1403" s="4" t="s">
        <v>570</v>
      </c>
      <c r="K1403" s="4" t="s">
        <v>44</v>
      </c>
      <c r="L1403" s="4" t="s">
        <v>2466</v>
      </c>
      <c r="M1403" s="4">
        <v>0.56000000000000005</v>
      </c>
      <c r="N1403" s="4" t="s">
        <v>34</v>
      </c>
      <c r="O1403" s="4" t="s">
        <v>54</v>
      </c>
      <c r="P1403" s="4" t="s">
        <v>105</v>
      </c>
      <c r="Q1403" s="4" t="s">
        <v>2467</v>
      </c>
      <c r="R1403" s="4">
        <v>60174</v>
      </c>
      <c r="S1403" s="5">
        <v>42132</v>
      </c>
      <c r="T1403" s="5">
        <v>42133</v>
      </c>
      <c r="U1403" s="4">
        <v>9.8620000000000001</v>
      </c>
      <c r="V1403" s="4">
        <v>14</v>
      </c>
      <c r="W1403" s="4">
        <v>196.41</v>
      </c>
      <c r="X1403" s="4">
        <v>88461</v>
      </c>
      <c r="Y1403" s="4">
        <f>DataSheet!$E1403-DataSheet!$D1403</f>
        <v>13.82</v>
      </c>
      <c r="Z1403" s="4" t="str" cm="1">
        <f t="array" ref="Z1403">_xlfn.IFS(DataSheet!$O1403="Central","Chris",DataSheet!$O1403="East","Erin",DataSheet!$O1403="South","Sam",DataSheet!$O1403="West","William")</f>
        <v>Chris</v>
      </c>
    </row>
    <row r="1404" spans="1:26" ht="15.75" customHeight="1" x14ac:dyDescent="0.3">
      <c r="A1404" s="4">
        <v>2882</v>
      </c>
      <c r="B1404" s="4" t="s">
        <v>673</v>
      </c>
      <c r="C1404" s="4" t="s">
        <v>27</v>
      </c>
      <c r="D1404" s="4">
        <v>0.05</v>
      </c>
      <c r="E1404" s="4">
        <v>6.48</v>
      </c>
      <c r="F1404" s="4">
        <v>8.73</v>
      </c>
      <c r="G1404" s="4" t="s">
        <v>40</v>
      </c>
      <c r="H1404" s="4" t="s">
        <v>41</v>
      </c>
      <c r="I1404" s="4" t="s">
        <v>50</v>
      </c>
      <c r="J1404" s="4" t="s">
        <v>90</v>
      </c>
      <c r="K1404" s="4" t="s">
        <v>75</v>
      </c>
      <c r="L1404" s="4" t="s">
        <v>160</v>
      </c>
      <c r="M1404" s="4">
        <v>0.37</v>
      </c>
      <c r="N1404" s="4" t="s">
        <v>34</v>
      </c>
      <c r="O1404" s="4" t="s">
        <v>35</v>
      </c>
      <c r="P1404" s="4" t="s">
        <v>99</v>
      </c>
      <c r="Q1404" s="4" t="s">
        <v>675</v>
      </c>
      <c r="R1404" s="4">
        <v>28206</v>
      </c>
      <c r="S1404" s="5">
        <v>42133</v>
      </c>
      <c r="T1404" s="5">
        <v>42133</v>
      </c>
      <c r="U1404" s="4">
        <v>-160.38470000000001</v>
      </c>
      <c r="V1404" s="4">
        <v>35</v>
      </c>
      <c r="W1404" s="4">
        <v>232.5</v>
      </c>
      <c r="X1404" s="4">
        <v>4839</v>
      </c>
      <c r="Y1404" s="4">
        <f>DataSheet!$E1404-DataSheet!$D1404</f>
        <v>6.4300000000000006</v>
      </c>
      <c r="Z1404" s="4" t="str" cm="1">
        <f t="array" ref="Z1404">_xlfn.IFS(DataSheet!$O1404="Central","Chris",DataSheet!$O1404="East","Erin",DataSheet!$O1404="South","Sam",DataSheet!$O1404="West","William")</f>
        <v>Sam</v>
      </c>
    </row>
    <row r="1405" spans="1:26" ht="15.75" customHeight="1" x14ac:dyDescent="0.3">
      <c r="A1405" s="4">
        <v>2883</v>
      </c>
      <c r="B1405" s="4" t="s">
        <v>2468</v>
      </c>
      <c r="C1405" s="4" t="s">
        <v>27</v>
      </c>
      <c r="D1405" s="4">
        <v>0.05</v>
      </c>
      <c r="E1405" s="4">
        <v>6.48</v>
      </c>
      <c r="F1405" s="4">
        <v>8.73</v>
      </c>
      <c r="G1405" s="4" t="s">
        <v>40</v>
      </c>
      <c r="H1405" s="4" t="s">
        <v>41</v>
      </c>
      <c r="I1405" s="4" t="s">
        <v>50</v>
      </c>
      <c r="J1405" s="4" t="s">
        <v>90</v>
      </c>
      <c r="K1405" s="4" t="s">
        <v>75</v>
      </c>
      <c r="L1405" s="4" t="s">
        <v>160</v>
      </c>
      <c r="M1405" s="4">
        <v>0.37</v>
      </c>
      <c r="N1405" s="4" t="s">
        <v>34</v>
      </c>
      <c r="O1405" s="4" t="s">
        <v>113</v>
      </c>
      <c r="P1405" s="4" t="s">
        <v>319</v>
      </c>
      <c r="Q1405" s="4" t="s">
        <v>1477</v>
      </c>
      <c r="R1405" s="4">
        <v>44070</v>
      </c>
      <c r="S1405" s="5">
        <v>42133</v>
      </c>
      <c r="T1405" s="5">
        <v>42133</v>
      </c>
      <c r="U1405" s="4">
        <v>-120.59</v>
      </c>
      <c r="V1405" s="4">
        <v>9</v>
      </c>
      <c r="W1405" s="4">
        <v>59.79</v>
      </c>
      <c r="X1405" s="4">
        <v>87632</v>
      </c>
      <c r="Y1405" s="4">
        <f>DataSheet!$E1405-DataSheet!$D1405</f>
        <v>6.4300000000000006</v>
      </c>
      <c r="Z1405" s="4" t="str" cm="1">
        <f t="array" ref="Z1405">_xlfn.IFS(DataSheet!$O1405="Central","Chris",DataSheet!$O1405="East","Erin",DataSheet!$O1405="South","Sam",DataSheet!$O1405="West","William")</f>
        <v>Erin</v>
      </c>
    </row>
    <row r="1406" spans="1:26" ht="15.75" customHeight="1" x14ac:dyDescent="0.3">
      <c r="A1406" s="4">
        <v>62</v>
      </c>
      <c r="B1406" s="4" t="s">
        <v>2469</v>
      </c>
      <c r="C1406" s="4" t="s">
        <v>39</v>
      </c>
      <c r="D1406" s="4">
        <v>0.02</v>
      </c>
      <c r="E1406" s="4">
        <v>5.98</v>
      </c>
      <c r="F1406" s="4">
        <v>5.15</v>
      </c>
      <c r="G1406" s="4" t="s">
        <v>40</v>
      </c>
      <c r="H1406" s="4" t="s">
        <v>96</v>
      </c>
      <c r="I1406" s="4" t="s">
        <v>50</v>
      </c>
      <c r="J1406" s="4" t="s">
        <v>90</v>
      </c>
      <c r="K1406" s="4" t="s">
        <v>75</v>
      </c>
      <c r="L1406" s="4" t="s">
        <v>2470</v>
      </c>
      <c r="M1406" s="4">
        <v>0.36</v>
      </c>
      <c r="N1406" s="4" t="s">
        <v>34</v>
      </c>
      <c r="O1406" s="4" t="s">
        <v>54</v>
      </c>
      <c r="P1406" s="4" t="s">
        <v>189</v>
      </c>
      <c r="Q1406" s="4" t="s">
        <v>2471</v>
      </c>
      <c r="R1406" s="4">
        <v>78664</v>
      </c>
      <c r="S1406" s="5">
        <v>42133</v>
      </c>
      <c r="T1406" s="5">
        <v>42135</v>
      </c>
      <c r="U1406" s="4">
        <v>2.14</v>
      </c>
      <c r="V1406" s="4">
        <v>3</v>
      </c>
      <c r="W1406" s="4">
        <v>22.85</v>
      </c>
      <c r="X1406" s="4">
        <v>87407</v>
      </c>
      <c r="Y1406" s="4">
        <f>DataSheet!$E1406-DataSheet!$D1406</f>
        <v>5.9600000000000009</v>
      </c>
      <c r="Z1406" s="4" t="str" cm="1">
        <f t="array" ref="Z1406">_xlfn.IFS(DataSheet!$O1406="Central","Chris",DataSheet!$O1406="East","Erin",DataSheet!$O1406="South","Sam",DataSheet!$O1406="West","William")</f>
        <v>Chris</v>
      </c>
    </row>
    <row r="1407" spans="1:26" ht="15.75" customHeight="1" x14ac:dyDescent="0.3">
      <c r="A1407" s="4">
        <v>1650</v>
      </c>
      <c r="B1407" s="4" t="s">
        <v>2472</v>
      </c>
      <c r="C1407" s="4" t="s">
        <v>39</v>
      </c>
      <c r="D1407" s="4">
        <v>0.05</v>
      </c>
      <c r="E1407" s="4">
        <v>6.48</v>
      </c>
      <c r="F1407" s="4">
        <v>2.74</v>
      </c>
      <c r="G1407" s="4" t="s">
        <v>40</v>
      </c>
      <c r="H1407" s="4" t="s">
        <v>96</v>
      </c>
      <c r="I1407" s="4" t="s">
        <v>42</v>
      </c>
      <c r="J1407" s="4" t="s">
        <v>43</v>
      </c>
      <c r="K1407" s="4" t="s">
        <v>44</v>
      </c>
      <c r="L1407" s="4" t="s">
        <v>2473</v>
      </c>
      <c r="M1407" s="4">
        <v>0.71</v>
      </c>
      <c r="N1407" s="4" t="s">
        <v>34</v>
      </c>
      <c r="O1407" s="4" t="s">
        <v>35</v>
      </c>
      <c r="P1407" s="4" t="s">
        <v>99</v>
      </c>
      <c r="Q1407" s="4" t="s">
        <v>2474</v>
      </c>
      <c r="R1407" s="4">
        <v>27203</v>
      </c>
      <c r="S1407" s="5">
        <v>42133</v>
      </c>
      <c r="T1407" s="5">
        <v>42133</v>
      </c>
      <c r="U1407" s="4">
        <v>15.096</v>
      </c>
      <c r="V1407" s="4">
        <v>15</v>
      </c>
      <c r="W1407" s="4">
        <v>94.27</v>
      </c>
      <c r="X1407" s="4">
        <v>91042</v>
      </c>
      <c r="Y1407" s="4">
        <f>DataSheet!$E1407-DataSheet!$D1407</f>
        <v>6.4300000000000006</v>
      </c>
      <c r="Z1407" s="4" t="str" cm="1">
        <f t="array" ref="Z1407">_xlfn.IFS(DataSheet!$O1407="Central","Chris",DataSheet!$O1407="East","Erin",DataSheet!$O1407="South","Sam",DataSheet!$O1407="West","William")</f>
        <v>Sam</v>
      </c>
    </row>
    <row r="1408" spans="1:26" ht="15.75" customHeight="1" x14ac:dyDescent="0.3">
      <c r="A1408" s="4">
        <v>1650</v>
      </c>
      <c r="B1408" s="4" t="s">
        <v>2472</v>
      </c>
      <c r="C1408" s="4" t="s">
        <v>39</v>
      </c>
      <c r="D1408" s="4">
        <v>0.09</v>
      </c>
      <c r="E1408" s="4">
        <v>12.53</v>
      </c>
      <c r="F1408" s="4">
        <v>0.5</v>
      </c>
      <c r="G1408" s="4" t="s">
        <v>40</v>
      </c>
      <c r="H1408" s="4" t="s">
        <v>96</v>
      </c>
      <c r="I1408" s="4" t="s">
        <v>50</v>
      </c>
      <c r="J1408" s="4" t="s">
        <v>154</v>
      </c>
      <c r="K1408" s="4" t="s">
        <v>75</v>
      </c>
      <c r="L1408" s="4" t="s">
        <v>2069</v>
      </c>
      <c r="M1408" s="4">
        <v>0.38</v>
      </c>
      <c r="N1408" s="4" t="s">
        <v>34</v>
      </c>
      <c r="O1408" s="4" t="s">
        <v>35</v>
      </c>
      <c r="P1408" s="4" t="s">
        <v>99</v>
      </c>
      <c r="Q1408" s="4" t="s">
        <v>2474</v>
      </c>
      <c r="R1408" s="4">
        <v>27203</v>
      </c>
      <c r="S1408" s="5">
        <v>42133</v>
      </c>
      <c r="T1408" s="5">
        <v>42134</v>
      </c>
      <c r="U1408" s="4">
        <v>14.9124</v>
      </c>
      <c r="V1408" s="4">
        <v>7</v>
      </c>
      <c r="W1408" s="4">
        <v>82.21</v>
      </c>
      <c r="X1408" s="4">
        <v>91042</v>
      </c>
      <c r="Y1408" s="4">
        <f>DataSheet!$E1408-DataSheet!$D1408</f>
        <v>12.44</v>
      </c>
      <c r="Z1408" s="4" t="str" cm="1">
        <f t="array" ref="Z1408">_xlfn.IFS(DataSheet!$O1408="Central","Chris",DataSheet!$O1408="East","Erin",DataSheet!$O1408="South","Sam",DataSheet!$O1408="West","William")</f>
        <v>Sam</v>
      </c>
    </row>
    <row r="1409" spans="1:26" ht="15.75" customHeight="1" x14ac:dyDescent="0.3">
      <c r="A1409" s="4">
        <v>1650</v>
      </c>
      <c r="B1409" s="4" t="s">
        <v>2472</v>
      </c>
      <c r="C1409" s="4" t="s">
        <v>39</v>
      </c>
      <c r="D1409" s="4">
        <v>0.08</v>
      </c>
      <c r="E1409" s="4">
        <v>65.989999999999995</v>
      </c>
      <c r="F1409" s="4">
        <v>8.99</v>
      </c>
      <c r="G1409" s="4" t="s">
        <v>89</v>
      </c>
      <c r="H1409" s="4" t="s">
        <v>96</v>
      </c>
      <c r="I1409" s="4" t="s">
        <v>42</v>
      </c>
      <c r="J1409" s="4" t="s">
        <v>137</v>
      </c>
      <c r="K1409" s="4" t="s">
        <v>75</v>
      </c>
      <c r="L1409" s="4" t="s">
        <v>1614</v>
      </c>
      <c r="M1409" s="4">
        <v>0.55000000000000004</v>
      </c>
      <c r="N1409" s="4" t="s">
        <v>34</v>
      </c>
      <c r="O1409" s="4" t="s">
        <v>35</v>
      </c>
      <c r="P1409" s="4" t="s">
        <v>99</v>
      </c>
      <c r="Q1409" s="4" t="s">
        <v>2474</v>
      </c>
      <c r="R1409" s="4">
        <v>27203</v>
      </c>
      <c r="S1409" s="5">
        <v>42133</v>
      </c>
      <c r="T1409" s="5">
        <v>42135</v>
      </c>
      <c r="U1409" s="4">
        <v>-135.226</v>
      </c>
      <c r="V1409" s="4">
        <v>8</v>
      </c>
      <c r="W1409" s="4">
        <v>417.47</v>
      </c>
      <c r="X1409" s="4">
        <v>91042</v>
      </c>
      <c r="Y1409" s="4">
        <f>DataSheet!$E1409-DataSheet!$D1409</f>
        <v>65.91</v>
      </c>
      <c r="Z1409" s="4" t="str" cm="1">
        <f t="array" ref="Z1409">_xlfn.IFS(DataSheet!$O1409="Central","Chris",DataSheet!$O1409="East","Erin",DataSheet!$O1409="South","Sam",DataSheet!$O1409="West","William")</f>
        <v>Sam</v>
      </c>
    </row>
    <row r="1410" spans="1:26" ht="15.75" customHeight="1" x14ac:dyDescent="0.3">
      <c r="A1410" s="4">
        <v>43</v>
      </c>
      <c r="B1410" s="4" t="s">
        <v>2475</v>
      </c>
      <c r="C1410" s="4" t="s">
        <v>39</v>
      </c>
      <c r="D1410" s="4">
        <v>0</v>
      </c>
      <c r="E1410" s="4">
        <v>99.99</v>
      </c>
      <c r="F1410" s="4">
        <v>19.989999999999998</v>
      </c>
      <c r="G1410" s="4" t="s">
        <v>40</v>
      </c>
      <c r="H1410" s="4" t="s">
        <v>41</v>
      </c>
      <c r="I1410" s="4" t="s">
        <v>42</v>
      </c>
      <c r="J1410" s="4" t="s">
        <v>58</v>
      </c>
      <c r="K1410" s="4" t="s">
        <v>75</v>
      </c>
      <c r="L1410" s="4" t="s">
        <v>1564</v>
      </c>
      <c r="M1410" s="4">
        <v>0.52</v>
      </c>
      <c r="N1410" s="4" t="s">
        <v>34</v>
      </c>
      <c r="O1410" s="4" t="s">
        <v>61</v>
      </c>
      <c r="P1410" s="4" t="s">
        <v>68</v>
      </c>
      <c r="Q1410" s="4" t="s">
        <v>844</v>
      </c>
      <c r="R1410" s="4">
        <v>98052</v>
      </c>
      <c r="S1410" s="5">
        <v>42134</v>
      </c>
      <c r="T1410" s="5">
        <v>42135</v>
      </c>
      <c r="U1410" s="4">
        <v>25.913820000000001</v>
      </c>
      <c r="V1410" s="4">
        <v>6</v>
      </c>
      <c r="W1410" s="4">
        <v>647.07000000000005</v>
      </c>
      <c r="X1410" s="4">
        <v>91454</v>
      </c>
      <c r="Y1410" s="4">
        <f>DataSheet!$E1410-DataSheet!$D1410</f>
        <v>99.99</v>
      </c>
      <c r="Z1410" s="4" t="str" cm="1">
        <f t="array" ref="Z1410">_xlfn.IFS(DataSheet!$O1410="Central","Chris",DataSheet!$O1410="East","Erin",DataSheet!$O1410="South","Sam",DataSheet!$O1410="West","William")</f>
        <v>William</v>
      </c>
    </row>
    <row r="1411" spans="1:26" ht="15.75" customHeight="1" x14ac:dyDescent="0.3">
      <c r="A1411" s="4">
        <v>1778</v>
      </c>
      <c r="B1411" s="4" t="s">
        <v>2476</v>
      </c>
      <c r="C1411" s="4" t="s">
        <v>39</v>
      </c>
      <c r="D1411" s="4">
        <v>0.06</v>
      </c>
      <c r="E1411" s="4">
        <v>13.99</v>
      </c>
      <c r="F1411" s="4">
        <v>7.51</v>
      </c>
      <c r="G1411" s="4" t="s">
        <v>40</v>
      </c>
      <c r="H1411" s="4" t="s">
        <v>41</v>
      </c>
      <c r="I1411" s="4" t="s">
        <v>42</v>
      </c>
      <c r="J1411" s="4" t="s">
        <v>58</v>
      </c>
      <c r="K1411" s="4" t="s">
        <v>146</v>
      </c>
      <c r="L1411" s="4" t="s">
        <v>1078</v>
      </c>
      <c r="M1411" s="4">
        <v>0.39</v>
      </c>
      <c r="N1411" s="4" t="s">
        <v>34</v>
      </c>
      <c r="O1411" s="4" t="s">
        <v>54</v>
      </c>
      <c r="P1411" s="4" t="s">
        <v>55</v>
      </c>
      <c r="Q1411" s="4" t="s">
        <v>2477</v>
      </c>
      <c r="R1411" s="4">
        <v>47906</v>
      </c>
      <c r="S1411" s="5">
        <v>42134</v>
      </c>
      <c r="T1411" s="5">
        <v>42136</v>
      </c>
      <c r="U1411" s="4">
        <v>6.4832400000000003</v>
      </c>
      <c r="V1411" s="4">
        <v>21</v>
      </c>
      <c r="W1411" s="4">
        <v>287.99</v>
      </c>
      <c r="X1411" s="4">
        <v>89943</v>
      </c>
      <c r="Y1411" s="4">
        <f>DataSheet!$E1411-DataSheet!$D1411</f>
        <v>13.93</v>
      </c>
      <c r="Z1411" s="4" t="str" cm="1">
        <f t="array" ref="Z1411">_xlfn.IFS(DataSheet!$O1411="Central","Chris",DataSheet!$O1411="East","Erin",DataSheet!$O1411="South","Sam",DataSheet!$O1411="West","William")</f>
        <v>Chris</v>
      </c>
    </row>
    <row r="1412" spans="1:26" ht="15.75" customHeight="1" x14ac:dyDescent="0.3">
      <c r="A1412" s="4">
        <v>1778</v>
      </c>
      <c r="B1412" s="4" t="s">
        <v>2476</v>
      </c>
      <c r="C1412" s="4" t="s">
        <v>39</v>
      </c>
      <c r="D1412" s="4">
        <v>0.06</v>
      </c>
      <c r="E1412" s="4">
        <v>15.04</v>
      </c>
      <c r="F1412" s="4">
        <v>1.97</v>
      </c>
      <c r="G1412" s="4" t="s">
        <v>40</v>
      </c>
      <c r="H1412" s="4" t="s">
        <v>41</v>
      </c>
      <c r="I1412" s="4" t="s">
        <v>50</v>
      </c>
      <c r="J1412" s="4" t="s">
        <v>90</v>
      </c>
      <c r="K1412" s="4" t="s">
        <v>52</v>
      </c>
      <c r="L1412" s="4" t="s">
        <v>94</v>
      </c>
      <c r="M1412" s="4">
        <v>0.39</v>
      </c>
      <c r="N1412" s="4" t="s">
        <v>34</v>
      </c>
      <c r="O1412" s="4" t="s">
        <v>54</v>
      </c>
      <c r="P1412" s="4" t="s">
        <v>55</v>
      </c>
      <c r="Q1412" s="4" t="s">
        <v>2477</v>
      </c>
      <c r="R1412" s="4">
        <v>47906</v>
      </c>
      <c r="S1412" s="5">
        <v>42134</v>
      </c>
      <c r="T1412" s="5">
        <v>42134</v>
      </c>
      <c r="U1412" s="4">
        <v>2.3319999999999999</v>
      </c>
      <c r="V1412" s="4">
        <v>3</v>
      </c>
      <c r="W1412" s="4">
        <v>46.86</v>
      </c>
      <c r="X1412" s="4">
        <v>89943</v>
      </c>
      <c r="Y1412" s="4">
        <f>DataSheet!$E1412-DataSheet!$D1412</f>
        <v>14.979999999999999</v>
      </c>
      <c r="Z1412" s="4" t="str" cm="1">
        <f t="array" ref="Z1412">_xlfn.IFS(DataSheet!$O1412="Central","Chris",DataSheet!$O1412="East","Erin",DataSheet!$O1412="South","Sam",DataSheet!$O1412="West","William")</f>
        <v>Chris</v>
      </c>
    </row>
    <row r="1413" spans="1:26" ht="15.75" customHeight="1" x14ac:dyDescent="0.3">
      <c r="A1413" s="4">
        <v>3283</v>
      </c>
      <c r="B1413" s="4" t="s">
        <v>2246</v>
      </c>
      <c r="C1413" s="4" t="s">
        <v>39</v>
      </c>
      <c r="D1413" s="4">
        <v>0.03</v>
      </c>
      <c r="E1413" s="4">
        <v>17.48</v>
      </c>
      <c r="F1413" s="4">
        <v>1.99</v>
      </c>
      <c r="G1413" s="4" t="s">
        <v>40</v>
      </c>
      <c r="H1413" s="4" t="s">
        <v>96</v>
      </c>
      <c r="I1413" s="4" t="s">
        <v>42</v>
      </c>
      <c r="J1413" s="4" t="s">
        <v>43</v>
      </c>
      <c r="K1413" s="4" t="s">
        <v>44</v>
      </c>
      <c r="L1413" s="4" t="s">
        <v>124</v>
      </c>
      <c r="M1413" s="4">
        <v>0.45</v>
      </c>
      <c r="N1413" s="4" t="s">
        <v>34</v>
      </c>
      <c r="O1413" s="4" t="s">
        <v>35</v>
      </c>
      <c r="P1413" s="4" t="s">
        <v>125</v>
      </c>
      <c r="Q1413" s="4" t="s">
        <v>2247</v>
      </c>
      <c r="R1413" s="4">
        <v>33156</v>
      </c>
      <c r="S1413" s="5">
        <v>42134</v>
      </c>
      <c r="T1413" s="5">
        <v>42135</v>
      </c>
      <c r="U1413" s="4">
        <v>710.80740000000003</v>
      </c>
      <c r="V1413" s="4">
        <v>31</v>
      </c>
      <c r="W1413" s="4">
        <v>537.79999999999995</v>
      </c>
      <c r="X1413" s="4">
        <v>90753</v>
      </c>
      <c r="Y1413" s="4">
        <f>DataSheet!$E1413-DataSheet!$D1413</f>
        <v>17.45</v>
      </c>
      <c r="Z1413" s="4" t="str" cm="1">
        <f t="array" ref="Z1413">_xlfn.IFS(DataSheet!$O1413="Central","Chris",DataSheet!$O1413="East","Erin",DataSheet!$O1413="South","Sam",DataSheet!$O1413="West","William")</f>
        <v>Sam</v>
      </c>
    </row>
    <row r="1414" spans="1:26" ht="15.75" customHeight="1" x14ac:dyDescent="0.3">
      <c r="A1414" s="4">
        <v>995</v>
      </c>
      <c r="B1414" s="4" t="s">
        <v>2478</v>
      </c>
      <c r="C1414" s="4" t="s">
        <v>49</v>
      </c>
      <c r="D1414" s="4">
        <v>0.09</v>
      </c>
      <c r="E1414" s="4">
        <v>7.64</v>
      </c>
      <c r="F1414" s="4">
        <v>5.83</v>
      </c>
      <c r="G1414" s="4" t="s">
        <v>40</v>
      </c>
      <c r="H1414" s="4" t="s">
        <v>29</v>
      </c>
      <c r="I1414" s="4" t="s">
        <v>50</v>
      </c>
      <c r="J1414" s="4" t="s">
        <v>90</v>
      </c>
      <c r="K1414" s="4" t="s">
        <v>52</v>
      </c>
      <c r="L1414" s="4" t="s">
        <v>234</v>
      </c>
      <c r="M1414" s="4">
        <v>0.36</v>
      </c>
      <c r="N1414" s="4" t="s">
        <v>34</v>
      </c>
      <c r="O1414" s="4" t="s">
        <v>113</v>
      </c>
      <c r="P1414" s="4" t="s">
        <v>333</v>
      </c>
      <c r="Q1414" s="4" t="s">
        <v>2479</v>
      </c>
      <c r="R1414" s="4">
        <v>4070</v>
      </c>
      <c r="S1414" s="5">
        <v>42134</v>
      </c>
      <c r="T1414" s="5">
        <v>42139</v>
      </c>
      <c r="U1414" s="4">
        <v>4.032</v>
      </c>
      <c r="V1414" s="4">
        <v>9</v>
      </c>
      <c r="W1414" s="4">
        <v>72.83</v>
      </c>
      <c r="X1414" s="4">
        <v>89434</v>
      </c>
      <c r="Y1414" s="4">
        <f>DataSheet!$E1414-DataSheet!$D1414</f>
        <v>7.55</v>
      </c>
      <c r="Z1414" s="4" t="str" cm="1">
        <f t="array" ref="Z1414">_xlfn.IFS(DataSheet!$O1414="Central","Chris",DataSheet!$O1414="East","Erin",DataSheet!$O1414="South","Sam",DataSheet!$O1414="West","William")</f>
        <v>Erin</v>
      </c>
    </row>
    <row r="1415" spans="1:26" ht="15.75" customHeight="1" x14ac:dyDescent="0.3">
      <c r="A1415" s="4">
        <v>2820</v>
      </c>
      <c r="B1415" s="4" t="s">
        <v>497</v>
      </c>
      <c r="C1415" s="4" t="s">
        <v>49</v>
      </c>
      <c r="D1415" s="4">
        <v>0.08</v>
      </c>
      <c r="E1415" s="4">
        <v>6.48</v>
      </c>
      <c r="F1415" s="4">
        <v>2.74</v>
      </c>
      <c r="G1415" s="4" t="s">
        <v>40</v>
      </c>
      <c r="H1415" s="4" t="s">
        <v>73</v>
      </c>
      <c r="I1415" s="4" t="s">
        <v>42</v>
      </c>
      <c r="J1415" s="4" t="s">
        <v>43</v>
      </c>
      <c r="K1415" s="4" t="s">
        <v>44</v>
      </c>
      <c r="L1415" s="4" t="s">
        <v>2473</v>
      </c>
      <c r="M1415" s="4">
        <v>0.71</v>
      </c>
      <c r="N1415" s="4" t="s">
        <v>34</v>
      </c>
      <c r="O1415" s="4" t="s">
        <v>54</v>
      </c>
      <c r="P1415" s="4" t="s">
        <v>82</v>
      </c>
      <c r="Q1415" s="4" t="s">
        <v>499</v>
      </c>
      <c r="R1415" s="4">
        <v>63129</v>
      </c>
      <c r="S1415" s="5">
        <v>42134</v>
      </c>
      <c r="T1415" s="5">
        <v>42136</v>
      </c>
      <c r="U1415" s="4">
        <v>-82.64</v>
      </c>
      <c r="V1415" s="4">
        <v>18</v>
      </c>
      <c r="W1415" s="4">
        <v>113.68</v>
      </c>
      <c r="X1415" s="4">
        <v>87899</v>
      </c>
      <c r="Y1415" s="4">
        <f>DataSheet!$E1415-DataSheet!$D1415</f>
        <v>6.4</v>
      </c>
      <c r="Z1415" s="4" t="str" cm="1">
        <f t="array" ref="Z1415">_xlfn.IFS(DataSheet!$O1415="Central","Chris",DataSheet!$O1415="East","Erin",DataSheet!$O1415="South","Sam",DataSheet!$O1415="West","William")</f>
        <v>Chris</v>
      </c>
    </row>
    <row r="1416" spans="1:26" ht="15.75" customHeight="1" x14ac:dyDescent="0.3">
      <c r="A1416" s="4">
        <v>1709</v>
      </c>
      <c r="B1416" s="4" t="s">
        <v>686</v>
      </c>
      <c r="C1416" s="4" t="s">
        <v>118</v>
      </c>
      <c r="D1416" s="4">
        <v>0.04</v>
      </c>
      <c r="E1416" s="4">
        <v>95.43</v>
      </c>
      <c r="F1416" s="4">
        <v>19.989999999999998</v>
      </c>
      <c r="G1416" s="4" t="s">
        <v>40</v>
      </c>
      <c r="H1416" s="4" t="s">
        <v>29</v>
      </c>
      <c r="I1416" s="4" t="s">
        <v>50</v>
      </c>
      <c r="J1416" s="4" t="s">
        <v>80</v>
      </c>
      <c r="K1416" s="4" t="s">
        <v>75</v>
      </c>
      <c r="L1416" s="4" t="s">
        <v>1439</v>
      </c>
      <c r="M1416" s="4">
        <v>0.79</v>
      </c>
      <c r="N1416" s="4" t="s">
        <v>34</v>
      </c>
      <c r="O1416" s="4" t="s">
        <v>113</v>
      </c>
      <c r="P1416" s="4" t="s">
        <v>322</v>
      </c>
      <c r="Q1416" s="4" t="s">
        <v>688</v>
      </c>
      <c r="R1416" s="4">
        <v>19464</v>
      </c>
      <c r="S1416" s="5">
        <v>42134</v>
      </c>
      <c r="T1416" s="5">
        <v>42136</v>
      </c>
      <c r="U1416" s="4">
        <v>13.536</v>
      </c>
      <c r="V1416" s="4">
        <v>33</v>
      </c>
      <c r="W1416" s="4">
        <v>3251.76</v>
      </c>
      <c r="X1416" s="4">
        <v>88783</v>
      </c>
      <c r="Y1416" s="4">
        <f>DataSheet!$E1416-DataSheet!$D1416</f>
        <v>95.39</v>
      </c>
      <c r="Z1416" s="4" t="str" cm="1">
        <f t="array" ref="Z1416">_xlfn.IFS(DataSheet!$O1416="Central","Chris",DataSheet!$O1416="East","Erin",DataSheet!$O1416="South","Sam",DataSheet!$O1416="West","William")</f>
        <v>Erin</v>
      </c>
    </row>
    <row r="1417" spans="1:26" ht="15.75" customHeight="1" x14ac:dyDescent="0.3">
      <c r="A1417" s="4">
        <v>1595</v>
      </c>
      <c r="B1417" s="4" t="s">
        <v>2480</v>
      </c>
      <c r="C1417" s="4" t="s">
        <v>39</v>
      </c>
      <c r="D1417" s="4">
        <v>0.01</v>
      </c>
      <c r="E1417" s="4">
        <v>500.98</v>
      </c>
      <c r="F1417" s="4">
        <v>26</v>
      </c>
      <c r="G1417" s="4" t="s">
        <v>28</v>
      </c>
      <c r="H1417" s="4" t="s">
        <v>96</v>
      </c>
      <c r="I1417" s="4" t="s">
        <v>30</v>
      </c>
      <c r="J1417" s="4" t="s">
        <v>111</v>
      </c>
      <c r="K1417" s="4" t="s">
        <v>59</v>
      </c>
      <c r="L1417" s="4" t="s">
        <v>2298</v>
      </c>
      <c r="M1417" s="4">
        <v>0.6</v>
      </c>
      <c r="N1417" s="4" t="s">
        <v>34</v>
      </c>
      <c r="O1417" s="4" t="s">
        <v>113</v>
      </c>
      <c r="P1417" s="4" t="s">
        <v>905</v>
      </c>
      <c r="Q1417" s="4" t="s">
        <v>2481</v>
      </c>
      <c r="R1417" s="4">
        <v>25705</v>
      </c>
      <c r="S1417" s="5">
        <v>42135</v>
      </c>
      <c r="T1417" s="5">
        <v>42136</v>
      </c>
      <c r="U1417" s="4">
        <v>5078.5379999999996</v>
      </c>
      <c r="V1417" s="4">
        <v>14</v>
      </c>
      <c r="W1417" s="4">
        <v>7360.2</v>
      </c>
      <c r="X1417" s="4">
        <v>90796</v>
      </c>
      <c r="Y1417" s="4">
        <f>DataSheet!$E1417-DataSheet!$D1417</f>
        <v>500.97</v>
      </c>
      <c r="Z1417" s="4" t="str" cm="1">
        <f t="array" ref="Z1417">_xlfn.IFS(DataSheet!$O1417="Central","Chris",DataSheet!$O1417="East","Erin",DataSheet!$O1417="South","Sam",DataSheet!$O1417="West","William")</f>
        <v>Erin</v>
      </c>
    </row>
    <row r="1418" spans="1:26" ht="15.75" customHeight="1" x14ac:dyDescent="0.3">
      <c r="A1418" s="4">
        <v>1595</v>
      </c>
      <c r="B1418" s="4" t="s">
        <v>2480</v>
      </c>
      <c r="C1418" s="4" t="s">
        <v>39</v>
      </c>
      <c r="D1418" s="4">
        <v>0.08</v>
      </c>
      <c r="E1418" s="4">
        <v>9.77</v>
      </c>
      <c r="F1418" s="4">
        <v>6.02</v>
      </c>
      <c r="G1418" s="4" t="s">
        <v>40</v>
      </c>
      <c r="H1418" s="4" t="s">
        <v>96</v>
      </c>
      <c r="I1418" s="4" t="s">
        <v>30</v>
      </c>
      <c r="J1418" s="4" t="s">
        <v>128</v>
      </c>
      <c r="K1418" s="4" t="s">
        <v>146</v>
      </c>
      <c r="L1418" s="4" t="s">
        <v>2121</v>
      </c>
      <c r="M1418" s="4">
        <v>0.48</v>
      </c>
      <c r="N1418" s="4" t="s">
        <v>34</v>
      </c>
      <c r="O1418" s="4" t="s">
        <v>113</v>
      </c>
      <c r="P1418" s="4" t="s">
        <v>905</v>
      </c>
      <c r="Q1418" s="4" t="s">
        <v>2481</v>
      </c>
      <c r="R1418" s="4">
        <v>25705</v>
      </c>
      <c r="S1418" s="5">
        <v>42135</v>
      </c>
      <c r="T1418" s="5">
        <v>42136</v>
      </c>
      <c r="U1418" s="4">
        <v>23.276</v>
      </c>
      <c r="V1418" s="4">
        <v>9</v>
      </c>
      <c r="W1418" s="4">
        <v>89.06</v>
      </c>
      <c r="X1418" s="4">
        <v>90796</v>
      </c>
      <c r="Y1418" s="4">
        <f>DataSheet!$E1418-DataSheet!$D1418</f>
        <v>9.69</v>
      </c>
      <c r="Z1418" s="4" t="str" cm="1">
        <f t="array" ref="Z1418">_xlfn.IFS(DataSheet!$O1418="Central","Chris",DataSheet!$O1418="East","Erin",DataSheet!$O1418="South","Sam",DataSheet!$O1418="West","William")</f>
        <v>Erin</v>
      </c>
    </row>
    <row r="1419" spans="1:26" ht="15.75" customHeight="1" x14ac:dyDescent="0.3">
      <c r="A1419" s="4">
        <v>1595</v>
      </c>
      <c r="B1419" s="4" t="s">
        <v>2480</v>
      </c>
      <c r="C1419" s="4" t="s">
        <v>39</v>
      </c>
      <c r="D1419" s="4">
        <v>0.09</v>
      </c>
      <c r="E1419" s="4">
        <v>3.28</v>
      </c>
      <c r="F1419" s="4">
        <v>0.98</v>
      </c>
      <c r="G1419" s="4" t="s">
        <v>40</v>
      </c>
      <c r="H1419" s="4" t="s">
        <v>96</v>
      </c>
      <c r="I1419" s="4" t="s">
        <v>50</v>
      </c>
      <c r="J1419" s="4" t="s">
        <v>51</v>
      </c>
      <c r="K1419" s="4" t="s">
        <v>52</v>
      </c>
      <c r="L1419" s="4" t="s">
        <v>2482</v>
      </c>
      <c r="M1419" s="4">
        <v>0.59</v>
      </c>
      <c r="N1419" s="4" t="s">
        <v>34</v>
      </c>
      <c r="O1419" s="4" t="s">
        <v>113</v>
      </c>
      <c r="P1419" s="4" t="s">
        <v>905</v>
      </c>
      <c r="Q1419" s="4" t="s">
        <v>2481</v>
      </c>
      <c r="R1419" s="4">
        <v>25705</v>
      </c>
      <c r="S1419" s="5">
        <v>42135</v>
      </c>
      <c r="T1419" s="5">
        <v>42137</v>
      </c>
      <c r="U1419" s="4">
        <v>17.754000000000001</v>
      </c>
      <c r="V1419" s="4">
        <v>42</v>
      </c>
      <c r="W1419" s="4">
        <v>134.97</v>
      </c>
      <c r="X1419" s="4">
        <v>90796</v>
      </c>
      <c r="Y1419" s="4">
        <f>DataSheet!$E1419-DataSheet!$D1419</f>
        <v>3.19</v>
      </c>
      <c r="Z1419" s="4" t="str" cm="1">
        <f t="array" ref="Z1419">_xlfn.IFS(DataSheet!$O1419="Central","Chris",DataSheet!$O1419="East","Erin",DataSheet!$O1419="South","Sam",DataSheet!$O1419="West","William")</f>
        <v>Erin</v>
      </c>
    </row>
    <row r="1420" spans="1:26" ht="15.75" customHeight="1" x14ac:dyDescent="0.3">
      <c r="A1420" s="4">
        <v>1609</v>
      </c>
      <c r="B1420" s="4" t="s">
        <v>2483</v>
      </c>
      <c r="C1420" s="4" t="s">
        <v>39</v>
      </c>
      <c r="D1420" s="4">
        <v>0.03</v>
      </c>
      <c r="E1420" s="4">
        <v>2.16</v>
      </c>
      <c r="F1420" s="4">
        <v>6.05</v>
      </c>
      <c r="G1420" s="4" t="s">
        <v>40</v>
      </c>
      <c r="H1420" s="4" t="s">
        <v>41</v>
      </c>
      <c r="I1420" s="4" t="s">
        <v>50</v>
      </c>
      <c r="J1420" s="4" t="s">
        <v>74</v>
      </c>
      <c r="K1420" s="4" t="s">
        <v>75</v>
      </c>
      <c r="L1420" s="4" t="s">
        <v>898</v>
      </c>
      <c r="M1420" s="4">
        <v>0.37</v>
      </c>
      <c r="N1420" s="4" t="s">
        <v>34</v>
      </c>
      <c r="O1420" s="4" t="s">
        <v>61</v>
      </c>
      <c r="P1420" s="4" t="s">
        <v>92</v>
      </c>
      <c r="Q1420" s="4" t="s">
        <v>2484</v>
      </c>
      <c r="R1420" s="4">
        <v>95823</v>
      </c>
      <c r="S1420" s="5">
        <v>42135</v>
      </c>
      <c r="T1420" s="5">
        <v>42136</v>
      </c>
      <c r="U1420" s="4">
        <v>-90.585499999999996</v>
      </c>
      <c r="V1420" s="4">
        <v>7</v>
      </c>
      <c r="W1420" s="4">
        <v>17.309999999999999</v>
      </c>
      <c r="X1420" s="4">
        <v>87824</v>
      </c>
      <c r="Y1420" s="4">
        <f>DataSheet!$E1420-DataSheet!$D1420</f>
        <v>2.1300000000000003</v>
      </c>
      <c r="Z1420" s="4" t="str" cm="1">
        <f t="array" ref="Z1420">_xlfn.IFS(DataSheet!$O1420="Central","Chris",DataSheet!$O1420="East","Erin",DataSheet!$O1420="South","Sam",DataSheet!$O1420="West","William")</f>
        <v>William</v>
      </c>
    </row>
    <row r="1421" spans="1:26" ht="15.75" customHeight="1" x14ac:dyDescent="0.3">
      <c r="A1421" s="4">
        <v>1609</v>
      </c>
      <c r="B1421" s="4" t="s">
        <v>2483</v>
      </c>
      <c r="C1421" s="4" t="s">
        <v>39</v>
      </c>
      <c r="D1421" s="4">
        <v>0.03</v>
      </c>
      <c r="E1421" s="4">
        <v>9.7100000000000009</v>
      </c>
      <c r="F1421" s="4">
        <v>9.4499999999999993</v>
      </c>
      <c r="G1421" s="4" t="s">
        <v>40</v>
      </c>
      <c r="H1421" s="4" t="s">
        <v>41</v>
      </c>
      <c r="I1421" s="4" t="s">
        <v>50</v>
      </c>
      <c r="J1421" s="4" t="s">
        <v>80</v>
      </c>
      <c r="K1421" s="4" t="s">
        <v>75</v>
      </c>
      <c r="L1421" s="4" t="s">
        <v>1205</v>
      </c>
      <c r="M1421" s="4">
        <v>0.6</v>
      </c>
      <c r="N1421" s="4" t="s">
        <v>34</v>
      </c>
      <c r="O1421" s="4" t="s">
        <v>61</v>
      </c>
      <c r="P1421" s="4" t="s">
        <v>92</v>
      </c>
      <c r="Q1421" s="4" t="s">
        <v>2484</v>
      </c>
      <c r="R1421" s="4">
        <v>95823</v>
      </c>
      <c r="S1421" s="5">
        <v>42135</v>
      </c>
      <c r="T1421" s="5">
        <v>42135</v>
      </c>
      <c r="U1421" s="4">
        <v>-36.9</v>
      </c>
      <c r="V1421" s="4">
        <v>2</v>
      </c>
      <c r="W1421" s="4">
        <v>23.56</v>
      </c>
      <c r="X1421" s="4">
        <v>87824</v>
      </c>
      <c r="Y1421" s="4">
        <f>DataSheet!$E1421-DataSheet!$D1421</f>
        <v>9.6800000000000015</v>
      </c>
      <c r="Z1421" s="4" t="str" cm="1">
        <f t="array" ref="Z1421">_xlfn.IFS(DataSheet!$O1421="Central","Chris",DataSheet!$O1421="East","Erin",DataSheet!$O1421="South","Sam",DataSheet!$O1421="West","William")</f>
        <v>William</v>
      </c>
    </row>
    <row r="1422" spans="1:26" ht="15.75" customHeight="1" x14ac:dyDescent="0.3">
      <c r="A1422" s="4">
        <v>2464</v>
      </c>
      <c r="B1422" s="4" t="s">
        <v>657</v>
      </c>
      <c r="C1422" s="4" t="s">
        <v>39</v>
      </c>
      <c r="D1422" s="4">
        <v>0.09</v>
      </c>
      <c r="E1422" s="4">
        <v>1.74</v>
      </c>
      <c r="F1422" s="4">
        <v>4.08</v>
      </c>
      <c r="G1422" s="4" t="s">
        <v>89</v>
      </c>
      <c r="H1422" s="4" t="s">
        <v>41</v>
      </c>
      <c r="I1422" s="4" t="s">
        <v>30</v>
      </c>
      <c r="J1422" s="4" t="s">
        <v>128</v>
      </c>
      <c r="K1422" s="4" t="s">
        <v>44</v>
      </c>
      <c r="L1422" s="4" t="s">
        <v>772</v>
      </c>
      <c r="M1422" s="4">
        <v>0.53</v>
      </c>
      <c r="N1422" s="4" t="s">
        <v>34</v>
      </c>
      <c r="O1422" s="4" t="s">
        <v>35</v>
      </c>
      <c r="P1422" s="4" t="s">
        <v>170</v>
      </c>
      <c r="Q1422" s="4" t="s">
        <v>659</v>
      </c>
      <c r="R1422" s="4">
        <v>71111</v>
      </c>
      <c r="S1422" s="5">
        <v>42135</v>
      </c>
      <c r="T1422" s="5">
        <v>42137</v>
      </c>
      <c r="U1422" s="4">
        <v>608.26199999999994</v>
      </c>
      <c r="V1422" s="4">
        <v>4</v>
      </c>
      <c r="W1422" s="4">
        <v>10.41</v>
      </c>
      <c r="X1422" s="4">
        <v>88713</v>
      </c>
      <c r="Y1422" s="4">
        <f>DataSheet!$E1422-DataSheet!$D1422</f>
        <v>1.65</v>
      </c>
      <c r="Z1422" s="4" t="str" cm="1">
        <f t="array" ref="Z1422">_xlfn.IFS(DataSheet!$O1422="Central","Chris",DataSheet!$O1422="East","Erin",DataSheet!$O1422="South","Sam",DataSheet!$O1422="West","William")</f>
        <v>Sam</v>
      </c>
    </row>
    <row r="1423" spans="1:26" ht="15.75" customHeight="1" x14ac:dyDescent="0.3">
      <c r="A1423" s="4">
        <v>2464</v>
      </c>
      <c r="B1423" s="4" t="s">
        <v>657</v>
      </c>
      <c r="C1423" s="4" t="s">
        <v>39</v>
      </c>
      <c r="D1423" s="4">
        <v>0.08</v>
      </c>
      <c r="E1423" s="4">
        <v>227.55</v>
      </c>
      <c r="F1423" s="4">
        <v>32.479999999999997</v>
      </c>
      <c r="G1423" s="4" t="s">
        <v>28</v>
      </c>
      <c r="H1423" s="4" t="s">
        <v>41</v>
      </c>
      <c r="I1423" s="4" t="s">
        <v>30</v>
      </c>
      <c r="J1423" s="4" t="s">
        <v>31</v>
      </c>
      <c r="K1423" s="4" t="s">
        <v>32</v>
      </c>
      <c r="L1423" s="4" t="s">
        <v>2485</v>
      </c>
      <c r="M1423" s="4">
        <v>0.68</v>
      </c>
      <c r="N1423" s="4" t="s">
        <v>34</v>
      </c>
      <c r="O1423" s="4" t="s">
        <v>35</v>
      </c>
      <c r="P1423" s="4" t="s">
        <v>170</v>
      </c>
      <c r="Q1423" s="4" t="s">
        <v>659</v>
      </c>
      <c r="R1423" s="4">
        <v>71111</v>
      </c>
      <c r="S1423" s="5">
        <v>42135</v>
      </c>
      <c r="T1423" s="5">
        <v>42135</v>
      </c>
      <c r="U1423" s="4">
        <v>-570.16959999999995</v>
      </c>
      <c r="V1423" s="4">
        <v>16</v>
      </c>
      <c r="W1423" s="4">
        <v>2849.64</v>
      </c>
      <c r="X1423" s="4">
        <v>88713</v>
      </c>
      <c r="Y1423" s="4">
        <f>DataSheet!$E1423-DataSheet!$D1423</f>
        <v>227.47</v>
      </c>
      <c r="Z1423" s="4" t="str" cm="1">
        <f t="array" ref="Z1423">_xlfn.IFS(DataSheet!$O1423="Central","Chris",DataSheet!$O1423="East","Erin",DataSheet!$O1423="South","Sam",DataSheet!$O1423="West","William")</f>
        <v>Sam</v>
      </c>
    </row>
    <row r="1424" spans="1:26" ht="15.75" customHeight="1" x14ac:dyDescent="0.3">
      <c r="A1424" s="4">
        <v>1693</v>
      </c>
      <c r="B1424" s="4" t="s">
        <v>740</v>
      </c>
      <c r="C1424" s="4" t="s">
        <v>49</v>
      </c>
      <c r="D1424" s="4">
        <v>0.01</v>
      </c>
      <c r="E1424" s="4">
        <v>15.67</v>
      </c>
      <c r="F1424" s="4">
        <v>1.39</v>
      </c>
      <c r="G1424" s="4" t="s">
        <v>89</v>
      </c>
      <c r="H1424" s="4" t="s">
        <v>41</v>
      </c>
      <c r="I1424" s="4" t="s">
        <v>50</v>
      </c>
      <c r="J1424" s="4" t="s">
        <v>347</v>
      </c>
      <c r="K1424" s="4" t="s">
        <v>75</v>
      </c>
      <c r="L1424" s="4" t="s">
        <v>2486</v>
      </c>
      <c r="M1424" s="4">
        <v>0.38</v>
      </c>
      <c r="N1424" s="4" t="s">
        <v>34</v>
      </c>
      <c r="O1424" s="4" t="s">
        <v>35</v>
      </c>
      <c r="P1424" s="4" t="s">
        <v>244</v>
      </c>
      <c r="Q1424" s="4" t="s">
        <v>742</v>
      </c>
      <c r="R1424" s="4">
        <v>20190</v>
      </c>
      <c r="S1424" s="5">
        <v>42135</v>
      </c>
      <c r="T1424" s="5">
        <v>42135</v>
      </c>
      <c r="U1424" s="4">
        <v>-273.98</v>
      </c>
      <c r="V1424" s="4">
        <v>11</v>
      </c>
      <c r="W1424" s="4">
        <v>188.09</v>
      </c>
      <c r="X1424" s="4">
        <v>90190</v>
      </c>
      <c r="Y1424" s="4">
        <f>DataSheet!$E1424-DataSheet!$D1424</f>
        <v>15.66</v>
      </c>
      <c r="Z1424" s="4" t="str" cm="1">
        <f t="array" ref="Z1424">_xlfn.IFS(DataSheet!$O1424="Central","Chris",DataSheet!$O1424="East","Erin",DataSheet!$O1424="South","Sam",DataSheet!$O1424="West","William")</f>
        <v>Sam</v>
      </c>
    </row>
    <row r="1425" spans="1:26" ht="15.75" customHeight="1" x14ac:dyDescent="0.3">
      <c r="A1425" s="4">
        <v>2935</v>
      </c>
      <c r="B1425" s="4" t="s">
        <v>2487</v>
      </c>
      <c r="C1425" s="4" t="s">
        <v>49</v>
      </c>
      <c r="D1425" s="4">
        <v>0.02</v>
      </c>
      <c r="E1425" s="4">
        <v>3.8</v>
      </c>
      <c r="F1425" s="4">
        <v>1.49</v>
      </c>
      <c r="G1425" s="4" t="s">
        <v>40</v>
      </c>
      <c r="H1425" s="4" t="s">
        <v>29</v>
      </c>
      <c r="I1425" s="4" t="s">
        <v>50</v>
      </c>
      <c r="J1425" s="4" t="s">
        <v>74</v>
      </c>
      <c r="K1425" s="4" t="s">
        <v>75</v>
      </c>
      <c r="L1425" s="4" t="s">
        <v>1194</v>
      </c>
      <c r="M1425" s="4">
        <v>0.38</v>
      </c>
      <c r="N1425" s="4" t="s">
        <v>34</v>
      </c>
      <c r="O1425" s="4" t="s">
        <v>113</v>
      </c>
      <c r="P1425" s="4" t="s">
        <v>405</v>
      </c>
      <c r="Q1425" s="4" t="s">
        <v>790</v>
      </c>
      <c r="R1425" s="4">
        <v>2215</v>
      </c>
      <c r="S1425" s="5">
        <v>42135</v>
      </c>
      <c r="T1425" s="5">
        <v>42139</v>
      </c>
      <c r="U1425" s="4">
        <v>7.31</v>
      </c>
      <c r="V1425" s="4">
        <v>5</v>
      </c>
      <c r="W1425" s="4">
        <v>20.46</v>
      </c>
      <c r="X1425" s="4">
        <v>87617</v>
      </c>
      <c r="Y1425" s="4">
        <f>DataSheet!$E1425-DataSheet!$D1425</f>
        <v>3.78</v>
      </c>
      <c r="Z1425" s="4" t="str" cm="1">
        <f t="array" ref="Z1425">_xlfn.IFS(DataSheet!$O1425="Central","Chris",DataSheet!$O1425="East","Erin",DataSheet!$O1425="South","Sam",DataSheet!$O1425="West","William")</f>
        <v>Erin</v>
      </c>
    </row>
    <row r="1426" spans="1:26" ht="15.75" customHeight="1" x14ac:dyDescent="0.3">
      <c r="A1426" s="4">
        <v>1671</v>
      </c>
      <c r="B1426" s="4" t="s">
        <v>1068</v>
      </c>
      <c r="C1426" s="4" t="s">
        <v>27</v>
      </c>
      <c r="D1426" s="4">
        <v>0.03</v>
      </c>
      <c r="E1426" s="4">
        <v>223.98</v>
      </c>
      <c r="F1426" s="4">
        <v>15.01</v>
      </c>
      <c r="G1426" s="4" t="s">
        <v>40</v>
      </c>
      <c r="H1426" s="4" t="s">
        <v>29</v>
      </c>
      <c r="I1426" s="4" t="s">
        <v>50</v>
      </c>
      <c r="J1426" s="4" t="s">
        <v>74</v>
      </c>
      <c r="K1426" s="4" t="s">
        <v>75</v>
      </c>
      <c r="L1426" s="4" t="s">
        <v>2488</v>
      </c>
      <c r="M1426" s="4">
        <v>0.38</v>
      </c>
      <c r="N1426" s="4" t="s">
        <v>34</v>
      </c>
      <c r="O1426" s="4" t="s">
        <v>35</v>
      </c>
      <c r="P1426" s="4" t="s">
        <v>244</v>
      </c>
      <c r="Q1426" s="4" t="s">
        <v>1069</v>
      </c>
      <c r="R1426" s="4">
        <v>22015</v>
      </c>
      <c r="S1426" s="5">
        <v>42136</v>
      </c>
      <c r="T1426" s="5">
        <v>42137</v>
      </c>
      <c r="U1426" s="4">
        <v>0.69599999999999995</v>
      </c>
      <c r="V1426" s="4">
        <v>21</v>
      </c>
      <c r="W1426" s="4">
        <v>4881.84</v>
      </c>
      <c r="X1426" s="4">
        <v>86725</v>
      </c>
      <c r="Y1426" s="4">
        <f>DataSheet!$E1426-DataSheet!$D1426</f>
        <v>223.95</v>
      </c>
      <c r="Z1426" s="4" t="str" cm="1">
        <f t="array" ref="Z1426">_xlfn.IFS(DataSheet!$O1426="Central","Chris",DataSheet!$O1426="East","Erin",DataSheet!$O1426="South","Sam",DataSheet!$O1426="West","William")</f>
        <v>Sam</v>
      </c>
    </row>
    <row r="1427" spans="1:26" ht="15.75" customHeight="1" x14ac:dyDescent="0.3">
      <c r="A1427" s="4">
        <v>14</v>
      </c>
      <c r="B1427" s="4" t="s">
        <v>2489</v>
      </c>
      <c r="C1427" s="4" t="s">
        <v>118</v>
      </c>
      <c r="D1427" s="4">
        <v>0.09</v>
      </c>
      <c r="E1427" s="4">
        <v>78.69</v>
      </c>
      <c r="F1427" s="4">
        <v>19.989999999999998</v>
      </c>
      <c r="G1427" s="4" t="s">
        <v>40</v>
      </c>
      <c r="H1427" s="4" t="s">
        <v>29</v>
      </c>
      <c r="I1427" s="4" t="s">
        <v>30</v>
      </c>
      <c r="J1427" s="4" t="s">
        <v>128</v>
      </c>
      <c r="K1427" s="4" t="s">
        <v>75</v>
      </c>
      <c r="L1427" s="4" t="s">
        <v>1215</v>
      </c>
      <c r="M1427" s="4">
        <v>0.43</v>
      </c>
      <c r="N1427" s="4" t="s">
        <v>34</v>
      </c>
      <c r="O1427" s="4" t="s">
        <v>54</v>
      </c>
      <c r="P1427" s="4" t="s">
        <v>86</v>
      </c>
      <c r="Q1427" s="4" t="s">
        <v>87</v>
      </c>
      <c r="R1427" s="4">
        <v>55372</v>
      </c>
      <c r="S1427" s="5">
        <v>42136</v>
      </c>
      <c r="T1427" s="5">
        <v>42138</v>
      </c>
      <c r="U1427" s="4">
        <v>803.47050000000002</v>
      </c>
      <c r="V1427" s="4">
        <v>16</v>
      </c>
      <c r="W1427" s="4">
        <v>1164.45</v>
      </c>
      <c r="X1427" s="4">
        <v>86838</v>
      </c>
      <c r="Y1427" s="4">
        <f>DataSheet!$E1427-DataSheet!$D1427</f>
        <v>78.599999999999994</v>
      </c>
      <c r="Z1427" s="4" t="str" cm="1">
        <f t="array" ref="Z1427">_xlfn.IFS(DataSheet!$O1427="Central","Chris",DataSheet!$O1427="East","Erin",DataSheet!$O1427="South","Sam",DataSheet!$O1427="West","William")</f>
        <v>Chris</v>
      </c>
    </row>
    <row r="1428" spans="1:26" ht="15.75" customHeight="1" x14ac:dyDescent="0.3">
      <c r="A1428" s="4">
        <v>14</v>
      </c>
      <c r="B1428" s="4" t="s">
        <v>2489</v>
      </c>
      <c r="C1428" s="4" t="s">
        <v>118</v>
      </c>
      <c r="D1428" s="4">
        <v>0.08</v>
      </c>
      <c r="E1428" s="4">
        <v>3.28</v>
      </c>
      <c r="F1428" s="4">
        <v>2.31</v>
      </c>
      <c r="G1428" s="4" t="s">
        <v>40</v>
      </c>
      <c r="H1428" s="4" t="s">
        <v>29</v>
      </c>
      <c r="I1428" s="4" t="s">
        <v>50</v>
      </c>
      <c r="J1428" s="4" t="s">
        <v>51</v>
      </c>
      <c r="K1428" s="4" t="s">
        <v>52</v>
      </c>
      <c r="L1428" s="4" t="s">
        <v>2490</v>
      </c>
      <c r="M1428" s="4">
        <v>0.56000000000000005</v>
      </c>
      <c r="N1428" s="4" t="s">
        <v>34</v>
      </c>
      <c r="O1428" s="4" t="s">
        <v>54</v>
      </c>
      <c r="P1428" s="4" t="s">
        <v>86</v>
      </c>
      <c r="Q1428" s="4" t="s">
        <v>87</v>
      </c>
      <c r="R1428" s="4">
        <v>55372</v>
      </c>
      <c r="S1428" s="5">
        <v>42136</v>
      </c>
      <c r="T1428" s="5">
        <v>42137</v>
      </c>
      <c r="U1428" s="4">
        <v>-24.03</v>
      </c>
      <c r="V1428" s="4">
        <v>7</v>
      </c>
      <c r="W1428" s="4">
        <v>22.23</v>
      </c>
      <c r="X1428" s="4">
        <v>86838</v>
      </c>
      <c r="Y1428" s="4">
        <f>DataSheet!$E1428-DataSheet!$D1428</f>
        <v>3.1999999999999997</v>
      </c>
      <c r="Z1428" s="4" t="str" cm="1">
        <f t="array" ref="Z1428">_xlfn.IFS(DataSheet!$O1428="Central","Chris",DataSheet!$O1428="East","Erin",DataSheet!$O1428="South","Sam",DataSheet!$O1428="West","William")</f>
        <v>Chris</v>
      </c>
    </row>
    <row r="1429" spans="1:26" ht="15.75" customHeight="1" x14ac:dyDescent="0.3">
      <c r="A1429" s="4">
        <v>14</v>
      </c>
      <c r="B1429" s="4" t="s">
        <v>2489</v>
      </c>
      <c r="C1429" s="4" t="s">
        <v>118</v>
      </c>
      <c r="D1429" s="4">
        <v>0.05</v>
      </c>
      <c r="E1429" s="4">
        <v>3.28</v>
      </c>
      <c r="F1429" s="4">
        <v>4.2</v>
      </c>
      <c r="G1429" s="4" t="s">
        <v>40</v>
      </c>
      <c r="H1429" s="4" t="s">
        <v>29</v>
      </c>
      <c r="I1429" s="4" t="s">
        <v>50</v>
      </c>
      <c r="J1429" s="4" t="s">
        <v>51</v>
      </c>
      <c r="K1429" s="4" t="s">
        <v>52</v>
      </c>
      <c r="L1429" s="4" t="s">
        <v>2491</v>
      </c>
      <c r="M1429" s="4">
        <v>0.56000000000000005</v>
      </c>
      <c r="N1429" s="4" t="s">
        <v>34</v>
      </c>
      <c r="O1429" s="4" t="s">
        <v>54</v>
      </c>
      <c r="P1429" s="4" t="s">
        <v>86</v>
      </c>
      <c r="Q1429" s="4" t="s">
        <v>87</v>
      </c>
      <c r="R1429" s="4">
        <v>55372</v>
      </c>
      <c r="S1429" s="5">
        <v>42136</v>
      </c>
      <c r="T1429" s="5">
        <v>42137</v>
      </c>
      <c r="U1429" s="4">
        <v>-37.03</v>
      </c>
      <c r="V1429" s="4">
        <v>4</v>
      </c>
      <c r="W1429" s="4">
        <v>13.99</v>
      </c>
      <c r="X1429" s="4">
        <v>86838</v>
      </c>
      <c r="Y1429" s="4">
        <f>DataSheet!$E1429-DataSheet!$D1429</f>
        <v>3.23</v>
      </c>
      <c r="Z1429" s="4" t="str" cm="1">
        <f t="array" ref="Z1429">_xlfn.IFS(DataSheet!$O1429="Central","Chris",DataSheet!$O1429="East","Erin",DataSheet!$O1429="South","Sam",DataSheet!$O1429="West","William")</f>
        <v>Chris</v>
      </c>
    </row>
    <row r="1430" spans="1:26" ht="15.75" customHeight="1" x14ac:dyDescent="0.3">
      <c r="A1430" s="4">
        <v>14</v>
      </c>
      <c r="B1430" s="4" t="s">
        <v>2489</v>
      </c>
      <c r="C1430" s="4" t="s">
        <v>118</v>
      </c>
      <c r="D1430" s="4">
        <v>0.05</v>
      </c>
      <c r="E1430" s="4">
        <v>3.58</v>
      </c>
      <c r="F1430" s="4">
        <v>1.63</v>
      </c>
      <c r="G1430" s="4" t="s">
        <v>40</v>
      </c>
      <c r="H1430" s="4" t="s">
        <v>29</v>
      </c>
      <c r="I1430" s="4" t="s">
        <v>50</v>
      </c>
      <c r="J1430" s="4" t="s">
        <v>178</v>
      </c>
      <c r="K1430" s="4" t="s">
        <v>52</v>
      </c>
      <c r="L1430" s="4" t="s">
        <v>2223</v>
      </c>
      <c r="M1430" s="4">
        <v>0.36</v>
      </c>
      <c r="N1430" s="4" t="s">
        <v>34</v>
      </c>
      <c r="O1430" s="4" t="s">
        <v>54</v>
      </c>
      <c r="P1430" s="4" t="s">
        <v>86</v>
      </c>
      <c r="Q1430" s="4" t="s">
        <v>87</v>
      </c>
      <c r="R1430" s="4">
        <v>55372</v>
      </c>
      <c r="S1430" s="5">
        <v>42136</v>
      </c>
      <c r="T1430" s="5">
        <v>42137</v>
      </c>
      <c r="U1430" s="4">
        <v>-0.71</v>
      </c>
      <c r="V1430" s="4">
        <v>4</v>
      </c>
      <c r="W1430" s="4">
        <v>14.26</v>
      </c>
      <c r="X1430" s="4">
        <v>86838</v>
      </c>
      <c r="Y1430" s="4">
        <f>DataSheet!$E1430-DataSheet!$D1430</f>
        <v>3.5300000000000002</v>
      </c>
      <c r="Z1430" s="4" t="str" cm="1">
        <f t="array" ref="Z1430">_xlfn.IFS(DataSheet!$O1430="Central","Chris",DataSheet!$O1430="East","Erin",DataSheet!$O1430="South","Sam",DataSheet!$O1430="West","William")</f>
        <v>Chris</v>
      </c>
    </row>
    <row r="1431" spans="1:26" ht="15.75" customHeight="1" x14ac:dyDescent="0.3">
      <c r="A1431" s="4">
        <v>1826</v>
      </c>
      <c r="B1431" s="4" t="s">
        <v>2206</v>
      </c>
      <c r="C1431" s="4" t="s">
        <v>118</v>
      </c>
      <c r="D1431" s="4">
        <v>0</v>
      </c>
      <c r="E1431" s="4">
        <v>9.27</v>
      </c>
      <c r="F1431" s="4">
        <v>4.3899999999999997</v>
      </c>
      <c r="G1431" s="4" t="s">
        <v>40</v>
      </c>
      <c r="H1431" s="4" t="s">
        <v>96</v>
      </c>
      <c r="I1431" s="4" t="s">
        <v>50</v>
      </c>
      <c r="J1431" s="4" t="s">
        <v>90</v>
      </c>
      <c r="K1431" s="4" t="s">
        <v>52</v>
      </c>
      <c r="L1431" s="4" t="s">
        <v>2492</v>
      </c>
      <c r="M1431" s="4">
        <v>0.38</v>
      </c>
      <c r="N1431" s="4" t="s">
        <v>34</v>
      </c>
      <c r="O1431" s="4" t="s">
        <v>54</v>
      </c>
      <c r="P1431" s="4" t="s">
        <v>215</v>
      </c>
      <c r="Q1431" s="4" t="s">
        <v>2208</v>
      </c>
      <c r="R1431" s="4">
        <v>52722</v>
      </c>
      <c r="S1431" s="5">
        <v>42136</v>
      </c>
      <c r="T1431" s="5">
        <v>42138</v>
      </c>
      <c r="U1431" s="4">
        <v>-7.61</v>
      </c>
      <c r="V1431" s="4">
        <v>1</v>
      </c>
      <c r="W1431" s="4">
        <v>10.65</v>
      </c>
      <c r="X1431" s="4">
        <v>86959</v>
      </c>
      <c r="Y1431" s="4">
        <f>DataSheet!$E1431-DataSheet!$D1431</f>
        <v>9.27</v>
      </c>
      <c r="Z1431" s="4" t="str" cm="1">
        <f t="array" ref="Z1431">_xlfn.IFS(DataSheet!$O1431="Central","Chris",DataSheet!$O1431="East","Erin",DataSheet!$O1431="South","Sam",DataSheet!$O1431="West","William")</f>
        <v>Chris</v>
      </c>
    </row>
    <row r="1432" spans="1:26" ht="15.75" customHeight="1" x14ac:dyDescent="0.3">
      <c r="A1432" s="4">
        <v>1267</v>
      </c>
      <c r="B1432" s="4" t="s">
        <v>1077</v>
      </c>
      <c r="C1432" s="4" t="s">
        <v>72</v>
      </c>
      <c r="D1432" s="4">
        <v>0.04</v>
      </c>
      <c r="E1432" s="4">
        <v>5.98</v>
      </c>
      <c r="F1432" s="4">
        <v>4.38</v>
      </c>
      <c r="G1432" s="4" t="s">
        <v>40</v>
      </c>
      <c r="H1432" s="4" t="s">
        <v>96</v>
      </c>
      <c r="I1432" s="4" t="s">
        <v>42</v>
      </c>
      <c r="J1432" s="4" t="s">
        <v>43</v>
      </c>
      <c r="K1432" s="4" t="s">
        <v>44</v>
      </c>
      <c r="L1432" s="4" t="s">
        <v>2493</v>
      </c>
      <c r="M1432" s="4">
        <v>0.75</v>
      </c>
      <c r="N1432" s="4" t="s">
        <v>34</v>
      </c>
      <c r="O1432" s="4" t="s">
        <v>35</v>
      </c>
      <c r="P1432" s="4" t="s">
        <v>125</v>
      </c>
      <c r="Q1432" s="4" t="s">
        <v>1079</v>
      </c>
      <c r="R1432" s="4">
        <v>33433</v>
      </c>
      <c r="S1432" s="5">
        <v>42136</v>
      </c>
      <c r="T1432" s="5">
        <v>42138</v>
      </c>
      <c r="U1432" s="4">
        <v>-1522.3040000000001</v>
      </c>
      <c r="V1432" s="4">
        <v>11</v>
      </c>
      <c r="W1432" s="4">
        <v>69.75</v>
      </c>
      <c r="X1432" s="4">
        <v>89515</v>
      </c>
      <c r="Y1432" s="4">
        <f>DataSheet!$E1432-DataSheet!$D1432</f>
        <v>5.94</v>
      </c>
      <c r="Z1432" s="4" t="str" cm="1">
        <f t="array" ref="Z1432">_xlfn.IFS(DataSheet!$O1432="Central","Chris",DataSheet!$O1432="East","Erin",DataSheet!$O1432="South","Sam",DataSheet!$O1432="West","William")</f>
        <v>Sam</v>
      </c>
    </row>
    <row r="1433" spans="1:26" ht="15.75" customHeight="1" x14ac:dyDescent="0.3">
      <c r="A1433" s="4">
        <v>1389</v>
      </c>
      <c r="B1433" s="4" t="s">
        <v>771</v>
      </c>
      <c r="C1433" s="4" t="s">
        <v>39</v>
      </c>
      <c r="D1433" s="4">
        <v>0.08</v>
      </c>
      <c r="E1433" s="4">
        <v>2.62</v>
      </c>
      <c r="F1433" s="4">
        <v>0.8</v>
      </c>
      <c r="G1433" s="4" t="s">
        <v>89</v>
      </c>
      <c r="H1433" s="4" t="s">
        <v>29</v>
      </c>
      <c r="I1433" s="4" t="s">
        <v>50</v>
      </c>
      <c r="J1433" s="4" t="s">
        <v>178</v>
      </c>
      <c r="K1433" s="4" t="s">
        <v>52</v>
      </c>
      <c r="L1433" s="4" t="s">
        <v>2126</v>
      </c>
      <c r="M1433" s="4">
        <v>0.39</v>
      </c>
      <c r="N1433" s="4" t="s">
        <v>34</v>
      </c>
      <c r="O1433" s="4" t="s">
        <v>61</v>
      </c>
      <c r="P1433" s="4" t="s">
        <v>92</v>
      </c>
      <c r="Q1433" s="4" t="s">
        <v>773</v>
      </c>
      <c r="R1433" s="4">
        <v>94025</v>
      </c>
      <c r="S1433" s="5">
        <v>42137</v>
      </c>
      <c r="T1433" s="5">
        <v>42139</v>
      </c>
      <c r="U1433" s="4">
        <v>21.769500000000001</v>
      </c>
      <c r="V1433" s="4">
        <v>12</v>
      </c>
      <c r="W1433" s="4">
        <v>31.55</v>
      </c>
      <c r="X1433" s="4">
        <v>88728</v>
      </c>
      <c r="Y1433" s="4">
        <f>DataSheet!$E1433-DataSheet!$D1433</f>
        <v>2.54</v>
      </c>
      <c r="Z1433" s="4" t="str" cm="1">
        <f t="array" ref="Z1433">_xlfn.IFS(DataSheet!$O1433="Central","Chris",DataSheet!$O1433="East","Erin",DataSheet!$O1433="South","Sam",DataSheet!$O1433="West","William")</f>
        <v>William</v>
      </c>
    </row>
    <row r="1434" spans="1:26" ht="15.75" customHeight="1" x14ac:dyDescent="0.3">
      <c r="A1434" s="4">
        <v>578</v>
      </c>
      <c r="B1434" s="4" t="s">
        <v>2494</v>
      </c>
      <c r="C1434" s="4" t="s">
        <v>118</v>
      </c>
      <c r="D1434" s="4">
        <v>0.03</v>
      </c>
      <c r="E1434" s="4">
        <v>162.93</v>
      </c>
      <c r="F1434" s="4">
        <v>19.989999999999998</v>
      </c>
      <c r="G1434" s="4" t="s">
        <v>40</v>
      </c>
      <c r="H1434" s="4" t="s">
        <v>96</v>
      </c>
      <c r="I1434" s="4" t="s">
        <v>50</v>
      </c>
      <c r="J1434" s="4" t="s">
        <v>347</v>
      </c>
      <c r="K1434" s="4" t="s">
        <v>75</v>
      </c>
      <c r="L1434" s="4" t="s">
        <v>2495</v>
      </c>
      <c r="M1434" s="4">
        <v>0.39</v>
      </c>
      <c r="N1434" s="4" t="s">
        <v>34</v>
      </c>
      <c r="O1434" s="4" t="s">
        <v>113</v>
      </c>
      <c r="P1434" s="4" t="s">
        <v>250</v>
      </c>
      <c r="Q1434" s="4" t="s">
        <v>2496</v>
      </c>
      <c r="R1434" s="4">
        <v>6770</v>
      </c>
      <c r="S1434" s="5">
        <v>42137</v>
      </c>
      <c r="T1434" s="5">
        <v>42138</v>
      </c>
      <c r="U1434" s="4">
        <v>293.14</v>
      </c>
      <c r="V1434" s="4">
        <v>3</v>
      </c>
      <c r="W1434" s="4">
        <v>515.88</v>
      </c>
      <c r="X1434" s="4">
        <v>88644</v>
      </c>
      <c r="Y1434" s="4">
        <f>DataSheet!$E1434-DataSheet!$D1434</f>
        <v>162.9</v>
      </c>
      <c r="Z1434" s="4" t="str" cm="1">
        <f t="array" ref="Z1434">_xlfn.IFS(DataSheet!$O1434="Central","Chris",DataSheet!$O1434="East","Erin",DataSheet!$O1434="South","Sam",DataSheet!$O1434="West","William")</f>
        <v>Erin</v>
      </c>
    </row>
    <row r="1435" spans="1:26" ht="15.75" customHeight="1" x14ac:dyDescent="0.3">
      <c r="A1435" s="4">
        <v>579</v>
      </c>
      <c r="B1435" s="4" t="s">
        <v>2497</v>
      </c>
      <c r="C1435" s="4" t="s">
        <v>118</v>
      </c>
      <c r="D1435" s="4">
        <v>0.01</v>
      </c>
      <c r="E1435" s="4">
        <v>11.58</v>
      </c>
      <c r="F1435" s="4">
        <v>5.72</v>
      </c>
      <c r="G1435" s="4" t="s">
        <v>40</v>
      </c>
      <c r="H1435" s="4" t="s">
        <v>96</v>
      </c>
      <c r="I1435" s="4" t="s">
        <v>50</v>
      </c>
      <c r="J1435" s="4" t="s">
        <v>347</v>
      </c>
      <c r="K1435" s="4" t="s">
        <v>75</v>
      </c>
      <c r="L1435" s="4" t="s">
        <v>626</v>
      </c>
      <c r="M1435" s="4">
        <v>0.35</v>
      </c>
      <c r="N1435" s="4" t="s">
        <v>34</v>
      </c>
      <c r="O1435" s="4" t="s">
        <v>113</v>
      </c>
      <c r="P1435" s="4" t="s">
        <v>250</v>
      </c>
      <c r="Q1435" s="4" t="s">
        <v>1750</v>
      </c>
      <c r="R1435" s="4">
        <v>6478</v>
      </c>
      <c r="S1435" s="5">
        <v>42137</v>
      </c>
      <c r="T1435" s="5">
        <v>42139</v>
      </c>
      <c r="U1435" s="4">
        <v>-6.61</v>
      </c>
      <c r="V1435" s="4">
        <v>2</v>
      </c>
      <c r="W1435" s="4">
        <v>25.06</v>
      </c>
      <c r="X1435" s="4">
        <v>88644</v>
      </c>
      <c r="Y1435" s="4">
        <f>DataSheet!$E1435-DataSheet!$D1435</f>
        <v>11.57</v>
      </c>
      <c r="Z1435" s="4" t="str" cm="1">
        <f t="array" ref="Z1435">_xlfn.IFS(DataSheet!$O1435="Central","Chris",DataSheet!$O1435="East","Erin",DataSheet!$O1435="South","Sam",DataSheet!$O1435="West","William")</f>
        <v>Erin</v>
      </c>
    </row>
    <row r="1436" spans="1:26" ht="15.75" customHeight="1" x14ac:dyDescent="0.3">
      <c r="A1436" s="4">
        <v>580</v>
      </c>
      <c r="B1436" s="4" t="s">
        <v>2498</v>
      </c>
      <c r="C1436" s="4" t="s">
        <v>118</v>
      </c>
      <c r="D1436" s="4">
        <v>0.01</v>
      </c>
      <c r="E1436" s="4">
        <v>55.99</v>
      </c>
      <c r="F1436" s="4">
        <v>5</v>
      </c>
      <c r="G1436" s="4" t="s">
        <v>40</v>
      </c>
      <c r="H1436" s="4" t="s">
        <v>96</v>
      </c>
      <c r="I1436" s="4" t="s">
        <v>42</v>
      </c>
      <c r="J1436" s="4" t="s">
        <v>137</v>
      </c>
      <c r="K1436" s="4" t="s">
        <v>44</v>
      </c>
      <c r="L1436" s="4" t="s">
        <v>1933</v>
      </c>
      <c r="M1436" s="4">
        <v>0.8</v>
      </c>
      <c r="N1436" s="4" t="s">
        <v>34</v>
      </c>
      <c r="O1436" s="4" t="s">
        <v>113</v>
      </c>
      <c r="P1436" s="4" t="s">
        <v>333</v>
      </c>
      <c r="Q1436" s="4" t="s">
        <v>1206</v>
      </c>
      <c r="R1436" s="4">
        <v>4210</v>
      </c>
      <c r="S1436" s="5">
        <v>42137</v>
      </c>
      <c r="T1436" s="5">
        <v>42138</v>
      </c>
      <c r="U1436" s="4">
        <v>-57.540999999999997</v>
      </c>
      <c r="V1436" s="4">
        <v>12</v>
      </c>
      <c r="W1436" s="4">
        <v>578.24</v>
      </c>
      <c r="X1436" s="4">
        <v>88644</v>
      </c>
      <c r="Y1436" s="4">
        <f>DataSheet!$E1436-DataSheet!$D1436</f>
        <v>55.980000000000004</v>
      </c>
      <c r="Z1436" s="4" t="str" cm="1">
        <f t="array" ref="Z1436">_xlfn.IFS(DataSheet!$O1436="Central","Chris",DataSheet!$O1436="East","Erin",DataSheet!$O1436="South","Sam",DataSheet!$O1436="West","William")</f>
        <v>Erin</v>
      </c>
    </row>
    <row r="1437" spans="1:26" ht="15.75" customHeight="1" x14ac:dyDescent="0.3">
      <c r="A1437" s="4">
        <v>585</v>
      </c>
      <c r="B1437" s="4" t="s">
        <v>2499</v>
      </c>
      <c r="C1437" s="4" t="s">
        <v>118</v>
      </c>
      <c r="D1437" s="4">
        <v>0.06</v>
      </c>
      <c r="E1437" s="4">
        <v>13.9</v>
      </c>
      <c r="F1437" s="4">
        <v>7.59</v>
      </c>
      <c r="G1437" s="4" t="s">
        <v>40</v>
      </c>
      <c r="H1437" s="4" t="s">
        <v>96</v>
      </c>
      <c r="I1437" s="4" t="s">
        <v>50</v>
      </c>
      <c r="J1437" s="4" t="s">
        <v>570</v>
      </c>
      <c r="K1437" s="4" t="s">
        <v>44</v>
      </c>
      <c r="L1437" s="4" t="s">
        <v>2466</v>
      </c>
      <c r="M1437" s="4">
        <v>0.56000000000000005</v>
      </c>
      <c r="N1437" s="4" t="s">
        <v>34</v>
      </c>
      <c r="O1437" s="4" t="s">
        <v>113</v>
      </c>
      <c r="P1437" s="4" t="s">
        <v>1358</v>
      </c>
      <c r="Q1437" s="4" t="s">
        <v>455</v>
      </c>
      <c r="R1437" s="4">
        <v>3301</v>
      </c>
      <c r="S1437" s="5">
        <v>42137</v>
      </c>
      <c r="T1437" s="5">
        <v>42138</v>
      </c>
      <c r="U1437" s="4">
        <v>-67.59</v>
      </c>
      <c r="V1437" s="4">
        <v>12</v>
      </c>
      <c r="W1437" s="4">
        <v>170.45</v>
      </c>
      <c r="X1437" s="4">
        <v>88644</v>
      </c>
      <c r="Y1437" s="4">
        <f>DataSheet!$E1437-DataSheet!$D1437</f>
        <v>13.84</v>
      </c>
      <c r="Z1437" s="4" t="str" cm="1">
        <f t="array" ref="Z1437">_xlfn.IFS(DataSheet!$O1437="Central","Chris",DataSheet!$O1437="East","Erin",DataSheet!$O1437="South","Sam",DataSheet!$O1437="West","William")</f>
        <v>Erin</v>
      </c>
    </row>
    <row r="1438" spans="1:26" ht="15.75" customHeight="1" x14ac:dyDescent="0.3">
      <c r="A1438" s="4">
        <v>3257</v>
      </c>
      <c r="B1438" s="4" t="s">
        <v>2500</v>
      </c>
      <c r="C1438" s="4" t="s">
        <v>118</v>
      </c>
      <c r="D1438" s="4">
        <v>0</v>
      </c>
      <c r="E1438" s="4">
        <v>25.38</v>
      </c>
      <c r="F1438" s="4">
        <v>8.99</v>
      </c>
      <c r="G1438" s="4" t="s">
        <v>40</v>
      </c>
      <c r="H1438" s="4" t="s">
        <v>41</v>
      </c>
      <c r="I1438" s="4" t="s">
        <v>30</v>
      </c>
      <c r="J1438" s="4" t="s">
        <v>128</v>
      </c>
      <c r="K1438" s="4" t="s">
        <v>44</v>
      </c>
      <c r="L1438" s="4" t="s">
        <v>2387</v>
      </c>
      <c r="M1438" s="4">
        <v>0.5</v>
      </c>
      <c r="N1438" s="4" t="s">
        <v>34</v>
      </c>
      <c r="O1438" s="4" t="s">
        <v>61</v>
      </c>
      <c r="P1438" s="4" t="s">
        <v>68</v>
      </c>
      <c r="Q1438" s="4" t="s">
        <v>2501</v>
      </c>
      <c r="R1438" s="4">
        <v>98632</v>
      </c>
      <c r="S1438" s="5">
        <v>42137</v>
      </c>
      <c r="T1438" s="5">
        <v>42139</v>
      </c>
      <c r="U1438" s="4">
        <v>470.33800000000002</v>
      </c>
      <c r="V1438" s="4">
        <v>26</v>
      </c>
      <c r="W1438" s="4">
        <v>700.41</v>
      </c>
      <c r="X1438" s="4">
        <v>88826</v>
      </c>
      <c r="Y1438" s="4">
        <f>DataSheet!$E1438-DataSheet!$D1438</f>
        <v>25.38</v>
      </c>
      <c r="Z1438" s="4" t="str" cm="1">
        <f t="array" ref="Z1438">_xlfn.IFS(DataSheet!$O1438="Central","Chris",DataSheet!$O1438="East","Erin",DataSheet!$O1438="South","Sam",DataSheet!$O1438="West","William")</f>
        <v>William</v>
      </c>
    </row>
    <row r="1439" spans="1:26" ht="15.75" customHeight="1" x14ac:dyDescent="0.3">
      <c r="A1439" s="4">
        <v>1085</v>
      </c>
      <c r="B1439" s="4" t="s">
        <v>233</v>
      </c>
      <c r="C1439" s="4" t="s">
        <v>72</v>
      </c>
      <c r="D1439" s="4">
        <v>0.06</v>
      </c>
      <c r="E1439" s="4">
        <v>30.42</v>
      </c>
      <c r="F1439" s="4">
        <v>8.65</v>
      </c>
      <c r="G1439" s="4" t="s">
        <v>40</v>
      </c>
      <c r="H1439" s="4" t="s">
        <v>96</v>
      </c>
      <c r="I1439" s="4" t="s">
        <v>42</v>
      </c>
      <c r="J1439" s="4" t="s">
        <v>43</v>
      </c>
      <c r="K1439" s="4" t="s">
        <v>75</v>
      </c>
      <c r="L1439" s="4" t="s">
        <v>386</v>
      </c>
      <c r="M1439" s="4">
        <v>0.74</v>
      </c>
      <c r="N1439" s="4" t="s">
        <v>34</v>
      </c>
      <c r="O1439" s="4" t="s">
        <v>113</v>
      </c>
      <c r="P1439" s="4" t="s">
        <v>114</v>
      </c>
      <c r="Q1439" s="4" t="s">
        <v>235</v>
      </c>
      <c r="R1439" s="4">
        <v>11729</v>
      </c>
      <c r="S1439" s="5">
        <v>42137</v>
      </c>
      <c r="T1439" s="5">
        <v>42139</v>
      </c>
      <c r="U1439" s="4">
        <v>-159.25</v>
      </c>
      <c r="V1439" s="4">
        <v>10</v>
      </c>
      <c r="W1439" s="4">
        <v>309.05</v>
      </c>
      <c r="X1439" s="4">
        <v>86124</v>
      </c>
      <c r="Y1439" s="4">
        <f>DataSheet!$E1439-DataSheet!$D1439</f>
        <v>30.360000000000003</v>
      </c>
      <c r="Z1439" s="4" t="str" cm="1">
        <f t="array" ref="Z1439">_xlfn.IFS(DataSheet!$O1439="Central","Chris",DataSheet!$O1439="East","Erin",DataSheet!$O1439="South","Sam",DataSheet!$O1439="West","William")</f>
        <v>Erin</v>
      </c>
    </row>
    <row r="1440" spans="1:26" ht="15.75" customHeight="1" x14ac:dyDescent="0.3">
      <c r="A1440" s="4">
        <v>1085</v>
      </c>
      <c r="B1440" s="4" t="s">
        <v>233</v>
      </c>
      <c r="C1440" s="4" t="s">
        <v>72</v>
      </c>
      <c r="D1440" s="4">
        <v>0.02</v>
      </c>
      <c r="E1440" s="4">
        <v>37.94</v>
      </c>
      <c r="F1440" s="4">
        <v>5.08</v>
      </c>
      <c r="G1440" s="4" t="s">
        <v>40</v>
      </c>
      <c r="H1440" s="4" t="s">
        <v>96</v>
      </c>
      <c r="I1440" s="4" t="s">
        <v>50</v>
      </c>
      <c r="J1440" s="4" t="s">
        <v>90</v>
      </c>
      <c r="K1440" s="4" t="s">
        <v>52</v>
      </c>
      <c r="L1440" s="4" t="s">
        <v>1115</v>
      </c>
      <c r="M1440" s="4">
        <v>0.38</v>
      </c>
      <c r="N1440" s="4" t="s">
        <v>34</v>
      </c>
      <c r="O1440" s="4" t="s">
        <v>113</v>
      </c>
      <c r="P1440" s="4" t="s">
        <v>114</v>
      </c>
      <c r="Q1440" s="4" t="s">
        <v>235</v>
      </c>
      <c r="R1440" s="4">
        <v>11729</v>
      </c>
      <c r="S1440" s="5">
        <v>42137</v>
      </c>
      <c r="T1440" s="5">
        <v>42138</v>
      </c>
      <c r="U1440" s="4">
        <v>206.517</v>
      </c>
      <c r="V1440" s="4">
        <v>8</v>
      </c>
      <c r="W1440" s="4">
        <v>299.3</v>
      </c>
      <c r="X1440" s="4">
        <v>86124</v>
      </c>
      <c r="Y1440" s="4">
        <f>DataSheet!$E1440-DataSheet!$D1440</f>
        <v>37.919999999999995</v>
      </c>
      <c r="Z1440" s="4" t="str" cm="1">
        <f t="array" ref="Z1440">_xlfn.IFS(DataSheet!$O1440="Central","Chris",DataSheet!$O1440="East","Erin",DataSheet!$O1440="South","Sam",DataSheet!$O1440="West","William")</f>
        <v>Erin</v>
      </c>
    </row>
    <row r="1441" spans="1:26" ht="15.75" customHeight="1" x14ac:dyDescent="0.3">
      <c r="A1441" s="4">
        <v>156</v>
      </c>
      <c r="B1441" s="4" t="s">
        <v>774</v>
      </c>
      <c r="C1441" s="4" t="s">
        <v>27</v>
      </c>
      <c r="D1441" s="4">
        <v>0.01</v>
      </c>
      <c r="E1441" s="4">
        <v>95.99</v>
      </c>
      <c r="F1441" s="4">
        <v>4.9000000000000004</v>
      </c>
      <c r="G1441" s="4" t="s">
        <v>40</v>
      </c>
      <c r="H1441" s="4" t="s">
        <v>96</v>
      </c>
      <c r="I1441" s="4" t="s">
        <v>42</v>
      </c>
      <c r="J1441" s="4" t="s">
        <v>137</v>
      </c>
      <c r="K1441" s="4" t="s">
        <v>75</v>
      </c>
      <c r="L1441" s="4" t="s">
        <v>770</v>
      </c>
      <c r="M1441" s="4">
        <v>0.56000000000000005</v>
      </c>
      <c r="N1441" s="4" t="s">
        <v>34</v>
      </c>
      <c r="O1441" s="4" t="s">
        <v>61</v>
      </c>
      <c r="P1441" s="4" t="s">
        <v>62</v>
      </c>
      <c r="Q1441" s="4" t="s">
        <v>63</v>
      </c>
      <c r="R1441" s="4">
        <v>80525</v>
      </c>
      <c r="S1441" s="5">
        <v>42138</v>
      </c>
      <c r="T1441" s="5">
        <v>42139</v>
      </c>
      <c r="U1441" s="4">
        <v>713.88</v>
      </c>
      <c r="V1441" s="4">
        <v>13</v>
      </c>
      <c r="W1441" s="4">
        <v>1050.08</v>
      </c>
      <c r="X1441" s="4">
        <v>87671</v>
      </c>
      <c r="Y1441" s="4">
        <f>DataSheet!$E1441-DataSheet!$D1441</f>
        <v>95.97999999999999</v>
      </c>
      <c r="Z1441" s="4" t="str" cm="1">
        <f t="array" ref="Z1441">_xlfn.IFS(DataSheet!$O1441="Central","Chris",DataSheet!$O1441="East","Erin",DataSheet!$O1441="South","Sam",DataSheet!$O1441="West","William")</f>
        <v>William</v>
      </c>
    </row>
    <row r="1442" spans="1:26" ht="15.75" customHeight="1" x14ac:dyDescent="0.3">
      <c r="A1442" s="4">
        <v>497</v>
      </c>
      <c r="B1442" s="4" t="s">
        <v>2502</v>
      </c>
      <c r="C1442" s="4" t="s">
        <v>27</v>
      </c>
      <c r="D1442" s="4">
        <v>7.0000000000000007E-2</v>
      </c>
      <c r="E1442" s="4">
        <v>152.47999999999999</v>
      </c>
      <c r="F1442" s="4">
        <v>6.5</v>
      </c>
      <c r="G1442" s="4" t="s">
        <v>40</v>
      </c>
      <c r="H1442" s="4" t="s">
        <v>29</v>
      </c>
      <c r="I1442" s="4" t="s">
        <v>42</v>
      </c>
      <c r="J1442" s="4" t="s">
        <v>43</v>
      </c>
      <c r="K1442" s="4" t="s">
        <v>75</v>
      </c>
      <c r="L1442" s="4" t="s">
        <v>1795</v>
      </c>
      <c r="M1442" s="4">
        <v>0.74</v>
      </c>
      <c r="N1442" s="4" t="s">
        <v>34</v>
      </c>
      <c r="O1442" s="4" t="s">
        <v>35</v>
      </c>
      <c r="P1442" s="4" t="s">
        <v>402</v>
      </c>
      <c r="Q1442" s="4" t="s">
        <v>554</v>
      </c>
      <c r="R1442" s="4">
        <v>37130</v>
      </c>
      <c r="S1442" s="5">
        <v>42138</v>
      </c>
      <c r="T1442" s="5">
        <v>42140</v>
      </c>
      <c r="U1442" s="4">
        <v>171.83879999999999</v>
      </c>
      <c r="V1442" s="4">
        <v>35</v>
      </c>
      <c r="W1442" s="4">
        <v>5062.49</v>
      </c>
      <c r="X1442" s="4">
        <v>90706</v>
      </c>
      <c r="Y1442" s="4">
        <f>DataSheet!$E1442-DataSheet!$D1442</f>
        <v>152.41</v>
      </c>
      <c r="Z1442" s="4" t="str" cm="1">
        <f t="array" ref="Z1442">_xlfn.IFS(DataSheet!$O1442="Central","Chris",DataSheet!$O1442="East","Erin",DataSheet!$O1442="South","Sam",DataSheet!$O1442="West","William")</f>
        <v>Sam</v>
      </c>
    </row>
    <row r="1443" spans="1:26" ht="15.75" customHeight="1" x14ac:dyDescent="0.3">
      <c r="A1443" s="4">
        <v>910</v>
      </c>
      <c r="B1443" s="4" t="s">
        <v>2503</v>
      </c>
      <c r="C1443" s="4" t="s">
        <v>27</v>
      </c>
      <c r="D1443" s="4">
        <v>0</v>
      </c>
      <c r="E1443" s="4">
        <v>5.28</v>
      </c>
      <c r="F1443" s="4">
        <v>5.61</v>
      </c>
      <c r="G1443" s="4" t="s">
        <v>40</v>
      </c>
      <c r="H1443" s="4" t="s">
        <v>96</v>
      </c>
      <c r="I1443" s="4" t="s">
        <v>50</v>
      </c>
      <c r="J1443" s="4" t="s">
        <v>90</v>
      </c>
      <c r="K1443" s="4" t="s">
        <v>75</v>
      </c>
      <c r="L1443" s="4" t="s">
        <v>2277</v>
      </c>
      <c r="M1443" s="4">
        <v>0.4</v>
      </c>
      <c r="N1443" s="4" t="s">
        <v>34</v>
      </c>
      <c r="O1443" s="4" t="s">
        <v>35</v>
      </c>
      <c r="P1443" s="4" t="s">
        <v>46</v>
      </c>
      <c r="Q1443" s="4" t="s">
        <v>1317</v>
      </c>
      <c r="R1443" s="4">
        <v>71854</v>
      </c>
      <c r="S1443" s="5">
        <v>42138</v>
      </c>
      <c r="T1443" s="5">
        <v>42138</v>
      </c>
      <c r="U1443" s="4">
        <v>-149.21199999999999</v>
      </c>
      <c r="V1443" s="4">
        <v>15</v>
      </c>
      <c r="W1443" s="4">
        <v>85.26</v>
      </c>
      <c r="X1443" s="4">
        <v>90187</v>
      </c>
      <c r="Y1443" s="4">
        <f>DataSheet!$E1443-DataSheet!$D1443</f>
        <v>5.28</v>
      </c>
      <c r="Z1443" s="4" t="str" cm="1">
        <f t="array" ref="Z1443">_xlfn.IFS(DataSheet!$O1443="Central","Chris",DataSheet!$O1443="East","Erin",DataSheet!$O1443="South","Sam",DataSheet!$O1443="West","William")</f>
        <v>Sam</v>
      </c>
    </row>
    <row r="1444" spans="1:26" ht="15.75" customHeight="1" x14ac:dyDescent="0.3">
      <c r="A1444" s="4">
        <v>353</v>
      </c>
      <c r="B1444" s="4" t="s">
        <v>2504</v>
      </c>
      <c r="C1444" s="4" t="s">
        <v>49</v>
      </c>
      <c r="D1444" s="4">
        <v>0.08</v>
      </c>
      <c r="E1444" s="4">
        <v>4.8899999999999997</v>
      </c>
      <c r="F1444" s="4">
        <v>4.93</v>
      </c>
      <c r="G1444" s="4" t="s">
        <v>89</v>
      </c>
      <c r="H1444" s="4" t="s">
        <v>73</v>
      </c>
      <c r="I1444" s="4" t="s">
        <v>42</v>
      </c>
      <c r="J1444" s="4" t="s">
        <v>43</v>
      </c>
      <c r="K1444" s="4" t="s">
        <v>44</v>
      </c>
      <c r="L1444" s="4" t="s">
        <v>1025</v>
      </c>
      <c r="M1444" s="4">
        <v>0.66</v>
      </c>
      <c r="N1444" s="4" t="s">
        <v>34</v>
      </c>
      <c r="O1444" s="4" t="s">
        <v>61</v>
      </c>
      <c r="P1444" s="4" t="s">
        <v>590</v>
      </c>
      <c r="Q1444" s="4" t="s">
        <v>2505</v>
      </c>
      <c r="R1444" s="4">
        <v>85301</v>
      </c>
      <c r="S1444" s="5">
        <v>42138</v>
      </c>
      <c r="T1444" s="5">
        <v>42138</v>
      </c>
      <c r="U1444" s="4">
        <v>-165.45</v>
      </c>
      <c r="V1444" s="4">
        <v>17</v>
      </c>
      <c r="W1444" s="4">
        <v>84.76</v>
      </c>
      <c r="X1444" s="4">
        <v>89647</v>
      </c>
      <c r="Y1444" s="4">
        <f>DataSheet!$E1444-DataSheet!$D1444</f>
        <v>4.8099999999999996</v>
      </c>
      <c r="Z1444" s="4" t="str" cm="1">
        <f t="array" ref="Z1444">_xlfn.IFS(DataSheet!$O1444="Central","Chris",DataSheet!$O1444="East","Erin",DataSheet!$O1444="South","Sam",DataSheet!$O1444="West","William")</f>
        <v>William</v>
      </c>
    </row>
    <row r="1445" spans="1:26" ht="15.75" customHeight="1" x14ac:dyDescent="0.3">
      <c r="A1445" s="4">
        <v>353</v>
      </c>
      <c r="B1445" s="4" t="s">
        <v>2504</v>
      </c>
      <c r="C1445" s="4" t="s">
        <v>49</v>
      </c>
      <c r="D1445" s="4">
        <v>7.0000000000000007E-2</v>
      </c>
      <c r="E1445" s="4">
        <v>6.68</v>
      </c>
      <c r="F1445" s="4">
        <v>6.92</v>
      </c>
      <c r="G1445" s="4" t="s">
        <v>40</v>
      </c>
      <c r="H1445" s="4" t="s">
        <v>73</v>
      </c>
      <c r="I1445" s="4" t="s">
        <v>50</v>
      </c>
      <c r="J1445" s="4" t="s">
        <v>90</v>
      </c>
      <c r="K1445" s="4" t="s">
        <v>75</v>
      </c>
      <c r="L1445" s="4" t="s">
        <v>2506</v>
      </c>
      <c r="M1445" s="4">
        <v>0.37</v>
      </c>
      <c r="N1445" s="4" t="s">
        <v>34</v>
      </c>
      <c r="O1445" s="4" t="s">
        <v>61</v>
      </c>
      <c r="P1445" s="4" t="s">
        <v>590</v>
      </c>
      <c r="Q1445" s="4" t="s">
        <v>2505</v>
      </c>
      <c r="R1445" s="4">
        <v>85301</v>
      </c>
      <c r="S1445" s="5">
        <v>42138</v>
      </c>
      <c r="T1445" s="5">
        <v>42145</v>
      </c>
      <c r="U1445" s="4">
        <v>-141.12</v>
      </c>
      <c r="V1445" s="4">
        <v>16</v>
      </c>
      <c r="W1445" s="4">
        <v>104.84</v>
      </c>
      <c r="X1445" s="4">
        <v>89647</v>
      </c>
      <c r="Y1445" s="4">
        <f>DataSheet!$E1445-DataSheet!$D1445</f>
        <v>6.6099999999999994</v>
      </c>
      <c r="Z1445" s="4" t="str" cm="1">
        <f t="array" ref="Z1445">_xlfn.IFS(DataSheet!$O1445="Central","Chris",DataSheet!$O1445="East","Erin",DataSheet!$O1445="South","Sam",DataSheet!$O1445="West","William")</f>
        <v>William</v>
      </c>
    </row>
    <row r="1446" spans="1:26" ht="15.75" customHeight="1" x14ac:dyDescent="0.3">
      <c r="A1446" s="4">
        <v>539</v>
      </c>
      <c r="B1446" s="4" t="s">
        <v>2507</v>
      </c>
      <c r="C1446" s="4" t="s">
        <v>118</v>
      </c>
      <c r="D1446" s="4">
        <v>0.05</v>
      </c>
      <c r="E1446" s="4">
        <v>59.78</v>
      </c>
      <c r="F1446" s="4">
        <v>10.29</v>
      </c>
      <c r="G1446" s="4" t="s">
        <v>40</v>
      </c>
      <c r="H1446" s="4" t="s">
        <v>29</v>
      </c>
      <c r="I1446" s="4" t="s">
        <v>50</v>
      </c>
      <c r="J1446" s="4" t="s">
        <v>74</v>
      </c>
      <c r="K1446" s="4" t="s">
        <v>75</v>
      </c>
      <c r="L1446" s="4" t="s">
        <v>2508</v>
      </c>
      <c r="M1446" s="4">
        <v>0.39</v>
      </c>
      <c r="N1446" s="4" t="s">
        <v>34</v>
      </c>
      <c r="O1446" s="4" t="s">
        <v>54</v>
      </c>
      <c r="P1446" s="4" t="s">
        <v>105</v>
      </c>
      <c r="Q1446" s="4" t="s">
        <v>2509</v>
      </c>
      <c r="R1446" s="4">
        <v>61801</v>
      </c>
      <c r="S1446" s="5">
        <v>42138</v>
      </c>
      <c r="T1446" s="5">
        <v>42139</v>
      </c>
      <c r="U1446" s="4">
        <v>159.52969999999999</v>
      </c>
      <c r="V1446" s="4">
        <v>7</v>
      </c>
      <c r="W1446" s="4">
        <v>414.49</v>
      </c>
      <c r="X1446" s="4">
        <v>91174</v>
      </c>
      <c r="Y1446" s="4">
        <f>DataSheet!$E1446-DataSheet!$D1446</f>
        <v>59.730000000000004</v>
      </c>
      <c r="Z1446" s="4" t="str" cm="1">
        <f t="array" ref="Z1446">_xlfn.IFS(DataSheet!$O1446="Central","Chris",DataSheet!$O1446="East","Erin",DataSheet!$O1446="South","Sam",DataSheet!$O1446="West","William")</f>
        <v>Chris</v>
      </c>
    </row>
    <row r="1447" spans="1:26" ht="15.75" customHeight="1" x14ac:dyDescent="0.3">
      <c r="A1447" s="4">
        <v>540</v>
      </c>
      <c r="B1447" s="4" t="s">
        <v>2510</v>
      </c>
      <c r="C1447" s="4" t="s">
        <v>118</v>
      </c>
      <c r="D1447" s="4">
        <v>0.08</v>
      </c>
      <c r="E1447" s="4">
        <v>20.99</v>
      </c>
      <c r="F1447" s="4">
        <v>1.25</v>
      </c>
      <c r="G1447" s="4" t="s">
        <v>40</v>
      </c>
      <c r="H1447" s="4" t="s">
        <v>29</v>
      </c>
      <c r="I1447" s="4" t="s">
        <v>42</v>
      </c>
      <c r="J1447" s="4" t="s">
        <v>137</v>
      </c>
      <c r="K1447" s="4" t="s">
        <v>44</v>
      </c>
      <c r="L1447" s="4" t="s">
        <v>2511</v>
      </c>
      <c r="M1447" s="4">
        <v>0.83</v>
      </c>
      <c r="N1447" s="4" t="s">
        <v>34</v>
      </c>
      <c r="O1447" s="4" t="s">
        <v>54</v>
      </c>
      <c r="P1447" s="4" t="s">
        <v>105</v>
      </c>
      <c r="Q1447" s="4" t="s">
        <v>2512</v>
      </c>
      <c r="R1447" s="4">
        <v>60061</v>
      </c>
      <c r="S1447" s="5">
        <v>42138</v>
      </c>
      <c r="T1447" s="5">
        <v>42140</v>
      </c>
      <c r="U1447" s="4">
        <v>15.3714</v>
      </c>
      <c r="V1447" s="4">
        <v>28</v>
      </c>
      <c r="W1447" s="4">
        <v>469.69</v>
      </c>
      <c r="X1447" s="4">
        <v>91174</v>
      </c>
      <c r="Y1447" s="4">
        <f>DataSheet!$E1447-DataSheet!$D1447</f>
        <v>20.91</v>
      </c>
      <c r="Z1447" s="4" t="str" cm="1">
        <f t="array" ref="Z1447">_xlfn.IFS(DataSheet!$O1447="Central","Chris",DataSheet!$O1447="East","Erin",DataSheet!$O1447="South","Sam",DataSheet!$O1447="West","William")</f>
        <v>Chris</v>
      </c>
    </row>
    <row r="1448" spans="1:26" ht="15.75" customHeight="1" x14ac:dyDescent="0.3">
      <c r="A1448" s="4">
        <v>1069</v>
      </c>
      <c r="B1448" s="4" t="s">
        <v>2513</v>
      </c>
      <c r="C1448" s="4" t="s">
        <v>118</v>
      </c>
      <c r="D1448" s="4">
        <v>0.02</v>
      </c>
      <c r="E1448" s="4">
        <v>15.94</v>
      </c>
      <c r="F1448" s="4">
        <v>5.45</v>
      </c>
      <c r="G1448" s="4" t="s">
        <v>40</v>
      </c>
      <c r="H1448" s="4" t="s">
        <v>73</v>
      </c>
      <c r="I1448" s="4" t="s">
        <v>50</v>
      </c>
      <c r="J1448" s="4" t="s">
        <v>51</v>
      </c>
      <c r="K1448" s="4" t="s">
        <v>44</v>
      </c>
      <c r="L1448" s="4" t="s">
        <v>2514</v>
      </c>
      <c r="M1448" s="4">
        <v>0.55000000000000004</v>
      </c>
      <c r="N1448" s="4" t="s">
        <v>34</v>
      </c>
      <c r="O1448" s="4" t="s">
        <v>54</v>
      </c>
      <c r="P1448" s="4" t="s">
        <v>105</v>
      </c>
      <c r="Q1448" s="4" t="s">
        <v>2515</v>
      </c>
      <c r="R1448" s="4">
        <v>62901</v>
      </c>
      <c r="S1448" s="5">
        <v>42138</v>
      </c>
      <c r="T1448" s="5">
        <v>42139</v>
      </c>
      <c r="U1448" s="4">
        <v>139.61199999999999</v>
      </c>
      <c r="V1448" s="4">
        <v>41</v>
      </c>
      <c r="W1448" s="4">
        <v>664.34</v>
      </c>
      <c r="X1448" s="4">
        <v>87110</v>
      </c>
      <c r="Y1448" s="4">
        <f>DataSheet!$E1448-DataSheet!$D1448</f>
        <v>15.92</v>
      </c>
      <c r="Z1448" s="4" t="str" cm="1">
        <f t="array" ref="Z1448">_xlfn.IFS(DataSheet!$O1448="Central","Chris",DataSheet!$O1448="East","Erin",DataSheet!$O1448="South","Sam",DataSheet!$O1448="West","William")</f>
        <v>Chris</v>
      </c>
    </row>
    <row r="1449" spans="1:26" ht="15.75" customHeight="1" x14ac:dyDescent="0.3">
      <c r="A1449" s="4">
        <v>1023</v>
      </c>
      <c r="B1449" s="4" t="s">
        <v>2516</v>
      </c>
      <c r="C1449" s="4" t="s">
        <v>27</v>
      </c>
      <c r="D1449" s="4">
        <v>0.02</v>
      </c>
      <c r="E1449" s="4">
        <v>39.06</v>
      </c>
      <c r="F1449" s="4">
        <v>10.55</v>
      </c>
      <c r="G1449" s="4" t="s">
        <v>40</v>
      </c>
      <c r="H1449" s="4" t="s">
        <v>29</v>
      </c>
      <c r="I1449" s="4" t="s">
        <v>50</v>
      </c>
      <c r="J1449" s="4" t="s">
        <v>74</v>
      </c>
      <c r="K1449" s="4" t="s">
        <v>75</v>
      </c>
      <c r="L1449" s="4" t="s">
        <v>257</v>
      </c>
      <c r="M1449" s="4">
        <v>0.37</v>
      </c>
      <c r="N1449" s="4" t="s">
        <v>34</v>
      </c>
      <c r="O1449" s="4" t="s">
        <v>113</v>
      </c>
      <c r="P1449" s="4" t="s">
        <v>322</v>
      </c>
      <c r="Q1449" s="4" t="s">
        <v>2517</v>
      </c>
      <c r="R1449" s="4">
        <v>15221</v>
      </c>
      <c r="S1449" s="5">
        <v>42139</v>
      </c>
      <c r="T1449" s="5">
        <v>42139</v>
      </c>
      <c r="U1449" s="4">
        <v>442.0899</v>
      </c>
      <c r="V1449" s="4">
        <v>16</v>
      </c>
      <c r="W1449" s="4">
        <v>640.71</v>
      </c>
      <c r="X1449" s="4">
        <v>88633</v>
      </c>
      <c r="Y1449" s="4">
        <f>DataSheet!$E1449-DataSheet!$D1449</f>
        <v>39.04</v>
      </c>
      <c r="Z1449" s="4" t="str" cm="1">
        <f t="array" ref="Z1449">_xlfn.IFS(DataSheet!$O1449="Central","Chris",DataSheet!$O1449="East","Erin",DataSheet!$O1449="South","Sam",DataSheet!$O1449="West","William")</f>
        <v>Erin</v>
      </c>
    </row>
    <row r="1450" spans="1:26" ht="15.75" customHeight="1" x14ac:dyDescent="0.3">
      <c r="A1450" s="4">
        <v>1023</v>
      </c>
      <c r="B1450" s="4" t="s">
        <v>2516</v>
      </c>
      <c r="C1450" s="4" t="s">
        <v>27</v>
      </c>
      <c r="D1450" s="4">
        <v>0.1</v>
      </c>
      <c r="E1450" s="4">
        <v>37.700000000000003</v>
      </c>
      <c r="F1450" s="4">
        <v>2.99</v>
      </c>
      <c r="G1450" s="4" t="s">
        <v>40</v>
      </c>
      <c r="H1450" s="4" t="s">
        <v>29</v>
      </c>
      <c r="I1450" s="4" t="s">
        <v>50</v>
      </c>
      <c r="J1450" s="4" t="s">
        <v>74</v>
      </c>
      <c r="K1450" s="4" t="s">
        <v>75</v>
      </c>
      <c r="L1450" s="4" t="s">
        <v>2518</v>
      </c>
      <c r="M1450" s="4">
        <v>0.35</v>
      </c>
      <c r="N1450" s="4" t="s">
        <v>34</v>
      </c>
      <c r="O1450" s="4" t="s">
        <v>113</v>
      </c>
      <c r="P1450" s="4" t="s">
        <v>322</v>
      </c>
      <c r="Q1450" s="4" t="s">
        <v>2517</v>
      </c>
      <c r="R1450" s="4">
        <v>15221</v>
      </c>
      <c r="S1450" s="5">
        <v>42139</v>
      </c>
      <c r="T1450" s="5">
        <v>42140</v>
      </c>
      <c r="U1450" s="4">
        <v>455.12400000000002</v>
      </c>
      <c r="V1450" s="4">
        <v>18</v>
      </c>
      <c r="W1450" s="4">
        <v>659.6</v>
      </c>
      <c r="X1450" s="4">
        <v>88633</v>
      </c>
      <c r="Y1450" s="4">
        <f>DataSheet!$E1450-DataSheet!$D1450</f>
        <v>37.6</v>
      </c>
      <c r="Z1450" s="4" t="str" cm="1">
        <f t="array" ref="Z1450">_xlfn.IFS(DataSheet!$O1450="Central","Chris",DataSheet!$O1450="East","Erin",DataSheet!$O1450="South","Sam",DataSheet!$O1450="West","William")</f>
        <v>Erin</v>
      </c>
    </row>
    <row r="1451" spans="1:26" ht="15.75" customHeight="1" x14ac:dyDescent="0.3">
      <c r="A1451" s="4">
        <v>18</v>
      </c>
      <c r="B1451" s="4" t="s">
        <v>2519</v>
      </c>
      <c r="C1451" s="4" t="s">
        <v>39</v>
      </c>
      <c r="D1451" s="4">
        <v>0.05</v>
      </c>
      <c r="E1451" s="4">
        <v>26.48</v>
      </c>
      <c r="F1451" s="4">
        <v>6.93</v>
      </c>
      <c r="G1451" s="4" t="s">
        <v>40</v>
      </c>
      <c r="H1451" s="4" t="s">
        <v>29</v>
      </c>
      <c r="I1451" s="4" t="s">
        <v>30</v>
      </c>
      <c r="J1451" s="4" t="s">
        <v>128</v>
      </c>
      <c r="K1451" s="4" t="s">
        <v>75</v>
      </c>
      <c r="L1451" s="4" t="s">
        <v>2520</v>
      </c>
      <c r="M1451" s="4">
        <v>0.49</v>
      </c>
      <c r="N1451" s="4" t="s">
        <v>34</v>
      </c>
      <c r="O1451" s="4" t="s">
        <v>61</v>
      </c>
      <c r="P1451" s="4" t="s">
        <v>279</v>
      </c>
      <c r="Q1451" s="4" t="s">
        <v>2521</v>
      </c>
      <c r="R1451" s="4">
        <v>59601</v>
      </c>
      <c r="S1451" s="5">
        <v>42139</v>
      </c>
      <c r="T1451" s="5">
        <v>42140</v>
      </c>
      <c r="U1451" s="4">
        <v>314.48129999999998</v>
      </c>
      <c r="V1451" s="4">
        <v>17</v>
      </c>
      <c r="W1451" s="4">
        <v>455.77</v>
      </c>
      <c r="X1451" s="4">
        <v>90031</v>
      </c>
      <c r="Y1451" s="4">
        <f>DataSheet!$E1451-DataSheet!$D1451</f>
        <v>26.43</v>
      </c>
      <c r="Z1451" s="4" t="str" cm="1">
        <f t="array" ref="Z1451">_xlfn.IFS(DataSheet!$O1451="Central","Chris",DataSheet!$O1451="East","Erin",DataSheet!$O1451="South","Sam",DataSheet!$O1451="West","William")</f>
        <v>William</v>
      </c>
    </row>
    <row r="1452" spans="1:26" ht="15.75" customHeight="1" x14ac:dyDescent="0.3">
      <c r="A1452" s="4">
        <v>21</v>
      </c>
      <c r="B1452" s="4" t="s">
        <v>2522</v>
      </c>
      <c r="C1452" s="4" t="s">
        <v>39</v>
      </c>
      <c r="D1452" s="4">
        <v>0.05</v>
      </c>
      <c r="E1452" s="4">
        <v>26.48</v>
      </c>
      <c r="F1452" s="4">
        <v>6.93</v>
      </c>
      <c r="G1452" s="4" t="s">
        <v>40</v>
      </c>
      <c r="H1452" s="4" t="s">
        <v>29</v>
      </c>
      <c r="I1452" s="4" t="s">
        <v>30</v>
      </c>
      <c r="J1452" s="4" t="s">
        <v>128</v>
      </c>
      <c r="K1452" s="4" t="s">
        <v>75</v>
      </c>
      <c r="L1452" s="4" t="s">
        <v>2520</v>
      </c>
      <c r="M1452" s="4">
        <v>0.49</v>
      </c>
      <c r="N1452" s="4" t="s">
        <v>34</v>
      </c>
      <c r="O1452" s="4" t="s">
        <v>113</v>
      </c>
      <c r="P1452" s="4" t="s">
        <v>114</v>
      </c>
      <c r="Q1452" s="4" t="s">
        <v>115</v>
      </c>
      <c r="R1452" s="4">
        <v>10012</v>
      </c>
      <c r="S1452" s="5">
        <v>42139</v>
      </c>
      <c r="T1452" s="5">
        <v>42140</v>
      </c>
      <c r="U1452" s="4">
        <v>384.38</v>
      </c>
      <c r="V1452" s="4">
        <v>70</v>
      </c>
      <c r="W1452" s="4">
        <v>1876.69</v>
      </c>
      <c r="X1452" s="4">
        <v>41793</v>
      </c>
      <c r="Y1452" s="4">
        <f>DataSheet!$E1452-DataSheet!$D1452</f>
        <v>26.43</v>
      </c>
      <c r="Z1452" s="4" t="str" cm="1">
        <f t="array" ref="Z1452">_xlfn.IFS(DataSheet!$O1452="Central","Chris",DataSheet!$O1452="East","Erin",DataSheet!$O1452="South","Sam",DataSheet!$O1452="West","William")</f>
        <v>Erin</v>
      </c>
    </row>
    <row r="1453" spans="1:26" ht="15.75" customHeight="1" x14ac:dyDescent="0.3">
      <c r="A1453" s="4">
        <v>1989</v>
      </c>
      <c r="B1453" s="4" t="s">
        <v>695</v>
      </c>
      <c r="C1453" s="4" t="s">
        <v>39</v>
      </c>
      <c r="D1453" s="4">
        <v>0.01</v>
      </c>
      <c r="E1453" s="4">
        <v>30.98</v>
      </c>
      <c r="F1453" s="4">
        <v>6.5</v>
      </c>
      <c r="G1453" s="4" t="s">
        <v>40</v>
      </c>
      <c r="H1453" s="4" t="s">
        <v>96</v>
      </c>
      <c r="I1453" s="4" t="s">
        <v>42</v>
      </c>
      <c r="J1453" s="4" t="s">
        <v>43</v>
      </c>
      <c r="K1453" s="4" t="s">
        <v>75</v>
      </c>
      <c r="L1453" s="4" t="s">
        <v>2523</v>
      </c>
      <c r="M1453" s="4">
        <v>0.64</v>
      </c>
      <c r="N1453" s="4" t="s">
        <v>34</v>
      </c>
      <c r="O1453" s="4" t="s">
        <v>61</v>
      </c>
      <c r="P1453" s="4" t="s">
        <v>148</v>
      </c>
      <c r="Q1453" s="4" t="s">
        <v>697</v>
      </c>
      <c r="R1453" s="4">
        <v>84117</v>
      </c>
      <c r="S1453" s="5">
        <v>42139</v>
      </c>
      <c r="T1453" s="5">
        <v>42140</v>
      </c>
      <c r="U1453" s="4">
        <v>46.29</v>
      </c>
      <c r="V1453" s="4">
        <v>11</v>
      </c>
      <c r="W1453" s="4">
        <v>363.37</v>
      </c>
      <c r="X1453" s="4">
        <v>90001</v>
      </c>
      <c r="Y1453" s="4">
        <f>DataSheet!$E1453-DataSheet!$D1453</f>
        <v>30.97</v>
      </c>
      <c r="Z1453" s="4" t="str" cm="1">
        <f t="array" ref="Z1453">_xlfn.IFS(DataSheet!$O1453="Central","Chris",DataSheet!$O1453="East","Erin",DataSheet!$O1453="South","Sam",DataSheet!$O1453="West","William")</f>
        <v>William</v>
      </c>
    </row>
    <row r="1454" spans="1:26" ht="15.75" customHeight="1" x14ac:dyDescent="0.3">
      <c r="A1454" s="4">
        <v>1989</v>
      </c>
      <c r="B1454" s="4" t="s">
        <v>695</v>
      </c>
      <c r="C1454" s="4" t="s">
        <v>39</v>
      </c>
      <c r="D1454" s="4">
        <v>0.01</v>
      </c>
      <c r="E1454" s="4">
        <v>40.99</v>
      </c>
      <c r="F1454" s="4">
        <v>19.989999999999998</v>
      </c>
      <c r="G1454" s="4" t="s">
        <v>40</v>
      </c>
      <c r="H1454" s="4" t="s">
        <v>96</v>
      </c>
      <c r="I1454" s="4" t="s">
        <v>50</v>
      </c>
      <c r="J1454" s="4" t="s">
        <v>90</v>
      </c>
      <c r="K1454" s="4" t="s">
        <v>75</v>
      </c>
      <c r="L1454" s="4" t="s">
        <v>1236</v>
      </c>
      <c r="M1454" s="4">
        <v>0.36</v>
      </c>
      <c r="N1454" s="4" t="s">
        <v>34</v>
      </c>
      <c r="O1454" s="4" t="s">
        <v>61</v>
      </c>
      <c r="P1454" s="4" t="s">
        <v>148</v>
      </c>
      <c r="Q1454" s="4" t="s">
        <v>697</v>
      </c>
      <c r="R1454" s="4">
        <v>84117</v>
      </c>
      <c r="S1454" s="5">
        <v>42139</v>
      </c>
      <c r="T1454" s="5">
        <v>42142</v>
      </c>
      <c r="U1454" s="4">
        <v>177.79</v>
      </c>
      <c r="V1454" s="4">
        <v>11</v>
      </c>
      <c r="W1454" s="4">
        <v>480.75</v>
      </c>
      <c r="X1454" s="4">
        <v>90001</v>
      </c>
      <c r="Y1454" s="4">
        <f>DataSheet!$E1454-DataSheet!$D1454</f>
        <v>40.980000000000004</v>
      </c>
      <c r="Z1454" s="4" t="str" cm="1">
        <f t="array" ref="Z1454">_xlfn.IFS(DataSheet!$O1454="Central","Chris",DataSheet!$O1454="East","Erin",DataSheet!$O1454="South","Sam",DataSheet!$O1454="West","William")</f>
        <v>William</v>
      </c>
    </row>
    <row r="1455" spans="1:26" ht="15.75" customHeight="1" x14ac:dyDescent="0.3">
      <c r="A1455" s="4">
        <v>266</v>
      </c>
      <c r="B1455" s="4" t="s">
        <v>2524</v>
      </c>
      <c r="C1455" s="4" t="s">
        <v>118</v>
      </c>
      <c r="D1455" s="4">
        <v>0.08</v>
      </c>
      <c r="E1455" s="4">
        <v>6.48</v>
      </c>
      <c r="F1455" s="4">
        <v>7.03</v>
      </c>
      <c r="G1455" s="4" t="s">
        <v>40</v>
      </c>
      <c r="H1455" s="4" t="s">
        <v>96</v>
      </c>
      <c r="I1455" s="4" t="s">
        <v>50</v>
      </c>
      <c r="J1455" s="4" t="s">
        <v>90</v>
      </c>
      <c r="K1455" s="4" t="s">
        <v>75</v>
      </c>
      <c r="L1455" s="4" t="s">
        <v>2525</v>
      </c>
      <c r="M1455" s="4">
        <v>0.37</v>
      </c>
      <c r="N1455" s="4" t="s">
        <v>34</v>
      </c>
      <c r="O1455" s="4" t="s">
        <v>54</v>
      </c>
      <c r="P1455" s="4" t="s">
        <v>189</v>
      </c>
      <c r="Q1455" s="4" t="s">
        <v>2526</v>
      </c>
      <c r="R1455" s="4">
        <v>78207</v>
      </c>
      <c r="S1455" s="5">
        <v>42139</v>
      </c>
      <c r="T1455" s="5">
        <v>42140</v>
      </c>
      <c r="U1455" s="4">
        <v>8.9320000000000004</v>
      </c>
      <c r="V1455" s="4">
        <v>10</v>
      </c>
      <c r="W1455" s="4">
        <v>67.86</v>
      </c>
      <c r="X1455" s="4">
        <v>90594</v>
      </c>
      <c r="Y1455" s="4">
        <f>DataSheet!$E1455-DataSheet!$D1455</f>
        <v>6.4</v>
      </c>
      <c r="Z1455" s="4" t="str" cm="1">
        <f t="array" ref="Z1455">_xlfn.IFS(DataSheet!$O1455="Central","Chris",DataSheet!$O1455="East","Erin",DataSheet!$O1455="South","Sam",DataSheet!$O1455="West","William")</f>
        <v>Chris</v>
      </c>
    </row>
    <row r="1456" spans="1:26" ht="15.75" customHeight="1" x14ac:dyDescent="0.3">
      <c r="A1456" s="4">
        <v>266</v>
      </c>
      <c r="B1456" s="4" t="s">
        <v>2524</v>
      </c>
      <c r="C1456" s="4" t="s">
        <v>118</v>
      </c>
      <c r="D1456" s="4">
        <v>0.01</v>
      </c>
      <c r="E1456" s="4">
        <v>20.34</v>
      </c>
      <c r="F1456" s="4">
        <v>35</v>
      </c>
      <c r="G1456" s="4" t="s">
        <v>40</v>
      </c>
      <c r="H1456" s="4" t="s">
        <v>96</v>
      </c>
      <c r="I1456" s="4" t="s">
        <v>50</v>
      </c>
      <c r="J1456" s="4" t="s">
        <v>80</v>
      </c>
      <c r="K1456" s="4" t="s">
        <v>66</v>
      </c>
      <c r="L1456" s="4" t="s">
        <v>262</v>
      </c>
      <c r="M1456" s="4">
        <v>0.84</v>
      </c>
      <c r="N1456" s="4" t="s">
        <v>34</v>
      </c>
      <c r="O1456" s="4" t="s">
        <v>54</v>
      </c>
      <c r="P1456" s="4" t="s">
        <v>189</v>
      </c>
      <c r="Q1456" s="4" t="s">
        <v>2526</v>
      </c>
      <c r="R1456" s="4">
        <v>78207</v>
      </c>
      <c r="S1456" s="5">
        <v>42139</v>
      </c>
      <c r="T1456" s="5">
        <v>42140</v>
      </c>
      <c r="U1456" s="4">
        <v>229.63800000000001</v>
      </c>
      <c r="V1456" s="4">
        <v>33</v>
      </c>
      <c r="W1456" s="4">
        <v>747.28</v>
      </c>
      <c r="X1456" s="4">
        <v>90594</v>
      </c>
      <c r="Y1456" s="4">
        <f>DataSheet!$E1456-DataSheet!$D1456</f>
        <v>20.329999999999998</v>
      </c>
      <c r="Z1456" s="4" t="str" cm="1">
        <f t="array" ref="Z1456">_xlfn.IFS(DataSheet!$O1456="Central","Chris",DataSheet!$O1456="East","Erin",DataSheet!$O1456="South","Sam",DataSheet!$O1456="West","William")</f>
        <v>Chris</v>
      </c>
    </row>
    <row r="1457" spans="1:26" ht="15.75" customHeight="1" x14ac:dyDescent="0.3">
      <c r="A1457" s="4">
        <v>491</v>
      </c>
      <c r="B1457" s="4" t="s">
        <v>1075</v>
      </c>
      <c r="C1457" s="4" t="s">
        <v>118</v>
      </c>
      <c r="D1457" s="4">
        <v>0.08</v>
      </c>
      <c r="E1457" s="4">
        <v>2.94</v>
      </c>
      <c r="F1457" s="4">
        <v>0.96</v>
      </c>
      <c r="G1457" s="4" t="s">
        <v>40</v>
      </c>
      <c r="H1457" s="4" t="s">
        <v>41</v>
      </c>
      <c r="I1457" s="4" t="s">
        <v>50</v>
      </c>
      <c r="J1457" s="4" t="s">
        <v>51</v>
      </c>
      <c r="K1457" s="4" t="s">
        <v>52</v>
      </c>
      <c r="L1457" s="4" t="s">
        <v>831</v>
      </c>
      <c r="M1457" s="4">
        <v>0.57999999999999996</v>
      </c>
      <c r="N1457" s="4" t="s">
        <v>34</v>
      </c>
      <c r="O1457" s="4" t="s">
        <v>113</v>
      </c>
      <c r="P1457" s="4" t="s">
        <v>114</v>
      </c>
      <c r="Q1457" s="4" t="s">
        <v>115</v>
      </c>
      <c r="R1457" s="4">
        <v>10154</v>
      </c>
      <c r="S1457" s="5">
        <v>42139</v>
      </c>
      <c r="T1457" s="5">
        <v>42141</v>
      </c>
      <c r="U1457" s="4">
        <v>-2.12</v>
      </c>
      <c r="V1457" s="4">
        <v>23</v>
      </c>
      <c r="W1457" s="4">
        <v>66.7</v>
      </c>
      <c r="X1457" s="4">
        <v>8353</v>
      </c>
      <c r="Y1457" s="4">
        <f>DataSheet!$E1457-DataSheet!$D1457</f>
        <v>2.86</v>
      </c>
      <c r="Z1457" s="4" t="str" cm="1">
        <f t="array" ref="Z1457">_xlfn.IFS(DataSheet!$O1457="Central","Chris",DataSheet!$O1457="East","Erin",DataSheet!$O1457="South","Sam",DataSheet!$O1457="West","William")</f>
        <v>Erin</v>
      </c>
    </row>
    <row r="1458" spans="1:26" ht="15.75" customHeight="1" x14ac:dyDescent="0.3">
      <c r="A1458" s="4">
        <v>494</v>
      </c>
      <c r="B1458" s="4" t="s">
        <v>1076</v>
      </c>
      <c r="C1458" s="4" t="s">
        <v>118</v>
      </c>
      <c r="D1458" s="4">
        <v>0.06</v>
      </c>
      <c r="E1458" s="4">
        <v>8.32</v>
      </c>
      <c r="F1458" s="4">
        <v>2.38</v>
      </c>
      <c r="G1458" s="4" t="s">
        <v>40</v>
      </c>
      <c r="H1458" s="4" t="s">
        <v>41</v>
      </c>
      <c r="I1458" s="4" t="s">
        <v>42</v>
      </c>
      <c r="J1458" s="4" t="s">
        <v>43</v>
      </c>
      <c r="K1458" s="4" t="s">
        <v>44</v>
      </c>
      <c r="L1458" s="4" t="s">
        <v>1427</v>
      </c>
      <c r="M1458" s="4">
        <v>0.74</v>
      </c>
      <c r="N1458" s="4" t="s">
        <v>34</v>
      </c>
      <c r="O1458" s="4" t="s">
        <v>61</v>
      </c>
      <c r="P1458" s="4" t="s">
        <v>68</v>
      </c>
      <c r="Q1458" s="4" t="s">
        <v>144</v>
      </c>
      <c r="R1458" s="4">
        <v>98115</v>
      </c>
      <c r="S1458" s="5">
        <v>42139</v>
      </c>
      <c r="T1458" s="5">
        <v>42141</v>
      </c>
      <c r="U1458" s="4">
        <v>-36.630000000000003</v>
      </c>
      <c r="V1458" s="4">
        <v>12</v>
      </c>
      <c r="W1458" s="4">
        <v>101.26</v>
      </c>
      <c r="X1458" s="4">
        <v>88905</v>
      </c>
      <c r="Y1458" s="4">
        <f>DataSheet!$E1458-DataSheet!$D1458</f>
        <v>8.26</v>
      </c>
      <c r="Z1458" s="4" t="str" cm="1">
        <f t="array" ref="Z1458">_xlfn.IFS(DataSheet!$O1458="Central","Chris",DataSheet!$O1458="East","Erin",DataSheet!$O1458="South","Sam",DataSheet!$O1458="West","William")</f>
        <v>William</v>
      </c>
    </row>
    <row r="1459" spans="1:26" ht="15.75" customHeight="1" x14ac:dyDescent="0.3">
      <c r="A1459" s="4">
        <v>494</v>
      </c>
      <c r="B1459" s="4" t="s">
        <v>1076</v>
      </c>
      <c r="C1459" s="4" t="s">
        <v>118</v>
      </c>
      <c r="D1459" s="4">
        <v>0.08</v>
      </c>
      <c r="E1459" s="4">
        <v>2.94</v>
      </c>
      <c r="F1459" s="4">
        <v>0.96</v>
      </c>
      <c r="G1459" s="4" t="s">
        <v>40</v>
      </c>
      <c r="H1459" s="4" t="s">
        <v>41</v>
      </c>
      <c r="I1459" s="4" t="s">
        <v>50</v>
      </c>
      <c r="J1459" s="4" t="s">
        <v>51</v>
      </c>
      <c r="K1459" s="4" t="s">
        <v>52</v>
      </c>
      <c r="L1459" s="4" t="s">
        <v>831</v>
      </c>
      <c r="M1459" s="4">
        <v>0.57999999999999996</v>
      </c>
      <c r="N1459" s="4" t="s">
        <v>34</v>
      </c>
      <c r="O1459" s="4" t="s">
        <v>61</v>
      </c>
      <c r="P1459" s="4" t="s">
        <v>68</v>
      </c>
      <c r="Q1459" s="4" t="s">
        <v>144</v>
      </c>
      <c r="R1459" s="4">
        <v>98115</v>
      </c>
      <c r="S1459" s="5">
        <v>42139</v>
      </c>
      <c r="T1459" s="5">
        <v>42141</v>
      </c>
      <c r="U1459" s="4">
        <v>-2.12</v>
      </c>
      <c r="V1459" s="4">
        <v>6</v>
      </c>
      <c r="W1459" s="4">
        <v>17.399999999999999</v>
      </c>
      <c r="X1459" s="4">
        <v>88905</v>
      </c>
      <c r="Y1459" s="4">
        <f>DataSheet!$E1459-DataSheet!$D1459</f>
        <v>2.86</v>
      </c>
      <c r="Z1459" s="4" t="str" cm="1">
        <f t="array" ref="Z1459">_xlfn.IFS(DataSheet!$O1459="Central","Chris",DataSheet!$O1459="East","Erin",DataSheet!$O1459="South","Sam",DataSheet!$O1459="West","William")</f>
        <v>William</v>
      </c>
    </row>
    <row r="1460" spans="1:26" ht="15.75" customHeight="1" x14ac:dyDescent="0.3">
      <c r="A1460" s="4">
        <v>3041</v>
      </c>
      <c r="B1460" s="4" t="s">
        <v>2527</v>
      </c>
      <c r="C1460" s="4" t="s">
        <v>72</v>
      </c>
      <c r="D1460" s="4">
        <v>0.08</v>
      </c>
      <c r="E1460" s="4">
        <v>73.98</v>
      </c>
      <c r="F1460" s="4">
        <v>4</v>
      </c>
      <c r="G1460" s="4" t="s">
        <v>40</v>
      </c>
      <c r="H1460" s="4" t="s">
        <v>96</v>
      </c>
      <c r="I1460" s="4" t="s">
        <v>42</v>
      </c>
      <c r="J1460" s="4" t="s">
        <v>43</v>
      </c>
      <c r="K1460" s="4" t="s">
        <v>75</v>
      </c>
      <c r="L1460" s="4" t="s">
        <v>735</v>
      </c>
      <c r="M1460" s="4">
        <v>0.77</v>
      </c>
      <c r="N1460" s="4" t="s">
        <v>34</v>
      </c>
      <c r="O1460" s="4" t="s">
        <v>54</v>
      </c>
      <c r="P1460" s="4" t="s">
        <v>539</v>
      </c>
      <c r="Q1460" s="4" t="s">
        <v>2067</v>
      </c>
      <c r="R1460" s="4">
        <v>67846</v>
      </c>
      <c r="S1460" s="5">
        <v>42139</v>
      </c>
      <c r="T1460" s="5">
        <v>42142</v>
      </c>
      <c r="U1460" s="4">
        <v>97.16</v>
      </c>
      <c r="V1460" s="4">
        <v>17</v>
      </c>
      <c r="W1460" s="4">
        <v>1181.67</v>
      </c>
      <c r="X1460" s="4">
        <v>86102</v>
      </c>
      <c r="Y1460" s="4">
        <f>DataSheet!$E1460-DataSheet!$D1460</f>
        <v>73.900000000000006</v>
      </c>
      <c r="Z1460" s="4" t="str" cm="1">
        <f t="array" ref="Z1460">_xlfn.IFS(DataSheet!$O1460="Central","Chris",DataSheet!$O1460="East","Erin",DataSheet!$O1460="South","Sam",DataSheet!$O1460="West","William")</f>
        <v>Chris</v>
      </c>
    </row>
    <row r="1461" spans="1:26" ht="15.75" customHeight="1" x14ac:dyDescent="0.3">
      <c r="A1461" s="4">
        <v>3041</v>
      </c>
      <c r="B1461" s="4" t="s">
        <v>2527</v>
      </c>
      <c r="C1461" s="4" t="s">
        <v>72</v>
      </c>
      <c r="D1461" s="4">
        <v>0.02</v>
      </c>
      <c r="E1461" s="4">
        <v>3.68</v>
      </c>
      <c r="F1461" s="4">
        <v>1.32</v>
      </c>
      <c r="G1461" s="4" t="s">
        <v>40</v>
      </c>
      <c r="H1461" s="4" t="s">
        <v>96</v>
      </c>
      <c r="I1461" s="4" t="s">
        <v>50</v>
      </c>
      <c r="J1461" s="4" t="s">
        <v>570</v>
      </c>
      <c r="K1461" s="4" t="s">
        <v>52</v>
      </c>
      <c r="L1461" s="4" t="s">
        <v>2528</v>
      </c>
      <c r="M1461" s="4">
        <v>0.83</v>
      </c>
      <c r="N1461" s="4" t="s">
        <v>34</v>
      </c>
      <c r="O1461" s="4" t="s">
        <v>54</v>
      </c>
      <c r="P1461" s="4" t="s">
        <v>539</v>
      </c>
      <c r="Q1461" s="4" t="s">
        <v>2067</v>
      </c>
      <c r="R1461" s="4">
        <v>67846</v>
      </c>
      <c r="S1461" s="5">
        <v>42139</v>
      </c>
      <c r="T1461" s="5">
        <v>42141</v>
      </c>
      <c r="U1461" s="4">
        <v>-20.65</v>
      </c>
      <c r="V1461" s="4">
        <v>8</v>
      </c>
      <c r="W1461" s="4">
        <v>29.93</v>
      </c>
      <c r="X1461" s="4">
        <v>86102</v>
      </c>
      <c r="Y1461" s="4">
        <f>DataSheet!$E1461-DataSheet!$D1461</f>
        <v>3.66</v>
      </c>
      <c r="Z1461" s="4" t="str" cm="1">
        <f t="array" ref="Z1461">_xlfn.IFS(DataSheet!$O1461="Central","Chris",DataSheet!$O1461="East","Erin",DataSheet!$O1461="South","Sam",DataSheet!$O1461="West","William")</f>
        <v>Chris</v>
      </c>
    </row>
    <row r="1462" spans="1:26" ht="15.75" customHeight="1" x14ac:dyDescent="0.3">
      <c r="A1462" s="4">
        <v>136</v>
      </c>
      <c r="B1462" s="4" t="s">
        <v>2529</v>
      </c>
      <c r="C1462" s="4" t="s">
        <v>27</v>
      </c>
      <c r="D1462" s="4">
        <v>0.04</v>
      </c>
      <c r="E1462" s="4">
        <v>18.97</v>
      </c>
      <c r="F1462" s="4">
        <v>9.5399999999999991</v>
      </c>
      <c r="G1462" s="4" t="s">
        <v>40</v>
      </c>
      <c r="H1462" s="4" t="s">
        <v>29</v>
      </c>
      <c r="I1462" s="4" t="s">
        <v>50</v>
      </c>
      <c r="J1462" s="4" t="s">
        <v>90</v>
      </c>
      <c r="K1462" s="4" t="s">
        <v>75</v>
      </c>
      <c r="L1462" s="4" t="s">
        <v>481</v>
      </c>
      <c r="M1462" s="4">
        <v>0.37</v>
      </c>
      <c r="N1462" s="4" t="s">
        <v>34</v>
      </c>
      <c r="O1462" s="4" t="s">
        <v>61</v>
      </c>
      <c r="P1462" s="4" t="s">
        <v>92</v>
      </c>
      <c r="Q1462" s="4" t="s">
        <v>2530</v>
      </c>
      <c r="R1462" s="4">
        <v>94952</v>
      </c>
      <c r="S1462" s="5">
        <v>42140</v>
      </c>
      <c r="T1462" s="5">
        <v>42141</v>
      </c>
      <c r="U1462" s="4">
        <v>3.04</v>
      </c>
      <c r="V1462" s="4">
        <v>5</v>
      </c>
      <c r="W1462" s="4">
        <v>101.74</v>
      </c>
      <c r="X1462" s="4">
        <v>88534</v>
      </c>
      <c r="Y1462" s="4">
        <f>DataSheet!$E1462-DataSheet!$D1462</f>
        <v>18.93</v>
      </c>
      <c r="Z1462" s="4" t="str" cm="1">
        <f t="array" ref="Z1462">_xlfn.IFS(DataSheet!$O1462="Central","Chris",DataSheet!$O1462="East","Erin",DataSheet!$O1462="South","Sam",DataSheet!$O1462="West","William")</f>
        <v>William</v>
      </c>
    </row>
    <row r="1463" spans="1:26" ht="15.75" customHeight="1" x14ac:dyDescent="0.3">
      <c r="A1463" s="4">
        <v>136</v>
      </c>
      <c r="B1463" s="4" t="s">
        <v>2529</v>
      </c>
      <c r="C1463" s="4" t="s">
        <v>27</v>
      </c>
      <c r="D1463" s="4">
        <v>0.09</v>
      </c>
      <c r="E1463" s="4">
        <v>10.98</v>
      </c>
      <c r="F1463" s="4">
        <v>3.37</v>
      </c>
      <c r="G1463" s="4" t="s">
        <v>40</v>
      </c>
      <c r="H1463" s="4" t="s">
        <v>29</v>
      </c>
      <c r="I1463" s="4" t="s">
        <v>50</v>
      </c>
      <c r="J1463" s="4" t="s">
        <v>570</v>
      </c>
      <c r="K1463" s="4" t="s">
        <v>44</v>
      </c>
      <c r="L1463" s="4" t="s">
        <v>2131</v>
      </c>
      <c r="M1463" s="4">
        <v>0.56999999999999995</v>
      </c>
      <c r="N1463" s="4" t="s">
        <v>34</v>
      </c>
      <c r="O1463" s="4" t="s">
        <v>61</v>
      </c>
      <c r="P1463" s="4" t="s">
        <v>92</v>
      </c>
      <c r="Q1463" s="4" t="s">
        <v>2530</v>
      </c>
      <c r="R1463" s="4">
        <v>94952</v>
      </c>
      <c r="S1463" s="5">
        <v>42140</v>
      </c>
      <c r="T1463" s="5">
        <v>42141</v>
      </c>
      <c r="U1463" s="4">
        <v>2.706</v>
      </c>
      <c r="V1463" s="4">
        <v>8</v>
      </c>
      <c r="W1463" s="4">
        <v>84.52</v>
      </c>
      <c r="X1463" s="4">
        <v>88534</v>
      </c>
      <c r="Y1463" s="4">
        <f>DataSheet!$E1463-DataSheet!$D1463</f>
        <v>10.89</v>
      </c>
      <c r="Z1463" s="4" t="str" cm="1">
        <f t="array" ref="Z1463">_xlfn.IFS(DataSheet!$O1463="Central","Chris",DataSheet!$O1463="East","Erin",DataSheet!$O1463="South","Sam",DataSheet!$O1463="West","William")</f>
        <v>William</v>
      </c>
    </row>
    <row r="1464" spans="1:26" ht="15.75" customHeight="1" x14ac:dyDescent="0.3">
      <c r="A1464" s="4">
        <v>688</v>
      </c>
      <c r="B1464" s="4" t="s">
        <v>1523</v>
      </c>
      <c r="C1464" s="4" t="s">
        <v>27</v>
      </c>
      <c r="D1464" s="4">
        <v>7.0000000000000007E-2</v>
      </c>
      <c r="E1464" s="4">
        <v>279.48</v>
      </c>
      <c r="F1464" s="4">
        <v>35</v>
      </c>
      <c r="G1464" s="4" t="s">
        <v>40</v>
      </c>
      <c r="H1464" s="4" t="s">
        <v>29</v>
      </c>
      <c r="I1464" s="4" t="s">
        <v>50</v>
      </c>
      <c r="J1464" s="4" t="s">
        <v>80</v>
      </c>
      <c r="K1464" s="4" t="s">
        <v>66</v>
      </c>
      <c r="L1464" s="4" t="s">
        <v>227</v>
      </c>
      <c r="M1464" s="4">
        <v>0.8</v>
      </c>
      <c r="N1464" s="4" t="s">
        <v>34</v>
      </c>
      <c r="O1464" s="4" t="s">
        <v>54</v>
      </c>
      <c r="P1464" s="4" t="s">
        <v>82</v>
      </c>
      <c r="Q1464" s="4" t="s">
        <v>1525</v>
      </c>
      <c r="R1464" s="4">
        <v>63116</v>
      </c>
      <c r="S1464" s="5">
        <v>42140</v>
      </c>
      <c r="T1464" s="5">
        <v>42140</v>
      </c>
      <c r="U1464" s="4">
        <v>-207.28</v>
      </c>
      <c r="V1464" s="4">
        <v>10</v>
      </c>
      <c r="W1464" s="4">
        <v>2716.09</v>
      </c>
      <c r="X1464" s="4">
        <v>88503</v>
      </c>
      <c r="Y1464" s="4">
        <f>DataSheet!$E1464-DataSheet!$D1464</f>
        <v>279.41000000000003</v>
      </c>
      <c r="Z1464" s="4" t="str" cm="1">
        <f t="array" ref="Z1464">_xlfn.IFS(DataSheet!$O1464="Central","Chris",DataSheet!$O1464="East","Erin",DataSheet!$O1464="South","Sam",DataSheet!$O1464="West","William")</f>
        <v>Chris</v>
      </c>
    </row>
    <row r="1465" spans="1:26" ht="15.75" customHeight="1" x14ac:dyDescent="0.3">
      <c r="A1465" s="4">
        <v>1042</v>
      </c>
      <c r="B1465" s="4" t="s">
        <v>2531</v>
      </c>
      <c r="C1465" s="4" t="s">
        <v>27</v>
      </c>
      <c r="D1465" s="4">
        <v>0</v>
      </c>
      <c r="E1465" s="4">
        <v>14.42</v>
      </c>
      <c r="F1465" s="4">
        <v>6.75</v>
      </c>
      <c r="G1465" s="4" t="s">
        <v>89</v>
      </c>
      <c r="H1465" s="4" t="s">
        <v>29</v>
      </c>
      <c r="I1465" s="4" t="s">
        <v>50</v>
      </c>
      <c r="J1465" s="4" t="s">
        <v>97</v>
      </c>
      <c r="K1465" s="4" t="s">
        <v>146</v>
      </c>
      <c r="L1465" s="4" t="s">
        <v>411</v>
      </c>
      <c r="M1465" s="4">
        <v>0.52</v>
      </c>
      <c r="N1465" s="4" t="s">
        <v>34</v>
      </c>
      <c r="O1465" s="4" t="s">
        <v>61</v>
      </c>
      <c r="P1465" s="4" t="s">
        <v>92</v>
      </c>
      <c r="Q1465" s="4" t="s">
        <v>2532</v>
      </c>
      <c r="R1465" s="4">
        <v>95991</v>
      </c>
      <c r="S1465" s="5">
        <v>42140</v>
      </c>
      <c r="T1465" s="5">
        <v>42141</v>
      </c>
      <c r="U1465" s="4">
        <v>9.33</v>
      </c>
      <c r="V1465" s="4">
        <v>6</v>
      </c>
      <c r="W1465" s="4">
        <v>98.96</v>
      </c>
      <c r="X1465" s="4">
        <v>87847</v>
      </c>
      <c r="Y1465" s="4">
        <f>DataSheet!$E1465-DataSheet!$D1465</f>
        <v>14.42</v>
      </c>
      <c r="Z1465" s="4" t="str" cm="1">
        <f t="array" ref="Z1465">_xlfn.IFS(DataSheet!$O1465="Central","Chris",DataSheet!$O1465="East","Erin",DataSheet!$O1465="South","Sam",DataSheet!$O1465="West","William")</f>
        <v>William</v>
      </c>
    </row>
    <row r="1466" spans="1:26" ht="15.75" customHeight="1" x14ac:dyDescent="0.3">
      <c r="A1466" s="4">
        <v>1390</v>
      </c>
      <c r="B1466" s="4" t="s">
        <v>2533</v>
      </c>
      <c r="C1466" s="4" t="s">
        <v>27</v>
      </c>
      <c r="D1466" s="4">
        <v>0.1</v>
      </c>
      <c r="E1466" s="4">
        <v>8.17</v>
      </c>
      <c r="F1466" s="4">
        <v>1.69</v>
      </c>
      <c r="G1466" s="4" t="s">
        <v>40</v>
      </c>
      <c r="H1466" s="4" t="s">
        <v>96</v>
      </c>
      <c r="I1466" s="4" t="s">
        <v>50</v>
      </c>
      <c r="J1466" s="4" t="s">
        <v>90</v>
      </c>
      <c r="K1466" s="4" t="s">
        <v>52</v>
      </c>
      <c r="L1466" s="4" t="s">
        <v>2534</v>
      </c>
      <c r="M1466" s="4">
        <v>0.38</v>
      </c>
      <c r="N1466" s="4" t="s">
        <v>34</v>
      </c>
      <c r="O1466" s="4" t="s">
        <v>61</v>
      </c>
      <c r="P1466" s="4" t="s">
        <v>92</v>
      </c>
      <c r="Q1466" s="4" t="s">
        <v>2535</v>
      </c>
      <c r="R1466" s="4">
        <v>95207</v>
      </c>
      <c r="S1466" s="5">
        <v>42140</v>
      </c>
      <c r="T1466" s="5">
        <v>42140</v>
      </c>
      <c r="U1466" s="4">
        <v>100.2984</v>
      </c>
      <c r="V1466" s="4">
        <v>19</v>
      </c>
      <c r="W1466" s="4">
        <v>145.36000000000001</v>
      </c>
      <c r="X1466" s="4">
        <v>88731</v>
      </c>
      <c r="Y1466" s="4">
        <f>DataSheet!$E1466-DataSheet!$D1466</f>
        <v>8.07</v>
      </c>
      <c r="Z1466" s="4" t="str" cm="1">
        <f t="array" ref="Z1466">_xlfn.IFS(DataSheet!$O1466="Central","Chris",DataSheet!$O1466="East","Erin",DataSheet!$O1466="South","Sam",DataSheet!$O1466="West","William")</f>
        <v>William</v>
      </c>
    </row>
    <row r="1467" spans="1:26" ht="15.75" customHeight="1" x14ac:dyDescent="0.3">
      <c r="A1467" s="4">
        <v>1390</v>
      </c>
      <c r="B1467" s="4" t="s">
        <v>2533</v>
      </c>
      <c r="C1467" s="4" t="s">
        <v>27</v>
      </c>
      <c r="D1467" s="4">
        <v>0.03</v>
      </c>
      <c r="E1467" s="4">
        <v>110.99</v>
      </c>
      <c r="F1467" s="4">
        <v>2.5</v>
      </c>
      <c r="G1467" s="4" t="s">
        <v>40</v>
      </c>
      <c r="H1467" s="4" t="s">
        <v>96</v>
      </c>
      <c r="I1467" s="4" t="s">
        <v>42</v>
      </c>
      <c r="J1467" s="4" t="s">
        <v>137</v>
      </c>
      <c r="K1467" s="4" t="s">
        <v>75</v>
      </c>
      <c r="L1467" s="4" t="s">
        <v>138</v>
      </c>
      <c r="M1467" s="4">
        <v>0.56999999999999995</v>
      </c>
      <c r="N1467" s="4" t="s">
        <v>34</v>
      </c>
      <c r="O1467" s="4" t="s">
        <v>61</v>
      </c>
      <c r="P1467" s="4" t="s">
        <v>92</v>
      </c>
      <c r="Q1467" s="4" t="s">
        <v>2535</v>
      </c>
      <c r="R1467" s="4">
        <v>95207</v>
      </c>
      <c r="S1467" s="5">
        <v>42140</v>
      </c>
      <c r="T1467" s="5">
        <v>42142</v>
      </c>
      <c r="U1467" s="4">
        <v>2495.3987999999999</v>
      </c>
      <c r="V1467" s="4">
        <v>38</v>
      </c>
      <c r="W1467" s="4">
        <v>3616.52</v>
      </c>
      <c r="X1467" s="4">
        <v>88731</v>
      </c>
      <c r="Y1467" s="4">
        <f>DataSheet!$E1467-DataSheet!$D1467</f>
        <v>110.96</v>
      </c>
      <c r="Z1467" s="4" t="str" cm="1">
        <f t="array" ref="Z1467">_xlfn.IFS(DataSheet!$O1467="Central","Chris",DataSheet!$O1467="East","Erin",DataSheet!$O1467="South","Sam",DataSheet!$O1467="West","William")</f>
        <v>William</v>
      </c>
    </row>
    <row r="1468" spans="1:26" ht="15.75" customHeight="1" x14ac:dyDescent="0.3">
      <c r="A1468" s="4">
        <v>1721</v>
      </c>
      <c r="B1468" s="4" t="s">
        <v>2536</v>
      </c>
      <c r="C1468" s="4" t="s">
        <v>39</v>
      </c>
      <c r="D1468" s="4">
        <v>0.04</v>
      </c>
      <c r="E1468" s="4">
        <v>12.44</v>
      </c>
      <c r="F1468" s="4">
        <v>6.27</v>
      </c>
      <c r="G1468" s="4" t="s">
        <v>40</v>
      </c>
      <c r="H1468" s="4" t="s">
        <v>96</v>
      </c>
      <c r="I1468" s="4" t="s">
        <v>50</v>
      </c>
      <c r="J1468" s="4" t="s">
        <v>80</v>
      </c>
      <c r="K1468" s="4" t="s">
        <v>146</v>
      </c>
      <c r="L1468" s="4" t="s">
        <v>2537</v>
      </c>
      <c r="M1468" s="4">
        <v>0.56999999999999995</v>
      </c>
      <c r="N1468" s="4" t="s">
        <v>34</v>
      </c>
      <c r="O1468" s="4" t="s">
        <v>35</v>
      </c>
      <c r="P1468" s="4" t="s">
        <v>46</v>
      </c>
      <c r="Q1468" s="4" t="s">
        <v>2538</v>
      </c>
      <c r="R1468" s="4">
        <v>72401</v>
      </c>
      <c r="S1468" s="5">
        <v>42140</v>
      </c>
      <c r="T1468" s="5">
        <v>42141</v>
      </c>
      <c r="U1468" s="4">
        <v>-258.56599999999997</v>
      </c>
      <c r="V1468" s="4">
        <v>37</v>
      </c>
      <c r="W1468" s="4">
        <v>464.94</v>
      </c>
      <c r="X1468" s="4">
        <v>90787</v>
      </c>
      <c r="Y1468" s="4">
        <f>DataSheet!$E1468-DataSheet!$D1468</f>
        <v>12.4</v>
      </c>
      <c r="Z1468" s="4" t="str" cm="1">
        <f t="array" ref="Z1468">_xlfn.IFS(DataSheet!$O1468="Central","Chris",DataSheet!$O1468="East","Erin",DataSheet!$O1468="South","Sam",DataSheet!$O1468="West","William")</f>
        <v>Sam</v>
      </c>
    </row>
    <row r="1469" spans="1:26" ht="15.75" customHeight="1" x14ac:dyDescent="0.3">
      <c r="A1469" s="4">
        <v>1723</v>
      </c>
      <c r="B1469" s="4" t="s">
        <v>890</v>
      </c>
      <c r="C1469" s="4" t="s">
        <v>39</v>
      </c>
      <c r="D1469" s="4">
        <v>0.04</v>
      </c>
      <c r="E1469" s="4">
        <v>12.44</v>
      </c>
      <c r="F1469" s="4">
        <v>6.27</v>
      </c>
      <c r="G1469" s="4" t="s">
        <v>40</v>
      </c>
      <c r="H1469" s="4" t="s">
        <v>96</v>
      </c>
      <c r="I1469" s="4" t="s">
        <v>50</v>
      </c>
      <c r="J1469" s="4" t="s">
        <v>80</v>
      </c>
      <c r="K1469" s="4" t="s">
        <v>146</v>
      </c>
      <c r="L1469" s="4" t="s">
        <v>2537</v>
      </c>
      <c r="M1469" s="4">
        <v>0.56999999999999995</v>
      </c>
      <c r="N1469" s="4" t="s">
        <v>34</v>
      </c>
      <c r="O1469" s="4" t="s">
        <v>61</v>
      </c>
      <c r="P1469" s="4" t="s">
        <v>92</v>
      </c>
      <c r="Q1469" s="4" t="s">
        <v>892</v>
      </c>
      <c r="R1469" s="4">
        <v>92037</v>
      </c>
      <c r="S1469" s="5">
        <v>42140</v>
      </c>
      <c r="T1469" s="5">
        <v>42141</v>
      </c>
      <c r="U1469" s="4">
        <v>-59.06</v>
      </c>
      <c r="V1469" s="4">
        <v>146</v>
      </c>
      <c r="W1469" s="4">
        <v>1834.61</v>
      </c>
      <c r="X1469" s="4">
        <v>32710</v>
      </c>
      <c r="Y1469" s="4">
        <f>DataSheet!$E1469-DataSheet!$D1469</f>
        <v>12.4</v>
      </c>
      <c r="Z1469" s="4" t="str" cm="1">
        <f t="array" ref="Z1469">_xlfn.IFS(DataSheet!$O1469="Central","Chris",DataSheet!$O1469="East","Erin",DataSheet!$O1469="South","Sam",DataSheet!$O1469="West","William")</f>
        <v>William</v>
      </c>
    </row>
    <row r="1470" spans="1:26" ht="15.75" customHeight="1" x14ac:dyDescent="0.3">
      <c r="A1470" s="4">
        <v>2610</v>
      </c>
      <c r="B1470" s="4" t="s">
        <v>2539</v>
      </c>
      <c r="C1470" s="4" t="s">
        <v>39</v>
      </c>
      <c r="D1470" s="4">
        <v>0.09</v>
      </c>
      <c r="E1470" s="4">
        <v>5.4</v>
      </c>
      <c r="F1470" s="4">
        <v>7.78</v>
      </c>
      <c r="G1470" s="4" t="s">
        <v>40</v>
      </c>
      <c r="H1470" s="4" t="s">
        <v>96</v>
      </c>
      <c r="I1470" s="4" t="s">
        <v>50</v>
      </c>
      <c r="J1470" s="4" t="s">
        <v>74</v>
      </c>
      <c r="K1470" s="4" t="s">
        <v>75</v>
      </c>
      <c r="L1470" s="4" t="s">
        <v>1486</v>
      </c>
      <c r="M1470" s="4">
        <v>0.37</v>
      </c>
      <c r="N1470" s="4" t="s">
        <v>34</v>
      </c>
      <c r="O1470" s="4" t="s">
        <v>61</v>
      </c>
      <c r="P1470" s="4" t="s">
        <v>92</v>
      </c>
      <c r="Q1470" s="4" t="s">
        <v>2297</v>
      </c>
      <c r="R1470" s="4">
        <v>95616</v>
      </c>
      <c r="S1470" s="5">
        <v>42140</v>
      </c>
      <c r="T1470" s="5">
        <v>42141</v>
      </c>
      <c r="U1470" s="4">
        <v>-136.25200000000001</v>
      </c>
      <c r="V1470" s="4">
        <v>9</v>
      </c>
      <c r="W1470" s="4">
        <v>49.24</v>
      </c>
      <c r="X1470" s="4">
        <v>86118</v>
      </c>
      <c r="Y1470" s="4">
        <f>DataSheet!$E1470-DataSheet!$D1470</f>
        <v>5.3100000000000005</v>
      </c>
      <c r="Z1470" s="4" t="str" cm="1">
        <f t="array" ref="Z1470">_xlfn.IFS(DataSheet!$O1470="Central","Chris",DataSheet!$O1470="East","Erin",DataSheet!$O1470="South","Sam",DataSheet!$O1470="West","William")</f>
        <v>William</v>
      </c>
    </row>
    <row r="1471" spans="1:26" ht="15.75" customHeight="1" x14ac:dyDescent="0.3">
      <c r="A1471" s="4">
        <v>3354</v>
      </c>
      <c r="B1471" s="4" t="s">
        <v>1895</v>
      </c>
      <c r="C1471" s="4" t="s">
        <v>39</v>
      </c>
      <c r="D1471" s="4">
        <v>0.03</v>
      </c>
      <c r="E1471" s="4">
        <v>28.53</v>
      </c>
      <c r="F1471" s="4">
        <v>1.49</v>
      </c>
      <c r="G1471" s="4" t="s">
        <v>40</v>
      </c>
      <c r="H1471" s="4" t="s">
        <v>96</v>
      </c>
      <c r="I1471" s="4" t="s">
        <v>50</v>
      </c>
      <c r="J1471" s="4" t="s">
        <v>74</v>
      </c>
      <c r="K1471" s="4" t="s">
        <v>75</v>
      </c>
      <c r="L1471" s="4" t="s">
        <v>1834</v>
      </c>
      <c r="M1471" s="4">
        <v>0.38</v>
      </c>
      <c r="N1471" s="4" t="s">
        <v>34</v>
      </c>
      <c r="O1471" s="4" t="s">
        <v>61</v>
      </c>
      <c r="P1471" s="4" t="s">
        <v>92</v>
      </c>
      <c r="Q1471" s="4" t="s">
        <v>1897</v>
      </c>
      <c r="R1471" s="4">
        <v>92231</v>
      </c>
      <c r="S1471" s="5">
        <v>42140</v>
      </c>
      <c r="T1471" s="5">
        <v>42141</v>
      </c>
      <c r="U1471" s="4">
        <v>137.67570000000001</v>
      </c>
      <c r="V1471" s="4">
        <v>7</v>
      </c>
      <c r="W1471" s="4">
        <v>199.53</v>
      </c>
      <c r="X1471" s="4">
        <v>88589</v>
      </c>
      <c r="Y1471" s="4">
        <f>DataSheet!$E1471-DataSheet!$D1471</f>
        <v>28.5</v>
      </c>
      <c r="Z1471" s="4" t="str" cm="1">
        <f t="array" ref="Z1471">_xlfn.IFS(DataSheet!$O1471="Central","Chris",DataSheet!$O1471="East","Erin",DataSheet!$O1471="South","Sam",DataSheet!$O1471="West","William")</f>
        <v>William</v>
      </c>
    </row>
    <row r="1472" spans="1:26" ht="15.75" customHeight="1" x14ac:dyDescent="0.3">
      <c r="A1472" s="4">
        <v>3354</v>
      </c>
      <c r="B1472" s="4" t="s">
        <v>1895</v>
      </c>
      <c r="C1472" s="4" t="s">
        <v>39</v>
      </c>
      <c r="D1472" s="4">
        <v>7.0000000000000007E-2</v>
      </c>
      <c r="E1472" s="4">
        <v>5.98</v>
      </c>
      <c r="F1472" s="4">
        <v>7.15</v>
      </c>
      <c r="G1472" s="4" t="s">
        <v>40</v>
      </c>
      <c r="H1472" s="4" t="s">
        <v>96</v>
      </c>
      <c r="I1472" s="4" t="s">
        <v>50</v>
      </c>
      <c r="J1472" s="4" t="s">
        <v>90</v>
      </c>
      <c r="K1472" s="4" t="s">
        <v>75</v>
      </c>
      <c r="L1472" s="4" t="s">
        <v>2540</v>
      </c>
      <c r="M1472" s="4">
        <v>0.36</v>
      </c>
      <c r="N1472" s="4" t="s">
        <v>34</v>
      </c>
      <c r="O1472" s="4" t="s">
        <v>61</v>
      </c>
      <c r="P1472" s="4" t="s">
        <v>92</v>
      </c>
      <c r="Q1472" s="4" t="s">
        <v>1897</v>
      </c>
      <c r="R1472" s="4">
        <v>92231</v>
      </c>
      <c r="S1472" s="5">
        <v>42140</v>
      </c>
      <c r="T1472" s="5">
        <v>42142</v>
      </c>
      <c r="U1472" s="4">
        <v>-62</v>
      </c>
      <c r="V1472" s="4">
        <v>6</v>
      </c>
      <c r="W1472" s="4">
        <v>37.049999999999997</v>
      </c>
      <c r="X1472" s="4">
        <v>88589</v>
      </c>
      <c r="Y1472" s="4">
        <f>DataSheet!$E1472-DataSheet!$D1472</f>
        <v>5.91</v>
      </c>
      <c r="Z1472" s="4" t="str" cm="1">
        <f t="array" ref="Z1472">_xlfn.IFS(DataSheet!$O1472="Central","Chris",DataSheet!$O1472="East","Erin",DataSheet!$O1472="South","Sam",DataSheet!$O1472="West","William")</f>
        <v>William</v>
      </c>
    </row>
    <row r="1473" spans="1:26" ht="15.75" customHeight="1" x14ac:dyDescent="0.3">
      <c r="A1473" s="4">
        <v>2070</v>
      </c>
      <c r="B1473" s="4" t="s">
        <v>2541</v>
      </c>
      <c r="C1473" s="4" t="s">
        <v>49</v>
      </c>
      <c r="D1473" s="4">
        <v>7.0000000000000007E-2</v>
      </c>
      <c r="E1473" s="4">
        <v>35.99</v>
      </c>
      <c r="F1473" s="4">
        <v>5.99</v>
      </c>
      <c r="G1473" s="4" t="s">
        <v>40</v>
      </c>
      <c r="H1473" s="4" t="s">
        <v>96</v>
      </c>
      <c r="I1473" s="4" t="s">
        <v>42</v>
      </c>
      <c r="J1473" s="4" t="s">
        <v>137</v>
      </c>
      <c r="K1473" s="4" t="s">
        <v>52</v>
      </c>
      <c r="L1473" s="4" t="s">
        <v>1374</v>
      </c>
      <c r="M1473" s="4">
        <v>0.38</v>
      </c>
      <c r="N1473" s="4" t="s">
        <v>34</v>
      </c>
      <c r="O1473" s="4" t="s">
        <v>54</v>
      </c>
      <c r="P1473" s="4" t="s">
        <v>291</v>
      </c>
      <c r="Q1473" s="4" t="s">
        <v>2542</v>
      </c>
      <c r="R1473" s="4">
        <v>48021</v>
      </c>
      <c r="S1473" s="5">
        <v>42140</v>
      </c>
      <c r="T1473" s="5">
        <v>42144</v>
      </c>
      <c r="U1473" s="4">
        <v>17.8398</v>
      </c>
      <c r="V1473" s="4">
        <v>5</v>
      </c>
      <c r="W1473" s="4">
        <v>153.61000000000001</v>
      </c>
      <c r="X1473" s="4">
        <v>88558</v>
      </c>
      <c r="Y1473" s="4">
        <f>DataSheet!$E1473-DataSheet!$D1473</f>
        <v>35.92</v>
      </c>
      <c r="Z1473" s="4" t="str" cm="1">
        <f t="array" ref="Z1473">_xlfn.IFS(DataSheet!$O1473="Central","Chris",DataSheet!$O1473="East","Erin",DataSheet!$O1473="South","Sam",DataSheet!$O1473="West","William")</f>
        <v>Chris</v>
      </c>
    </row>
    <row r="1474" spans="1:26" ht="15.75" customHeight="1" x14ac:dyDescent="0.3">
      <c r="A1474" s="4">
        <v>2071</v>
      </c>
      <c r="B1474" s="4" t="s">
        <v>919</v>
      </c>
      <c r="C1474" s="4" t="s">
        <v>49</v>
      </c>
      <c r="D1474" s="4">
        <v>0.08</v>
      </c>
      <c r="E1474" s="4">
        <v>65.989999999999995</v>
      </c>
      <c r="F1474" s="4">
        <v>5.92</v>
      </c>
      <c r="G1474" s="4" t="s">
        <v>89</v>
      </c>
      <c r="H1474" s="4" t="s">
        <v>96</v>
      </c>
      <c r="I1474" s="4" t="s">
        <v>42</v>
      </c>
      <c r="J1474" s="4" t="s">
        <v>137</v>
      </c>
      <c r="K1474" s="4" t="s">
        <v>75</v>
      </c>
      <c r="L1474" s="4" t="s">
        <v>1058</v>
      </c>
      <c r="M1474" s="4">
        <v>0.57999999999999996</v>
      </c>
      <c r="N1474" s="4" t="s">
        <v>34</v>
      </c>
      <c r="O1474" s="4" t="s">
        <v>54</v>
      </c>
      <c r="P1474" s="4" t="s">
        <v>291</v>
      </c>
      <c r="Q1474" s="4" t="s">
        <v>921</v>
      </c>
      <c r="R1474" s="4">
        <v>48336</v>
      </c>
      <c r="S1474" s="5">
        <v>42140</v>
      </c>
      <c r="T1474" s="5">
        <v>42147</v>
      </c>
      <c r="U1474" s="4">
        <v>183.84299999999999</v>
      </c>
      <c r="V1474" s="4">
        <v>20</v>
      </c>
      <c r="W1474" s="4">
        <v>1063.81</v>
      </c>
      <c r="X1474" s="4">
        <v>88558</v>
      </c>
      <c r="Y1474" s="4">
        <f>DataSheet!$E1474-DataSheet!$D1474</f>
        <v>65.91</v>
      </c>
      <c r="Z1474" s="4" t="str" cm="1">
        <f t="array" ref="Z1474">_xlfn.IFS(DataSheet!$O1474="Central","Chris",DataSheet!$O1474="East","Erin",DataSheet!$O1474="South","Sam",DataSheet!$O1474="West","William")</f>
        <v>Chris</v>
      </c>
    </row>
    <row r="1475" spans="1:26" ht="15.75" customHeight="1" x14ac:dyDescent="0.3">
      <c r="A1475" s="4">
        <v>1984</v>
      </c>
      <c r="B1475" s="4" t="s">
        <v>2543</v>
      </c>
      <c r="C1475" s="4" t="s">
        <v>72</v>
      </c>
      <c r="D1475" s="4">
        <v>0.1</v>
      </c>
      <c r="E1475" s="4">
        <v>7.37</v>
      </c>
      <c r="F1475" s="4">
        <v>5.53</v>
      </c>
      <c r="G1475" s="4" t="s">
        <v>40</v>
      </c>
      <c r="H1475" s="4" t="s">
        <v>41</v>
      </c>
      <c r="I1475" s="4" t="s">
        <v>42</v>
      </c>
      <c r="J1475" s="4" t="s">
        <v>43</v>
      </c>
      <c r="K1475" s="4" t="s">
        <v>44</v>
      </c>
      <c r="L1475" s="4" t="s">
        <v>551</v>
      </c>
      <c r="M1475" s="4">
        <v>0.69</v>
      </c>
      <c r="N1475" s="4" t="s">
        <v>34</v>
      </c>
      <c r="O1475" s="4" t="s">
        <v>35</v>
      </c>
      <c r="P1475" s="4" t="s">
        <v>273</v>
      </c>
      <c r="Q1475" s="4" t="s">
        <v>274</v>
      </c>
      <c r="R1475" s="4">
        <v>29915</v>
      </c>
      <c r="S1475" s="5">
        <v>42140</v>
      </c>
      <c r="T1475" s="5">
        <v>42140</v>
      </c>
      <c r="U1475" s="4">
        <v>290.202</v>
      </c>
      <c r="V1475" s="4">
        <v>38</v>
      </c>
      <c r="W1475" s="4">
        <v>269.33</v>
      </c>
      <c r="X1475" s="4">
        <v>91258</v>
      </c>
      <c r="Y1475" s="4">
        <f>DataSheet!$E1475-DataSheet!$D1475</f>
        <v>7.2700000000000005</v>
      </c>
      <c r="Z1475" s="4" t="str" cm="1">
        <f t="array" ref="Z1475">_xlfn.IFS(DataSheet!$O1475="Central","Chris",DataSheet!$O1475="East","Erin",DataSheet!$O1475="South","Sam",DataSheet!$O1475="West","William")</f>
        <v>Sam</v>
      </c>
    </row>
    <row r="1476" spans="1:26" ht="15.75" customHeight="1" x14ac:dyDescent="0.3">
      <c r="A1476" s="4">
        <v>91</v>
      </c>
      <c r="B1476" s="4" t="s">
        <v>1248</v>
      </c>
      <c r="C1476" s="4" t="s">
        <v>39</v>
      </c>
      <c r="D1476" s="4">
        <v>7.0000000000000007E-2</v>
      </c>
      <c r="E1476" s="4">
        <v>19.84</v>
      </c>
      <c r="F1476" s="4">
        <v>4.0999999999999996</v>
      </c>
      <c r="G1476" s="4" t="s">
        <v>40</v>
      </c>
      <c r="H1476" s="4" t="s">
        <v>73</v>
      </c>
      <c r="I1476" s="4" t="s">
        <v>50</v>
      </c>
      <c r="J1476" s="4" t="s">
        <v>51</v>
      </c>
      <c r="K1476" s="4" t="s">
        <v>52</v>
      </c>
      <c r="L1476" s="4" t="s">
        <v>2544</v>
      </c>
      <c r="M1476" s="4">
        <v>0.44</v>
      </c>
      <c r="N1476" s="4" t="s">
        <v>34</v>
      </c>
      <c r="O1476" s="4" t="s">
        <v>61</v>
      </c>
      <c r="P1476" s="4" t="s">
        <v>92</v>
      </c>
      <c r="Q1476" s="4" t="s">
        <v>1249</v>
      </c>
      <c r="R1476" s="4">
        <v>94591</v>
      </c>
      <c r="S1476" s="5">
        <v>42141</v>
      </c>
      <c r="T1476" s="5">
        <v>42142</v>
      </c>
      <c r="U1476" s="4">
        <v>117.852</v>
      </c>
      <c r="V1476" s="4">
        <v>9</v>
      </c>
      <c r="W1476" s="4">
        <v>170.8</v>
      </c>
      <c r="X1476" s="4">
        <v>87175</v>
      </c>
      <c r="Y1476" s="4">
        <f>DataSheet!$E1476-DataSheet!$D1476</f>
        <v>19.77</v>
      </c>
      <c r="Z1476" s="4" t="str" cm="1">
        <f t="array" ref="Z1476">_xlfn.IFS(DataSheet!$O1476="Central","Chris",DataSheet!$O1476="East","Erin",DataSheet!$O1476="South","Sam",DataSheet!$O1476="West","William")</f>
        <v>William</v>
      </c>
    </row>
    <row r="1477" spans="1:26" ht="15.75" customHeight="1" x14ac:dyDescent="0.3">
      <c r="A1477" s="4">
        <v>92</v>
      </c>
      <c r="B1477" s="4" t="s">
        <v>2545</v>
      </c>
      <c r="C1477" s="4" t="s">
        <v>39</v>
      </c>
      <c r="D1477" s="4">
        <v>7.0000000000000007E-2</v>
      </c>
      <c r="E1477" s="4">
        <v>8.34</v>
      </c>
      <c r="F1477" s="4">
        <v>1.43</v>
      </c>
      <c r="G1477" s="4" t="s">
        <v>40</v>
      </c>
      <c r="H1477" s="4" t="s">
        <v>73</v>
      </c>
      <c r="I1477" s="4" t="s">
        <v>50</v>
      </c>
      <c r="J1477" s="4" t="s">
        <v>90</v>
      </c>
      <c r="K1477" s="4" t="s">
        <v>52</v>
      </c>
      <c r="L1477" s="4" t="s">
        <v>2546</v>
      </c>
      <c r="M1477" s="4">
        <v>0.35</v>
      </c>
      <c r="N1477" s="4" t="s">
        <v>34</v>
      </c>
      <c r="O1477" s="4" t="s">
        <v>35</v>
      </c>
      <c r="P1477" s="4" t="s">
        <v>170</v>
      </c>
      <c r="Q1477" s="4" t="s">
        <v>2547</v>
      </c>
      <c r="R1477" s="4">
        <v>70056</v>
      </c>
      <c r="S1477" s="5">
        <v>42141</v>
      </c>
      <c r="T1477" s="5">
        <v>42143</v>
      </c>
      <c r="U1477" s="4">
        <v>-190.68</v>
      </c>
      <c r="V1477" s="4">
        <v>16</v>
      </c>
      <c r="W1477" s="4">
        <v>132.08000000000001</v>
      </c>
      <c r="X1477" s="4">
        <v>87175</v>
      </c>
      <c r="Y1477" s="4">
        <f>DataSheet!$E1477-DataSheet!$D1477</f>
        <v>8.27</v>
      </c>
      <c r="Z1477" s="4" t="str" cm="1">
        <f t="array" ref="Z1477">_xlfn.IFS(DataSheet!$O1477="Central","Chris",DataSheet!$O1477="East","Erin",DataSheet!$O1477="South","Sam",DataSheet!$O1477="West","William")</f>
        <v>Sam</v>
      </c>
    </row>
    <row r="1478" spans="1:26" ht="15.75" customHeight="1" x14ac:dyDescent="0.3">
      <c r="A1478" s="4">
        <v>92</v>
      </c>
      <c r="B1478" s="4" t="s">
        <v>2545</v>
      </c>
      <c r="C1478" s="4" t="s">
        <v>39</v>
      </c>
      <c r="D1478" s="4">
        <v>0.09</v>
      </c>
      <c r="E1478" s="4">
        <v>4.9800000000000004</v>
      </c>
      <c r="F1478" s="4">
        <v>6.07</v>
      </c>
      <c r="G1478" s="4" t="s">
        <v>40</v>
      </c>
      <c r="H1478" s="4" t="s">
        <v>73</v>
      </c>
      <c r="I1478" s="4" t="s">
        <v>50</v>
      </c>
      <c r="J1478" s="4" t="s">
        <v>90</v>
      </c>
      <c r="K1478" s="4" t="s">
        <v>75</v>
      </c>
      <c r="L1478" s="4" t="s">
        <v>789</v>
      </c>
      <c r="M1478" s="4">
        <v>0.36</v>
      </c>
      <c r="N1478" s="4" t="s">
        <v>34</v>
      </c>
      <c r="O1478" s="4" t="s">
        <v>35</v>
      </c>
      <c r="P1478" s="4" t="s">
        <v>170</v>
      </c>
      <c r="Q1478" s="4" t="s">
        <v>2547</v>
      </c>
      <c r="R1478" s="4">
        <v>70056</v>
      </c>
      <c r="S1478" s="5">
        <v>42141</v>
      </c>
      <c r="T1478" s="5">
        <v>42142</v>
      </c>
      <c r="U1478" s="4">
        <v>325.39800000000002</v>
      </c>
      <c r="V1478" s="4">
        <v>9</v>
      </c>
      <c r="W1478" s="4">
        <v>45.34</v>
      </c>
      <c r="X1478" s="4">
        <v>87175</v>
      </c>
      <c r="Y1478" s="4">
        <f>DataSheet!$E1478-DataSheet!$D1478</f>
        <v>4.8900000000000006</v>
      </c>
      <c r="Z1478" s="4" t="str" cm="1">
        <f t="array" ref="Z1478">_xlfn.IFS(DataSheet!$O1478="Central","Chris",DataSheet!$O1478="East","Erin",DataSheet!$O1478="South","Sam",DataSheet!$O1478="West","William")</f>
        <v>Sam</v>
      </c>
    </row>
    <row r="1479" spans="1:26" ht="15.75" customHeight="1" x14ac:dyDescent="0.3">
      <c r="A1479" s="4">
        <v>772</v>
      </c>
      <c r="B1479" s="4" t="s">
        <v>478</v>
      </c>
      <c r="C1479" s="4" t="s">
        <v>49</v>
      </c>
      <c r="D1479" s="4">
        <v>0.02</v>
      </c>
      <c r="E1479" s="4">
        <v>4.0599999999999996</v>
      </c>
      <c r="F1479" s="4">
        <v>6.89</v>
      </c>
      <c r="G1479" s="4" t="s">
        <v>89</v>
      </c>
      <c r="H1479" s="4" t="s">
        <v>29</v>
      </c>
      <c r="I1479" s="4" t="s">
        <v>50</v>
      </c>
      <c r="J1479" s="4" t="s">
        <v>97</v>
      </c>
      <c r="K1479" s="4" t="s">
        <v>75</v>
      </c>
      <c r="L1479" s="4" t="s">
        <v>1273</v>
      </c>
      <c r="M1479" s="4">
        <v>0.6</v>
      </c>
      <c r="N1479" s="4" t="s">
        <v>34</v>
      </c>
      <c r="O1479" s="4" t="s">
        <v>113</v>
      </c>
      <c r="P1479" s="4" t="s">
        <v>322</v>
      </c>
      <c r="Q1479" s="4" t="s">
        <v>480</v>
      </c>
      <c r="R1479" s="4">
        <v>18103</v>
      </c>
      <c r="S1479" s="5">
        <v>42141</v>
      </c>
      <c r="T1479" s="5">
        <v>42145</v>
      </c>
      <c r="U1479" s="4">
        <v>12.706</v>
      </c>
      <c r="V1479" s="4">
        <v>12</v>
      </c>
      <c r="W1479" s="4">
        <v>64.41</v>
      </c>
      <c r="X1479" s="4">
        <v>88668</v>
      </c>
      <c r="Y1479" s="4">
        <f>DataSheet!$E1479-DataSheet!$D1479</f>
        <v>4.04</v>
      </c>
      <c r="Z1479" s="4" t="str" cm="1">
        <f t="array" ref="Z1479">_xlfn.IFS(DataSheet!$O1479="Central","Chris",DataSheet!$O1479="East","Erin",DataSheet!$O1479="South","Sam",DataSheet!$O1479="West","William")</f>
        <v>Erin</v>
      </c>
    </row>
    <row r="1480" spans="1:26" ht="15.75" customHeight="1" x14ac:dyDescent="0.3">
      <c r="A1480" s="4">
        <v>772</v>
      </c>
      <c r="B1480" s="4" t="s">
        <v>478</v>
      </c>
      <c r="C1480" s="4" t="s">
        <v>49</v>
      </c>
      <c r="D1480" s="4">
        <v>7.0000000000000007E-2</v>
      </c>
      <c r="E1480" s="4">
        <v>9.49</v>
      </c>
      <c r="F1480" s="4">
        <v>5.76</v>
      </c>
      <c r="G1480" s="4" t="s">
        <v>40</v>
      </c>
      <c r="H1480" s="4" t="s">
        <v>29</v>
      </c>
      <c r="I1480" s="4" t="s">
        <v>42</v>
      </c>
      <c r="J1480" s="4" t="s">
        <v>58</v>
      </c>
      <c r="K1480" s="4" t="s">
        <v>146</v>
      </c>
      <c r="L1480" s="4" t="s">
        <v>2548</v>
      </c>
      <c r="M1480" s="4">
        <v>0.39</v>
      </c>
      <c r="N1480" s="4" t="s">
        <v>34</v>
      </c>
      <c r="O1480" s="4" t="s">
        <v>113</v>
      </c>
      <c r="P1480" s="4" t="s">
        <v>322</v>
      </c>
      <c r="Q1480" s="4" t="s">
        <v>480</v>
      </c>
      <c r="R1480" s="4">
        <v>18103</v>
      </c>
      <c r="S1480" s="5">
        <v>42141</v>
      </c>
      <c r="T1480" s="5">
        <v>42145</v>
      </c>
      <c r="U1480" s="4">
        <v>7.71516</v>
      </c>
      <c r="V1480" s="4">
        <v>37</v>
      </c>
      <c r="W1480" s="4">
        <v>344.57</v>
      </c>
      <c r="X1480" s="4">
        <v>88668</v>
      </c>
      <c r="Y1480" s="4">
        <f>DataSheet!$E1480-DataSheet!$D1480</f>
        <v>9.42</v>
      </c>
      <c r="Z1480" s="4" t="str" cm="1">
        <f t="array" ref="Z1480">_xlfn.IFS(DataSheet!$O1480="Central","Chris",DataSheet!$O1480="East","Erin",DataSheet!$O1480="South","Sam",DataSheet!$O1480="West","William")</f>
        <v>Erin</v>
      </c>
    </row>
    <row r="1481" spans="1:26" ht="15.75" customHeight="1" x14ac:dyDescent="0.3">
      <c r="A1481" s="4">
        <v>1906</v>
      </c>
      <c r="B1481" s="4" t="s">
        <v>2549</v>
      </c>
      <c r="C1481" s="4" t="s">
        <v>49</v>
      </c>
      <c r="D1481" s="4">
        <v>7.0000000000000007E-2</v>
      </c>
      <c r="E1481" s="4">
        <v>172.99</v>
      </c>
      <c r="F1481" s="4">
        <v>19.989999999999998</v>
      </c>
      <c r="G1481" s="4" t="s">
        <v>40</v>
      </c>
      <c r="H1481" s="4" t="s">
        <v>96</v>
      </c>
      <c r="I1481" s="4" t="s">
        <v>50</v>
      </c>
      <c r="J1481" s="4" t="s">
        <v>74</v>
      </c>
      <c r="K1481" s="4" t="s">
        <v>75</v>
      </c>
      <c r="L1481" s="4" t="s">
        <v>2550</v>
      </c>
      <c r="M1481" s="4">
        <v>0.39</v>
      </c>
      <c r="N1481" s="4" t="s">
        <v>34</v>
      </c>
      <c r="O1481" s="4" t="s">
        <v>113</v>
      </c>
      <c r="P1481" s="4" t="s">
        <v>319</v>
      </c>
      <c r="Q1481" s="4" t="s">
        <v>2021</v>
      </c>
      <c r="R1481" s="4">
        <v>45801</v>
      </c>
      <c r="S1481" s="5">
        <v>42141</v>
      </c>
      <c r="T1481" s="5">
        <v>42141</v>
      </c>
      <c r="U1481" s="4">
        <v>2502.6851999999999</v>
      </c>
      <c r="V1481" s="4">
        <v>22</v>
      </c>
      <c r="W1481" s="4">
        <v>3627.08</v>
      </c>
      <c r="X1481" s="4">
        <v>86500</v>
      </c>
      <c r="Y1481" s="4">
        <f>DataSheet!$E1481-DataSheet!$D1481</f>
        <v>172.92000000000002</v>
      </c>
      <c r="Z1481" s="4" t="str" cm="1">
        <f t="array" ref="Z1481">_xlfn.IFS(DataSheet!$O1481="Central","Chris",DataSheet!$O1481="East","Erin",DataSheet!$O1481="South","Sam",DataSheet!$O1481="West","William")</f>
        <v>Erin</v>
      </c>
    </row>
    <row r="1482" spans="1:26" ht="15.75" customHeight="1" x14ac:dyDescent="0.3">
      <c r="A1482" s="4">
        <v>1907</v>
      </c>
      <c r="B1482" s="4" t="s">
        <v>2551</v>
      </c>
      <c r="C1482" s="4" t="s">
        <v>49</v>
      </c>
      <c r="D1482" s="4">
        <v>0.09</v>
      </c>
      <c r="E1482" s="4">
        <v>7.64</v>
      </c>
      <c r="F1482" s="4">
        <v>1.39</v>
      </c>
      <c r="G1482" s="4" t="s">
        <v>40</v>
      </c>
      <c r="H1482" s="4" t="s">
        <v>96</v>
      </c>
      <c r="I1482" s="4" t="s">
        <v>50</v>
      </c>
      <c r="J1482" s="4" t="s">
        <v>347</v>
      </c>
      <c r="K1482" s="4" t="s">
        <v>75</v>
      </c>
      <c r="L1482" s="4" t="s">
        <v>1560</v>
      </c>
      <c r="M1482" s="4">
        <v>0.36</v>
      </c>
      <c r="N1482" s="4" t="s">
        <v>34</v>
      </c>
      <c r="O1482" s="4" t="s">
        <v>113</v>
      </c>
      <c r="P1482" s="4" t="s">
        <v>319</v>
      </c>
      <c r="Q1482" s="4" t="s">
        <v>2552</v>
      </c>
      <c r="R1482" s="4">
        <v>44052</v>
      </c>
      <c r="S1482" s="5">
        <v>42141</v>
      </c>
      <c r="T1482" s="5">
        <v>42150</v>
      </c>
      <c r="U1482" s="4">
        <v>0.68799999999999994</v>
      </c>
      <c r="V1482" s="4">
        <v>1</v>
      </c>
      <c r="W1482" s="4">
        <v>8.34</v>
      </c>
      <c r="X1482" s="4">
        <v>86500</v>
      </c>
      <c r="Y1482" s="4">
        <f>DataSheet!$E1482-DataSheet!$D1482</f>
        <v>7.55</v>
      </c>
      <c r="Z1482" s="4" t="str" cm="1">
        <f t="array" ref="Z1482">_xlfn.IFS(DataSheet!$O1482="Central","Chris",DataSheet!$O1482="East","Erin",DataSheet!$O1482="South","Sam",DataSheet!$O1482="West","William")</f>
        <v>Erin</v>
      </c>
    </row>
    <row r="1483" spans="1:26" ht="15.75" customHeight="1" x14ac:dyDescent="0.3">
      <c r="A1483" s="4">
        <v>2858</v>
      </c>
      <c r="B1483" s="4" t="s">
        <v>2553</v>
      </c>
      <c r="C1483" s="4" t="s">
        <v>118</v>
      </c>
      <c r="D1483" s="4">
        <v>0.06</v>
      </c>
      <c r="E1483" s="4">
        <v>2.94</v>
      </c>
      <c r="F1483" s="4">
        <v>0.96</v>
      </c>
      <c r="G1483" s="4" t="s">
        <v>40</v>
      </c>
      <c r="H1483" s="4" t="s">
        <v>96</v>
      </c>
      <c r="I1483" s="4" t="s">
        <v>50</v>
      </c>
      <c r="J1483" s="4" t="s">
        <v>51</v>
      </c>
      <c r="K1483" s="4" t="s">
        <v>52</v>
      </c>
      <c r="L1483" s="4" t="s">
        <v>831</v>
      </c>
      <c r="M1483" s="4">
        <v>0.57999999999999996</v>
      </c>
      <c r="N1483" s="4" t="s">
        <v>34</v>
      </c>
      <c r="O1483" s="4" t="s">
        <v>35</v>
      </c>
      <c r="P1483" s="4" t="s">
        <v>125</v>
      </c>
      <c r="Q1483" s="4" t="s">
        <v>1365</v>
      </c>
      <c r="R1483" s="4">
        <v>32259</v>
      </c>
      <c r="S1483" s="5">
        <v>42141</v>
      </c>
      <c r="T1483" s="5">
        <v>42142</v>
      </c>
      <c r="U1483" s="4">
        <v>-8.8759999999999994</v>
      </c>
      <c r="V1483" s="4">
        <v>3</v>
      </c>
      <c r="W1483" s="4">
        <v>8.7899999999999991</v>
      </c>
      <c r="X1483" s="4">
        <v>88279</v>
      </c>
      <c r="Y1483" s="4">
        <f>DataSheet!$E1483-DataSheet!$D1483</f>
        <v>2.88</v>
      </c>
      <c r="Z1483" s="4" t="str" cm="1">
        <f t="array" ref="Z1483">_xlfn.IFS(DataSheet!$O1483="Central","Chris",DataSheet!$O1483="East","Erin",DataSheet!$O1483="South","Sam",DataSheet!$O1483="West","William")</f>
        <v>Sam</v>
      </c>
    </row>
    <row r="1484" spans="1:26" ht="15.75" customHeight="1" x14ac:dyDescent="0.3">
      <c r="A1484" s="4">
        <v>3132</v>
      </c>
      <c r="B1484" s="4" t="s">
        <v>2554</v>
      </c>
      <c r="C1484" s="4" t="s">
        <v>118</v>
      </c>
      <c r="D1484" s="4">
        <v>0.04</v>
      </c>
      <c r="E1484" s="4">
        <v>62.05</v>
      </c>
      <c r="F1484" s="4">
        <v>3.99</v>
      </c>
      <c r="G1484" s="4" t="s">
        <v>40</v>
      </c>
      <c r="H1484" s="4" t="s">
        <v>96</v>
      </c>
      <c r="I1484" s="4" t="s">
        <v>50</v>
      </c>
      <c r="J1484" s="4" t="s">
        <v>97</v>
      </c>
      <c r="K1484" s="4" t="s">
        <v>75</v>
      </c>
      <c r="L1484" s="4" t="s">
        <v>2555</v>
      </c>
      <c r="M1484" s="4">
        <v>0.55000000000000004</v>
      </c>
      <c r="N1484" s="4" t="s">
        <v>34</v>
      </c>
      <c r="O1484" s="4" t="s">
        <v>54</v>
      </c>
      <c r="P1484" s="4" t="s">
        <v>105</v>
      </c>
      <c r="Q1484" s="4" t="s">
        <v>2556</v>
      </c>
      <c r="R1484" s="4">
        <v>60060</v>
      </c>
      <c r="S1484" s="5">
        <v>42141</v>
      </c>
      <c r="T1484" s="5">
        <v>42142</v>
      </c>
      <c r="U1484" s="4">
        <v>1644.0768</v>
      </c>
      <c r="V1484" s="4">
        <v>40</v>
      </c>
      <c r="W1484" s="4">
        <v>2382.7199999999998</v>
      </c>
      <c r="X1484" s="4">
        <v>86794</v>
      </c>
      <c r="Y1484" s="4">
        <f>DataSheet!$E1484-DataSheet!$D1484</f>
        <v>62.01</v>
      </c>
      <c r="Z1484" s="4" t="str" cm="1">
        <f t="array" ref="Z1484">_xlfn.IFS(DataSheet!$O1484="Central","Chris",DataSheet!$O1484="East","Erin",DataSheet!$O1484="South","Sam",DataSheet!$O1484="West","William")</f>
        <v>Chris</v>
      </c>
    </row>
    <row r="1485" spans="1:26" ht="15.75" customHeight="1" x14ac:dyDescent="0.3">
      <c r="A1485" s="4">
        <v>3113</v>
      </c>
      <c r="B1485" s="4" t="s">
        <v>2557</v>
      </c>
      <c r="C1485" s="4" t="s">
        <v>72</v>
      </c>
      <c r="D1485" s="4">
        <v>7.0000000000000007E-2</v>
      </c>
      <c r="E1485" s="4">
        <v>34.54</v>
      </c>
      <c r="F1485" s="4">
        <v>14.72</v>
      </c>
      <c r="G1485" s="4" t="s">
        <v>40</v>
      </c>
      <c r="H1485" s="4" t="s">
        <v>96</v>
      </c>
      <c r="I1485" s="4" t="s">
        <v>50</v>
      </c>
      <c r="J1485" s="4" t="s">
        <v>74</v>
      </c>
      <c r="K1485" s="4" t="s">
        <v>75</v>
      </c>
      <c r="L1485" s="4" t="s">
        <v>2558</v>
      </c>
      <c r="M1485" s="4">
        <v>0.37</v>
      </c>
      <c r="N1485" s="4" t="s">
        <v>34</v>
      </c>
      <c r="O1485" s="4" t="s">
        <v>35</v>
      </c>
      <c r="P1485" s="4" t="s">
        <v>170</v>
      </c>
      <c r="Q1485" s="4" t="s">
        <v>2559</v>
      </c>
      <c r="R1485" s="4">
        <v>70560</v>
      </c>
      <c r="S1485" s="5">
        <v>42141</v>
      </c>
      <c r="T1485" s="5">
        <v>42142</v>
      </c>
      <c r="U1485" s="4">
        <v>-20.182259999999999</v>
      </c>
      <c r="V1485" s="4">
        <v>17</v>
      </c>
      <c r="W1485" s="4">
        <v>574.97</v>
      </c>
      <c r="X1485" s="4">
        <v>86860</v>
      </c>
      <c r="Y1485" s="4">
        <f>DataSheet!$E1485-DataSheet!$D1485</f>
        <v>34.47</v>
      </c>
      <c r="Z1485" s="4" t="str" cm="1">
        <f t="array" ref="Z1485">_xlfn.IFS(DataSheet!$O1485="Central","Chris",DataSheet!$O1485="East","Erin",DataSheet!$O1485="South","Sam",DataSheet!$O1485="West","William")</f>
        <v>Sam</v>
      </c>
    </row>
    <row r="1486" spans="1:26" ht="15.75" customHeight="1" x14ac:dyDescent="0.3">
      <c r="A1486" s="4">
        <v>3113</v>
      </c>
      <c r="B1486" s="4" t="s">
        <v>2557</v>
      </c>
      <c r="C1486" s="4" t="s">
        <v>72</v>
      </c>
      <c r="D1486" s="4">
        <v>0.02</v>
      </c>
      <c r="E1486" s="4">
        <v>12.28</v>
      </c>
      <c r="F1486" s="4">
        <v>6.47</v>
      </c>
      <c r="G1486" s="4" t="s">
        <v>40</v>
      </c>
      <c r="H1486" s="4" t="s">
        <v>96</v>
      </c>
      <c r="I1486" s="4" t="s">
        <v>50</v>
      </c>
      <c r="J1486" s="4" t="s">
        <v>90</v>
      </c>
      <c r="K1486" s="4" t="s">
        <v>75</v>
      </c>
      <c r="L1486" s="4" t="s">
        <v>2560</v>
      </c>
      <c r="M1486" s="4">
        <v>0.38</v>
      </c>
      <c r="N1486" s="4" t="s">
        <v>34</v>
      </c>
      <c r="O1486" s="4" t="s">
        <v>35</v>
      </c>
      <c r="P1486" s="4" t="s">
        <v>170</v>
      </c>
      <c r="Q1486" s="4" t="s">
        <v>2559</v>
      </c>
      <c r="R1486" s="4">
        <v>70560</v>
      </c>
      <c r="S1486" s="5">
        <v>42141</v>
      </c>
      <c r="T1486" s="5">
        <v>42141</v>
      </c>
      <c r="U1486" s="4">
        <v>-156.97219999999999</v>
      </c>
      <c r="V1486" s="4">
        <v>9</v>
      </c>
      <c r="W1486" s="4">
        <v>115.22</v>
      </c>
      <c r="X1486" s="4">
        <v>86860</v>
      </c>
      <c r="Y1486" s="4">
        <f>DataSheet!$E1486-DataSheet!$D1486</f>
        <v>12.26</v>
      </c>
      <c r="Z1486" s="4" t="str" cm="1">
        <f t="array" ref="Z1486">_xlfn.IFS(DataSheet!$O1486="Central","Chris",DataSheet!$O1486="East","Erin",DataSheet!$O1486="South","Sam",DataSheet!$O1486="West","William")</f>
        <v>Sam</v>
      </c>
    </row>
    <row r="1487" spans="1:26" ht="15.75" customHeight="1" x14ac:dyDescent="0.3">
      <c r="A1487" s="4">
        <v>3113</v>
      </c>
      <c r="B1487" s="4" t="s">
        <v>2557</v>
      </c>
      <c r="C1487" s="4" t="s">
        <v>72</v>
      </c>
      <c r="D1487" s="4">
        <v>0.06</v>
      </c>
      <c r="E1487" s="4">
        <v>34.58</v>
      </c>
      <c r="F1487" s="4">
        <v>8.99</v>
      </c>
      <c r="G1487" s="4" t="s">
        <v>89</v>
      </c>
      <c r="H1487" s="4" t="s">
        <v>96</v>
      </c>
      <c r="I1487" s="4" t="s">
        <v>50</v>
      </c>
      <c r="J1487" s="4" t="s">
        <v>51</v>
      </c>
      <c r="K1487" s="4" t="s">
        <v>44</v>
      </c>
      <c r="L1487" s="4" t="s">
        <v>2561</v>
      </c>
      <c r="M1487" s="4">
        <v>0.56000000000000005</v>
      </c>
      <c r="N1487" s="4" t="s">
        <v>34</v>
      </c>
      <c r="O1487" s="4" t="s">
        <v>35</v>
      </c>
      <c r="P1487" s="4" t="s">
        <v>170</v>
      </c>
      <c r="Q1487" s="4" t="s">
        <v>2559</v>
      </c>
      <c r="R1487" s="4">
        <v>70560</v>
      </c>
      <c r="S1487" s="5">
        <v>42141</v>
      </c>
      <c r="T1487" s="5">
        <v>42143</v>
      </c>
      <c r="U1487" s="4">
        <v>384.5043</v>
      </c>
      <c r="V1487" s="4">
        <v>13</v>
      </c>
      <c r="W1487" s="4">
        <v>456.58</v>
      </c>
      <c r="X1487" s="4">
        <v>86860</v>
      </c>
      <c r="Y1487" s="4">
        <f>DataSheet!$E1487-DataSheet!$D1487</f>
        <v>34.519999999999996</v>
      </c>
      <c r="Z1487" s="4" t="str" cm="1">
        <f t="array" ref="Z1487">_xlfn.IFS(DataSheet!$O1487="Central","Chris",DataSheet!$O1487="East","Erin",DataSheet!$O1487="South","Sam",DataSheet!$O1487="West","William")</f>
        <v>Sam</v>
      </c>
    </row>
    <row r="1488" spans="1:26" ht="15.75" customHeight="1" x14ac:dyDescent="0.3">
      <c r="A1488" s="4">
        <v>2035</v>
      </c>
      <c r="B1488" s="4" t="s">
        <v>2562</v>
      </c>
      <c r="C1488" s="4" t="s">
        <v>27</v>
      </c>
      <c r="D1488" s="4">
        <v>0.1</v>
      </c>
      <c r="E1488" s="4">
        <v>1.89</v>
      </c>
      <c r="F1488" s="4">
        <v>0.76</v>
      </c>
      <c r="G1488" s="4" t="s">
        <v>40</v>
      </c>
      <c r="H1488" s="4" t="s">
        <v>41</v>
      </c>
      <c r="I1488" s="4" t="s">
        <v>50</v>
      </c>
      <c r="J1488" s="4" t="s">
        <v>178</v>
      </c>
      <c r="K1488" s="4" t="s">
        <v>52</v>
      </c>
      <c r="L1488" s="4" t="s">
        <v>2563</v>
      </c>
      <c r="M1488" s="4">
        <v>0.83</v>
      </c>
      <c r="N1488" s="4" t="s">
        <v>34</v>
      </c>
      <c r="O1488" s="4" t="s">
        <v>35</v>
      </c>
      <c r="P1488" s="4" t="s">
        <v>125</v>
      </c>
      <c r="Q1488" s="4" t="s">
        <v>606</v>
      </c>
      <c r="R1488" s="4">
        <v>33403</v>
      </c>
      <c r="S1488" s="5">
        <v>42142</v>
      </c>
      <c r="T1488" s="5">
        <v>42144</v>
      </c>
      <c r="U1488" s="4">
        <v>-40.432000000000002</v>
      </c>
      <c r="V1488" s="4">
        <v>20</v>
      </c>
      <c r="W1488" s="4">
        <v>36.72</v>
      </c>
      <c r="X1488" s="4">
        <v>87117</v>
      </c>
      <c r="Y1488" s="4">
        <f>DataSheet!$E1488-DataSheet!$D1488</f>
        <v>1.7899999999999998</v>
      </c>
      <c r="Z1488" s="4" t="str" cm="1">
        <f t="array" ref="Z1488">_xlfn.IFS(DataSheet!$O1488="Central","Chris",DataSheet!$O1488="East","Erin",DataSheet!$O1488="South","Sam",DataSheet!$O1488="West","William")</f>
        <v>Sam</v>
      </c>
    </row>
    <row r="1489" spans="1:26" ht="15.75" customHeight="1" x14ac:dyDescent="0.3">
      <c r="A1489" s="4">
        <v>1554</v>
      </c>
      <c r="B1489" s="4" t="s">
        <v>1150</v>
      </c>
      <c r="C1489" s="4" t="s">
        <v>39</v>
      </c>
      <c r="D1489" s="4">
        <v>0.04</v>
      </c>
      <c r="E1489" s="4">
        <v>10.98</v>
      </c>
      <c r="F1489" s="4">
        <v>3.99</v>
      </c>
      <c r="G1489" s="4" t="s">
        <v>40</v>
      </c>
      <c r="H1489" s="4" t="s">
        <v>29</v>
      </c>
      <c r="I1489" s="4" t="s">
        <v>50</v>
      </c>
      <c r="J1489" s="4" t="s">
        <v>97</v>
      </c>
      <c r="K1489" s="4" t="s">
        <v>75</v>
      </c>
      <c r="L1489" s="4" t="s">
        <v>1695</v>
      </c>
      <c r="M1489" s="4">
        <v>0.57999999999999996</v>
      </c>
      <c r="N1489" s="4" t="s">
        <v>34</v>
      </c>
      <c r="O1489" s="4" t="s">
        <v>35</v>
      </c>
      <c r="P1489" s="4" t="s">
        <v>36</v>
      </c>
      <c r="Q1489" s="4" t="s">
        <v>1152</v>
      </c>
      <c r="R1489" s="4">
        <v>39503</v>
      </c>
      <c r="S1489" s="5">
        <v>42142</v>
      </c>
      <c r="T1489" s="5">
        <v>42142</v>
      </c>
      <c r="U1489" s="4">
        <v>481.03199999999998</v>
      </c>
      <c r="V1489" s="4">
        <v>15</v>
      </c>
      <c r="W1489" s="4">
        <v>172.22</v>
      </c>
      <c r="X1489" s="4">
        <v>87485</v>
      </c>
      <c r="Y1489" s="4">
        <f>DataSheet!$E1489-DataSheet!$D1489</f>
        <v>10.940000000000001</v>
      </c>
      <c r="Z1489" s="4" t="str" cm="1">
        <f t="array" ref="Z1489">_xlfn.IFS(DataSheet!$O1489="Central","Chris",DataSheet!$O1489="East","Erin",DataSheet!$O1489="South","Sam",DataSheet!$O1489="West","William")</f>
        <v>Sam</v>
      </c>
    </row>
    <row r="1490" spans="1:26" ht="15.75" customHeight="1" x14ac:dyDescent="0.3">
      <c r="A1490" s="4">
        <v>3086</v>
      </c>
      <c r="B1490" s="4" t="s">
        <v>2564</v>
      </c>
      <c r="C1490" s="4" t="s">
        <v>39</v>
      </c>
      <c r="D1490" s="4">
        <v>0.05</v>
      </c>
      <c r="E1490" s="4">
        <v>39.99</v>
      </c>
      <c r="F1490" s="4">
        <v>10.25</v>
      </c>
      <c r="G1490" s="4" t="s">
        <v>89</v>
      </c>
      <c r="H1490" s="4" t="s">
        <v>41</v>
      </c>
      <c r="I1490" s="4" t="s">
        <v>42</v>
      </c>
      <c r="J1490" s="4" t="s">
        <v>43</v>
      </c>
      <c r="K1490" s="4" t="s">
        <v>75</v>
      </c>
      <c r="L1490" s="4" t="s">
        <v>2565</v>
      </c>
      <c r="M1490" s="4">
        <v>0.55000000000000004</v>
      </c>
      <c r="N1490" s="4" t="s">
        <v>34</v>
      </c>
      <c r="O1490" s="4" t="s">
        <v>35</v>
      </c>
      <c r="P1490" s="4" t="s">
        <v>125</v>
      </c>
      <c r="Q1490" s="4" t="s">
        <v>2566</v>
      </c>
      <c r="R1490" s="4">
        <v>34287</v>
      </c>
      <c r="S1490" s="5">
        <v>42142</v>
      </c>
      <c r="T1490" s="5">
        <v>42143</v>
      </c>
      <c r="U1490" s="4">
        <v>4.29</v>
      </c>
      <c r="V1490" s="4">
        <v>3</v>
      </c>
      <c r="W1490" s="4">
        <v>130.91</v>
      </c>
      <c r="X1490" s="4">
        <v>88380</v>
      </c>
      <c r="Y1490" s="4">
        <f>DataSheet!$E1490-DataSheet!$D1490</f>
        <v>39.940000000000005</v>
      </c>
      <c r="Z1490" s="4" t="str" cm="1">
        <f t="array" ref="Z1490">_xlfn.IFS(DataSheet!$O1490="Central","Chris",DataSheet!$O1490="East","Erin",DataSheet!$O1490="South","Sam",DataSheet!$O1490="West","William")</f>
        <v>Sam</v>
      </c>
    </row>
    <row r="1491" spans="1:26" ht="15.75" customHeight="1" x14ac:dyDescent="0.3">
      <c r="A1491" s="4">
        <v>487</v>
      </c>
      <c r="B1491" s="4" t="s">
        <v>2567</v>
      </c>
      <c r="C1491" s="4" t="s">
        <v>118</v>
      </c>
      <c r="D1491" s="4">
        <v>0.1</v>
      </c>
      <c r="E1491" s="4">
        <v>3.36</v>
      </c>
      <c r="F1491" s="4">
        <v>6.27</v>
      </c>
      <c r="G1491" s="4" t="s">
        <v>89</v>
      </c>
      <c r="H1491" s="4" t="s">
        <v>96</v>
      </c>
      <c r="I1491" s="4" t="s">
        <v>50</v>
      </c>
      <c r="J1491" s="4" t="s">
        <v>74</v>
      </c>
      <c r="K1491" s="4" t="s">
        <v>75</v>
      </c>
      <c r="L1491" s="4" t="s">
        <v>188</v>
      </c>
      <c r="M1491" s="4">
        <v>0.4</v>
      </c>
      <c r="N1491" s="4" t="s">
        <v>34</v>
      </c>
      <c r="O1491" s="4" t="s">
        <v>113</v>
      </c>
      <c r="P1491" s="4" t="s">
        <v>333</v>
      </c>
      <c r="Q1491" s="4" t="s">
        <v>334</v>
      </c>
      <c r="R1491" s="4">
        <v>4073</v>
      </c>
      <c r="S1491" s="5">
        <v>42142</v>
      </c>
      <c r="T1491" s="5">
        <v>42143</v>
      </c>
      <c r="U1491" s="4">
        <v>-67.0565</v>
      </c>
      <c r="V1491" s="4">
        <v>5</v>
      </c>
      <c r="W1491" s="4">
        <v>20.87</v>
      </c>
      <c r="X1491" s="4">
        <v>91063</v>
      </c>
      <c r="Y1491" s="4">
        <f>DataSheet!$E1491-DataSheet!$D1491</f>
        <v>3.26</v>
      </c>
      <c r="Z1491" s="4" t="str" cm="1">
        <f t="array" ref="Z1491">_xlfn.IFS(DataSheet!$O1491="Central","Chris",DataSheet!$O1491="East","Erin",DataSheet!$O1491="South","Sam",DataSheet!$O1491="West","William")</f>
        <v>Erin</v>
      </c>
    </row>
    <row r="1492" spans="1:26" ht="15.75" customHeight="1" x14ac:dyDescent="0.3">
      <c r="A1492" s="4">
        <v>488</v>
      </c>
      <c r="B1492" s="4" t="s">
        <v>2568</v>
      </c>
      <c r="C1492" s="4" t="s">
        <v>118</v>
      </c>
      <c r="D1492" s="4">
        <v>7.0000000000000007E-2</v>
      </c>
      <c r="E1492" s="4">
        <v>12.28</v>
      </c>
      <c r="F1492" s="4">
        <v>4.8600000000000003</v>
      </c>
      <c r="G1492" s="4" t="s">
        <v>40</v>
      </c>
      <c r="H1492" s="4" t="s">
        <v>96</v>
      </c>
      <c r="I1492" s="4" t="s">
        <v>50</v>
      </c>
      <c r="J1492" s="4" t="s">
        <v>90</v>
      </c>
      <c r="K1492" s="4" t="s">
        <v>75</v>
      </c>
      <c r="L1492" s="4" t="s">
        <v>1862</v>
      </c>
      <c r="M1492" s="4">
        <v>0.38</v>
      </c>
      <c r="N1492" s="4" t="s">
        <v>34</v>
      </c>
      <c r="O1492" s="4" t="s">
        <v>113</v>
      </c>
      <c r="P1492" s="4" t="s">
        <v>333</v>
      </c>
      <c r="Q1492" s="4" t="s">
        <v>2429</v>
      </c>
      <c r="R1492" s="4">
        <v>4106</v>
      </c>
      <c r="S1492" s="5">
        <v>42142</v>
      </c>
      <c r="T1492" s="5">
        <v>42144</v>
      </c>
      <c r="U1492" s="4">
        <v>-7.94</v>
      </c>
      <c r="V1492" s="4">
        <v>2</v>
      </c>
      <c r="W1492" s="4">
        <v>25.7</v>
      </c>
      <c r="X1492" s="4">
        <v>91063</v>
      </c>
      <c r="Y1492" s="4">
        <f>DataSheet!$E1492-DataSheet!$D1492</f>
        <v>12.209999999999999</v>
      </c>
      <c r="Z1492" s="4" t="str" cm="1">
        <f t="array" ref="Z1492">_xlfn.IFS(DataSheet!$O1492="Central","Chris",DataSheet!$O1492="East","Erin",DataSheet!$O1492="South","Sam",DataSheet!$O1492="West","William")</f>
        <v>Erin</v>
      </c>
    </row>
    <row r="1493" spans="1:26" ht="15.75" customHeight="1" x14ac:dyDescent="0.3">
      <c r="A1493" s="4">
        <v>489</v>
      </c>
      <c r="B1493" s="4" t="s">
        <v>2569</v>
      </c>
      <c r="C1493" s="4" t="s">
        <v>118</v>
      </c>
      <c r="D1493" s="4">
        <v>0.09</v>
      </c>
      <c r="E1493" s="4">
        <v>20.99</v>
      </c>
      <c r="F1493" s="4">
        <v>0.99</v>
      </c>
      <c r="G1493" s="4" t="s">
        <v>40</v>
      </c>
      <c r="H1493" s="4" t="s">
        <v>96</v>
      </c>
      <c r="I1493" s="4" t="s">
        <v>42</v>
      </c>
      <c r="J1493" s="4" t="s">
        <v>137</v>
      </c>
      <c r="K1493" s="4" t="s">
        <v>52</v>
      </c>
      <c r="L1493" s="4" t="s">
        <v>2333</v>
      </c>
      <c r="M1493" s="4">
        <v>0.56999999999999995</v>
      </c>
      <c r="N1493" s="4" t="s">
        <v>34</v>
      </c>
      <c r="O1493" s="4" t="s">
        <v>113</v>
      </c>
      <c r="P1493" s="4" t="s">
        <v>405</v>
      </c>
      <c r="Q1493" s="4" t="s">
        <v>2570</v>
      </c>
      <c r="R1493" s="4">
        <v>2062</v>
      </c>
      <c r="S1493" s="5">
        <v>42142</v>
      </c>
      <c r="T1493" s="5">
        <v>42142</v>
      </c>
      <c r="U1493" s="4">
        <v>122.292</v>
      </c>
      <c r="V1493" s="4">
        <v>14</v>
      </c>
      <c r="W1493" s="4">
        <v>229.57</v>
      </c>
      <c r="X1493" s="4">
        <v>91063</v>
      </c>
      <c r="Y1493" s="4">
        <f>DataSheet!$E1493-DataSheet!$D1493</f>
        <v>20.9</v>
      </c>
      <c r="Z1493" s="4" t="str" cm="1">
        <f t="array" ref="Z1493">_xlfn.IFS(DataSheet!$O1493="Central","Chris",DataSheet!$O1493="East","Erin",DataSheet!$O1493="South","Sam",DataSheet!$O1493="West","William")</f>
        <v>Erin</v>
      </c>
    </row>
    <row r="1494" spans="1:26" ht="15.75" customHeight="1" x14ac:dyDescent="0.3">
      <c r="A1494" s="4">
        <v>266</v>
      </c>
      <c r="B1494" s="4" t="s">
        <v>2524</v>
      </c>
      <c r="C1494" s="4" t="s">
        <v>72</v>
      </c>
      <c r="D1494" s="4">
        <v>0</v>
      </c>
      <c r="E1494" s="4">
        <v>73.98</v>
      </c>
      <c r="F1494" s="4">
        <v>12.14</v>
      </c>
      <c r="G1494" s="4" t="s">
        <v>89</v>
      </c>
      <c r="H1494" s="4" t="s">
        <v>96</v>
      </c>
      <c r="I1494" s="4" t="s">
        <v>42</v>
      </c>
      <c r="J1494" s="4" t="s">
        <v>43</v>
      </c>
      <c r="K1494" s="4" t="s">
        <v>75</v>
      </c>
      <c r="L1494" s="4" t="s">
        <v>735</v>
      </c>
      <c r="M1494" s="4">
        <v>0.67</v>
      </c>
      <c r="N1494" s="4" t="s">
        <v>34</v>
      </c>
      <c r="O1494" s="4" t="s">
        <v>54</v>
      </c>
      <c r="P1494" s="4" t="s">
        <v>189</v>
      </c>
      <c r="Q1494" s="4" t="s">
        <v>2526</v>
      </c>
      <c r="R1494" s="4">
        <v>78207</v>
      </c>
      <c r="S1494" s="5">
        <v>42142</v>
      </c>
      <c r="T1494" s="5">
        <v>42144</v>
      </c>
      <c r="U1494" s="4">
        <v>326.25</v>
      </c>
      <c r="V1494" s="4">
        <v>17</v>
      </c>
      <c r="W1494" s="4">
        <v>1300.81</v>
      </c>
      <c r="X1494" s="4">
        <v>90593</v>
      </c>
      <c r="Y1494" s="4">
        <f>DataSheet!$E1494-DataSheet!$D1494</f>
        <v>73.98</v>
      </c>
      <c r="Z1494" s="4" t="str" cm="1">
        <f t="array" ref="Z1494">_xlfn.IFS(DataSheet!$O1494="Central","Chris",DataSheet!$O1494="East","Erin",DataSheet!$O1494="South","Sam",DataSheet!$O1494="West","William")</f>
        <v>Chris</v>
      </c>
    </row>
    <row r="1495" spans="1:26" ht="15.75" customHeight="1" x14ac:dyDescent="0.3">
      <c r="A1495" s="4">
        <v>1433</v>
      </c>
      <c r="B1495" s="4" t="s">
        <v>1515</v>
      </c>
      <c r="C1495" s="4" t="s">
        <v>39</v>
      </c>
      <c r="D1495" s="4">
        <v>7.0000000000000007E-2</v>
      </c>
      <c r="E1495" s="4">
        <v>300.98</v>
      </c>
      <c r="F1495" s="4">
        <v>64.73</v>
      </c>
      <c r="G1495" s="4" t="s">
        <v>28</v>
      </c>
      <c r="H1495" s="4" t="s">
        <v>96</v>
      </c>
      <c r="I1495" s="4" t="s">
        <v>30</v>
      </c>
      <c r="J1495" s="4" t="s">
        <v>111</v>
      </c>
      <c r="K1495" s="4" t="s">
        <v>59</v>
      </c>
      <c r="L1495" s="4" t="s">
        <v>1342</v>
      </c>
      <c r="M1495" s="4">
        <v>0.56000000000000005</v>
      </c>
      <c r="N1495" s="4" t="s">
        <v>34</v>
      </c>
      <c r="O1495" s="4" t="s">
        <v>54</v>
      </c>
      <c r="P1495" s="4" t="s">
        <v>55</v>
      </c>
      <c r="Q1495" s="4" t="s">
        <v>1516</v>
      </c>
      <c r="R1495" s="4">
        <v>47130</v>
      </c>
      <c r="S1495" s="5">
        <v>42143</v>
      </c>
      <c r="T1495" s="5">
        <v>42145</v>
      </c>
      <c r="U1495" s="4">
        <v>1399.64</v>
      </c>
      <c r="V1495" s="4">
        <v>14</v>
      </c>
      <c r="W1495" s="4">
        <v>4285.5600000000004</v>
      </c>
      <c r="X1495" s="4">
        <v>86828</v>
      </c>
      <c r="Y1495" s="4">
        <f>DataSheet!$E1495-DataSheet!$D1495</f>
        <v>300.91000000000003</v>
      </c>
      <c r="Z1495" s="4" t="str" cm="1">
        <f t="array" ref="Z1495">_xlfn.IFS(DataSheet!$O1495="Central","Chris",DataSheet!$O1495="East","Erin",DataSheet!$O1495="South","Sam",DataSheet!$O1495="West","William")</f>
        <v>Chris</v>
      </c>
    </row>
    <row r="1496" spans="1:26" ht="15.75" customHeight="1" x14ac:dyDescent="0.3">
      <c r="A1496" s="4">
        <v>1433</v>
      </c>
      <c r="B1496" s="4" t="s">
        <v>1515</v>
      </c>
      <c r="C1496" s="4" t="s">
        <v>39</v>
      </c>
      <c r="D1496" s="4">
        <v>0.01</v>
      </c>
      <c r="E1496" s="4">
        <v>20.98</v>
      </c>
      <c r="F1496" s="4">
        <v>45</v>
      </c>
      <c r="G1496" s="4" t="s">
        <v>28</v>
      </c>
      <c r="H1496" s="4" t="s">
        <v>96</v>
      </c>
      <c r="I1496" s="4" t="s">
        <v>50</v>
      </c>
      <c r="J1496" s="4" t="s">
        <v>80</v>
      </c>
      <c r="K1496" s="4" t="s">
        <v>59</v>
      </c>
      <c r="L1496" s="4" t="s">
        <v>2571</v>
      </c>
      <c r="M1496" s="4">
        <v>0.61</v>
      </c>
      <c r="N1496" s="4" t="s">
        <v>34</v>
      </c>
      <c r="O1496" s="4" t="s">
        <v>54</v>
      </c>
      <c r="P1496" s="4" t="s">
        <v>55</v>
      </c>
      <c r="Q1496" s="4" t="s">
        <v>1516</v>
      </c>
      <c r="R1496" s="4">
        <v>47130</v>
      </c>
      <c r="S1496" s="5">
        <v>42143</v>
      </c>
      <c r="T1496" s="5">
        <v>42143</v>
      </c>
      <c r="U1496" s="4">
        <v>232.642</v>
      </c>
      <c r="V1496" s="4">
        <v>28</v>
      </c>
      <c r="W1496" s="4">
        <v>631.37</v>
      </c>
      <c r="X1496" s="4">
        <v>86828</v>
      </c>
      <c r="Y1496" s="4">
        <f>DataSheet!$E1496-DataSheet!$D1496</f>
        <v>20.97</v>
      </c>
      <c r="Z1496" s="4" t="str" cm="1">
        <f t="array" ref="Z1496">_xlfn.IFS(DataSheet!$O1496="Central","Chris",DataSheet!$O1496="East","Erin",DataSheet!$O1496="South","Sam",DataSheet!$O1496="West","William")</f>
        <v>Chris</v>
      </c>
    </row>
    <row r="1497" spans="1:26" ht="15.75" customHeight="1" x14ac:dyDescent="0.3">
      <c r="A1497" s="4">
        <v>2431</v>
      </c>
      <c r="B1497" s="4" t="s">
        <v>2572</v>
      </c>
      <c r="C1497" s="4" t="s">
        <v>39</v>
      </c>
      <c r="D1497" s="4">
        <v>7.0000000000000007E-2</v>
      </c>
      <c r="E1497" s="4">
        <v>155.06</v>
      </c>
      <c r="F1497" s="4">
        <v>7.07</v>
      </c>
      <c r="G1497" s="4" t="s">
        <v>40</v>
      </c>
      <c r="H1497" s="4" t="s">
        <v>41</v>
      </c>
      <c r="I1497" s="4" t="s">
        <v>50</v>
      </c>
      <c r="J1497" s="4" t="s">
        <v>80</v>
      </c>
      <c r="K1497" s="4" t="s">
        <v>75</v>
      </c>
      <c r="L1497" s="4" t="s">
        <v>108</v>
      </c>
      <c r="M1497" s="4">
        <v>0.59</v>
      </c>
      <c r="N1497" s="4" t="s">
        <v>34</v>
      </c>
      <c r="O1497" s="4" t="s">
        <v>61</v>
      </c>
      <c r="P1497" s="4" t="s">
        <v>92</v>
      </c>
      <c r="Q1497" s="4" t="s">
        <v>102</v>
      </c>
      <c r="R1497" s="4">
        <v>90004</v>
      </c>
      <c r="S1497" s="5">
        <v>42143</v>
      </c>
      <c r="T1497" s="5">
        <v>42143</v>
      </c>
      <c r="U1497" s="4">
        <v>-121.75</v>
      </c>
      <c r="V1497" s="4">
        <v>14</v>
      </c>
      <c r="W1497" s="4">
        <v>2039.07</v>
      </c>
      <c r="X1497" s="4">
        <v>5920</v>
      </c>
      <c r="Y1497" s="4">
        <f>DataSheet!$E1497-DataSheet!$D1497</f>
        <v>154.99</v>
      </c>
      <c r="Z1497" s="4" t="str" cm="1">
        <f t="array" ref="Z1497">_xlfn.IFS(DataSheet!$O1497="Central","Chris",DataSheet!$O1497="East","Erin",DataSheet!$O1497="South","Sam",DataSheet!$O1497="West","William")</f>
        <v>William</v>
      </c>
    </row>
    <row r="1498" spans="1:26" ht="15.75" customHeight="1" x14ac:dyDescent="0.3">
      <c r="A1498" s="4">
        <v>2432</v>
      </c>
      <c r="B1498" s="4" t="s">
        <v>2573</v>
      </c>
      <c r="C1498" s="4" t="s">
        <v>39</v>
      </c>
      <c r="D1498" s="4">
        <v>7.0000000000000007E-2</v>
      </c>
      <c r="E1498" s="4">
        <v>155.06</v>
      </c>
      <c r="F1498" s="4">
        <v>7.07</v>
      </c>
      <c r="G1498" s="4" t="s">
        <v>40</v>
      </c>
      <c r="H1498" s="4" t="s">
        <v>41</v>
      </c>
      <c r="I1498" s="4" t="s">
        <v>50</v>
      </c>
      <c r="J1498" s="4" t="s">
        <v>80</v>
      </c>
      <c r="K1498" s="4" t="s">
        <v>75</v>
      </c>
      <c r="L1498" s="4" t="s">
        <v>108</v>
      </c>
      <c r="M1498" s="4">
        <v>0.59</v>
      </c>
      <c r="N1498" s="4" t="s">
        <v>34</v>
      </c>
      <c r="O1498" s="4" t="s">
        <v>54</v>
      </c>
      <c r="P1498" s="4" t="s">
        <v>209</v>
      </c>
      <c r="Q1498" s="4" t="s">
        <v>2574</v>
      </c>
      <c r="R1498" s="4">
        <v>73110</v>
      </c>
      <c r="S1498" s="5">
        <v>42143</v>
      </c>
      <c r="T1498" s="5">
        <v>42143</v>
      </c>
      <c r="U1498" s="4">
        <v>24.35</v>
      </c>
      <c r="V1498" s="4">
        <v>3</v>
      </c>
      <c r="W1498" s="4">
        <v>436.94</v>
      </c>
      <c r="X1498" s="4">
        <v>89096</v>
      </c>
      <c r="Y1498" s="4">
        <f>DataSheet!$E1498-DataSheet!$D1498</f>
        <v>154.99</v>
      </c>
      <c r="Z1498" s="4" t="str" cm="1">
        <f t="array" ref="Z1498">_xlfn.IFS(DataSheet!$O1498="Central","Chris",DataSheet!$O1498="East","Erin",DataSheet!$O1498="South","Sam",DataSheet!$O1498="West","William")</f>
        <v>Chris</v>
      </c>
    </row>
    <row r="1499" spans="1:26" ht="15.75" customHeight="1" x14ac:dyDescent="0.3">
      <c r="A1499" s="4">
        <v>3264</v>
      </c>
      <c r="B1499" s="4" t="s">
        <v>2575</v>
      </c>
      <c r="C1499" s="4" t="s">
        <v>118</v>
      </c>
      <c r="D1499" s="4">
        <v>0.04</v>
      </c>
      <c r="E1499" s="4">
        <v>9.99</v>
      </c>
      <c r="F1499" s="4">
        <v>11.59</v>
      </c>
      <c r="G1499" s="4" t="s">
        <v>40</v>
      </c>
      <c r="H1499" s="4" t="s">
        <v>96</v>
      </c>
      <c r="I1499" s="4" t="s">
        <v>50</v>
      </c>
      <c r="J1499" s="4" t="s">
        <v>90</v>
      </c>
      <c r="K1499" s="4" t="s">
        <v>75</v>
      </c>
      <c r="L1499" s="4" t="s">
        <v>2202</v>
      </c>
      <c r="M1499" s="4">
        <v>0.4</v>
      </c>
      <c r="N1499" s="4" t="s">
        <v>34</v>
      </c>
      <c r="O1499" s="4" t="s">
        <v>61</v>
      </c>
      <c r="P1499" s="4" t="s">
        <v>92</v>
      </c>
      <c r="Q1499" s="4" t="s">
        <v>2576</v>
      </c>
      <c r="R1499" s="4">
        <v>95501</v>
      </c>
      <c r="S1499" s="5">
        <v>42143</v>
      </c>
      <c r="T1499" s="5">
        <v>42145</v>
      </c>
      <c r="U1499" s="4">
        <v>-92.32</v>
      </c>
      <c r="V1499" s="4">
        <v>5</v>
      </c>
      <c r="W1499" s="4">
        <v>52.09</v>
      </c>
      <c r="X1499" s="4">
        <v>89835</v>
      </c>
      <c r="Y1499" s="4">
        <f>DataSheet!$E1499-DataSheet!$D1499</f>
        <v>9.9500000000000011</v>
      </c>
      <c r="Z1499" s="4" t="str" cm="1">
        <f t="array" ref="Z1499">_xlfn.IFS(DataSheet!$O1499="Central","Chris",DataSheet!$O1499="East","Erin",DataSheet!$O1499="South","Sam",DataSheet!$O1499="West","William")</f>
        <v>William</v>
      </c>
    </row>
    <row r="1500" spans="1:26" ht="15.75" customHeight="1" x14ac:dyDescent="0.3">
      <c r="A1500" s="4">
        <v>918</v>
      </c>
      <c r="B1500" s="4" t="s">
        <v>2146</v>
      </c>
      <c r="C1500" s="4" t="s">
        <v>27</v>
      </c>
      <c r="D1500" s="4">
        <v>0.09</v>
      </c>
      <c r="E1500" s="4">
        <v>58.14</v>
      </c>
      <c r="F1500" s="4">
        <v>36.61</v>
      </c>
      <c r="G1500" s="4" t="s">
        <v>28</v>
      </c>
      <c r="H1500" s="4" t="s">
        <v>96</v>
      </c>
      <c r="I1500" s="4" t="s">
        <v>30</v>
      </c>
      <c r="J1500" s="4" t="s">
        <v>119</v>
      </c>
      <c r="K1500" s="4" t="s">
        <v>32</v>
      </c>
      <c r="L1500" s="4" t="s">
        <v>2577</v>
      </c>
      <c r="M1500" s="4">
        <v>0.61</v>
      </c>
      <c r="N1500" s="4" t="s">
        <v>34</v>
      </c>
      <c r="O1500" s="4" t="s">
        <v>61</v>
      </c>
      <c r="P1500" s="4" t="s">
        <v>92</v>
      </c>
      <c r="Q1500" s="4" t="s">
        <v>2148</v>
      </c>
      <c r="R1500" s="4">
        <v>91730</v>
      </c>
      <c r="S1500" s="5">
        <v>42144</v>
      </c>
      <c r="T1500" s="5">
        <v>42145</v>
      </c>
      <c r="U1500" s="4">
        <v>187.41200000000001</v>
      </c>
      <c r="V1500" s="4">
        <v>39</v>
      </c>
      <c r="W1500" s="4">
        <v>2115.06</v>
      </c>
      <c r="X1500" s="4">
        <v>90493</v>
      </c>
      <c r="Y1500" s="4">
        <f>DataSheet!$E1500-DataSheet!$D1500</f>
        <v>58.05</v>
      </c>
      <c r="Z1500" s="4" t="str" cm="1">
        <f t="array" ref="Z1500">_xlfn.IFS(DataSheet!$O1500="Central","Chris",DataSheet!$O1500="East","Erin",DataSheet!$O1500="South","Sam",DataSheet!$O1500="West","William")</f>
        <v>William</v>
      </c>
    </row>
    <row r="1501" spans="1:26" ht="15.75" customHeight="1" x14ac:dyDescent="0.3">
      <c r="A1501" s="4">
        <v>2973</v>
      </c>
      <c r="B1501" s="4" t="s">
        <v>2163</v>
      </c>
      <c r="C1501" s="4" t="s">
        <v>27</v>
      </c>
      <c r="D1501" s="4">
        <v>0.1</v>
      </c>
      <c r="E1501" s="4">
        <v>442.14</v>
      </c>
      <c r="F1501" s="4">
        <v>14.7</v>
      </c>
      <c r="G1501" s="4" t="s">
        <v>28</v>
      </c>
      <c r="H1501" s="4" t="s">
        <v>73</v>
      </c>
      <c r="I1501" s="4" t="s">
        <v>42</v>
      </c>
      <c r="J1501" s="4" t="s">
        <v>58</v>
      </c>
      <c r="K1501" s="4" t="s">
        <v>59</v>
      </c>
      <c r="L1501" s="4" t="s">
        <v>1314</v>
      </c>
      <c r="M1501" s="4">
        <v>0.56000000000000005</v>
      </c>
      <c r="N1501" s="4" t="s">
        <v>34</v>
      </c>
      <c r="O1501" s="4" t="s">
        <v>54</v>
      </c>
      <c r="P1501" s="4" t="s">
        <v>359</v>
      </c>
      <c r="Q1501" s="4" t="s">
        <v>2165</v>
      </c>
      <c r="R1501" s="4">
        <v>53151</v>
      </c>
      <c r="S1501" s="5">
        <v>42144</v>
      </c>
      <c r="T1501" s="5">
        <v>42145</v>
      </c>
      <c r="U1501" s="4">
        <v>137.68794</v>
      </c>
      <c r="V1501" s="4">
        <v>6</v>
      </c>
      <c r="W1501" s="4">
        <v>2411.4299999999998</v>
      </c>
      <c r="X1501" s="4">
        <v>87187</v>
      </c>
      <c r="Y1501" s="4">
        <f>DataSheet!$E1501-DataSheet!$D1501</f>
        <v>442.03999999999996</v>
      </c>
      <c r="Z1501" s="4" t="str" cm="1">
        <f t="array" ref="Z1501">_xlfn.IFS(DataSheet!$O1501="Central","Chris",DataSheet!$O1501="East","Erin",DataSheet!$O1501="South","Sam",DataSheet!$O1501="West","William")</f>
        <v>Chris</v>
      </c>
    </row>
    <row r="1502" spans="1:26" ht="15.75" customHeight="1" x14ac:dyDescent="0.3">
      <c r="A1502" s="4">
        <v>1159</v>
      </c>
      <c r="B1502" s="4" t="s">
        <v>2578</v>
      </c>
      <c r="C1502" s="4" t="s">
        <v>39</v>
      </c>
      <c r="D1502" s="4">
        <v>0.04</v>
      </c>
      <c r="E1502" s="4">
        <v>100.98</v>
      </c>
      <c r="F1502" s="4">
        <v>35.840000000000003</v>
      </c>
      <c r="G1502" s="4" t="s">
        <v>28</v>
      </c>
      <c r="H1502" s="4" t="s">
        <v>41</v>
      </c>
      <c r="I1502" s="4" t="s">
        <v>30</v>
      </c>
      <c r="J1502" s="4" t="s">
        <v>119</v>
      </c>
      <c r="K1502" s="4" t="s">
        <v>32</v>
      </c>
      <c r="L1502" s="4" t="s">
        <v>120</v>
      </c>
      <c r="M1502" s="4">
        <v>0.62</v>
      </c>
      <c r="N1502" s="4" t="s">
        <v>34</v>
      </c>
      <c r="O1502" s="4" t="s">
        <v>113</v>
      </c>
      <c r="P1502" s="4" t="s">
        <v>399</v>
      </c>
      <c r="Q1502" s="4" t="s">
        <v>2579</v>
      </c>
      <c r="R1502" s="4">
        <v>7086</v>
      </c>
      <c r="S1502" s="5">
        <v>42144</v>
      </c>
      <c r="T1502" s="5">
        <v>42145</v>
      </c>
      <c r="U1502" s="4">
        <v>-152.76</v>
      </c>
      <c r="V1502" s="4">
        <v>1</v>
      </c>
      <c r="W1502" s="4">
        <v>110.75</v>
      </c>
      <c r="X1502" s="4">
        <v>90854</v>
      </c>
      <c r="Y1502" s="4">
        <f>DataSheet!$E1502-DataSheet!$D1502</f>
        <v>100.94</v>
      </c>
      <c r="Z1502" s="4" t="str" cm="1">
        <f t="array" ref="Z1502">_xlfn.IFS(DataSheet!$O1502="Central","Chris",DataSheet!$O1502="East","Erin",DataSheet!$O1502="South","Sam",DataSheet!$O1502="West","William")</f>
        <v>Erin</v>
      </c>
    </row>
    <row r="1503" spans="1:26" ht="15.75" customHeight="1" x14ac:dyDescent="0.3">
      <c r="A1503" s="4">
        <v>2346</v>
      </c>
      <c r="B1503" s="4" t="s">
        <v>388</v>
      </c>
      <c r="C1503" s="4" t="s">
        <v>39</v>
      </c>
      <c r="D1503" s="4">
        <v>0.1</v>
      </c>
      <c r="E1503" s="4">
        <v>218.75</v>
      </c>
      <c r="F1503" s="4">
        <v>69.64</v>
      </c>
      <c r="G1503" s="4" t="s">
        <v>28</v>
      </c>
      <c r="H1503" s="4" t="s">
        <v>96</v>
      </c>
      <c r="I1503" s="4" t="s">
        <v>30</v>
      </c>
      <c r="J1503" s="4" t="s">
        <v>31</v>
      </c>
      <c r="K1503" s="4" t="s">
        <v>32</v>
      </c>
      <c r="L1503" s="4" t="s">
        <v>876</v>
      </c>
      <c r="M1503" s="4">
        <v>0.77</v>
      </c>
      <c r="N1503" s="4" t="s">
        <v>34</v>
      </c>
      <c r="O1503" s="4" t="s">
        <v>35</v>
      </c>
      <c r="P1503" s="4" t="s">
        <v>390</v>
      </c>
      <c r="Q1503" s="4" t="s">
        <v>391</v>
      </c>
      <c r="R1503" s="4">
        <v>40258</v>
      </c>
      <c r="S1503" s="5">
        <v>42144</v>
      </c>
      <c r="T1503" s="5">
        <v>42145</v>
      </c>
      <c r="U1503" s="4">
        <v>62.298000000000002</v>
      </c>
      <c r="V1503" s="4">
        <v>17</v>
      </c>
      <c r="W1503" s="4">
        <v>2805.18</v>
      </c>
      <c r="X1503" s="4">
        <v>89505</v>
      </c>
      <c r="Y1503" s="4">
        <f>DataSheet!$E1503-DataSheet!$D1503</f>
        <v>218.65</v>
      </c>
      <c r="Z1503" s="4" t="str" cm="1">
        <f t="array" ref="Z1503">_xlfn.IFS(DataSheet!$O1503="Central","Chris",DataSheet!$O1503="East","Erin",DataSheet!$O1503="South","Sam",DataSheet!$O1503="West","William")</f>
        <v>Sam</v>
      </c>
    </row>
    <row r="1504" spans="1:26" ht="15.75" customHeight="1" x14ac:dyDescent="0.3">
      <c r="A1504" s="4">
        <v>2825</v>
      </c>
      <c r="B1504" s="4" t="s">
        <v>2580</v>
      </c>
      <c r="C1504" s="4" t="s">
        <v>49</v>
      </c>
      <c r="D1504" s="4">
        <v>0.02</v>
      </c>
      <c r="E1504" s="4">
        <v>27.48</v>
      </c>
      <c r="F1504" s="4">
        <v>4</v>
      </c>
      <c r="G1504" s="4" t="s">
        <v>40</v>
      </c>
      <c r="H1504" s="4" t="s">
        <v>41</v>
      </c>
      <c r="I1504" s="4" t="s">
        <v>42</v>
      </c>
      <c r="J1504" s="4" t="s">
        <v>43</v>
      </c>
      <c r="K1504" s="4" t="s">
        <v>75</v>
      </c>
      <c r="L1504" s="4" t="s">
        <v>2063</v>
      </c>
      <c r="M1504" s="4">
        <v>0.75</v>
      </c>
      <c r="N1504" s="4" t="s">
        <v>34</v>
      </c>
      <c r="O1504" s="4" t="s">
        <v>61</v>
      </c>
      <c r="P1504" s="4" t="s">
        <v>492</v>
      </c>
      <c r="Q1504" s="4" t="s">
        <v>2581</v>
      </c>
      <c r="R1504" s="4">
        <v>83701</v>
      </c>
      <c r="S1504" s="5">
        <v>42144</v>
      </c>
      <c r="T1504" s="5">
        <v>42151</v>
      </c>
      <c r="U1504" s="4">
        <v>19.308</v>
      </c>
      <c r="V1504" s="4">
        <v>3</v>
      </c>
      <c r="W1504" s="4">
        <v>87.21</v>
      </c>
      <c r="X1504" s="4">
        <v>89497</v>
      </c>
      <c r="Y1504" s="4">
        <f>DataSheet!$E1504-DataSheet!$D1504</f>
        <v>27.46</v>
      </c>
      <c r="Z1504" s="4" t="str" cm="1">
        <f t="array" ref="Z1504">_xlfn.IFS(DataSheet!$O1504="Central","Chris",DataSheet!$O1504="East","Erin",DataSheet!$O1504="South","Sam",DataSheet!$O1504="West","William")</f>
        <v>William</v>
      </c>
    </row>
    <row r="1505" spans="1:26" ht="15.75" customHeight="1" x14ac:dyDescent="0.3">
      <c r="A1505" s="4">
        <v>2825</v>
      </c>
      <c r="B1505" s="4" t="s">
        <v>2580</v>
      </c>
      <c r="C1505" s="4" t="s">
        <v>49</v>
      </c>
      <c r="D1505" s="4">
        <v>0.08</v>
      </c>
      <c r="E1505" s="4">
        <v>10.06</v>
      </c>
      <c r="F1505" s="4">
        <v>2.06</v>
      </c>
      <c r="G1505" s="4" t="s">
        <v>40</v>
      </c>
      <c r="H1505" s="4" t="s">
        <v>41</v>
      </c>
      <c r="I1505" s="4" t="s">
        <v>50</v>
      </c>
      <c r="J1505" s="4" t="s">
        <v>90</v>
      </c>
      <c r="K1505" s="4" t="s">
        <v>52</v>
      </c>
      <c r="L1505" s="4" t="s">
        <v>175</v>
      </c>
      <c r="M1505" s="4">
        <v>0.39</v>
      </c>
      <c r="N1505" s="4" t="s">
        <v>34</v>
      </c>
      <c r="O1505" s="4" t="s">
        <v>61</v>
      </c>
      <c r="P1505" s="4" t="s">
        <v>492</v>
      </c>
      <c r="Q1505" s="4" t="s">
        <v>2581</v>
      </c>
      <c r="R1505" s="4">
        <v>83701</v>
      </c>
      <c r="S1505" s="5">
        <v>42144</v>
      </c>
      <c r="T1505" s="5">
        <v>42148</v>
      </c>
      <c r="U1505" s="4">
        <v>0.33</v>
      </c>
      <c r="V1505" s="4">
        <v>4</v>
      </c>
      <c r="W1505" s="4">
        <v>40.15</v>
      </c>
      <c r="X1505" s="4">
        <v>89497</v>
      </c>
      <c r="Y1505" s="4">
        <f>DataSheet!$E1505-DataSheet!$D1505</f>
        <v>9.98</v>
      </c>
      <c r="Z1505" s="4" t="str" cm="1">
        <f t="array" ref="Z1505">_xlfn.IFS(DataSheet!$O1505="Central","Chris",DataSheet!$O1505="East","Erin",DataSheet!$O1505="South","Sam",DataSheet!$O1505="West","William")</f>
        <v>William</v>
      </c>
    </row>
    <row r="1506" spans="1:26" ht="15.75" customHeight="1" x14ac:dyDescent="0.3">
      <c r="A1506" s="4">
        <v>699</v>
      </c>
      <c r="B1506" s="4" t="s">
        <v>863</v>
      </c>
      <c r="C1506" s="4" t="s">
        <v>118</v>
      </c>
      <c r="D1506" s="4">
        <v>0.1</v>
      </c>
      <c r="E1506" s="4">
        <v>4.26</v>
      </c>
      <c r="F1506" s="4">
        <v>1.2</v>
      </c>
      <c r="G1506" s="4" t="s">
        <v>40</v>
      </c>
      <c r="H1506" s="4" t="s">
        <v>41</v>
      </c>
      <c r="I1506" s="4" t="s">
        <v>50</v>
      </c>
      <c r="J1506" s="4" t="s">
        <v>51</v>
      </c>
      <c r="K1506" s="4" t="s">
        <v>52</v>
      </c>
      <c r="L1506" s="4" t="s">
        <v>140</v>
      </c>
      <c r="M1506" s="4">
        <v>0.44</v>
      </c>
      <c r="N1506" s="4" t="s">
        <v>34</v>
      </c>
      <c r="O1506" s="4" t="s">
        <v>61</v>
      </c>
      <c r="P1506" s="4" t="s">
        <v>92</v>
      </c>
      <c r="Q1506" s="4" t="s">
        <v>102</v>
      </c>
      <c r="R1506" s="4">
        <v>90041</v>
      </c>
      <c r="S1506" s="5">
        <v>42144</v>
      </c>
      <c r="T1506" s="5">
        <v>42145</v>
      </c>
      <c r="U1506" s="4">
        <v>15.42</v>
      </c>
      <c r="V1506" s="4">
        <v>88</v>
      </c>
      <c r="W1506" s="4">
        <v>351.56</v>
      </c>
      <c r="X1506" s="4">
        <v>3042</v>
      </c>
      <c r="Y1506" s="4">
        <f>DataSheet!$E1506-DataSheet!$D1506</f>
        <v>4.16</v>
      </c>
      <c r="Z1506" s="4" t="str" cm="1">
        <f t="array" ref="Z1506">_xlfn.IFS(DataSheet!$O1506="Central","Chris",DataSheet!$O1506="East","Erin",DataSheet!$O1506="South","Sam",DataSheet!$O1506="West","William")</f>
        <v>William</v>
      </c>
    </row>
    <row r="1507" spans="1:26" ht="15.75" customHeight="1" x14ac:dyDescent="0.3">
      <c r="A1507" s="4">
        <v>700</v>
      </c>
      <c r="B1507" s="4" t="s">
        <v>2582</v>
      </c>
      <c r="C1507" s="4" t="s">
        <v>118</v>
      </c>
      <c r="D1507" s="4">
        <v>0.1</v>
      </c>
      <c r="E1507" s="4">
        <v>4.26</v>
      </c>
      <c r="F1507" s="4">
        <v>1.2</v>
      </c>
      <c r="G1507" s="4" t="s">
        <v>40</v>
      </c>
      <c r="H1507" s="4" t="s">
        <v>41</v>
      </c>
      <c r="I1507" s="4" t="s">
        <v>50</v>
      </c>
      <c r="J1507" s="4" t="s">
        <v>51</v>
      </c>
      <c r="K1507" s="4" t="s">
        <v>52</v>
      </c>
      <c r="L1507" s="4" t="s">
        <v>140</v>
      </c>
      <c r="M1507" s="4">
        <v>0.44</v>
      </c>
      <c r="N1507" s="4" t="s">
        <v>34</v>
      </c>
      <c r="O1507" s="4" t="s">
        <v>61</v>
      </c>
      <c r="P1507" s="4" t="s">
        <v>92</v>
      </c>
      <c r="Q1507" s="4" t="s">
        <v>1186</v>
      </c>
      <c r="R1507" s="4">
        <v>93454</v>
      </c>
      <c r="S1507" s="5">
        <v>42144</v>
      </c>
      <c r="T1507" s="5">
        <v>42145</v>
      </c>
      <c r="U1507" s="4">
        <v>33.923999999999999</v>
      </c>
      <c r="V1507" s="4">
        <v>22</v>
      </c>
      <c r="W1507" s="4">
        <v>87.89</v>
      </c>
      <c r="X1507" s="4">
        <v>87980</v>
      </c>
      <c r="Y1507" s="4">
        <f>DataSheet!$E1507-DataSheet!$D1507</f>
        <v>4.16</v>
      </c>
      <c r="Z1507" s="4" t="str" cm="1">
        <f t="array" ref="Z1507">_xlfn.IFS(DataSheet!$O1507="Central","Chris",DataSheet!$O1507="East","Erin",DataSheet!$O1507="South","Sam",DataSheet!$O1507="West","William")</f>
        <v>William</v>
      </c>
    </row>
    <row r="1508" spans="1:26" ht="15.75" customHeight="1" x14ac:dyDescent="0.3">
      <c r="A1508" s="4">
        <v>1106</v>
      </c>
      <c r="B1508" s="4" t="s">
        <v>2583</v>
      </c>
      <c r="C1508" s="4" t="s">
        <v>118</v>
      </c>
      <c r="D1508" s="4">
        <v>0.04</v>
      </c>
      <c r="E1508" s="4">
        <v>6.35</v>
      </c>
      <c r="F1508" s="4">
        <v>1.02</v>
      </c>
      <c r="G1508" s="4" t="s">
        <v>40</v>
      </c>
      <c r="H1508" s="4" t="s">
        <v>29</v>
      </c>
      <c r="I1508" s="4" t="s">
        <v>50</v>
      </c>
      <c r="J1508" s="4" t="s">
        <v>90</v>
      </c>
      <c r="K1508" s="4" t="s">
        <v>52</v>
      </c>
      <c r="L1508" s="4" t="s">
        <v>529</v>
      </c>
      <c r="M1508" s="4">
        <v>0.39</v>
      </c>
      <c r="N1508" s="4" t="s">
        <v>34</v>
      </c>
      <c r="O1508" s="4" t="s">
        <v>54</v>
      </c>
      <c r="P1508" s="4" t="s">
        <v>189</v>
      </c>
      <c r="Q1508" s="4" t="s">
        <v>556</v>
      </c>
      <c r="R1508" s="4">
        <v>75220</v>
      </c>
      <c r="S1508" s="5">
        <v>42144</v>
      </c>
      <c r="T1508" s="5">
        <v>42147</v>
      </c>
      <c r="U1508" s="4">
        <v>81.91</v>
      </c>
      <c r="V1508" s="4">
        <v>52</v>
      </c>
      <c r="W1508" s="4">
        <v>318.47000000000003</v>
      </c>
      <c r="X1508" s="4">
        <v>20261</v>
      </c>
      <c r="Y1508" s="4">
        <f>DataSheet!$E1508-DataSheet!$D1508</f>
        <v>6.31</v>
      </c>
      <c r="Z1508" s="4" t="str" cm="1">
        <f t="array" ref="Z1508">_xlfn.IFS(DataSheet!$O1508="Central","Chris",DataSheet!$O1508="East","Erin",DataSheet!$O1508="South","Sam",DataSheet!$O1508="West","William")</f>
        <v>Chris</v>
      </c>
    </row>
    <row r="1509" spans="1:26" ht="15.75" customHeight="1" x14ac:dyDescent="0.3">
      <c r="A1509" s="4">
        <v>1108</v>
      </c>
      <c r="B1509" s="4" t="s">
        <v>2584</v>
      </c>
      <c r="C1509" s="4" t="s">
        <v>118</v>
      </c>
      <c r="D1509" s="4">
        <v>0.09</v>
      </c>
      <c r="E1509" s="4">
        <v>31.74</v>
      </c>
      <c r="F1509" s="4">
        <v>12.62</v>
      </c>
      <c r="G1509" s="4" t="s">
        <v>89</v>
      </c>
      <c r="H1509" s="4" t="s">
        <v>29</v>
      </c>
      <c r="I1509" s="4" t="s">
        <v>50</v>
      </c>
      <c r="J1509" s="4" t="s">
        <v>74</v>
      </c>
      <c r="K1509" s="4" t="s">
        <v>75</v>
      </c>
      <c r="L1509" s="4" t="s">
        <v>1534</v>
      </c>
      <c r="M1509" s="4">
        <v>0.37</v>
      </c>
      <c r="N1509" s="4" t="s">
        <v>34</v>
      </c>
      <c r="O1509" s="4" t="s">
        <v>54</v>
      </c>
      <c r="P1509" s="4" t="s">
        <v>189</v>
      </c>
      <c r="Q1509" s="4" t="s">
        <v>2036</v>
      </c>
      <c r="R1509" s="4">
        <v>75146</v>
      </c>
      <c r="S1509" s="5">
        <v>42144</v>
      </c>
      <c r="T1509" s="5">
        <v>42144</v>
      </c>
      <c r="U1509" s="4">
        <v>67.107500000000002</v>
      </c>
      <c r="V1509" s="4">
        <v>9</v>
      </c>
      <c r="W1509" s="4">
        <v>270.55</v>
      </c>
      <c r="X1509" s="4">
        <v>86409</v>
      </c>
      <c r="Y1509" s="4">
        <f>DataSheet!$E1509-DataSheet!$D1509</f>
        <v>31.65</v>
      </c>
      <c r="Z1509" s="4" t="str" cm="1">
        <f t="array" ref="Z1509">_xlfn.IFS(DataSheet!$O1509="Central","Chris",DataSheet!$O1509="East","Erin",DataSheet!$O1509="South","Sam",DataSheet!$O1509="West","William")</f>
        <v>Chris</v>
      </c>
    </row>
    <row r="1510" spans="1:26" ht="15.75" customHeight="1" x14ac:dyDescent="0.3">
      <c r="A1510" s="4">
        <v>1108</v>
      </c>
      <c r="B1510" s="4" t="s">
        <v>2584</v>
      </c>
      <c r="C1510" s="4" t="s">
        <v>118</v>
      </c>
      <c r="D1510" s="4">
        <v>0.04</v>
      </c>
      <c r="E1510" s="4">
        <v>6.35</v>
      </c>
      <c r="F1510" s="4">
        <v>1.02</v>
      </c>
      <c r="G1510" s="4" t="s">
        <v>40</v>
      </c>
      <c r="H1510" s="4" t="s">
        <v>29</v>
      </c>
      <c r="I1510" s="4" t="s">
        <v>50</v>
      </c>
      <c r="J1510" s="4" t="s">
        <v>90</v>
      </c>
      <c r="K1510" s="4" t="s">
        <v>52</v>
      </c>
      <c r="L1510" s="4" t="s">
        <v>529</v>
      </c>
      <c r="M1510" s="4">
        <v>0.39</v>
      </c>
      <c r="N1510" s="4" t="s">
        <v>34</v>
      </c>
      <c r="O1510" s="4" t="s">
        <v>54</v>
      </c>
      <c r="P1510" s="4" t="s">
        <v>189</v>
      </c>
      <c r="Q1510" s="4" t="s">
        <v>2036</v>
      </c>
      <c r="R1510" s="4">
        <v>75146</v>
      </c>
      <c r="S1510" s="5">
        <v>42144</v>
      </c>
      <c r="T1510" s="5">
        <v>42147</v>
      </c>
      <c r="U1510" s="4">
        <v>54.937800000000003</v>
      </c>
      <c r="V1510" s="4">
        <v>13</v>
      </c>
      <c r="W1510" s="4">
        <v>79.62</v>
      </c>
      <c r="X1510" s="4">
        <v>86409</v>
      </c>
      <c r="Y1510" s="4">
        <f>DataSheet!$E1510-DataSheet!$D1510</f>
        <v>6.31</v>
      </c>
      <c r="Z1510" s="4" t="str" cm="1">
        <f t="array" ref="Z1510">_xlfn.IFS(DataSheet!$O1510="Central","Chris",DataSheet!$O1510="East","Erin",DataSheet!$O1510="South","Sam",DataSheet!$O1510="West","William")</f>
        <v>Chris</v>
      </c>
    </row>
    <row r="1511" spans="1:26" ht="15.75" customHeight="1" x14ac:dyDescent="0.3">
      <c r="A1511" s="4">
        <v>1108</v>
      </c>
      <c r="B1511" s="4" t="s">
        <v>2584</v>
      </c>
      <c r="C1511" s="4" t="s">
        <v>118</v>
      </c>
      <c r="D1511" s="4">
        <v>0.02</v>
      </c>
      <c r="E1511" s="4">
        <v>65.989999999999995</v>
      </c>
      <c r="F1511" s="4">
        <v>8.99</v>
      </c>
      <c r="G1511" s="4" t="s">
        <v>89</v>
      </c>
      <c r="H1511" s="4" t="s">
        <v>29</v>
      </c>
      <c r="I1511" s="4" t="s">
        <v>42</v>
      </c>
      <c r="J1511" s="4" t="s">
        <v>137</v>
      </c>
      <c r="K1511" s="4" t="s">
        <v>75</v>
      </c>
      <c r="L1511" s="4" t="s">
        <v>1866</v>
      </c>
      <c r="M1511" s="4">
        <v>0.56000000000000005</v>
      </c>
      <c r="N1511" s="4" t="s">
        <v>34</v>
      </c>
      <c r="O1511" s="4" t="s">
        <v>54</v>
      </c>
      <c r="P1511" s="4" t="s">
        <v>189</v>
      </c>
      <c r="Q1511" s="4" t="s">
        <v>2036</v>
      </c>
      <c r="R1511" s="4">
        <v>75146</v>
      </c>
      <c r="S1511" s="5">
        <v>42144</v>
      </c>
      <c r="T1511" s="5">
        <v>42145</v>
      </c>
      <c r="U1511" s="4">
        <v>168.23699999999999</v>
      </c>
      <c r="V1511" s="4">
        <v>8</v>
      </c>
      <c r="W1511" s="4">
        <v>479.79</v>
      </c>
      <c r="X1511" s="4">
        <v>86409</v>
      </c>
      <c r="Y1511" s="4">
        <f>DataSheet!$E1511-DataSheet!$D1511</f>
        <v>65.97</v>
      </c>
      <c r="Z1511" s="4" t="str" cm="1">
        <f t="array" ref="Z1511">_xlfn.IFS(DataSheet!$O1511="Central","Chris",DataSheet!$O1511="East","Erin",DataSheet!$O1511="South","Sam",DataSheet!$O1511="West","William")</f>
        <v>Chris</v>
      </c>
    </row>
    <row r="1512" spans="1:26" ht="15.75" customHeight="1" x14ac:dyDescent="0.3">
      <c r="A1512" s="4">
        <v>1974</v>
      </c>
      <c r="B1512" s="4" t="s">
        <v>2585</v>
      </c>
      <c r="C1512" s="4" t="s">
        <v>118</v>
      </c>
      <c r="D1512" s="4">
        <v>0.09</v>
      </c>
      <c r="E1512" s="4">
        <v>20.48</v>
      </c>
      <c r="F1512" s="4">
        <v>6.32</v>
      </c>
      <c r="G1512" s="4" t="s">
        <v>40</v>
      </c>
      <c r="H1512" s="4" t="s">
        <v>41</v>
      </c>
      <c r="I1512" s="4" t="s">
        <v>50</v>
      </c>
      <c r="J1512" s="4" t="s">
        <v>97</v>
      </c>
      <c r="K1512" s="4" t="s">
        <v>75</v>
      </c>
      <c r="L1512" s="4" t="s">
        <v>1041</v>
      </c>
      <c r="M1512" s="4">
        <v>0.57999999999999996</v>
      </c>
      <c r="N1512" s="4" t="s">
        <v>34</v>
      </c>
      <c r="O1512" s="4" t="s">
        <v>54</v>
      </c>
      <c r="P1512" s="4" t="s">
        <v>291</v>
      </c>
      <c r="Q1512" s="4" t="s">
        <v>2586</v>
      </c>
      <c r="R1512" s="4">
        <v>48127</v>
      </c>
      <c r="S1512" s="5">
        <v>42144</v>
      </c>
      <c r="T1512" s="5">
        <v>42145</v>
      </c>
      <c r="U1512" s="4">
        <v>-16.89</v>
      </c>
      <c r="V1512" s="4">
        <v>5</v>
      </c>
      <c r="W1512" s="4">
        <v>99.02</v>
      </c>
      <c r="X1512" s="4">
        <v>89040</v>
      </c>
      <c r="Y1512" s="4">
        <f>DataSheet!$E1512-DataSheet!$D1512</f>
        <v>20.39</v>
      </c>
      <c r="Z1512" s="4" t="str" cm="1">
        <f t="array" ref="Z1512">_xlfn.IFS(DataSheet!$O1512="Central","Chris",DataSheet!$O1512="East","Erin",DataSheet!$O1512="South","Sam",DataSheet!$O1512="West","William")</f>
        <v>Chris</v>
      </c>
    </row>
    <row r="1513" spans="1:26" ht="15.75" customHeight="1" x14ac:dyDescent="0.3">
      <c r="A1513" s="4">
        <v>1974</v>
      </c>
      <c r="B1513" s="4" t="s">
        <v>2585</v>
      </c>
      <c r="C1513" s="4" t="s">
        <v>118</v>
      </c>
      <c r="D1513" s="4">
        <v>0.06</v>
      </c>
      <c r="E1513" s="4">
        <v>15.67</v>
      </c>
      <c r="F1513" s="4">
        <v>1.39</v>
      </c>
      <c r="G1513" s="4" t="s">
        <v>40</v>
      </c>
      <c r="H1513" s="4" t="s">
        <v>41</v>
      </c>
      <c r="I1513" s="4" t="s">
        <v>50</v>
      </c>
      <c r="J1513" s="4" t="s">
        <v>347</v>
      </c>
      <c r="K1513" s="4" t="s">
        <v>75</v>
      </c>
      <c r="L1513" s="4" t="s">
        <v>2486</v>
      </c>
      <c r="M1513" s="4">
        <v>0.38</v>
      </c>
      <c r="N1513" s="4" t="s">
        <v>34</v>
      </c>
      <c r="O1513" s="4" t="s">
        <v>54</v>
      </c>
      <c r="P1513" s="4" t="s">
        <v>291</v>
      </c>
      <c r="Q1513" s="4" t="s">
        <v>2586</v>
      </c>
      <c r="R1513" s="4">
        <v>48127</v>
      </c>
      <c r="S1513" s="5">
        <v>42144</v>
      </c>
      <c r="T1513" s="5">
        <v>42145</v>
      </c>
      <c r="U1513" s="4">
        <v>25.51</v>
      </c>
      <c r="V1513" s="4">
        <v>3</v>
      </c>
      <c r="W1513" s="4">
        <v>46.4</v>
      </c>
      <c r="X1513" s="4">
        <v>89040</v>
      </c>
      <c r="Y1513" s="4">
        <f>DataSheet!$E1513-DataSheet!$D1513</f>
        <v>15.61</v>
      </c>
      <c r="Z1513" s="4" t="str" cm="1">
        <f t="array" ref="Z1513">_xlfn.IFS(DataSheet!$O1513="Central","Chris",DataSheet!$O1513="East","Erin",DataSheet!$O1513="South","Sam",DataSheet!$O1513="West","William")</f>
        <v>Chris</v>
      </c>
    </row>
    <row r="1514" spans="1:26" ht="15.75" customHeight="1" x14ac:dyDescent="0.3">
      <c r="A1514" s="4">
        <v>2159</v>
      </c>
      <c r="B1514" s="4" t="s">
        <v>2587</v>
      </c>
      <c r="C1514" s="4" t="s">
        <v>118</v>
      </c>
      <c r="D1514" s="4">
        <v>0.08</v>
      </c>
      <c r="E1514" s="4">
        <v>30.98</v>
      </c>
      <c r="F1514" s="4">
        <v>8.74</v>
      </c>
      <c r="G1514" s="4" t="s">
        <v>40</v>
      </c>
      <c r="H1514" s="4" t="s">
        <v>96</v>
      </c>
      <c r="I1514" s="4" t="s">
        <v>50</v>
      </c>
      <c r="J1514" s="4" t="s">
        <v>90</v>
      </c>
      <c r="K1514" s="4" t="s">
        <v>75</v>
      </c>
      <c r="L1514" s="4" t="s">
        <v>2588</v>
      </c>
      <c r="M1514" s="4">
        <v>0.4</v>
      </c>
      <c r="N1514" s="4" t="s">
        <v>34</v>
      </c>
      <c r="O1514" s="4" t="s">
        <v>54</v>
      </c>
      <c r="P1514" s="4" t="s">
        <v>291</v>
      </c>
      <c r="Q1514" s="4" t="s">
        <v>2589</v>
      </c>
      <c r="R1514" s="4">
        <v>48185</v>
      </c>
      <c r="S1514" s="5">
        <v>42144</v>
      </c>
      <c r="T1514" s="5">
        <v>42145</v>
      </c>
      <c r="U1514" s="4">
        <v>371.27199999999999</v>
      </c>
      <c r="V1514" s="4">
        <v>25</v>
      </c>
      <c r="W1514" s="4">
        <v>727.2</v>
      </c>
      <c r="X1514" s="4">
        <v>90387</v>
      </c>
      <c r="Y1514" s="4">
        <f>DataSheet!$E1514-DataSheet!$D1514</f>
        <v>30.900000000000002</v>
      </c>
      <c r="Z1514" s="4" t="str" cm="1">
        <f t="array" ref="Z1514">_xlfn.IFS(DataSheet!$O1514="Central","Chris",DataSheet!$O1514="East","Erin",DataSheet!$O1514="South","Sam",DataSheet!$O1514="West","William")</f>
        <v>Chris</v>
      </c>
    </row>
    <row r="1515" spans="1:26" ht="15.75" customHeight="1" x14ac:dyDescent="0.3">
      <c r="A1515" s="4">
        <v>2162</v>
      </c>
      <c r="B1515" s="4" t="s">
        <v>2590</v>
      </c>
      <c r="C1515" s="4" t="s">
        <v>118</v>
      </c>
      <c r="D1515" s="4">
        <v>0.09</v>
      </c>
      <c r="E1515" s="4">
        <v>159.31</v>
      </c>
      <c r="F1515" s="4">
        <v>60</v>
      </c>
      <c r="G1515" s="4" t="s">
        <v>28</v>
      </c>
      <c r="H1515" s="4" t="s">
        <v>96</v>
      </c>
      <c r="I1515" s="4" t="s">
        <v>30</v>
      </c>
      <c r="J1515" s="4" t="s">
        <v>31</v>
      </c>
      <c r="K1515" s="4" t="s">
        <v>59</v>
      </c>
      <c r="L1515" s="4" t="s">
        <v>2591</v>
      </c>
      <c r="M1515" s="4">
        <v>0.55000000000000004</v>
      </c>
      <c r="N1515" s="4" t="s">
        <v>34</v>
      </c>
      <c r="O1515" s="4" t="s">
        <v>113</v>
      </c>
      <c r="P1515" s="4" t="s">
        <v>322</v>
      </c>
      <c r="Q1515" s="4" t="s">
        <v>2592</v>
      </c>
      <c r="R1515" s="4">
        <v>16146</v>
      </c>
      <c r="S1515" s="5">
        <v>42144</v>
      </c>
      <c r="T1515" s="5">
        <v>42146</v>
      </c>
      <c r="U1515" s="4">
        <v>77.000895400000005</v>
      </c>
      <c r="V1515" s="4">
        <v>41</v>
      </c>
      <c r="W1515" s="4">
        <v>6173.42</v>
      </c>
      <c r="X1515" s="4">
        <v>90387</v>
      </c>
      <c r="Y1515" s="4">
        <f>DataSheet!$E1515-DataSheet!$D1515</f>
        <v>159.22</v>
      </c>
      <c r="Z1515" s="4" t="str" cm="1">
        <f t="array" ref="Z1515">_xlfn.IFS(DataSheet!$O1515="Central","Chris",DataSheet!$O1515="East","Erin",DataSheet!$O1515="South","Sam",DataSheet!$O1515="West","William")</f>
        <v>Erin</v>
      </c>
    </row>
    <row r="1516" spans="1:26" ht="15.75" customHeight="1" x14ac:dyDescent="0.3">
      <c r="A1516" s="4">
        <v>2162</v>
      </c>
      <c r="B1516" s="4" t="s">
        <v>2590</v>
      </c>
      <c r="C1516" s="4" t="s">
        <v>118</v>
      </c>
      <c r="D1516" s="4">
        <v>0.06</v>
      </c>
      <c r="E1516" s="4">
        <v>55.99</v>
      </c>
      <c r="F1516" s="4">
        <v>5</v>
      </c>
      <c r="G1516" s="4" t="s">
        <v>40</v>
      </c>
      <c r="H1516" s="4" t="s">
        <v>96</v>
      </c>
      <c r="I1516" s="4" t="s">
        <v>42</v>
      </c>
      <c r="J1516" s="4" t="s">
        <v>137</v>
      </c>
      <c r="K1516" s="4" t="s">
        <v>44</v>
      </c>
      <c r="L1516" s="4" t="s">
        <v>1940</v>
      </c>
      <c r="M1516" s="4">
        <v>0.83</v>
      </c>
      <c r="N1516" s="4" t="s">
        <v>34</v>
      </c>
      <c r="O1516" s="4" t="s">
        <v>113</v>
      </c>
      <c r="P1516" s="4" t="s">
        <v>322</v>
      </c>
      <c r="Q1516" s="4" t="s">
        <v>2592</v>
      </c>
      <c r="R1516" s="4">
        <v>16146</v>
      </c>
      <c r="S1516" s="5">
        <v>42144</v>
      </c>
      <c r="T1516" s="5">
        <v>42146</v>
      </c>
      <c r="U1516" s="4">
        <v>27.968599999999999</v>
      </c>
      <c r="V1516" s="4">
        <v>33</v>
      </c>
      <c r="W1516" s="4">
        <v>1553.7</v>
      </c>
      <c r="X1516" s="4">
        <v>90387</v>
      </c>
      <c r="Y1516" s="4">
        <f>DataSheet!$E1516-DataSheet!$D1516</f>
        <v>55.93</v>
      </c>
      <c r="Z1516" s="4" t="str" cm="1">
        <f t="array" ref="Z1516">_xlfn.IFS(DataSheet!$O1516="Central","Chris",DataSheet!$O1516="East","Erin",DataSheet!$O1516="South","Sam",DataSheet!$O1516="West","William")</f>
        <v>Erin</v>
      </c>
    </row>
    <row r="1517" spans="1:26" ht="15.75" customHeight="1" x14ac:dyDescent="0.3">
      <c r="A1517" s="4">
        <v>871</v>
      </c>
      <c r="B1517" s="4" t="s">
        <v>1667</v>
      </c>
      <c r="C1517" s="4" t="s">
        <v>72</v>
      </c>
      <c r="D1517" s="4">
        <v>0.01</v>
      </c>
      <c r="E1517" s="4">
        <v>5.94</v>
      </c>
      <c r="F1517" s="4">
        <v>9.92</v>
      </c>
      <c r="G1517" s="4" t="s">
        <v>40</v>
      </c>
      <c r="H1517" s="4" t="s">
        <v>73</v>
      </c>
      <c r="I1517" s="4" t="s">
        <v>50</v>
      </c>
      <c r="J1517" s="4" t="s">
        <v>74</v>
      </c>
      <c r="K1517" s="4" t="s">
        <v>75</v>
      </c>
      <c r="L1517" s="4" t="s">
        <v>2593</v>
      </c>
      <c r="M1517" s="4">
        <v>0.38</v>
      </c>
      <c r="N1517" s="4" t="s">
        <v>34</v>
      </c>
      <c r="O1517" s="4" t="s">
        <v>61</v>
      </c>
      <c r="P1517" s="4" t="s">
        <v>298</v>
      </c>
      <c r="Q1517" s="4" t="s">
        <v>1668</v>
      </c>
      <c r="R1517" s="4">
        <v>89502</v>
      </c>
      <c r="S1517" s="5">
        <v>42144</v>
      </c>
      <c r="T1517" s="5">
        <v>42147</v>
      </c>
      <c r="U1517" s="4">
        <v>-239.315</v>
      </c>
      <c r="V1517" s="4">
        <v>12</v>
      </c>
      <c r="W1517" s="4">
        <v>74.77</v>
      </c>
      <c r="X1517" s="4">
        <v>90578</v>
      </c>
      <c r="Y1517" s="4">
        <f>DataSheet!$E1517-DataSheet!$D1517</f>
        <v>5.9300000000000006</v>
      </c>
      <c r="Z1517" s="4" t="str" cm="1">
        <f t="array" ref="Z1517">_xlfn.IFS(DataSheet!$O1517="Central","Chris",DataSheet!$O1517="East","Erin",DataSheet!$O1517="South","Sam",DataSheet!$O1517="West","William")</f>
        <v>William</v>
      </c>
    </row>
    <row r="1518" spans="1:26" ht="15.75" customHeight="1" x14ac:dyDescent="0.3">
      <c r="A1518" s="4">
        <v>871</v>
      </c>
      <c r="B1518" s="4" t="s">
        <v>1667</v>
      </c>
      <c r="C1518" s="4" t="s">
        <v>72</v>
      </c>
      <c r="D1518" s="4">
        <v>0</v>
      </c>
      <c r="E1518" s="4">
        <v>6.48</v>
      </c>
      <c r="F1518" s="4">
        <v>5.1100000000000003</v>
      </c>
      <c r="G1518" s="4" t="s">
        <v>40</v>
      </c>
      <c r="H1518" s="4" t="s">
        <v>73</v>
      </c>
      <c r="I1518" s="4" t="s">
        <v>50</v>
      </c>
      <c r="J1518" s="4" t="s">
        <v>90</v>
      </c>
      <c r="K1518" s="4" t="s">
        <v>75</v>
      </c>
      <c r="L1518" s="4" t="s">
        <v>2594</v>
      </c>
      <c r="M1518" s="4">
        <v>0.37</v>
      </c>
      <c r="N1518" s="4" t="s">
        <v>34</v>
      </c>
      <c r="O1518" s="4" t="s">
        <v>61</v>
      </c>
      <c r="P1518" s="4" t="s">
        <v>298</v>
      </c>
      <c r="Q1518" s="4" t="s">
        <v>1668</v>
      </c>
      <c r="R1518" s="4">
        <v>89502</v>
      </c>
      <c r="S1518" s="5">
        <v>42144</v>
      </c>
      <c r="T1518" s="5">
        <v>42146</v>
      </c>
      <c r="U1518" s="4">
        <v>-33.31</v>
      </c>
      <c r="V1518" s="4">
        <v>18</v>
      </c>
      <c r="W1518" s="4">
        <v>127.81</v>
      </c>
      <c r="X1518" s="4">
        <v>90578</v>
      </c>
      <c r="Y1518" s="4">
        <f>DataSheet!$E1518-DataSheet!$D1518</f>
        <v>6.48</v>
      </c>
      <c r="Z1518" s="4" t="str" cm="1">
        <f t="array" ref="Z1518">_xlfn.IFS(DataSheet!$O1518="Central","Chris",DataSheet!$O1518="East","Erin",DataSheet!$O1518="South","Sam",DataSheet!$O1518="West","William")</f>
        <v>William</v>
      </c>
    </row>
    <row r="1519" spans="1:26" ht="15.75" customHeight="1" x14ac:dyDescent="0.3">
      <c r="A1519" s="4">
        <v>922</v>
      </c>
      <c r="B1519" s="4" t="s">
        <v>2595</v>
      </c>
      <c r="C1519" s="4" t="s">
        <v>72</v>
      </c>
      <c r="D1519" s="4">
        <v>0.01</v>
      </c>
      <c r="E1519" s="4">
        <v>65.989999999999995</v>
      </c>
      <c r="F1519" s="4">
        <v>8.99</v>
      </c>
      <c r="G1519" s="4" t="s">
        <v>89</v>
      </c>
      <c r="H1519" s="4" t="s">
        <v>29</v>
      </c>
      <c r="I1519" s="4" t="s">
        <v>42</v>
      </c>
      <c r="J1519" s="4" t="s">
        <v>137</v>
      </c>
      <c r="K1519" s="4" t="s">
        <v>75</v>
      </c>
      <c r="L1519" s="4" t="s">
        <v>2596</v>
      </c>
      <c r="M1519" s="4">
        <v>0.56000000000000005</v>
      </c>
      <c r="N1519" s="4" t="s">
        <v>34</v>
      </c>
      <c r="O1519" s="4" t="s">
        <v>61</v>
      </c>
      <c r="P1519" s="4" t="s">
        <v>92</v>
      </c>
      <c r="Q1519" s="4" t="s">
        <v>2148</v>
      </c>
      <c r="R1519" s="4">
        <v>91730</v>
      </c>
      <c r="S1519" s="5">
        <v>42144</v>
      </c>
      <c r="T1519" s="5">
        <v>42145</v>
      </c>
      <c r="U1519" s="4">
        <v>396.97199999999998</v>
      </c>
      <c r="V1519" s="4">
        <v>14</v>
      </c>
      <c r="W1519" s="4">
        <v>782</v>
      </c>
      <c r="X1519" s="4">
        <v>87135</v>
      </c>
      <c r="Y1519" s="4">
        <f>DataSheet!$E1519-DataSheet!$D1519</f>
        <v>65.97999999999999</v>
      </c>
      <c r="Z1519" s="4" t="str" cm="1">
        <f t="array" ref="Z1519">_xlfn.IFS(DataSheet!$O1519="Central","Chris",DataSheet!$O1519="East","Erin",DataSheet!$O1519="South","Sam",DataSheet!$O1519="West","William")</f>
        <v>William</v>
      </c>
    </row>
    <row r="1520" spans="1:26" ht="15.75" customHeight="1" x14ac:dyDescent="0.3">
      <c r="A1520" s="4">
        <v>1708</v>
      </c>
      <c r="B1520" s="4" t="s">
        <v>599</v>
      </c>
      <c r="C1520" s="4" t="s">
        <v>72</v>
      </c>
      <c r="D1520" s="4">
        <v>0.03</v>
      </c>
      <c r="E1520" s="4">
        <v>205.99</v>
      </c>
      <c r="F1520" s="4">
        <v>3</v>
      </c>
      <c r="G1520" s="4" t="s">
        <v>40</v>
      </c>
      <c r="H1520" s="4" t="s">
        <v>29</v>
      </c>
      <c r="I1520" s="4" t="s">
        <v>42</v>
      </c>
      <c r="J1520" s="4" t="s">
        <v>137</v>
      </c>
      <c r="K1520" s="4" t="s">
        <v>75</v>
      </c>
      <c r="L1520" s="4" t="s">
        <v>425</v>
      </c>
      <c r="M1520" s="4">
        <v>0.57999999999999996</v>
      </c>
      <c r="N1520" s="4" t="s">
        <v>34</v>
      </c>
      <c r="O1520" s="4" t="s">
        <v>113</v>
      </c>
      <c r="P1520" s="4" t="s">
        <v>319</v>
      </c>
      <c r="Q1520" s="4" t="s">
        <v>601</v>
      </c>
      <c r="R1520" s="4">
        <v>44118</v>
      </c>
      <c r="S1520" s="5">
        <v>42144</v>
      </c>
      <c r="T1520" s="5">
        <v>42145</v>
      </c>
      <c r="U1520" s="4">
        <v>3670.3515000000002</v>
      </c>
      <c r="V1520" s="4">
        <v>29</v>
      </c>
      <c r="W1520" s="4">
        <v>5319.35</v>
      </c>
      <c r="X1520" s="4">
        <v>88784</v>
      </c>
      <c r="Y1520" s="4">
        <f>DataSheet!$E1520-DataSheet!$D1520</f>
        <v>205.96</v>
      </c>
      <c r="Z1520" s="4" t="str" cm="1">
        <f t="array" ref="Z1520">_xlfn.IFS(DataSheet!$O1520="Central","Chris",DataSheet!$O1520="East","Erin",DataSheet!$O1520="South","Sam",DataSheet!$O1520="West","William")</f>
        <v>Erin</v>
      </c>
    </row>
    <row r="1521" spans="1:26" ht="15.75" customHeight="1" x14ac:dyDescent="0.3">
      <c r="A1521" s="4">
        <v>276</v>
      </c>
      <c r="B1521" s="4" t="s">
        <v>2597</v>
      </c>
      <c r="C1521" s="4" t="s">
        <v>27</v>
      </c>
      <c r="D1521" s="4">
        <v>0.04</v>
      </c>
      <c r="E1521" s="4">
        <v>1.98</v>
      </c>
      <c r="F1521" s="4">
        <v>0.7</v>
      </c>
      <c r="G1521" s="4" t="s">
        <v>89</v>
      </c>
      <c r="H1521" s="4" t="s">
        <v>96</v>
      </c>
      <c r="I1521" s="4" t="s">
        <v>50</v>
      </c>
      <c r="J1521" s="4" t="s">
        <v>178</v>
      </c>
      <c r="K1521" s="4" t="s">
        <v>52</v>
      </c>
      <c r="L1521" s="4" t="s">
        <v>443</v>
      </c>
      <c r="M1521" s="4">
        <v>0.83</v>
      </c>
      <c r="N1521" s="4" t="s">
        <v>34</v>
      </c>
      <c r="O1521" s="4" t="s">
        <v>113</v>
      </c>
      <c r="P1521" s="4" t="s">
        <v>250</v>
      </c>
      <c r="Q1521" s="4" t="s">
        <v>1391</v>
      </c>
      <c r="R1521" s="4">
        <v>6111</v>
      </c>
      <c r="S1521" s="5">
        <v>42145</v>
      </c>
      <c r="T1521" s="5">
        <v>42146</v>
      </c>
      <c r="U1521" s="4">
        <v>-1</v>
      </c>
      <c r="V1521" s="4">
        <v>3</v>
      </c>
      <c r="W1521" s="4">
        <v>8.3000000000000007</v>
      </c>
      <c r="X1521" s="4">
        <v>89291</v>
      </c>
      <c r="Y1521" s="4">
        <f>DataSheet!$E1521-DataSheet!$D1521</f>
        <v>1.94</v>
      </c>
      <c r="Z1521" s="4" t="str" cm="1">
        <f t="array" ref="Z1521">_xlfn.IFS(DataSheet!$O1521="Central","Chris",DataSheet!$O1521="East","Erin",DataSheet!$O1521="South","Sam",DataSheet!$O1521="West","William")</f>
        <v>Erin</v>
      </c>
    </row>
    <row r="1522" spans="1:26" ht="15.75" customHeight="1" x14ac:dyDescent="0.3">
      <c r="A1522" s="4">
        <v>282</v>
      </c>
      <c r="B1522" s="4" t="s">
        <v>2598</v>
      </c>
      <c r="C1522" s="4" t="s">
        <v>27</v>
      </c>
      <c r="D1522" s="4">
        <v>0.03</v>
      </c>
      <c r="E1522" s="4">
        <v>55.99</v>
      </c>
      <c r="F1522" s="4">
        <v>5</v>
      </c>
      <c r="G1522" s="4" t="s">
        <v>40</v>
      </c>
      <c r="H1522" s="4" t="s">
        <v>96</v>
      </c>
      <c r="I1522" s="4" t="s">
        <v>42</v>
      </c>
      <c r="J1522" s="4" t="s">
        <v>137</v>
      </c>
      <c r="K1522" s="4" t="s">
        <v>44</v>
      </c>
      <c r="L1522" s="4" t="s">
        <v>1940</v>
      </c>
      <c r="M1522" s="4">
        <v>0.83</v>
      </c>
      <c r="N1522" s="4" t="s">
        <v>34</v>
      </c>
      <c r="O1522" s="4" t="s">
        <v>113</v>
      </c>
      <c r="P1522" s="4" t="s">
        <v>399</v>
      </c>
      <c r="Q1522" s="4" t="s">
        <v>2599</v>
      </c>
      <c r="R1522" s="4">
        <v>7109</v>
      </c>
      <c r="S1522" s="5">
        <v>42145</v>
      </c>
      <c r="T1522" s="5">
        <v>42146</v>
      </c>
      <c r="U1522" s="4">
        <v>-221.25399999999999</v>
      </c>
      <c r="V1522" s="4">
        <v>9</v>
      </c>
      <c r="W1522" s="4">
        <v>416.95</v>
      </c>
      <c r="X1522" s="4">
        <v>89291</v>
      </c>
      <c r="Y1522" s="4">
        <f>DataSheet!$E1522-DataSheet!$D1522</f>
        <v>55.96</v>
      </c>
      <c r="Z1522" s="4" t="str" cm="1">
        <f t="array" ref="Z1522">_xlfn.IFS(DataSheet!$O1522="Central","Chris",DataSheet!$O1522="East","Erin",DataSheet!$O1522="South","Sam",DataSheet!$O1522="West","William")</f>
        <v>Erin</v>
      </c>
    </row>
    <row r="1523" spans="1:26" ht="15.75" customHeight="1" x14ac:dyDescent="0.3">
      <c r="A1523" s="4">
        <v>825</v>
      </c>
      <c r="B1523" s="4" t="s">
        <v>2600</v>
      </c>
      <c r="C1523" s="4" t="s">
        <v>27</v>
      </c>
      <c r="D1523" s="4">
        <v>0</v>
      </c>
      <c r="E1523" s="4">
        <v>11.97</v>
      </c>
      <c r="F1523" s="4">
        <v>4.9800000000000004</v>
      </c>
      <c r="G1523" s="4" t="s">
        <v>40</v>
      </c>
      <c r="H1523" s="4" t="s">
        <v>73</v>
      </c>
      <c r="I1523" s="4" t="s">
        <v>50</v>
      </c>
      <c r="J1523" s="4" t="s">
        <v>97</v>
      </c>
      <c r="K1523" s="4" t="s">
        <v>75</v>
      </c>
      <c r="L1523" s="4" t="s">
        <v>818</v>
      </c>
      <c r="M1523" s="4">
        <v>0.57999999999999996</v>
      </c>
      <c r="N1523" s="4" t="s">
        <v>34</v>
      </c>
      <c r="O1523" s="4" t="s">
        <v>54</v>
      </c>
      <c r="P1523" s="4" t="s">
        <v>189</v>
      </c>
      <c r="Q1523" s="4" t="s">
        <v>2601</v>
      </c>
      <c r="R1523" s="4">
        <v>79605</v>
      </c>
      <c r="S1523" s="5">
        <v>42145</v>
      </c>
      <c r="T1523" s="5">
        <v>42148</v>
      </c>
      <c r="U1523" s="4">
        <v>3.3839999999999999</v>
      </c>
      <c r="V1523" s="4">
        <v>4</v>
      </c>
      <c r="W1523" s="4">
        <v>53.3</v>
      </c>
      <c r="X1523" s="4">
        <v>89258</v>
      </c>
      <c r="Y1523" s="4">
        <f>DataSheet!$E1523-DataSheet!$D1523</f>
        <v>11.97</v>
      </c>
      <c r="Z1523" s="4" t="str" cm="1">
        <f t="array" ref="Z1523">_xlfn.IFS(DataSheet!$O1523="Central","Chris",DataSheet!$O1523="East","Erin",DataSheet!$O1523="South","Sam",DataSheet!$O1523="West","William")</f>
        <v>Chris</v>
      </c>
    </row>
    <row r="1524" spans="1:26" ht="15.75" customHeight="1" x14ac:dyDescent="0.3">
      <c r="A1524" s="4">
        <v>406</v>
      </c>
      <c r="B1524" s="4" t="s">
        <v>2602</v>
      </c>
      <c r="C1524" s="4" t="s">
        <v>39</v>
      </c>
      <c r="D1524" s="4">
        <v>0.03</v>
      </c>
      <c r="E1524" s="4">
        <v>4.9800000000000004</v>
      </c>
      <c r="F1524" s="4">
        <v>0.8</v>
      </c>
      <c r="G1524" s="4" t="s">
        <v>40</v>
      </c>
      <c r="H1524" s="4" t="s">
        <v>29</v>
      </c>
      <c r="I1524" s="4" t="s">
        <v>50</v>
      </c>
      <c r="J1524" s="4" t="s">
        <v>90</v>
      </c>
      <c r="K1524" s="4" t="s">
        <v>52</v>
      </c>
      <c r="L1524" s="4" t="s">
        <v>896</v>
      </c>
      <c r="M1524" s="4">
        <v>0.36</v>
      </c>
      <c r="N1524" s="4" t="s">
        <v>34</v>
      </c>
      <c r="O1524" s="4" t="s">
        <v>113</v>
      </c>
      <c r="P1524" s="4" t="s">
        <v>399</v>
      </c>
      <c r="Q1524" s="4" t="s">
        <v>2603</v>
      </c>
      <c r="R1524" s="4">
        <v>8360</v>
      </c>
      <c r="S1524" s="5">
        <v>42145</v>
      </c>
      <c r="T1524" s="5">
        <v>42146</v>
      </c>
      <c r="U1524" s="4">
        <v>50.2044</v>
      </c>
      <c r="V1524" s="4">
        <v>15</v>
      </c>
      <c r="W1524" s="4">
        <v>72.760000000000005</v>
      </c>
      <c r="X1524" s="4">
        <v>87804</v>
      </c>
      <c r="Y1524" s="4">
        <f>DataSheet!$E1524-DataSheet!$D1524</f>
        <v>4.95</v>
      </c>
      <c r="Z1524" s="4" t="str" cm="1">
        <f t="array" ref="Z1524">_xlfn.IFS(DataSheet!$O1524="Central","Chris",DataSheet!$O1524="East","Erin",DataSheet!$O1524="South","Sam",DataSheet!$O1524="West","William")</f>
        <v>Erin</v>
      </c>
    </row>
    <row r="1525" spans="1:26" ht="15.75" customHeight="1" x14ac:dyDescent="0.3">
      <c r="A1525" s="4">
        <v>1106</v>
      </c>
      <c r="B1525" s="4" t="s">
        <v>2583</v>
      </c>
      <c r="C1525" s="4" t="s">
        <v>39</v>
      </c>
      <c r="D1525" s="4">
        <v>0.01</v>
      </c>
      <c r="E1525" s="4">
        <v>9.31</v>
      </c>
      <c r="F1525" s="4">
        <v>3.98</v>
      </c>
      <c r="G1525" s="4" t="s">
        <v>40</v>
      </c>
      <c r="H1525" s="4" t="s">
        <v>29</v>
      </c>
      <c r="I1525" s="4" t="s">
        <v>50</v>
      </c>
      <c r="J1525" s="4" t="s">
        <v>570</v>
      </c>
      <c r="K1525" s="4" t="s">
        <v>44</v>
      </c>
      <c r="L1525" s="4" t="s">
        <v>2604</v>
      </c>
      <c r="M1525" s="4">
        <v>0.56000000000000005</v>
      </c>
      <c r="N1525" s="4" t="s">
        <v>34</v>
      </c>
      <c r="O1525" s="4" t="s">
        <v>54</v>
      </c>
      <c r="P1525" s="4" t="s">
        <v>189</v>
      </c>
      <c r="Q1525" s="4" t="s">
        <v>556</v>
      </c>
      <c r="R1525" s="4">
        <v>75220</v>
      </c>
      <c r="S1525" s="5">
        <v>42145</v>
      </c>
      <c r="T1525" s="5">
        <v>42146</v>
      </c>
      <c r="U1525" s="4">
        <v>-10.9</v>
      </c>
      <c r="V1525" s="4">
        <v>61</v>
      </c>
      <c r="W1525" s="4">
        <v>586.96</v>
      </c>
      <c r="X1525" s="4">
        <v>646</v>
      </c>
      <c r="Y1525" s="4">
        <f>DataSheet!$E1525-DataSheet!$D1525</f>
        <v>9.3000000000000007</v>
      </c>
      <c r="Z1525" s="4" t="str" cm="1">
        <f t="array" ref="Z1525">_xlfn.IFS(DataSheet!$O1525="Central","Chris",DataSheet!$O1525="East","Erin",DataSheet!$O1525="South","Sam",DataSheet!$O1525="West","William")</f>
        <v>Chris</v>
      </c>
    </row>
    <row r="1526" spans="1:26" ht="15.75" customHeight="1" x14ac:dyDescent="0.3">
      <c r="A1526" s="4">
        <v>1107</v>
      </c>
      <c r="B1526" s="4" t="s">
        <v>2605</v>
      </c>
      <c r="C1526" s="4" t="s">
        <v>39</v>
      </c>
      <c r="D1526" s="4">
        <v>0.01</v>
      </c>
      <c r="E1526" s="4">
        <v>9.31</v>
      </c>
      <c r="F1526" s="4">
        <v>3.98</v>
      </c>
      <c r="G1526" s="4" t="s">
        <v>40</v>
      </c>
      <c r="H1526" s="4" t="s">
        <v>29</v>
      </c>
      <c r="I1526" s="4" t="s">
        <v>50</v>
      </c>
      <c r="J1526" s="4" t="s">
        <v>570</v>
      </c>
      <c r="K1526" s="4" t="s">
        <v>44</v>
      </c>
      <c r="L1526" s="4" t="s">
        <v>2604</v>
      </c>
      <c r="M1526" s="4">
        <v>0.56000000000000005</v>
      </c>
      <c r="N1526" s="4" t="s">
        <v>34</v>
      </c>
      <c r="O1526" s="4" t="s">
        <v>54</v>
      </c>
      <c r="P1526" s="4" t="s">
        <v>189</v>
      </c>
      <c r="Q1526" s="4" t="s">
        <v>2606</v>
      </c>
      <c r="R1526" s="4">
        <v>77566</v>
      </c>
      <c r="S1526" s="5">
        <v>42145</v>
      </c>
      <c r="T1526" s="5">
        <v>42146</v>
      </c>
      <c r="U1526" s="4">
        <v>2.1800000000000002</v>
      </c>
      <c r="V1526" s="4">
        <v>15</v>
      </c>
      <c r="W1526" s="4">
        <v>144.33000000000001</v>
      </c>
      <c r="X1526" s="4">
        <v>86411</v>
      </c>
      <c r="Y1526" s="4">
        <f>DataSheet!$E1526-DataSheet!$D1526</f>
        <v>9.3000000000000007</v>
      </c>
      <c r="Z1526" s="4" t="str" cm="1">
        <f t="array" ref="Z1526">_xlfn.IFS(DataSheet!$O1526="Central","Chris",DataSheet!$O1526="East","Erin",DataSheet!$O1526="South","Sam",DataSheet!$O1526="West","William")</f>
        <v>Chris</v>
      </c>
    </row>
    <row r="1527" spans="1:26" ht="15.75" customHeight="1" x14ac:dyDescent="0.3">
      <c r="A1527" s="4">
        <v>820</v>
      </c>
      <c r="B1527" s="4" t="s">
        <v>2607</v>
      </c>
      <c r="C1527" s="4" t="s">
        <v>49</v>
      </c>
      <c r="D1527" s="4">
        <v>0.09</v>
      </c>
      <c r="E1527" s="4">
        <v>5.84</v>
      </c>
      <c r="F1527" s="4">
        <v>0.83</v>
      </c>
      <c r="G1527" s="4" t="s">
        <v>40</v>
      </c>
      <c r="H1527" s="4" t="s">
        <v>29</v>
      </c>
      <c r="I1527" s="4" t="s">
        <v>50</v>
      </c>
      <c r="J1527" s="4" t="s">
        <v>51</v>
      </c>
      <c r="K1527" s="4" t="s">
        <v>52</v>
      </c>
      <c r="L1527" s="4" t="s">
        <v>2608</v>
      </c>
      <c r="M1527" s="4">
        <v>0.49</v>
      </c>
      <c r="N1527" s="4" t="s">
        <v>34</v>
      </c>
      <c r="O1527" s="4" t="s">
        <v>61</v>
      </c>
      <c r="P1527" s="4" t="s">
        <v>68</v>
      </c>
      <c r="Q1527" s="4" t="s">
        <v>2609</v>
      </c>
      <c r="R1527" s="4">
        <v>99362</v>
      </c>
      <c r="S1527" s="5">
        <v>42145</v>
      </c>
      <c r="T1527" s="5">
        <v>42149</v>
      </c>
      <c r="U1527" s="4">
        <v>-2.87</v>
      </c>
      <c r="V1527" s="4">
        <v>1</v>
      </c>
      <c r="W1527" s="4">
        <v>5.9</v>
      </c>
      <c r="X1527" s="4">
        <v>90244</v>
      </c>
      <c r="Y1527" s="4">
        <f>DataSheet!$E1527-DataSheet!$D1527</f>
        <v>5.75</v>
      </c>
      <c r="Z1527" s="4" t="str" cm="1">
        <f t="array" ref="Z1527">_xlfn.IFS(DataSheet!$O1527="Central","Chris",DataSheet!$O1527="East","Erin",DataSheet!$O1527="South","Sam",DataSheet!$O1527="West","William")</f>
        <v>William</v>
      </c>
    </row>
    <row r="1528" spans="1:26" ht="15.75" customHeight="1" x14ac:dyDescent="0.3">
      <c r="A1528" s="4">
        <v>1527</v>
      </c>
      <c r="B1528" s="4" t="s">
        <v>340</v>
      </c>
      <c r="C1528" s="4" t="s">
        <v>49</v>
      </c>
      <c r="D1528" s="4">
        <v>0.09</v>
      </c>
      <c r="E1528" s="4">
        <v>50.98</v>
      </c>
      <c r="F1528" s="4">
        <v>6.5</v>
      </c>
      <c r="G1528" s="4" t="s">
        <v>40</v>
      </c>
      <c r="H1528" s="4" t="s">
        <v>73</v>
      </c>
      <c r="I1528" s="4" t="s">
        <v>42</v>
      </c>
      <c r="J1528" s="4" t="s">
        <v>43</v>
      </c>
      <c r="K1528" s="4" t="s">
        <v>75</v>
      </c>
      <c r="L1528" s="4" t="s">
        <v>1868</v>
      </c>
      <c r="M1528" s="4">
        <v>0.73</v>
      </c>
      <c r="N1528" s="4" t="s">
        <v>34</v>
      </c>
      <c r="O1528" s="4" t="s">
        <v>35</v>
      </c>
      <c r="P1528" s="4" t="s">
        <v>166</v>
      </c>
      <c r="Q1528" s="4" t="s">
        <v>342</v>
      </c>
      <c r="R1528" s="4">
        <v>35601</v>
      </c>
      <c r="S1528" s="5">
        <v>42145</v>
      </c>
      <c r="T1528" s="5">
        <v>42152</v>
      </c>
      <c r="U1528" s="4">
        <v>70.176000000000002</v>
      </c>
      <c r="V1528" s="4">
        <v>28</v>
      </c>
      <c r="W1528" s="4">
        <v>1395.41</v>
      </c>
      <c r="X1528" s="4">
        <v>86815</v>
      </c>
      <c r="Y1528" s="4">
        <f>DataSheet!$E1528-DataSheet!$D1528</f>
        <v>50.889999999999993</v>
      </c>
      <c r="Z1528" s="4" t="str" cm="1">
        <f t="array" ref="Z1528">_xlfn.IFS(DataSheet!$O1528="Central","Chris",DataSheet!$O1528="East","Erin",DataSheet!$O1528="South","Sam",DataSheet!$O1528="West","William")</f>
        <v>Sam</v>
      </c>
    </row>
    <row r="1529" spans="1:26" ht="15.75" customHeight="1" x14ac:dyDescent="0.3">
      <c r="A1529" s="4">
        <v>3319</v>
      </c>
      <c r="B1529" s="4" t="s">
        <v>2610</v>
      </c>
      <c r="C1529" s="4" t="s">
        <v>49</v>
      </c>
      <c r="D1529" s="4">
        <v>0.03</v>
      </c>
      <c r="E1529" s="4">
        <v>20.98</v>
      </c>
      <c r="F1529" s="4">
        <v>1.49</v>
      </c>
      <c r="G1529" s="4" t="s">
        <v>40</v>
      </c>
      <c r="H1529" s="4" t="s">
        <v>29</v>
      </c>
      <c r="I1529" s="4" t="s">
        <v>50</v>
      </c>
      <c r="J1529" s="4" t="s">
        <v>74</v>
      </c>
      <c r="K1529" s="4" t="s">
        <v>75</v>
      </c>
      <c r="L1529" s="4" t="s">
        <v>2611</v>
      </c>
      <c r="M1529" s="4">
        <v>0.35</v>
      </c>
      <c r="N1529" s="4" t="s">
        <v>34</v>
      </c>
      <c r="O1529" s="4" t="s">
        <v>35</v>
      </c>
      <c r="P1529" s="4" t="s">
        <v>402</v>
      </c>
      <c r="Q1529" s="4" t="s">
        <v>505</v>
      </c>
      <c r="R1529" s="4">
        <v>37075</v>
      </c>
      <c r="S1529" s="5">
        <v>42145</v>
      </c>
      <c r="T1529" s="5">
        <v>42145</v>
      </c>
      <c r="U1529" s="4">
        <v>30.024000000000001</v>
      </c>
      <c r="V1529" s="4">
        <v>20</v>
      </c>
      <c r="W1529" s="4">
        <v>431.43</v>
      </c>
      <c r="X1529" s="4">
        <v>90104</v>
      </c>
      <c r="Y1529" s="4">
        <f>DataSheet!$E1529-DataSheet!$D1529</f>
        <v>20.95</v>
      </c>
      <c r="Z1529" s="4" t="str" cm="1">
        <f t="array" ref="Z1529">_xlfn.IFS(DataSheet!$O1529="Central","Chris",DataSheet!$O1529="East","Erin",DataSheet!$O1529="South","Sam",DataSheet!$O1529="West","William")</f>
        <v>Sam</v>
      </c>
    </row>
    <row r="1530" spans="1:26" ht="15.75" customHeight="1" x14ac:dyDescent="0.3">
      <c r="A1530" s="4">
        <v>1129</v>
      </c>
      <c r="B1530" s="4" t="s">
        <v>788</v>
      </c>
      <c r="C1530" s="4" t="s">
        <v>118</v>
      </c>
      <c r="D1530" s="4">
        <v>0.02</v>
      </c>
      <c r="E1530" s="4">
        <v>7.64</v>
      </c>
      <c r="F1530" s="4">
        <v>1.39</v>
      </c>
      <c r="G1530" s="4" t="s">
        <v>40</v>
      </c>
      <c r="H1530" s="4" t="s">
        <v>73</v>
      </c>
      <c r="I1530" s="4" t="s">
        <v>50</v>
      </c>
      <c r="J1530" s="4" t="s">
        <v>347</v>
      </c>
      <c r="K1530" s="4" t="s">
        <v>75</v>
      </c>
      <c r="L1530" s="4" t="s">
        <v>1560</v>
      </c>
      <c r="M1530" s="4">
        <v>0.36</v>
      </c>
      <c r="N1530" s="4" t="s">
        <v>34</v>
      </c>
      <c r="O1530" s="4" t="s">
        <v>113</v>
      </c>
      <c r="P1530" s="4" t="s">
        <v>405</v>
      </c>
      <c r="Q1530" s="4" t="s">
        <v>790</v>
      </c>
      <c r="R1530" s="4">
        <v>2118</v>
      </c>
      <c r="S1530" s="5">
        <v>42145</v>
      </c>
      <c r="T1530" s="5">
        <v>42147</v>
      </c>
      <c r="U1530" s="4">
        <v>117.38</v>
      </c>
      <c r="V1530" s="4">
        <v>52</v>
      </c>
      <c r="W1530" s="4">
        <v>406.91</v>
      </c>
      <c r="X1530" s="4">
        <v>13735</v>
      </c>
      <c r="Y1530" s="4">
        <f>DataSheet!$E1530-DataSheet!$D1530</f>
        <v>7.62</v>
      </c>
      <c r="Z1530" s="4" t="str" cm="1">
        <f t="array" ref="Z1530">_xlfn.IFS(DataSheet!$O1530="Central","Chris",DataSheet!$O1530="East","Erin",DataSheet!$O1530="South","Sam",DataSheet!$O1530="West","William")</f>
        <v>Erin</v>
      </c>
    </row>
    <row r="1531" spans="1:26" ht="15.75" customHeight="1" x14ac:dyDescent="0.3">
      <c r="A1531" s="4">
        <v>1131</v>
      </c>
      <c r="B1531" s="4" t="s">
        <v>2612</v>
      </c>
      <c r="C1531" s="4" t="s">
        <v>118</v>
      </c>
      <c r="D1531" s="4">
        <v>0.02</v>
      </c>
      <c r="E1531" s="4">
        <v>7.64</v>
      </c>
      <c r="F1531" s="4">
        <v>1.39</v>
      </c>
      <c r="G1531" s="4" t="s">
        <v>40</v>
      </c>
      <c r="H1531" s="4" t="s">
        <v>73</v>
      </c>
      <c r="I1531" s="4" t="s">
        <v>50</v>
      </c>
      <c r="J1531" s="4" t="s">
        <v>347</v>
      </c>
      <c r="K1531" s="4" t="s">
        <v>75</v>
      </c>
      <c r="L1531" s="4" t="s">
        <v>1560</v>
      </c>
      <c r="M1531" s="4">
        <v>0.36</v>
      </c>
      <c r="N1531" s="4" t="s">
        <v>34</v>
      </c>
      <c r="O1531" s="4" t="s">
        <v>54</v>
      </c>
      <c r="P1531" s="4" t="s">
        <v>189</v>
      </c>
      <c r="Q1531" s="4" t="s">
        <v>2613</v>
      </c>
      <c r="R1531" s="4">
        <v>79907</v>
      </c>
      <c r="S1531" s="5">
        <v>42145</v>
      </c>
      <c r="T1531" s="5">
        <v>42147</v>
      </c>
      <c r="U1531" s="4">
        <v>70.193700000000007</v>
      </c>
      <c r="V1531" s="4">
        <v>13</v>
      </c>
      <c r="W1531" s="4">
        <v>101.73</v>
      </c>
      <c r="X1531" s="4">
        <v>88103</v>
      </c>
      <c r="Y1531" s="4">
        <f>DataSheet!$E1531-DataSheet!$D1531</f>
        <v>7.62</v>
      </c>
      <c r="Z1531" s="4" t="str" cm="1">
        <f t="array" ref="Z1531">_xlfn.IFS(DataSheet!$O1531="Central","Chris",DataSheet!$O1531="East","Erin",DataSheet!$O1531="South","Sam",DataSheet!$O1531="West","William")</f>
        <v>Chris</v>
      </c>
    </row>
    <row r="1532" spans="1:26" ht="15.75" customHeight="1" x14ac:dyDescent="0.3">
      <c r="A1532" s="4">
        <v>1254</v>
      </c>
      <c r="B1532" s="4" t="s">
        <v>1592</v>
      </c>
      <c r="C1532" s="4" t="s">
        <v>118</v>
      </c>
      <c r="D1532" s="4">
        <v>0.04</v>
      </c>
      <c r="E1532" s="4">
        <v>2.08</v>
      </c>
      <c r="F1532" s="4">
        <v>1.49</v>
      </c>
      <c r="G1532" s="4" t="s">
        <v>40</v>
      </c>
      <c r="H1532" s="4" t="s">
        <v>73</v>
      </c>
      <c r="I1532" s="4" t="s">
        <v>50</v>
      </c>
      <c r="J1532" s="4" t="s">
        <v>74</v>
      </c>
      <c r="K1532" s="4" t="s">
        <v>75</v>
      </c>
      <c r="L1532" s="4" t="s">
        <v>1412</v>
      </c>
      <c r="M1532" s="4">
        <v>0.36</v>
      </c>
      <c r="N1532" s="4" t="s">
        <v>34</v>
      </c>
      <c r="O1532" s="4" t="s">
        <v>54</v>
      </c>
      <c r="P1532" s="4" t="s">
        <v>189</v>
      </c>
      <c r="Q1532" s="4" t="s">
        <v>1593</v>
      </c>
      <c r="R1532" s="4">
        <v>77530</v>
      </c>
      <c r="S1532" s="5">
        <v>42145</v>
      </c>
      <c r="T1532" s="5">
        <v>42147</v>
      </c>
      <c r="U1532" s="4">
        <v>-11.281499999999999</v>
      </c>
      <c r="V1532" s="4">
        <v>16</v>
      </c>
      <c r="W1532" s="4">
        <v>33.770000000000003</v>
      </c>
      <c r="X1532" s="4">
        <v>89982</v>
      </c>
      <c r="Y1532" s="4">
        <f>DataSheet!$E1532-DataSheet!$D1532</f>
        <v>2.04</v>
      </c>
      <c r="Z1532" s="4" t="str" cm="1">
        <f t="array" ref="Z1532">_xlfn.IFS(DataSheet!$O1532="Central","Chris",DataSheet!$O1532="East","Erin",DataSheet!$O1532="South","Sam",DataSheet!$O1532="West","William")</f>
        <v>Chris</v>
      </c>
    </row>
    <row r="1533" spans="1:26" ht="15.75" customHeight="1" x14ac:dyDescent="0.3">
      <c r="A1533" s="4">
        <v>19</v>
      </c>
      <c r="B1533" s="4" t="s">
        <v>2614</v>
      </c>
      <c r="C1533" s="4" t="s">
        <v>72</v>
      </c>
      <c r="D1533" s="4">
        <v>7.0000000000000007E-2</v>
      </c>
      <c r="E1533" s="4">
        <v>12.99</v>
      </c>
      <c r="F1533" s="4">
        <v>9.44</v>
      </c>
      <c r="G1533" s="4" t="s">
        <v>40</v>
      </c>
      <c r="H1533" s="4" t="s">
        <v>29</v>
      </c>
      <c r="I1533" s="4" t="s">
        <v>42</v>
      </c>
      <c r="J1533" s="4" t="s">
        <v>58</v>
      </c>
      <c r="K1533" s="4" t="s">
        <v>146</v>
      </c>
      <c r="L1533" s="4" t="s">
        <v>2615</v>
      </c>
      <c r="M1533" s="4">
        <v>0.39</v>
      </c>
      <c r="N1533" s="4" t="s">
        <v>34</v>
      </c>
      <c r="O1533" s="4" t="s">
        <v>61</v>
      </c>
      <c r="P1533" s="4" t="s">
        <v>279</v>
      </c>
      <c r="Q1533" s="4" t="s">
        <v>2616</v>
      </c>
      <c r="R1533" s="4">
        <v>59801</v>
      </c>
      <c r="S1533" s="5">
        <v>42145</v>
      </c>
      <c r="T1533" s="5">
        <v>42147</v>
      </c>
      <c r="U1533" s="4">
        <v>-114.6399</v>
      </c>
      <c r="V1533" s="4">
        <v>18</v>
      </c>
      <c r="W1533" s="4">
        <v>231.79</v>
      </c>
      <c r="X1533" s="4">
        <v>90032</v>
      </c>
      <c r="Y1533" s="4">
        <f>DataSheet!$E1533-DataSheet!$D1533</f>
        <v>12.92</v>
      </c>
      <c r="Z1533" s="4" t="str" cm="1">
        <f t="array" ref="Z1533">_xlfn.IFS(DataSheet!$O1533="Central","Chris",DataSheet!$O1533="East","Erin",DataSheet!$O1533="South","Sam",DataSheet!$O1533="West","William")</f>
        <v>William</v>
      </c>
    </row>
    <row r="1534" spans="1:26" ht="15.75" customHeight="1" x14ac:dyDescent="0.3">
      <c r="A1534" s="4">
        <v>21</v>
      </c>
      <c r="B1534" s="4" t="s">
        <v>2522</v>
      </c>
      <c r="C1534" s="4" t="s">
        <v>72</v>
      </c>
      <c r="D1534" s="4">
        <v>0.08</v>
      </c>
      <c r="E1534" s="4">
        <v>5</v>
      </c>
      <c r="F1534" s="4">
        <v>3.39</v>
      </c>
      <c r="G1534" s="4" t="s">
        <v>40</v>
      </c>
      <c r="H1534" s="4" t="s">
        <v>29</v>
      </c>
      <c r="I1534" s="4" t="s">
        <v>50</v>
      </c>
      <c r="J1534" s="4" t="s">
        <v>178</v>
      </c>
      <c r="K1534" s="4" t="s">
        <v>52</v>
      </c>
      <c r="L1534" s="4" t="s">
        <v>2617</v>
      </c>
      <c r="M1534" s="4">
        <v>0.37</v>
      </c>
      <c r="N1534" s="4" t="s">
        <v>34</v>
      </c>
      <c r="O1534" s="4" t="s">
        <v>113</v>
      </c>
      <c r="P1534" s="4" t="s">
        <v>114</v>
      </c>
      <c r="Q1534" s="4" t="s">
        <v>115</v>
      </c>
      <c r="R1534" s="4">
        <v>10012</v>
      </c>
      <c r="S1534" s="5">
        <v>42145</v>
      </c>
      <c r="T1534" s="5">
        <v>42146</v>
      </c>
      <c r="U1534" s="4">
        <v>-17.489999999999998</v>
      </c>
      <c r="V1534" s="4">
        <v>58</v>
      </c>
      <c r="W1534" s="4">
        <v>293.06</v>
      </c>
      <c r="X1534" s="4">
        <v>42949</v>
      </c>
      <c r="Y1534" s="4">
        <f>DataSheet!$E1534-DataSheet!$D1534</f>
        <v>4.92</v>
      </c>
      <c r="Z1534" s="4" t="str" cm="1">
        <f t="array" ref="Z1534">_xlfn.IFS(DataSheet!$O1534="Central","Chris",DataSheet!$O1534="East","Erin",DataSheet!$O1534="South","Sam",DataSheet!$O1534="West","William")</f>
        <v>Erin</v>
      </c>
    </row>
    <row r="1535" spans="1:26" ht="15.75" customHeight="1" x14ac:dyDescent="0.3">
      <c r="A1535" s="4">
        <v>21</v>
      </c>
      <c r="B1535" s="4" t="s">
        <v>2522</v>
      </c>
      <c r="C1535" s="4" t="s">
        <v>72</v>
      </c>
      <c r="D1535" s="4">
        <v>7.0000000000000007E-2</v>
      </c>
      <c r="E1535" s="4">
        <v>12.99</v>
      </c>
      <c r="F1535" s="4">
        <v>9.44</v>
      </c>
      <c r="G1535" s="4" t="s">
        <v>40</v>
      </c>
      <c r="H1535" s="4" t="s">
        <v>29</v>
      </c>
      <c r="I1535" s="4" t="s">
        <v>42</v>
      </c>
      <c r="J1535" s="4" t="s">
        <v>58</v>
      </c>
      <c r="K1535" s="4" t="s">
        <v>146</v>
      </c>
      <c r="L1535" s="4" t="s">
        <v>2615</v>
      </c>
      <c r="M1535" s="4">
        <v>0.39</v>
      </c>
      <c r="N1535" s="4" t="s">
        <v>34</v>
      </c>
      <c r="O1535" s="4" t="s">
        <v>113</v>
      </c>
      <c r="P1535" s="4" t="s">
        <v>114</v>
      </c>
      <c r="Q1535" s="4" t="s">
        <v>115</v>
      </c>
      <c r="R1535" s="4">
        <v>10012</v>
      </c>
      <c r="S1535" s="5">
        <v>42145</v>
      </c>
      <c r="T1535" s="5">
        <v>42147</v>
      </c>
      <c r="U1535" s="4">
        <v>-114.6399</v>
      </c>
      <c r="V1535" s="4">
        <v>71</v>
      </c>
      <c r="W1535" s="4">
        <v>914.29</v>
      </c>
      <c r="X1535" s="4">
        <v>42949</v>
      </c>
      <c r="Y1535" s="4">
        <f>DataSheet!$E1535-DataSheet!$D1535</f>
        <v>12.92</v>
      </c>
      <c r="Z1535" s="4" t="str" cm="1">
        <f t="array" ref="Z1535">_xlfn.IFS(DataSheet!$O1535="Central","Chris",DataSheet!$O1535="East","Erin",DataSheet!$O1535="South","Sam",DataSheet!$O1535="West","William")</f>
        <v>Erin</v>
      </c>
    </row>
    <row r="1536" spans="1:26" ht="15.75" customHeight="1" x14ac:dyDescent="0.3">
      <c r="A1536" s="4">
        <v>3206</v>
      </c>
      <c r="B1536" s="4" t="s">
        <v>1928</v>
      </c>
      <c r="C1536" s="4" t="s">
        <v>72</v>
      </c>
      <c r="D1536" s="4">
        <v>0.06</v>
      </c>
      <c r="E1536" s="4">
        <v>218.08</v>
      </c>
      <c r="F1536" s="4">
        <v>18.059999999999999</v>
      </c>
      <c r="G1536" s="4" t="s">
        <v>89</v>
      </c>
      <c r="H1536" s="4" t="s">
        <v>41</v>
      </c>
      <c r="I1536" s="4" t="s">
        <v>30</v>
      </c>
      <c r="J1536" s="4" t="s">
        <v>111</v>
      </c>
      <c r="K1536" s="4" t="s">
        <v>66</v>
      </c>
      <c r="L1536" s="4" t="s">
        <v>2618</v>
      </c>
      <c r="M1536" s="4">
        <v>0.56999999999999995</v>
      </c>
      <c r="N1536" s="4" t="s">
        <v>34</v>
      </c>
      <c r="O1536" s="4" t="s">
        <v>61</v>
      </c>
      <c r="P1536" s="4" t="s">
        <v>492</v>
      </c>
      <c r="Q1536" s="4" t="s">
        <v>1930</v>
      </c>
      <c r="R1536" s="4">
        <v>83301</v>
      </c>
      <c r="S1536" s="5">
        <v>42145</v>
      </c>
      <c r="T1536" s="5">
        <v>42147</v>
      </c>
      <c r="U1536" s="4">
        <v>969.42</v>
      </c>
      <c r="V1536" s="4">
        <v>7</v>
      </c>
      <c r="W1536" s="4">
        <v>1488.51</v>
      </c>
      <c r="X1536" s="4">
        <v>87934</v>
      </c>
      <c r="Y1536" s="4">
        <f>DataSheet!$E1536-DataSheet!$D1536</f>
        <v>218.02</v>
      </c>
      <c r="Z1536" s="4" t="str" cm="1">
        <f t="array" ref="Z1536">_xlfn.IFS(DataSheet!$O1536="Central","Chris",DataSheet!$O1536="East","Erin",DataSheet!$O1536="South","Sam",DataSheet!$O1536="West","William")</f>
        <v>William</v>
      </c>
    </row>
    <row r="1537" spans="1:26" ht="15.75" customHeight="1" x14ac:dyDescent="0.3">
      <c r="A1537" s="4">
        <v>2385</v>
      </c>
      <c r="B1537" s="4" t="s">
        <v>2619</v>
      </c>
      <c r="C1537" s="4" t="s">
        <v>27</v>
      </c>
      <c r="D1537" s="4">
        <v>0.1</v>
      </c>
      <c r="E1537" s="4">
        <v>130.97999999999999</v>
      </c>
      <c r="F1537" s="4">
        <v>30</v>
      </c>
      <c r="G1537" s="4" t="s">
        <v>28</v>
      </c>
      <c r="H1537" s="4" t="s">
        <v>29</v>
      </c>
      <c r="I1537" s="4" t="s">
        <v>30</v>
      </c>
      <c r="J1537" s="4" t="s">
        <v>111</v>
      </c>
      <c r="K1537" s="4" t="s">
        <v>59</v>
      </c>
      <c r="L1537" s="4" t="s">
        <v>2201</v>
      </c>
      <c r="M1537" s="4">
        <v>0.78</v>
      </c>
      <c r="N1537" s="4" t="s">
        <v>34</v>
      </c>
      <c r="O1537" s="4" t="s">
        <v>61</v>
      </c>
      <c r="P1537" s="4" t="s">
        <v>642</v>
      </c>
      <c r="Q1537" s="4" t="s">
        <v>2620</v>
      </c>
      <c r="R1537" s="4">
        <v>88001</v>
      </c>
      <c r="S1537" s="5">
        <v>42146</v>
      </c>
      <c r="T1537" s="5">
        <v>42148</v>
      </c>
      <c r="U1537" s="4">
        <v>2000.11</v>
      </c>
      <c r="V1537" s="4">
        <v>18</v>
      </c>
      <c r="W1537" s="4">
        <v>2259.9899999999998</v>
      </c>
      <c r="X1537" s="4">
        <v>89184</v>
      </c>
      <c r="Y1537" s="4">
        <f>DataSheet!$E1537-DataSheet!$D1537</f>
        <v>130.88</v>
      </c>
      <c r="Z1537" s="4" t="str" cm="1">
        <f t="array" ref="Z1537">_xlfn.IFS(DataSheet!$O1537="Central","Chris",DataSheet!$O1537="East","Erin",DataSheet!$O1537="South","Sam",DataSheet!$O1537="West","William")</f>
        <v>William</v>
      </c>
    </row>
    <row r="1538" spans="1:26" ht="15.75" customHeight="1" x14ac:dyDescent="0.3">
      <c r="A1538" s="4">
        <v>2699</v>
      </c>
      <c r="B1538" s="4" t="s">
        <v>2091</v>
      </c>
      <c r="C1538" s="4" t="s">
        <v>27</v>
      </c>
      <c r="D1538" s="4">
        <v>0.06</v>
      </c>
      <c r="E1538" s="4">
        <v>4.9800000000000004</v>
      </c>
      <c r="F1538" s="4">
        <v>4.95</v>
      </c>
      <c r="G1538" s="4" t="s">
        <v>40</v>
      </c>
      <c r="H1538" s="4" t="s">
        <v>96</v>
      </c>
      <c r="I1538" s="4" t="s">
        <v>50</v>
      </c>
      <c r="J1538" s="4" t="s">
        <v>74</v>
      </c>
      <c r="K1538" s="4" t="s">
        <v>75</v>
      </c>
      <c r="L1538" s="4" t="s">
        <v>2621</v>
      </c>
      <c r="M1538" s="4">
        <v>0.37</v>
      </c>
      <c r="N1538" s="4" t="s">
        <v>34</v>
      </c>
      <c r="O1538" s="4" t="s">
        <v>61</v>
      </c>
      <c r="P1538" s="4" t="s">
        <v>590</v>
      </c>
      <c r="Q1538" s="4" t="s">
        <v>2093</v>
      </c>
      <c r="R1538" s="4">
        <v>86442</v>
      </c>
      <c r="S1538" s="5">
        <v>42146</v>
      </c>
      <c r="T1538" s="5">
        <v>42148</v>
      </c>
      <c r="U1538" s="4">
        <v>-103.224</v>
      </c>
      <c r="V1538" s="4">
        <v>16</v>
      </c>
      <c r="W1538" s="4">
        <v>78.989999999999995</v>
      </c>
      <c r="X1538" s="4">
        <v>87677</v>
      </c>
      <c r="Y1538" s="4">
        <f>DataSheet!$E1538-DataSheet!$D1538</f>
        <v>4.9200000000000008</v>
      </c>
      <c r="Z1538" s="4" t="str" cm="1">
        <f t="array" ref="Z1538">_xlfn.IFS(DataSheet!$O1538="Central","Chris",DataSheet!$O1538="East","Erin",DataSheet!$O1538="South","Sam",DataSheet!$O1538="West","William")</f>
        <v>William</v>
      </c>
    </row>
    <row r="1539" spans="1:26" ht="15.75" customHeight="1" x14ac:dyDescent="0.3">
      <c r="A1539" s="4">
        <v>181</v>
      </c>
      <c r="B1539" s="4" t="s">
        <v>1289</v>
      </c>
      <c r="C1539" s="4" t="s">
        <v>39</v>
      </c>
      <c r="D1539" s="4">
        <v>7.0000000000000007E-2</v>
      </c>
      <c r="E1539" s="4">
        <v>1.68</v>
      </c>
      <c r="F1539" s="4">
        <v>1.57</v>
      </c>
      <c r="G1539" s="4" t="s">
        <v>40</v>
      </c>
      <c r="H1539" s="4" t="s">
        <v>96</v>
      </c>
      <c r="I1539" s="4" t="s">
        <v>50</v>
      </c>
      <c r="J1539" s="4" t="s">
        <v>51</v>
      </c>
      <c r="K1539" s="4" t="s">
        <v>52</v>
      </c>
      <c r="L1539" s="4" t="s">
        <v>576</v>
      </c>
      <c r="M1539" s="4">
        <v>0.59</v>
      </c>
      <c r="N1539" s="4" t="s">
        <v>34</v>
      </c>
      <c r="O1539" s="4" t="s">
        <v>61</v>
      </c>
      <c r="P1539" s="4" t="s">
        <v>92</v>
      </c>
      <c r="Q1539" s="4" t="s">
        <v>943</v>
      </c>
      <c r="R1539" s="4">
        <v>94122</v>
      </c>
      <c r="S1539" s="5">
        <v>42146</v>
      </c>
      <c r="T1539" s="5">
        <v>42147</v>
      </c>
      <c r="U1539" s="4">
        <v>-35.75</v>
      </c>
      <c r="V1539" s="4">
        <v>116</v>
      </c>
      <c r="W1539" s="4">
        <v>186.59</v>
      </c>
      <c r="X1539" s="4">
        <v>3585</v>
      </c>
      <c r="Y1539" s="4">
        <f>DataSheet!$E1539-DataSheet!$D1539</f>
        <v>1.6099999999999999</v>
      </c>
      <c r="Z1539" s="4" t="str" cm="1">
        <f t="array" ref="Z1539">_xlfn.IFS(DataSheet!$O1539="Central","Chris",DataSheet!$O1539="East","Erin",DataSheet!$O1539="South","Sam",DataSheet!$O1539="West","William")</f>
        <v>William</v>
      </c>
    </row>
    <row r="1540" spans="1:26" ht="15.75" customHeight="1" x14ac:dyDescent="0.3">
      <c r="A1540" s="4">
        <v>188</v>
      </c>
      <c r="B1540" s="4" t="s">
        <v>2622</v>
      </c>
      <c r="C1540" s="4" t="s">
        <v>39</v>
      </c>
      <c r="D1540" s="4">
        <v>7.0000000000000007E-2</v>
      </c>
      <c r="E1540" s="4">
        <v>10.06</v>
      </c>
      <c r="F1540" s="4">
        <v>2.06</v>
      </c>
      <c r="G1540" s="4" t="s">
        <v>40</v>
      </c>
      <c r="H1540" s="4" t="s">
        <v>96</v>
      </c>
      <c r="I1540" s="4" t="s">
        <v>50</v>
      </c>
      <c r="J1540" s="4" t="s">
        <v>90</v>
      </c>
      <c r="K1540" s="4" t="s">
        <v>52</v>
      </c>
      <c r="L1540" s="4" t="s">
        <v>175</v>
      </c>
      <c r="M1540" s="4">
        <v>0.39</v>
      </c>
      <c r="N1540" s="4" t="s">
        <v>34</v>
      </c>
      <c r="O1540" s="4" t="s">
        <v>54</v>
      </c>
      <c r="P1540" s="4" t="s">
        <v>189</v>
      </c>
      <c r="Q1540" s="4" t="s">
        <v>1959</v>
      </c>
      <c r="R1540" s="4">
        <v>76240</v>
      </c>
      <c r="S1540" s="5">
        <v>42146</v>
      </c>
      <c r="T1540" s="5">
        <v>42146</v>
      </c>
      <c r="U1540" s="4">
        <v>152.65559999999999</v>
      </c>
      <c r="V1540" s="4">
        <v>23</v>
      </c>
      <c r="W1540" s="4">
        <v>221.24</v>
      </c>
      <c r="X1540" s="4">
        <v>88361</v>
      </c>
      <c r="Y1540" s="4">
        <f>DataSheet!$E1540-DataSheet!$D1540</f>
        <v>9.99</v>
      </c>
      <c r="Z1540" s="4" t="str" cm="1">
        <f t="array" ref="Z1540">_xlfn.IFS(DataSheet!$O1540="Central","Chris",DataSheet!$O1540="East","Erin",DataSheet!$O1540="South","Sam",DataSheet!$O1540="West","William")</f>
        <v>Chris</v>
      </c>
    </row>
    <row r="1541" spans="1:26" ht="15.75" customHeight="1" x14ac:dyDescent="0.3">
      <c r="A1541" s="4">
        <v>188</v>
      </c>
      <c r="B1541" s="4" t="s">
        <v>2622</v>
      </c>
      <c r="C1541" s="4" t="s">
        <v>39</v>
      </c>
      <c r="D1541" s="4">
        <v>7.0000000000000007E-2</v>
      </c>
      <c r="E1541" s="4">
        <v>1.68</v>
      </c>
      <c r="F1541" s="4">
        <v>1.57</v>
      </c>
      <c r="G1541" s="4" t="s">
        <v>40</v>
      </c>
      <c r="H1541" s="4" t="s">
        <v>96</v>
      </c>
      <c r="I1541" s="4" t="s">
        <v>50</v>
      </c>
      <c r="J1541" s="4" t="s">
        <v>51</v>
      </c>
      <c r="K1541" s="4" t="s">
        <v>52</v>
      </c>
      <c r="L1541" s="4" t="s">
        <v>576</v>
      </c>
      <c r="M1541" s="4">
        <v>0.59</v>
      </c>
      <c r="N1541" s="4" t="s">
        <v>34</v>
      </c>
      <c r="O1541" s="4" t="s">
        <v>54</v>
      </c>
      <c r="P1541" s="4" t="s">
        <v>189</v>
      </c>
      <c r="Q1541" s="4" t="s">
        <v>1959</v>
      </c>
      <c r="R1541" s="4">
        <v>76240</v>
      </c>
      <c r="S1541" s="5">
        <v>42146</v>
      </c>
      <c r="T1541" s="5">
        <v>42147</v>
      </c>
      <c r="U1541" s="4">
        <v>7.15</v>
      </c>
      <c r="V1541" s="4">
        <v>29</v>
      </c>
      <c r="W1541" s="4">
        <v>46.65</v>
      </c>
      <c r="X1541" s="4">
        <v>88361</v>
      </c>
      <c r="Y1541" s="4">
        <f>DataSheet!$E1541-DataSheet!$D1541</f>
        <v>1.6099999999999999</v>
      </c>
      <c r="Z1541" s="4" t="str" cm="1">
        <f t="array" ref="Z1541">_xlfn.IFS(DataSheet!$O1541="Central","Chris",DataSheet!$O1541="East","Erin",DataSheet!$O1541="South","Sam",DataSheet!$O1541="West","William")</f>
        <v>Chris</v>
      </c>
    </row>
    <row r="1542" spans="1:26" ht="15.75" customHeight="1" x14ac:dyDescent="0.3">
      <c r="A1542" s="4">
        <v>1246</v>
      </c>
      <c r="B1542" s="4" t="s">
        <v>2013</v>
      </c>
      <c r="C1542" s="4" t="s">
        <v>49</v>
      </c>
      <c r="D1542" s="4">
        <v>0.03</v>
      </c>
      <c r="E1542" s="4">
        <v>256.99</v>
      </c>
      <c r="F1542" s="4">
        <v>11.25</v>
      </c>
      <c r="G1542" s="4" t="s">
        <v>40</v>
      </c>
      <c r="H1542" s="4" t="s">
        <v>73</v>
      </c>
      <c r="I1542" s="4" t="s">
        <v>42</v>
      </c>
      <c r="J1542" s="4" t="s">
        <v>43</v>
      </c>
      <c r="K1542" s="4" t="s">
        <v>75</v>
      </c>
      <c r="L1542" s="4" t="s">
        <v>2623</v>
      </c>
      <c r="M1542" s="4">
        <v>0.51</v>
      </c>
      <c r="N1542" s="4" t="s">
        <v>34</v>
      </c>
      <c r="O1542" s="4" t="s">
        <v>113</v>
      </c>
      <c r="P1542" s="4" t="s">
        <v>114</v>
      </c>
      <c r="Q1542" s="4" t="s">
        <v>115</v>
      </c>
      <c r="R1542" s="4">
        <v>10009</v>
      </c>
      <c r="S1542" s="5">
        <v>42146</v>
      </c>
      <c r="T1542" s="5">
        <v>42146</v>
      </c>
      <c r="U1542" s="4">
        <v>1489.8</v>
      </c>
      <c r="V1542" s="4">
        <v>32</v>
      </c>
      <c r="W1542" s="4">
        <v>8216.2800000000007</v>
      </c>
      <c r="X1542" s="4">
        <v>46853</v>
      </c>
      <c r="Y1542" s="4">
        <f>DataSheet!$E1542-DataSheet!$D1542</f>
        <v>256.96000000000004</v>
      </c>
      <c r="Z1542" s="4" t="str" cm="1">
        <f t="array" ref="Z1542">_xlfn.IFS(DataSheet!$O1542="Central","Chris",DataSheet!$O1542="East","Erin",DataSheet!$O1542="South","Sam",DataSheet!$O1542="West","William")</f>
        <v>Erin</v>
      </c>
    </row>
    <row r="1543" spans="1:26" ht="15.75" customHeight="1" x14ac:dyDescent="0.3">
      <c r="A1543" s="4">
        <v>1257</v>
      </c>
      <c r="B1543" s="4" t="s">
        <v>2283</v>
      </c>
      <c r="C1543" s="4" t="s">
        <v>118</v>
      </c>
      <c r="D1543" s="4">
        <v>0.01</v>
      </c>
      <c r="E1543" s="4">
        <v>115.99</v>
      </c>
      <c r="F1543" s="4">
        <v>56.14</v>
      </c>
      <c r="G1543" s="4" t="s">
        <v>28</v>
      </c>
      <c r="H1543" s="4" t="s">
        <v>73</v>
      </c>
      <c r="I1543" s="4" t="s">
        <v>42</v>
      </c>
      <c r="J1543" s="4" t="s">
        <v>58</v>
      </c>
      <c r="K1543" s="4" t="s">
        <v>59</v>
      </c>
      <c r="L1543" s="4" t="s">
        <v>482</v>
      </c>
      <c r="M1543" s="4">
        <v>0.4</v>
      </c>
      <c r="N1543" s="4" t="s">
        <v>34</v>
      </c>
      <c r="O1543" s="4" t="s">
        <v>61</v>
      </c>
      <c r="P1543" s="4" t="s">
        <v>62</v>
      </c>
      <c r="Q1543" s="4" t="s">
        <v>1125</v>
      </c>
      <c r="R1543" s="4">
        <v>80013</v>
      </c>
      <c r="S1543" s="5">
        <v>42146</v>
      </c>
      <c r="T1543" s="5">
        <v>42147</v>
      </c>
      <c r="U1543" s="4">
        <v>-164.39519999999999</v>
      </c>
      <c r="V1543" s="4">
        <v>5</v>
      </c>
      <c r="W1543" s="4">
        <v>604.35</v>
      </c>
      <c r="X1543" s="4">
        <v>86535</v>
      </c>
      <c r="Y1543" s="4">
        <f>DataSheet!$E1543-DataSheet!$D1543</f>
        <v>115.97999999999999</v>
      </c>
      <c r="Z1543" s="4" t="str" cm="1">
        <f t="array" ref="Z1543">_xlfn.IFS(DataSheet!$O1543="Central","Chris",DataSheet!$O1543="East","Erin",DataSheet!$O1543="South","Sam",DataSheet!$O1543="West","William")</f>
        <v>William</v>
      </c>
    </row>
    <row r="1544" spans="1:26" ht="15.75" customHeight="1" x14ac:dyDescent="0.3">
      <c r="A1544" s="4">
        <v>2976</v>
      </c>
      <c r="B1544" s="4" t="s">
        <v>2624</v>
      </c>
      <c r="C1544" s="4" t="s">
        <v>118</v>
      </c>
      <c r="D1544" s="4">
        <v>0.01</v>
      </c>
      <c r="E1544" s="4">
        <v>35.99</v>
      </c>
      <c r="F1544" s="4">
        <v>0.99</v>
      </c>
      <c r="G1544" s="4" t="s">
        <v>40</v>
      </c>
      <c r="H1544" s="4" t="s">
        <v>29</v>
      </c>
      <c r="I1544" s="4" t="s">
        <v>42</v>
      </c>
      <c r="J1544" s="4" t="s">
        <v>137</v>
      </c>
      <c r="K1544" s="4" t="s">
        <v>44</v>
      </c>
      <c r="L1544" s="4" t="s">
        <v>1987</v>
      </c>
      <c r="M1544" s="4">
        <v>0.35</v>
      </c>
      <c r="N1544" s="4" t="s">
        <v>34</v>
      </c>
      <c r="O1544" s="4" t="s">
        <v>54</v>
      </c>
      <c r="P1544" s="4" t="s">
        <v>359</v>
      </c>
      <c r="Q1544" s="4" t="s">
        <v>2625</v>
      </c>
      <c r="R1544" s="4">
        <v>53154</v>
      </c>
      <c r="S1544" s="5">
        <v>42146</v>
      </c>
      <c r="T1544" s="5">
        <v>42147</v>
      </c>
      <c r="U1544" s="4">
        <v>882.48239999999998</v>
      </c>
      <c r="V1544" s="4">
        <v>41</v>
      </c>
      <c r="W1544" s="4">
        <v>1278.96</v>
      </c>
      <c r="X1544" s="4">
        <v>89047</v>
      </c>
      <c r="Y1544" s="4">
        <f>DataSheet!$E1544-DataSheet!$D1544</f>
        <v>35.980000000000004</v>
      </c>
      <c r="Z1544" s="4" t="str" cm="1">
        <f t="array" ref="Z1544">_xlfn.IFS(DataSheet!$O1544="Central","Chris",DataSheet!$O1544="East","Erin",DataSheet!$O1544="South","Sam",DataSheet!$O1544="West","William")</f>
        <v>Chris</v>
      </c>
    </row>
    <row r="1545" spans="1:26" ht="15.75" customHeight="1" x14ac:dyDescent="0.3">
      <c r="A1545" s="4">
        <v>2198</v>
      </c>
      <c r="B1545" s="4" t="s">
        <v>2626</v>
      </c>
      <c r="C1545" s="4" t="s">
        <v>72</v>
      </c>
      <c r="D1545" s="4">
        <v>0.03</v>
      </c>
      <c r="E1545" s="4">
        <v>25.98</v>
      </c>
      <c r="F1545" s="4">
        <v>4.08</v>
      </c>
      <c r="G1545" s="4" t="s">
        <v>40</v>
      </c>
      <c r="H1545" s="4" t="s">
        <v>29</v>
      </c>
      <c r="I1545" s="4" t="s">
        <v>50</v>
      </c>
      <c r="J1545" s="4" t="s">
        <v>51</v>
      </c>
      <c r="K1545" s="4" t="s">
        <v>44</v>
      </c>
      <c r="L1545" s="4" t="s">
        <v>2627</v>
      </c>
      <c r="M1545" s="4">
        <v>0.56999999999999995</v>
      </c>
      <c r="N1545" s="4" t="s">
        <v>34</v>
      </c>
      <c r="O1545" s="4" t="s">
        <v>113</v>
      </c>
      <c r="P1545" s="4" t="s">
        <v>114</v>
      </c>
      <c r="Q1545" s="4" t="s">
        <v>2628</v>
      </c>
      <c r="R1545" s="4">
        <v>11757</v>
      </c>
      <c r="S1545" s="5">
        <v>42146</v>
      </c>
      <c r="T1545" s="5">
        <v>42149</v>
      </c>
      <c r="U1545" s="4">
        <v>295.90649999999999</v>
      </c>
      <c r="V1545" s="4">
        <v>16</v>
      </c>
      <c r="W1545" s="4">
        <v>428.85</v>
      </c>
      <c r="X1545" s="4">
        <v>89174</v>
      </c>
      <c r="Y1545" s="4">
        <f>DataSheet!$E1545-DataSheet!$D1545</f>
        <v>25.95</v>
      </c>
      <c r="Z1545" s="4" t="str" cm="1">
        <f t="array" ref="Z1545">_xlfn.IFS(DataSheet!$O1545="Central","Chris",DataSheet!$O1545="East","Erin",DataSheet!$O1545="South","Sam",DataSheet!$O1545="West","William")</f>
        <v>Erin</v>
      </c>
    </row>
    <row r="1546" spans="1:26" ht="15.75" customHeight="1" x14ac:dyDescent="0.3">
      <c r="A1546" s="4">
        <v>2198</v>
      </c>
      <c r="B1546" s="4" t="s">
        <v>2626</v>
      </c>
      <c r="C1546" s="4" t="s">
        <v>72</v>
      </c>
      <c r="D1546" s="4">
        <v>0.1</v>
      </c>
      <c r="E1546" s="4">
        <v>20.98</v>
      </c>
      <c r="F1546" s="4">
        <v>53.03</v>
      </c>
      <c r="G1546" s="4" t="s">
        <v>28</v>
      </c>
      <c r="H1546" s="4" t="s">
        <v>29</v>
      </c>
      <c r="I1546" s="4" t="s">
        <v>50</v>
      </c>
      <c r="J1546" s="4" t="s">
        <v>80</v>
      </c>
      <c r="K1546" s="4" t="s">
        <v>59</v>
      </c>
      <c r="L1546" s="4" t="s">
        <v>1092</v>
      </c>
      <c r="M1546" s="4">
        <v>0.78</v>
      </c>
      <c r="N1546" s="4" t="s">
        <v>34</v>
      </c>
      <c r="O1546" s="4" t="s">
        <v>113</v>
      </c>
      <c r="P1546" s="4" t="s">
        <v>114</v>
      </c>
      <c r="Q1546" s="4" t="s">
        <v>2628</v>
      </c>
      <c r="R1546" s="4">
        <v>11757</v>
      </c>
      <c r="S1546" s="5">
        <v>42146</v>
      </c>
      <c r="T1546" s="5">
        <v>42146</v>
      </c>
      <c r="U1546" s="4">
        <v>-2111.36</v>
      </c>
      <c r="V1546" s="4">
        <v>16</v>
      </c>
      <c r="W1546" s="4">
        <v>342.54</v>
      </c>
      <c r="X1546" s="4">
        <v>89174</v>
      </c>
      <c r="Y1546" s="4">
        <f>DataSheet!$E1546-DataSheet!$D1546</f>
        <v>20.88</v>
      </c>
      <c r="Z1546" s="4" t="str" cm="1">
        <f t="array" ref="Z1546">_xlfn.IFS(DataSheet!$O1546="Central","Chris",DataSheet!$O1546="East","Erin",DataSheet!$O1546="South","Sam",DataSheet!$O1546="West","William")</f>
        <v>Erin</v>
      </c>
    </row>
    <row r="1547" spans="1:26" ht="15.75" customHeight="1" x14ac:dyDescent="0.3">
      <c r="A1547" s="4">
        <v>2526</v>
      </c>
      <c r="B1547" s="4" t="s">
        <v>2629</v>
      </c>
      <c r="C1547" s="4" t="s">
        <v>27</v>
      </c>
      <c r="D1547" s="4">
        <v>0.01</v>
      </c>
      <c r="E1547" s="4">
        <v>2.16</v>
      </c>
      <c r="F1547" s="4">
        <v>6.05</v>
      </c>
      <c r="G1547" s="4" t="s">
        <v>40</v>
      </c>
      <c r="H1547" s="4" t="s">
        <v>96</v>
      </c>
      <c r="I1547" s="4" t="s">
        <v>50</v>
      </c>
      <c r="J1547" s="4" t="s">
        <v>74</v>
      </c>
      <c r="K1547" s="4" t="s">
        <v>75</v>
      </c>
      <c r="L1547" s="4" t="s">
        <v>898</v>
      </c>
      <c r="M1547" s="4">
        <v>0.37</v>
      </c>
      <c r="N1547" s="4" t="s">
        <v>34</v>
      </c>
      <c r="O1547" s="4" t="s">
        <v>35</v>
      </c>
      <c r="P1547" s="4" t="s">
        <v>170</v>
      </c>
      <c r="Q1547" s="4" t="s">
        <v>2031</v>
      </c>
      <c r="R1547" s="4">
        <v>70506</v>
      </c>
      <c r="S1547" s="5">
        <v>42147</v>
      </c>
      <c r="T1547" s="5">
        <v>42149</v>
      </c>
      <c r="U1547" s="4">
        <v>395.76</v>
      </c>
      <c r="V1547" s="4">
        <v>24</v>
      </c>
      <c r="W1547" s="4">
        <v>58.05</v>
      </c>
      <c r="X1547" s="4">
        <v>87208</v>
      </c>
      <c r="Y1547" s="4">
        <f>DataSheet!$E1547-DataSheet!$D1547</f>
        <v>2.1500000000000004</v>
      </c>
      <c r="Z1547" s="4" t="str" cm="1">
        <f t="array" ref="Z1547">_xlfn.IFS(DataSheet!$O1547="Central","Chris",DataSheet!$O1547="East","Erin",DataSheet!$O1547="South","Sam",DataSheet!$O1547="West","William")</f>
        <v>Sam</v>
      </c>
    </row>
    <row r="1548" spans="1:26" ht="15.75" customHeight="1" x14ac:dyDescent="0.3">
      <c r="A1548" s="4">
        <v>2527</v>
      </c>
      <c r="B1548" s="4" t="s">
        <v>2630</v>
      </c>
      <c r="C1548" s="4" t="s">
        <v>27</v>
      </c>
      <c r="D1548" s="4">
        <v>7.0000000000000007E-2</v>
      </c>
      <c r="E1548" s="4">
        <v>21.38</v>
      </c>
      <c r="F1548" s="4">
        <v>8.99</v>
      </c>
      <c r="G1548" s="4" t="s">
        <v>40</v>
      </c>
      <c r="H1548" s="4" t="s">
        <v>96</v>
      </c>
      <c r="I1548" s="4" t="s">
        <v>50</v>
      </c>
      <c r="J1548" s="4" t="s">
        <v>51</v>
      </c>
      <c r="K1548" s="4" t="s">
        <v>44</v>
      </c>
      <c r="L1548" s="4" t="s">
        <v>1679</v>
      </c>
      <c r="M1548" s="4">
        <v>0.59</v>
      </c>
      <c r="N1548" s="4" t="s">
        <v>34</v>
      </c>
      <c r="O1548" s="4" t="s">
        <v>35</v>
      </c>
      <c r="P1548" s="4" t="s">
        <v>170</v>
      </c>
      <c r="Q1548" s="4" t="s">
        <v>2631</v>
      </c>
      <c r="R1548" s="4">
        <v>70601</v>
      </c>
      <c r="S1548" s="5">
        <v>42147</v>
      </c>
      <c r="T1548" s="5">
        <v>42149</v>
      </c>
      <c r="U1548" s="4">
        <v>-39.396000000000001</v>
      </c>
      <c r="V1548" s="4">
        <v>3</v>
      </c>
      <c r="W1548" s="4">
        <v>68.64</v>
      </c>
      <c r="X1548" s="4">
        <v>87208</v>
      </c>
      <c r="Y1548" s="4">
        <f>DataSheet!$E1548-DataSheet!$D1548</f>
        <v>21.31</v>
      </c>
      <c r="Z1548" s="4" t="str" cm="1">
        <f t="array" ref="Z1548">_xlfn.IFS(DataSheet!$O1548="Central","Chris",DataSheet!$O1548="East","Erin",DataSheet!$O1548="South","Sam",DataSheet!$O1548="West","William")</f>
        <v>Sam</v>
      </c>
    </row>
    <row r="1549" spans="1:26" ht="15.75" customHeight="1" x14ac:dyDescent="0.3">
      <c r="A1549" s="4">
        <v>1182</v>
      </c>
      <c r="B1549" s="4" t="s">
        <v>2632</v>
      </c>
      <c r="C1549" s="4" t="s">
        <v>39</v>
      </c>
      <c r="D1549" s="4">
        <v>7.0000000000000007E-2</v>
      </c>
      <c r="E1549" s="4">
        <v>2.61</v>
      </c>
      <c r="F1549" s="4">
        <v>0.5</v>
      </c>
      <c r="G1549" s="4" t="s">
        <v>40</v>
      </c>
      <c r="H1549" s="4" t="s">
        <v>73</v>
      </c>
      <c r="I1549" s="4" t="s">
        <v>50</v>
      </c>
      <c r="J1549" s="4" t="s">
        <v>154</v>
      </c>
      <c r="K1549" s="4" t="s">
        <v>75</v>
      </c>
      <c r="L1549" s="4" t="s">
        <v>1369</v>
      </c>
      <c r="M1549" s="4">
        <v>0.39</v>
      </c>
      <c r="N1549" s="4" t="s">
        <v>34</v>
      </c>
      <c r="O1549" s="4" t="s">
        <v>61</v>
      </c>
      <c r="P1549" s="4" t="s">
        <v>148</v>
      </c>
      <c r="Q1549" s="4" t="s">
        <v>2633</v>
      </c>
      <c r="R1549" s="4">
        <v>84660</v>
      </c>
      <c r="S1549" s="5">
        <v>42147</v>
      </c>
      <c r="T1549" s="5">
        <v>42147</v>
      </c>
      <c r="U1549" s="4">
        <v>27.013500000000001</v>
      </c>
      <c r="V1549" s="4">
        <v>15</v>
      </c>
      <c r="W1549" s="4">
        <v>39.15</v>
      </c>
      <c r="X1549" s="4">
        <v>86913</v>
      </c>
      <c r="Y1549" s="4">
        <f>DataSheet!$E1549-DataSheet!$D1549</f>
        <v>2.54</v>
      </c>
      <c r="Z1549" s="4" t="str" cm="1">
        <f t="array" ref="Z1549">_xlfn.IFS(DataSheet!$O1549="Central","Chris",DataSheet!$O1549="East","Erin",DataSheet!$O1549="South","Sam",DataSheet!$O1549="West","William")</f>
        <v>William</v>
      </c>
    </row>
    <row r="1550" spans="1:26" ht="15.75" customHeight="1" x14ac:dyDescent="0.3">
      <c r="A1550" s="4">
        <v>3249</v>
      </c>
      <c r="B1550" s="4" t="s">
        <v>2634</v>
      </c>
      <c r="C1550" s="4" t="s">
        <v>39</v>
      </c>
      <c r="D1550" s="4">
        <v>0.03</v>
      </c>
      <c r="E1550" s="4">
        <v>42.8</v>
      </c>
      <c r="F1550" s="4">
        <v>2.99</v>
      </c>
      <c r="G1550" s="4" t="s">
        <v>40</v>
      </c>
      <c r="H1550" s="4" t="s">
        <v>96</v>
      </c>
      <c r="I1550" s="4" t="s">
        <v>50</v>
      </c>
      <c r="J1550" s="4" t="s">
        <v>74</v>
      </c>
      <c r="K1550" s="4" t="s">
        <v>75</v>
      </c>
      <c r="L1550" s="4" t="s">
        <v>2635</v>
      </c>
      <c r="M1550" s="4">
        <v>0.36</v>
      </c>
      <c r="N1550" s="4" t="s">
        <v>34</v>
      </c>
      <c r="O1550" s="4" t="s">
        <v>113</v>
      </c>
      <c r="P1550" s="4" t="s">
        <v>420</v>
      </c>
      <c r="Q1550" s="4" t="s">
        <v>2636</v>
      </c>
      <c r="R1550" s="4">
        <v>21403</v>
      </c>
      <c r="S1550" s="5">
        <v>42147</v>
      </c>
      <c r="T1550" s="5">
        <v>42148</v>
      </c>
      <c r="U1550" s="4">
        <v>462.92099999999999</v>
      </c>
      <c r="V1550" s="4">
        <v>16</v>
      </c>
      <c r="W1550" s="4">
        <v>670.9</v>
      </c>
      <c r="X1550" s="4">
        <v>87298</v>
      </c>
      <c r="Y1550" s="4">
        <f>DataSheet!$E1550-DataSheet!$D1550</f>
        <v>42.769999999999996</v>
      </c>
      <c r="Z1550" s="4" t="str" cm="1">
        <f t="array" ref="Z1550">_xlfn.IFS(DataSheet!$O1550="Central","Chris",DataSheet!$O1550="East","Erin",DataSheet!$O1550="South","Sam",DataSheet!$O1550="West","William")</f>
        <v>Erin</v>
      </c>
    </row>
    <row r="1551" spans="1:26" ht="15.75" customHeight="1" x14ac:dyDescent="0.3">
      <c r="A1551" s="4">
        <v>460</v>
      </c>
      <c r="B1551" s="4" t="s">
        <v>2637</v>
      </c>
      <c r="C1551" s="4" t="s">
        <v>49</v>
      </c>
      <c r="D1551" s="4">
        <v>7.0000000000000007E-2</v>
      </c>
      <c r="E1551" s="4">
        <v>16.91</v>
      </c>
      <c r="F1551" s="4">
        <v>6.25</v>
      </c>
      <c r="G1551" s="4" t="s">
        <v>40</v>
      </c>
      <c r="H1551" s="4" t="s">
        <v>73</v>
      </c>
      <c r="I1551" s="4" t="s">
        <v>50</v>
      </c>
      <c r="J1551" s="4" t="s">
        <v>80</v>
      </c>
      <c r="K1551" s="4" t="s">
        <v>75</v>
      </c>
      <c r="L1551" s="4" t="s">
        <v>2638</v>
      </c>
      <c r="M1551" s="4">
        <v>0.57999999999999996</v>
      </c>
      <c r="N1551" s="4" t="s">
        <v>34</v>
      </c>
      <c r="O1551" s="4" t="s">
        <v>113</v>
      </c>
      <c r="P1551" s="4" t="s">
        <v>399</v>
      </c>
      <c r="Q1551" s="4" t="s">
        <v>2639</v>
      </c>
      <c r="R1551" s="4">
        <v>8332</v>
      </c>
      <c r="S1551" s="5">
        <v>42147</v>
      </c>
      <c r="T1551" s="5">
        <v>42154</v>
      </c>
      <c r="U1551" s="4">
        <v>7.9</v>
      </c>
      <c r="V1551" s="4">
        <v>31</v>
      </c>
      <c r="W1551" s="4">
        <v>492.9</v>
      </c>
      <c r="X1551" s="4">
        <v>86014</v>
      </c>
      <c r="Y1551" s="4">
        <f>DataSheet!$E1551-DataSheet!$D1551</f>
        <v>16.84</v>
      </c>
      <c r="Z1551" s="4" t="str" cm="1">
        <f t="array" ref="Z1551">_xlfn.IFS(DataSheet!$O1551="Central","Chris",DataSheet!$O1551="East","Erin",DataSheet!$O1551="South","Sam",DataSheet!$O1551="West","William")</f>
        <v>Erin</v>
      </c>
    </row>
    <row r="1552" spans="1:26" ht="15.75" customHeight="1" x14ac:dyDescent="0.3">
      <c r="A1552" s="4">
        <v>2858</v>
      </c>
      <c r="B1552" s="4" t="s">
        <v>2553</v>
      </c>
      <c r="C1552" s="4" t="s">
        <v>49</v>
      </c>
      <c r="D1552" s="4">
        <v>0.04</v>
      </c>
      <c r="E1552" s="4">
        <v>67.28</v>
      </c>
      <c r="F1552" s="4">
        <v>19.989999999999998</v>
      </c>
      <c r="G1552" s="4" t="s">
        <v>40</v>
      </c>
      <c r="H1552" s="4" t="s">
        <v>96</v>
      </c>
      <c r="I1552" s="4" t="s">
        <v>50</v>
      </c>
      <c r="J1552" s="4" t="s">
        <v>74</v>
      </c>
      <c r="K1552" s="4" t="s">
        <v>75</v>
      </c>
      <c r="L1552" s="4" t="s">
        <v>1953</v>
      </c>
      <c r="M1552" s="4">
        <v>0.4</v>
      </c>
      <c r="N1552" s="4" t="s">
        <v>34</v>
      </c>
      <c r="O1552" s="4" t="s">
        <v>35</v>
      </c>
      <c r="P1552" s="4" t="s">
        <v>125</v>
      </c>
      <c r="Q1552" s="4" t="s">
        <v>1365</v>
      </c>
      <c r="R1552" s="4">
        <v>32259</v>
      </c>
      <c r="S1552" s="5">
        <v>42147</v>
      </c>
      <c r="T1552" s="5">
        <v>42152</v>
      </c>
      <c r="U1552" s="4">
        <v>14.754</v>
      </c>
      <c r="V1552" s="4">
        <v>30</v>
      </c>
      <c r="W1552" s="4">
        <v>2051.6799999999998</v>
      </c>
      <c r="X1552" s="4">
        <v>88282</v>
      </c>
      <c r="Y1552" s="4">
        <f>DataSheet!$E1552-DataSheet!$D1552</f>
        <v>67.239999999999995</v>
      </c>
      <c r="Z1552" s="4" t="str" cm="1">
        <f t="array" ref="Z1552">_xlfn.IFS(DataSheet!$O1552="Central","Chris",DataSheet!$O1552="East","Erin",DataSheet!$O1552="South","Sam",DataSheet!$O1552="West","William")</f>
        <v>Sam</v>
      </c>
    </row>
    <row r="1553" spans="1:26" ht="15.75" customHeight="1" x14ac:dyDescent="0.3">
      <c r="A1553" s="4">
        <v>2858</v>
      </c>
      <c r="B1553" s="4" t="s">
        <v>2553</v>
      </c>
      <c r="C1553" s="4" t="s">
        <v>49</v>
      </c>
      <c r="D1553" s="4">
        <v>0.1</v>
      </c>
      <c r="E1553" s="4">
        <v>130.97999999999999</v>
      </c>
      <c r="F1553" s="4">
        <v>54.74</v>
      </c>
      <c r="G1553" s="4" t="s">
        <v>28</v>
      </c>
      <c r="H1553" s="4" t="s">
        <v>96</v>
      </c>
      <c r="I1553" s="4" t="s">
        <v>30</v>
      </c>
      <c r="J1553" s="4" t="s">
        <v>119</v>
      </c>
      <c r="K1553" s="4" t="s">
        <v>32</v>
      </c>
      <c r="L1553" s="4" t="s">
        <v>1405</v>
      </c>
      <c r="M1553" s="4">
        <v>0.69</v>
      </c>
      <c r="N1553" s="4" t="s">
        <v>34</v>
      </c>
      <c r="O1553" s="4" t="s">
        <v>35</v>
      </c>
      <c r="P1553" s="4" t="s">
        <v>125</v>
      </c>
      <c r="Q1553" s="4" t="s">
        <v>1365</v>
      </c>
      <c r="R1553" s="4">
        <v>32259</v>
      </c>
      <c r="S1553" s="5">
        <v>42147</v>
      </c>
      <c r="T1553" s="5">
        <v>42147</v>
      </c>
      <c r="U1553" s="4">
        <v>669.61199999999997</v>
      </c>
      <c r="V1553" s="4">
        <v>42</v>
      </c>
      <c r="W1553" s="4">
        <v>5295.03</v>
      </c>
      <c r="X1553" s="4">
        <v>88282</v>
      </c>
      <c r="Y1553" s="4">
        <f>DataSheet!$E1553-DataSheet!$D1553</f>
        <v>130.88</v>
      </c>
      <c r="Z1553" s="4" t="str" cm="1">
        <f t="array" ref="Z1553">_xlfn.IFS(DataSheet!$O1553="Central","Chris",DataSheet!$O1553="East","Erin",DataSheet!$O1553="South","Sam",DataSheet!$O1553="West","William")</f>
        <v>Sam</v>
      </c>
    </row>
    <row r="1554" spans="1:26" ht="15.75" customHeight="1" x14ac:dyDescent="0.3">
      <c r="A1554" s="4">
        <v>2858</v>
      </c>
      <c r="B1554" s="4" t="s">
        <v>2553</v>
      </c>
      <c r="C1554" s="4" t="s">
        <v>49</v>
      </c>
      <c r="D1554" s="4">
        <v>0.04</v>
      </c>
      <c r="E1554" s="4">
        <v>2.78</v>
      </c>
      <c r="F1554" s="4">
        <v>1.25</v>
      </c>
      <c r="G1554" s="4" t="s">
        <v>40</v>
      </c>
      <c r="H1554" s="4" t="s">
        <v>96</v>
      </c>
      <c r="I1554" s="4" t="s">
        <v>50</v>
      </c>
      <c r="J1554" s="4" t="s">
        <v>51</v>
      </c>
      <c r="K1554" s="4" t="s">
        <v>52</v>
      </c>
      <c r="L1554" s="4" t="s">
        <v>384</v>
      </c>
      <c r="M1554" s="4">
        <v>0.59</v>
      </c>
      <c r="N1554" s="4" t="s">
        <v>34</v>
      </c>
      <c r="O1554" s="4" t="s">
        <v>35</v>
      </c>
      <c r="P1554" s="4" t="s">
        <v>125</v>
      </c>
      <c r="Q1554" s="4" t="s">
        <v>1365</v>
      </c>
      <c r="R1554" s="4">
        <v>32259</v>
      </c>
      <c r="S1554" s="5">
        <v>42147</v>
      </c>
      <c r="T1554" s="5">
        <v>42147</v>
      </c>
      <c r="U1554" s="4">
        <v>213</v>
      </c>
      <c r="V1554" s="4">
        <v>28</v>
      </c>
      <c r="W1554" s="4">
        <v>80.27</v>
      </c>
      <c r="X1554" s="4">
        <v>88282</v>
      </c>
      <c r="Y1554" s="4">
        <f>DataSheet!$E1554-DataSheet!$D1554</f>
        <v>2.7399999999999998</v>
      </c>
      <c r="Z1554" s="4" t="str" cm="1">
        <f t="array" ref="Z1554">_xlfn.IFS(DataSheet!$O1554="Central","Chris",DataSheet!$O1554="East","Erin",DataSheet!$O1554="South","Sam",DataSheet!$O1554="West","William")</f>
        <v>Sam</v>
      </c>
    </row>
    <row r="1555" spans="1:26" ht="15.75" customHeight="1" x14ac:dyDescent="0.3">
      <c r="A1555" s="4">
        <v>398</v>
      </c>
      <c r="B1555" s="4" t="s">
        <v>2640</v>
      </c>
      <c r="C1555" s="4" t="s">
        <v>118</v>
      </c>
      <c r="D1555" s="4">
        <v>0.05</v>
      </c>
      <c r="E1555" s="4">
        <v>63.94</v>
      </c>
      <c r="F1555" s="4">
        <v>14.48</v>
      </c>
      <c r="G1555" s="4" t="s">
        <v>40</v>
      </c>
      <c r="H1555" s="4" t="s">
        <v>96</v>
      </c>
      <c r="I1555" s="4" t="s">
        <v>30</v>
      </c>
      <c r="J1555" s="4" t="s">
        <v>128</v>
      </c>
      <c r="K1555" s="4" t="s">
        <v>75</v>
      </c>
      <c r="L1555" s="4" t="s">
        <v>1996</v>
      </c>
      <c r="M1555" s="4">
        <v>0.46</v>
      </c>
      <c r="N1555" s="4" t="s">
        <v>34</v>
      </c>
      <c r="O1555" s="4" t="s">
        <v>113</v>
      </c>
      <c r="P1555" s="4" t="s">
        <v>319</v>
      </c>
      <c r="Q1555" s="4" t="s">
        <v>2641</v>
      </c>
      <c r="R1555" s="4">
        <v>45406</v>
      </c>
      <c r="S1555" s="5">
        <v>42147</v>
      </c>
      <c r="T1555" s="5">
        <v>42149</v>
      </c>
      <c r="U1555" s="4">
        <v>1372.6307999999999</v>
      </c>
      <c r="V1555" s="4">
        <v>31</v>
      </c>
      <c r="W1555" s="4">
        <v>1989.32</v>
      </c>
      <c r="X1555" s="4">
        <v>89320</v>
      </c>
      <c r="Y1555" s="4">
        <f>DataSheet!$E1555-DataSheet!$D1555</f>
        <v>63.89</v>
      </c>
      <c r="Z1555" s="4" t="str" cm="1">
        <f t="array" ref="Z1555">_xlfn.IFS(DataSheet!$O1555="Central","Chris",DataSheet!$O1555="East","Erin",DataSheet!$O1555="South","Sam",DataSheet!$O1555="West","William")</f>
        <v>Erin</v>
      </c>
    </row>
    <row r="1556" spans="1:26" ht="15.75" customHeight="1" x14ac:dyDescent="0.3">
      <c r="A1556" s="4">
        <v>540</v>
      </c>
      <c r="B1556" s="4" t="s">
        <v>2510</v>
      </c>
      <c r="C1556" s="4" t="s">
        <v>118</v>
      </c>
      <c r="D1556" s="4">
        <v>0.05</v>
      </c>
      <c r="E1556" s="4">
        <v>204.1</v>
      </c>
      <c r="F1556" s="4">
        <v>13.99</v>
      </c>
      <c r="G1556" s="4" t="s">
        <v>40</v>
      </c>
      <c r="H1556" s="4" t="s">
        <v>29</v>
      </c>
      <c r="I1556" s="4" t="s">
        <v>42</v>
      </c>
      <c r="J1556" s="4" t="s">
        <v>58</v>
      </c>
      <c r="K1556" s="4" t="s">
        <v>146</v>
      </c>
      <c r="L1556" s="4" t="s">
        <v>2642</v>
      </c>
      <c r="M1556" s="4">
        <v>0.37</v>
      </c>
      <c r="N1556" s="4" t="s">
        <v>34</v>
      </c>
      <c r="O1556" s="4" t="s">
        <v>54</v>
      </c>
      <c r="P1556" s="4" t="s">
        <v>105</v>
      </c>
      <c r="Q1556" s="4" t="s">
        <v>2512</v>
      </c>
      <c r="R1556" s="4">
        <v>60061</v>
      </c>
      <c r="S1556" s="5">
        <v>42147</v>
      </c>
      <c r="T1556" s="5">
        <v>42149</v>
      </c>
      <c r="U1556" s="4">
        <v>5924.1122999999998</v>
      </c>
      <c r="V1556" s="4">
        <v>41</v>
      </c>
      <c r="W1556" s="4">
        <v>8585.67</v>
      </c>
      <c r="X1556" s="4">
        <v>91175</v>
      </c>
      <c r="Y1556" s="4">
        <f>DataSheet!$E1556-DataSheet!$D1556</f>
        <v>204.04999999999998</v>
      </c>
      <c r="Z1556" s="4" t="str" cm="1">
        <f t="array" ref="Z1556">_xlfn.IFS(DataSheet!$O1556="Central","Chris",DataSheet!$O1556="East","Erin",DataSheet!$O1556="South","Sam",DataSheet!$O1556="West","William")</f>
        <v>Chris</v>
      </c>
    </row>
    <row r="1557" spans="1:26" ht="15.75" customHeight="1" x14ac:dyDescent="0.3">
      <c r="A1557" s="4">
        <v>2458</v>
      </c>
      <c r="B1557" s="4" t="s">
        <v>159</v>
      </c>
      <c r="C1557" s="4" t="s">
        <v>118</v>
      </c>
      <c r="D1557" s="4">
        <v>0.05</v>
      </c>
      <c r="E1557" s="4">
        <v>12.88</v>
      </c>
      <c r="F1557" s="4">
        <v>4.59</v>
      </c>
      <c r="G1557" s="4" t="s">
        <v>40</v>
      </c>
      <c r="H1557" s="4" t="s">
        <v>73</v>
      </c>
      <c r="I1557" s="4" t="s">
        <v>50</v>
      </c>
      <c r="J1557" s="4" t="s">
        <v>570</v>
      </c>
      <c r="K1557" s="4" t="s">
        <v>52</v>
      </c>
      <c r="L1557" s="4" t="s">
        <v>2033</v>
      </c>
      <c r="M1557" s="4">
        <v>0.82</v>
      </c>
      <c r="N1557" s="4" t="s">
        <v>34</v>
      </c>
      <c r="O1557" s="4" t="s">
        <v>54</v>
      </c>
      <c r="P1557" s="4" t="s">
        <v>86</v>
      </c>
      <c r="Q1557" s="4" t="s">
        <v>161</v>
      </c>
      <c r="R1557" s="4">
        <v>55410</v>
      </c>
      <c r="S1557" s="5">
        <v>42147</v>
      </c>
      <c r="T1557" s="5">
        <v>42149</v>
      </c>
      <c r="U1557" s="4">
        <v>5.98</v>
      </c>
      <c r="V1557" s="4">
        <v>3</v>
      </c>
      <c r="W1557" s="4">
        <v>42.35</v>
      </c>
      <c r="X1557" s="4">
        <v>91286</v>
      </c>
      <c r="Y1557" s="4">
        <f>DataSheet!$E1557-DataSheet!$D1557</f>
        <v>12.83</v>
      </c>
      <c r="Z1557" s="4" t="str" cm="1">
        <f t="array" ref="Z1557">_xlfn.IFS(DataSheet!$O1557="Central","Chris",DataSheet!$O1557="East","Erin",DataSheet!$O1557="South","Sam",DataSheet!$O1557="West","William")</f>
        <v>Chris</v>
      </c>
    </row>
    <row r="1558" spans="1:26" ht="15.75" customHeight="1" x14ac:dyDescent="0.3">
      <c r="A1558" s="4">
        <v>1814</v>
      </c>
      <c r="B1558" s="4" t="s">
        <v>2643</v>
      </c>
      <c r="C1558" s="4" t="s">
        <v>72</v>
      </c>
      <c r="D1558" s="4">
        <v>0.09</v>
      </c>
      <c r="E1558" s="4">
        <v>77.510000000000005</v>
      </c>
      <c r="F1558" s="4">
        <v>4</v>
      </c>
      <c r="G1558" s="4" t="s">
        <v>89</v>
      </c>
      <c r="H1558" s="4" t="s">
        <v>73</v>
      </c>
      <c r="I1558" s="4" t="s">
        <v>42</v>
      </c>
      <c r="J1558" s="4" t="s">
        <v>43</v>
      </c>
      <c r="K1558" s="4" t="s">
        <v>75</v>
      </c>
      <c r="L1558" s="4" t="s">
        <v>2051</v>
      </c>
      <c r="M1558" s="4">
        <v>0.76</v>
      </c>
      <c r="N1558" s="4" t="s">
        <v>34</v>
      </c>
      <c r="O1558" s="4" t="s">
        <v>35</v>
      </c>
      <c r="P1558" s="4" t="s">
        <v>36</v>
      </c>
      <c r="Q1558" s="4" t="s">
        <v>2644</v>
      </c>
      <c r="R1558" s="4">
        <v>38654</v>
      </c>
      <c r="S1558" s="5">
        <v>42147</v>
      </c>
      <c r="T1558" s="5">
        <v>42149</v>
      </c>
      <c r="U1558" s="4">
        <v>-986.524</v>
      </c>
      <c r="V1558" s="4">
        <v>17</v>
      </c>
      <c r="W1558" s="4">
        <v>1300.54</v>
      </c>
      <c r="X1558" s="4">
        <v>90524</v>
      </c>
      <c r="Y1558" s="4">
        <f>DataSheet!$E1558-DataSheet!$D1558</f>
        <v>77.42</v>
      </c>
      <c r="Z1558" s="4" t="str" cm="1">
        <f t="array" ref="Z1558">_xlfn.IFS(DataSheet!$O1558="Central","Chris",DataSheet!$O1558="East","Erin",DataSheet!$O1558="South","Sam",DataSheet!$O1558="West","William")</f>
        <v>Sam</v>
      </c>
    </row>
    <row r="1559" spans="1:26" ht="15.75" customHeight="1" x14ac:dyDescent="0.3">
      <c r="A1559" s="4">
        <v>1814</v>
      </c>
      <c r="B1559" s="4" t="s">
        <v>2643</v>
      </c>
      <c r="C1559" s="4" t="s">
        <v>72</v>
      </c>
      <c r="D1559" s="4">
        <v>0</v>
      </c>
      <c r="E1559" s="4">
        <v>2.88</v>
      </c>
      <c r="F1559" s="4">
        <v>0.7</v>
      </c>
      <c r="G1559" s="4" t="s">
        <v>40</v>
      </c>
      <c r="H1559" s="4" t="s">
        <v>73</v>
      </c>
      <c r="I1559" s="4" t="s">
        <v>50</v>
      </c>
      <c r="J1559" s="4" t="s">
        <v>51</v>
      </c>
      <c r="K1559" s="4" t="s">
        <v>52</v>
      </c>
      <c r="L1559" s="4" t="s">
        <v>641</v>
      </c>
      <c r="M1559" s="4">
        <v>0.56000000000000005</v>
      </c>
      <c r="N1559" s="4" t="s">
        <v>34</v>
      </c>
      <c r="O1559" s="4" t="s">
        <v>35</v>
      </c>
      <c r="P1559" s="4" t="s">
        <v>36</v>
      </c>
      <c r="Q1559" s="4" t="s">
        <v>2644</v>
      </c>
      <c r="R1559" s="4">
        <v>38654</v>
      </c>
      <c r="S1559" s="5">
        <v>42147</v>
      </c>
      <c r="T1559" s="5">
        <v>42149</v>
      </c>
      <c r="U1559" s="4">
        <v>-141.666</v>
      </c>
      <c r="V1559" s="4">
        <v>13</v>
      </c>
      <c r="W1559" s="4">
        <v>38.06</v>
      </c>
      <c r="X1559" s="4">
        <v>90524</v>
      </c>
      <c r="Y1559" s="4">
        <f>DataSheet!$E1559-DataSheet!$D1559</f>
        <v>2.88</v>
      </c>
      <c r="Z1559" s="4" t="str" cm="1">
        <f t="array" ref="Z1559">_xlfn.IFS(DataSheet!$O1559="Central","Chris",DataSheet!$O1559="East","Erin",DataSheet!$O1559="South","Sam",DataSheet!$O1559="West","William")</f>
        <v>Sam</v>
      </c>
    </row>
    <row r="1560" spans="1:26" ht="15.75" customHeight="1" x14ac:dyDescent="0.3">
      <c r="A1560" s="4">
        <v>2450</v>
      </c>
      <c r="B1560" s="4" t="s">
        <v>2645</v>
      </c>
      <c r="C1560" s="4" t="s">
        <v>72</v>
      </c>
      <c r="D1560" s="4">
        <v>0.08</v>
      </c>
      <c r="E1560" s="4">
        <v>4.13</v>
      </c>
      <c r="F1560" s="4">
        <v>1.17</v>
      </c>
      <c r="G1560" s="4" t="s">
        <v>40</v>
      </c>
      <c r="H1560" s="4" t="s">
        <v>73</v>
      </c>
      <c r="I1560" s="4" t="s">
        <v>50</v>
      </c>
      <c r="J1560" s="4" t="s">
        <v>51</v>
      </c>
      <c r="K1560" s="4" t="s">
        <v>52</v>
      </c>
      <c r="L1560" s="4" t="s">
        <v>2646</v>
      </c>
      <c r="M1560" s="4">
        <v>0.56999999999999995</v>
      </c>
      <c r="N1560" s="4" t="s">
        <v>34</v>
      </c>
      <c r="O1560" s="4" t="s">
        <v>54</v>
      </c>
      <c r="P1560" s="4" t="s">
        <v>359</v>
      </c>
      <c r="Q1560" s="4" t="s">
        <v>2647</v>
      </c>
      <c r="R1560" s="4">
        <v>53545</v>
      </c>
      <c r="S1560" s="5">
        <v>42147</v>
      </c>
      <c r="T1560" s="5">
        <v>42149</v>
      </c>
      <c r="U1560" s="4">
        <v>-5.54</v>
      </c>
      <c r="V1560" s="4">
        <v>1</v>
      </c>
      <c r="W1560" s="4">
        <v>4.21</v>
      </c>
      <c r="X1560" s="4">
        <v>90322</v>
      </c>
      <c r="Y1560" s="4">
        <f>DataSheet!$E1560-DataSheet!$D1560</f>
        <v>4.05</v>
      </c>
      <c r="Z1560" s="4" t="str" cm="1">
        <f t="array" ref="Z1560">_xlfn.IFS(DataSheet!$O1560="Central","Chris",DataSheet!$O1560="East","Erin",DataSheet!$O1560="South","Sam",DataSheet!$O1560="West","William")</f>
        <v>Chris</v>
      </c>
    </row>
    <row r="1561" spans="1:26" ht="15.75" customHeight="1" x14ac:dyDescent="0.3">
      <c r="A1561" s="4">
        <v>357</v>
      </c>
      <c r="B1561" s="4" t="s">
        <v>2648</v>
      </c>
      <c r="C1561" s="4" t="s">
        <v>27</v>
      </c>
      <c r="D1561" s="4">
        <v>7.0000000000000007E-2</v>
      </c>
      <c r="E1561" s="4">
        <v>124.49</v>
      </c>
      <c r="F1561" s="4">
        <v>51.94</v>
      </c>
      <c r="G1561" s="4" t="s">
        <v>28</v>
      </c>
      <c r="H1561" s="4" t="s">
        <v>96</v>
      </c>
      <c r="I1561" s="4" t="s">
        <v>30</v>
      </c>
      <c r="J1561" s="4" t="s">
        <v>31</v>
      </c>
      <c r="K1561" s="4" t="s">
        <v>32</v>
      </c>
      <c r="L1561" s="4" t="s">
        <v>1151</v>
      </c>
      <c r="M1561" s="4">
        <v>0.63</v>
      </c>
      <c r="N1561" s="4" t="s">
        <v>34</v>
      </c>
      <c r="O1561" s="4" t="s">
        <v>61</v>
      </c>
      <c r="P1561" s="4" t="s">
        <v>590</v>
      </c>
      <c r="Q1561" s="4" t="s">
        <v>2649</v>
      </c>
      <c r="R1561" s="4">
        <v>86401</v>
      </c>
      <c r="S1561" s="5">
        <v>42148</v>
      </c>
      <c r="T1561" s="5">
        <v>42149</v>
      </c>
      <c r="U1561" s="4">
        <v>1074.44</v>
      </c>
      <c r="V1561" s="4">
        <v>14</v>
      </c>
      <c r="W1561" s="4">
        <v>1714.93</v>
      </c>
      <c r="X1561" s="4">
        <v>91131</v>
      </c>
      <c r="Y1561" s="4">
        <f>DataSheet!$E1561-DataSheet!$D1561</f>
        <v>124.42</v>
      </c>
      <c r="Z1561" s="4" t="str" cm="1">
        <f t="array" ref="Z1561">_xlfn.IFS(DataSheet!$O1561="Central","Chris",DataSheet!$O1561="East","Erin",DataSheet!$O1561="South","Sam",DataSheet!$O1561="West","William")</f>
        <v>William</v>
      </c>
    </row>
    <row r="1562" spans="1:26" ht="15.75" customHeight="1" x14ac:dyDescent="0.3">
      <c r="A1562" s="4">
        <v>885</v>
      </c>
      <c r="B1562" s="4" t="s">
        <v>2650</v>
      </c>
      <c r="C1562" s="4" t="s">
        <v>27</v>
      </c>
      <c r="D1562" s="4">
        <v>0.06</v>
      </c>
      <c r="E1562" s="4">
        <v>25.98</v>
      </c>
      <c r="F1562" s="4">
        <v>14.36</v>
      </c>
      <c r="G1562" s="4" t="s">
        <v>28</v>
      </c>
      <c r="H1562" s="4" t="s">
        <v>96</v>
      </c>
      <c r="I1562" s="4" t="s">
        <v>30</v>
      </c>
      <c r="J1562" s="4" t="s">
        <v>111</v>
      </c>
      <c r="K1562" s="4" t="s">
        <v>59</v>
      </c>
      <c r="L1562" s="4" t="s">
        <v>786</v>
      </c>
      <c r="M1562" s="4">
        <v>0.6</v>
      </c>
      <c r="N1562" s="4" t="s">
        <v>34</v>
      </c>
      <c r="O1562" s="4" t="s">
        <v>54</v>
      </c>
      <c r="P1562" s="4" t="s">
        <v>189</v>
      </c>
      <c r="Q1562" s="4" t="s">
        <v>2651</v>
      </c>
      <c r="R1562" s="4">
        <v>79109</v>
      </c>
      <c r="S1562" s="5">
        <v>42148</v>
      </c>
      <c r="T1562" s="5">
        <v>42149</v>
      </c>
      <c r="U1562" s="4">
        <v>55.887999999999998</v>
      </c>
      <c r="V1562" s="4">
        <v>41</v>
      </c>
      <c r="W1562" s="4">
        <v>1033.56</v>
      </c>
      <c r="X1562" s="4">
        <v>89537</v>
      </c>
      <c r="Y1562" s="4">
        <f>DataSheet!$E1562-DataSheet!$D1562</f>
        <v>25.92</v>
      </c>
      <c r="Z1562" s="4" t="str" cm="1">
        <f t="array" ref="Z1562">_xlfn.IFS(DataSheet!$O1562="Central","Chris",DataSheet!$O1562="East","Erin",DataSheet!$O1562="South","Sam",DataSheet!$O1562="West","William")</f>
        <v>Chris</v>
      </c>
    </row>
    <row r="1563" spans="1:26" ht="15.75" customHeight="1" x14ac:dyDescent="0.3">
      <c r="A1563" s="4">
        <v>1623</v>
      </c>
      <c r="B1563" s="4" t="s">
        <v>2652</v>
      </c>
      <c r="C1563" s="4" t="s">
        <v>39</v>
      </c>
      <c r="D1563" s="4">
        <v>0.06</v>
      </c>
      <c r="E1563" s="4">
        <v>15.01</v>
      </c>
      <c r="F1563" s="4">
        <v>8.4</v>
      </c>
      <c r="G1563" s="4" t="s">
        <v>40</v>
      </c>
      <c r="H1563" s="4" t="s">
        <v>29</v>
      </c>
      <c r="I1563" s="4" t="s">
        <v>50</v>
      </c>
      <c r="J1563" s="4" t="s">
        <v>74</v>
      </c>
      <c r="K1563" s="4" t="s">
        <v>75</v>
      </c>
      <c r="L1563" s="4" t="s">
        <v>2653</v>
      </c>
      <c r="M1563" s="4">
        <v>0.39</v>
      </c>
      <c r="N1563" s="4" t="s">
        <v>34</v>
      </c>
      <c r="O1563" s="4" t="s">
        <v>54</v>
      </c>
      <c r="P1563" s="4" t="s">
        <v>55</v>
      </c>
      <c r="Q1563" s="4" t="s">
        <v>2654</v>
      </c>
      <c r="R1563" s="4">
        <v>46375</v>
      </c>
      <c r="S1563" s="5">
        <v>42148</v>
      </c>
      <c r="T1563" s="5">
        <v>42150</v>
      </c>
      <c r="U1563" s="4">
        <v>1.6169</v>
      </c>
      <c r="V1563" s="4">
        <v>22</v>
      </c>
      <c r="W1563" s="4">
        <v>333.04</v>
      </c>
      <c r="X1563" s="4">
        <v>87611</v>
      </c>
      <c r="Y1563" s="4">
        <f>DataSheet!$E1563-DataSheet!$D1563</f>
        <v>14.95</v>
      </c>
      <c r="Z1563" s="4" t="str" cm="1">
        <f t="array" ref="Z1563">_xlfn.IFS(DataSheet!$O1563="Central","Chris",DataSheet!$O1563="East","Erin",DataSheet!$O1563="South","Sam",DataSheet!$O1563="West","William")</f>
        <v>Chris</v>
      </c>
    </row>
    <row r="1564" spans="1:26" ht="15.75" customHeight="1" x14ac:dyDescent="0.3">
      <c r="A1564" s="4">
        <v>1623</v>
      </c>
      <c r="B1564" s="4" t="s">
        <v>2652</v>
      </c>
      <c r="C1564" s="4" t="s">
        <v>39</v>
      </c>
      <c r="D1564" s="4">
        <v>0.09</v>
      </c>
      <c r="E1564" s="4">
        <v>40.479999999999997</v>
      </c>
      <c r="F1564" s="4">
        <v>19.989999999999998</v>
      </c>
      <c r="G1564" s="4" t="s">
        <v>40</v>
      </c>
      <c r="H1564" s="4" t="s">
        <v>29</v>
      </c>
      <c r="I1564" s="4" t="s">
        <v>42</v>
      </c>
      <c r="J1564" s="4" t="s">
        <v>43</v>
      </c>
      <c r="K1564" s="4" t="s">
        <v>75</v>
      </c>
      <c r="L1564" s="4" t="s">
        <v>2056</v>
      </c>
      <c r="M1564" s="4">
        <v>0.77</v>
      </c>
      <c r="N1564" s="4" t="s">
        <v>34</v>
      </c>
      <c r="O1564" s="4" t="s">
        <v>54</v>
      </c>
      <c r="P1564" s="4" t="s">
        <v>55</v>
      </c>
      <c r="Q1564" s="4" t="s">
        <v>2654</v>
      </c>
      <c r="R1564" s="4">
        <v>46375</v>
      </c>
      <c r="S1564" s="5">
        <v>42148</v>
      </c>
      <c r="T1564" s="5">
        <v>42150</v>
      </c>
      <c r="U1564" s="4">
        <v>65.394000000000005</v>
      </c>
      <c r="V1564" s="4">
        <v>12</v>
      </c>
      <c r="W1564" s="4">
        <v>472.44</v>
      </c>
      <c r="X1564" s="4">
        <v>87611</v>
      </c>
      <c r="Y1564" s="4">
        <f>DataSheet!$E1564-DataSheet!$D1564</f>
        <v>40.389999999999993</v>
      </c>
      <c r="Z1564" s="4" t="str" cm="1">
        <f t="array" ref="Z1564">_xlfn.IFS(DataSheet!$O1564="Central","Chris",DataSheet!$O1564="East","Erin",DataSheet!$O1564="South","Sam",DataSheet!$O1564="West","William")</f>
        <v>Chris</v>
      </c>
    </row>
    <row r="1565" spans="1:26" ht="15.75" customHeight="1" x14ac:dyDescent="0.3">
      <c r="A1565" s="4">
        <v>1623</v>
      </c>
      <c r="B1565" s="4" t="s">
        <v>2652</v>
      </c>
      <c r="C1565" s="4" t="s">
        <v>39</v>
      </c>
      <c r="D1565" s="4">
        <v>0.05</v>
      </c>
      <c r="E1565" s="4">
        <v>12.28</v>
      </c>
      <c r="F1565" s="4">
        <v>6.13</v>
      </c>
      <c r="G1565" s="4" t="s">
        <v>40</v>
      </c>
      <c r="H1565" s="4" t="s">
        <v>29</v>
      </c>
      <c r="I1565" s="4" t="s">
        <v>50</v>
      </c>
      <c r="J1565" s="4" t="s">
        <v>80</v>
      </c>
      <c r="K1565" s="4" t="s">
        <v>75</v>
      </c>
      <c r="L1565" s="4" t="s">
        <v>2388</v>
      </c>
      <c r="M1565" s="4">
        <v>0.56999999999999995</v>
      </c>
      <c r="N1565" s="4" t="s">
        <v>34</v>
      </c>
      <c r="O1565" s="4" t="s">
        <v>54</v>
      </c>
      <c r="P1565" s="4" t="s">
        <v>55</v>
      </c>
      <c r="Q1565" s="4" t="s">
        <v>2654</v>
      </c>
      <c r="R1565" s="4">
        <v>46375</v>
      </c>
      <c r="S1565" s="5">
        <v>42148</v>
      </c>
      <c r="T1565" s="5">
        <v>42149</v>
      </c>
      <c r="U1565" s="4">
        <v>1.3360000000000001</v>
      </c>
      <c r="V1565" s="4">
        <v>1</v>
      </c>
      <c r="W1565" s="4">
        <v>18.73</v>
      </c>
      <c r="X1565" s="4">
        <v>87611</v>
      </c>
      <c r="Y1565" s="4">
        <f>DataSheet!$E1565-DataSheet!$D1565</f>
        <v>12.229999999999999</v>
      </c>
      <c r="Z1565" s="4" t="str" cm="1">
        <f t="array" ref="Z1565">_xlfn.IFS(DataSheet!$O1565="Central","Chris",DataSheet!$O1565="East","Erin",DataSheet!$O1565="South","Sam",DataSheet!$O1565="West","William")</f>
        <v>Chris</v>
      </c>
    </row>
    <row r="1566" spans="1:26" ht="15.75" customHeight="1" x14ac:dyDescent="0.3">
      <c r="A1566" s="4">
        <v>3096</v>
      </c>
      <c r="B1566" s="4" t="s">
        <v>2655</v>
      </c>
      <c r="C1566" s="4" t="s">
        <v>39</v>
      </c>
      <c r="D1566" s="4">
        <v>0.08</v>
      </c>
      <c r="E1566" s="4">
        <v>40.98</v>
      </c>
      <c r="F1566" s="4">
        <v>7.2</v>
      </c>
      <c r="G1566" s="4" t="s">
        <v>89</v>
      </c>
      <c r="H1566" s="4" t="s">
        <v>41</v>
      </c>
      <c r="I1566" s="4" t="s">
        <v>50</v>
      </c>
      <c r="J1566" s="4" t="s">
        <v>97</v>
      </c>
      <c r="K1566" s="4" t="s">
        <v>75</v>
      </c>
      <c r="L1566" s="4" t="s">
        <v>2656</v>
      </c>
      <c r="M1566" s="4">
        <v>0.6</v>
      </c>
      <c r="N1566" s="4" t="s">
        <v>34</v>
      </c>
      <c r="O1566" s="4" t="s">
        <v>113</v>
      </c>
      <c r="P1566" s="4" t="s">
        <v>319</v>
      </c>
      <c r="Q1566" s="4" t="s">
        <v>2442</v>
      </c>
      <c r="R1566" s="4">
        <v>43026</v>
      </c>
      <c r="S1566" s="5">
        <v>42148</v>
      </c>
      <c r="T1566" s="5">
        <v>42149</v>
      </c>
      <c r="U1566" s="4">
        <v>-16.64</v>
      </c>
      <c r="V1566" s="4">
        <v>3</v>
      </c>
      <c r="W1566" s="4">
        <v>119.86</v>
      </c>
      <c r="X1566" s="4">
        <v>86221</v>
      </c>
      <c r="Y1566" s="4">
        <f>DataSheet!$E1566-DataSheet!$D1566</f>
        <v>40.9</v>
      </c>
      <c r="Z1566" s="4" t="str" cm="1">
        <f t="array" ref="Z1566">_xlfn.IFS(DataSheet!$O1566="Central","Chris",DataSheet!$O1566="East","Erin",DataSheet!$O1566="South","Sam",DataSheet!$O1566="West","William")</f>
        <v>Erin</v>
      </c>
    </row>
    <row r="1567" spans="1:26" ht="15.75" customHeight="1" x14ac:dyDescent="0.3">
      <c r="A1567" s="4">
        <v>3096</v>
      </c>
      <c r="B1567" s="4" t="s">
        <v>2655</v>
      </c>
      <c r="C1567" s="4" t="s">
        <v>39</v>
      </c>
      <c r="D1567" s="4">
        <v>0.08</v>
      </c>
      <c r="E1567" s="4">
        <v>8.1199999999999992</v>
      </c>
      <c r="F1567" s="4">
        <v>2.83</v>
      </c>
      <c r="G1567" s="4" t="s">
        <v>89</v>
      </c>
      <c r="H1567" s="4" t="s">
        <v>41</v>
      </c>
      <c r="I1567" s="4" t="s">
        <v>42</v>
      </c>
      <c r="J1567" s="4" t="s">
        <v>43</v>
      </c>
      <c r="K1567" s="4" t="s">
        <v>44</v>
      </c>
      <c r="L1567" s="4" t="s">
        <v>1700</v>
      </c>
      <c r="M1567" s="4">
        <v>0.77</v>
      </c>
      <c r="N1567" s="4" t="s">
        <v>34</v>
      </c>
      <c r="O1567" s="4" t="s">
        <v>113</v>
      </c>
      <c r="P1567" s="4" t="s">
        <v>319</v>
      </c>
      <c r="Q1567" s="4" t="s">
        <v>2442</v>
      </c>
      <c r="R1567" s="4">
        <v>43026</v>
      </c>
      <c r="S1567" s="5">
        <v>42148</v>
      </c>
      <c r="T1567" s="5">
        <v>42149</v>
      </c>
      <c r="U1567" s="4">
        <v>-59.73</v>
      </c>
      <c r="V1567" s="4">
        <v>12</v>
      </c>
      <c r="W1567" s="4">
        <v>98.77</v>
      </c>
      <c r="X1567" s="4">
        <v>86221</v>
      </c>
      <c r="Y1567" s="4">
        <f>DataSheet!$E1567-DataSheet!$D1567</f>
        <v>8.0399999999999991</v>
      </c>
      <c r="Z1567" s="4" t="str" cm="1">
        <f t="array" ref="Z1567">_xlfn.IFS(DataSheet!$O1567="Central","Chris",DataSheet!$O1567="East","Erin",DataSheet!$O1567="South","Sam",DataSheet!$O1567="West","William")</f>
        <v>Erin</v>
      </c>
    </row>
    <row r="1568" spans="1:26" ht="15.75" customHeight="1" x14ac:dyDescent="0.3">
      <c r="A1568" s="4">
        <v>3096</v>
      </c>
      <c r="B1568" s="4" t="s">
        <v>2655</v>
      </c>
      <c r="C1568" s="4" t="s">
        <v>39</v>
      </c>
      <c r="D1568" s="4">
        <v>0.02</v>
      </c>
      <c r="E1568" s="4">
        <v>262.11</v>
      </c>
      <c r="F1568" s="4">
        <v>62.74</v>
      </c>
      <c r="G1568" s="4" t="s">
        <v>28</v>
      </c>
      <c r="H1568" s="4" t="s">
        <v>41</v>
      </c>
      <c r="I1568" s="4" t="s">
        <v>30</v>
      </c>
      <c r="J1568" s="4" t="s">
        <v>31</v>
      </c>
      <c r="K1568" s="4" t="s">
        <v>32</v>
      </c>
      <c r="L1568" s="4" t="s">
        <v>2657</v>
      </c>
      <c r="M1568" s="4">
        <v>0.75</v>
      </c>
      <c r="N1568" s="4" t="s">
        <v>34</v>
      </c>
      <c r="O1568" s="4" t="s">
        <v>113</v>
      </c>
      <c r="P1568" s="4" t="s">
        <v>319</v>
      </c>
      <c r="Q1568" s="4" t="s">
        <v>2442</v>
      </c>
      <c r="R1568" s="4">
        <v>43026</v>
      </c>
      <c r="S1568" s="5">
        <v>42148</v>
      </c>
      <c r="T1568" s="5">
        <v>42149</v>
      </c>
      <c r="U1568" s="4">
        <v>-633.441237</v>
      </c>
      <c r="V1568" s="4">
        <v>9</v>
      </c>
      <c r="W1568" s="4">
        <v>2495.35</v>
      </c>
      <c r="X1568" s="4">
        <v>86221</v>
      </c>
      <c r="Y1568" s="4">
        <f>DataSheet!$E1568-DataSheet!$D1568</f>
        <v>262.09000000000003</v>
      </c>
      <c r="Z1568" s="4" t="str" cm="1">
        <f t="array" ref="Z1568">_xlfn.IFS(DataSheet!$O1568="Central","Chris",DataSheet!$O1568="East","Erin",DataSheet!$O1568="South","Sam",DataSheet!$O1568="West","William")</f>
        <v>Erin</v>
      </c>
    </row>
    <row r="1569" spans="1:26" ht="15.75" customHeight="1" x14ac:dyDescent="0.3">
      <c r="A1569" s="4">
        <v>3366</v>
      </c>
      <c r="B1569" s="4" t="s">
        <v>2658</v>
      </c>
      <c r="C1569" s="4" t="s">
        <v>49</v>
      </c>
      <c r="D1569" s="4">
        <v>0.1</v>
      </c>
      <c r="E1569" s="4">
        <v>80.97</v>
      </c>
      <c r="F1569" s="4">
        <v>33.6</v>
      </c>
      <c r="G1569" s="4" t="s">
        <v>28</v>
      </c>
      <c r="H1569" s="4" t="s">
        <v>73</v>
      </c>
      <c r="I1569" s="4" t="s">
        <v>42</v>
      </c>
      <c r="J1569" s="4" t="s">
        <v>58</v>
      </c>
      <c r="K1569" s="4" t="s">
        <v>59</v>
      </c>
      <c r="L1569" s="4" t="s">
        <v>911</v>
      </c>
      <c r="M1569" s="4">
        <v>0.37</v>
      </c>
      <c r="N1569" s="4" t="s">
        <v>34</v>
      </c>
      <c r="O1569" s="4" t="s">
        <v>113</v>
      </c>
      <c r="P1569" s="4" t="s">
        <v>319</v>
      </c>
      <c r="Q1569" s="4" t="s">
        <v>583</v>
      </c>
      <c r="R1569" s="4">
        <v>45373</v>
      </c>
      <c r="S1569" s="5">
        <v>42148</v>
      </c>
      <c r="T1569" s="5">
        <v>42153</v>
      </c>
      <c r="U1569" s="4">
        <v>66.22</v>
      </c>
      <c r="V1569" s="4">
        <v>11</v>
      </c>
      <c r="W1569" s="4">
        <v>837.57</v>
      </c>
      <c r="X1569" s="4">
        <v>90501</v>
      </c>
      <c r="Y1569" s="4">
        <f>DataSheet!$E1569-DataSheet!$D1569</f>
        <v>80.87</v>
      </c>
      <c r="Z1569" s="4" t="str" cm="1">
        <f t="array" ref="Z1569">_xlfn.IFS(DataSheet!$O1569="Central","Chris",DataSheet!$O1569="East","Erin",DataSheet!$O1569="South","Sam",DataSheet!$O1569="West","William")</f>
        <v>Erin</v>
      </c>
    </row>
    <row r="1570" spans="1:26" ht="15.75" customHeight="1" x14ac:dyDescent="0.3">
      <c r="A1570" s="4">
        <v>3366</v>
      </c>
      <c r="B1570" s="4" t="s">
        <v>2658</v>
      </c>
      <c r="C1570" s="4" t="s">
        <v>49</v>
      </c>
      <c r="D1570" s="4">
        <v>0.02</v>
      </c>
      <c r="E1570" s="4">
        <v>6.48</v>
      </c>
      <c r="F1570" s="4">
        <v>5.1100000000000003</v>
      </c>
      <c r="G1570" s="4" t="s">
        <v>40</v>
      </c>
      <c r="H1570" s="4" t="s">
        <v>73</v>
      </c>
      <c r="I1570" s="4" t="s">
        <v>50</v>
      </c>
      <c r="J1570" s="4" t="s">
        <v>90</v>
      </c>
      <c r="K1570" s="4" t="s">
        <v>75</v>
      </c>
      <c r="L1570" s="4" t="s">
        <v>2594</v>
      </c>
      <c r="M1570" s="4">
        <v>0.37</v>
      </c>
      <c r="N1570" s="4" t="s">
        <v>34</v>
      </c>
      <c r="O1570" s="4" t="s">
        <v>113</v>
      </c>
      <c r="P1570" s="4" t="s">
        <v>319</v>
      </c>
      <c r="Q1570" s="4" t="s">
        <v>583</v>
      </c>
      <c r="R1570" s="4">
        <v>45373</v>
      </c>
      <c r="S1570" s="5">
        <v>42148</v>
      </c>
      <c r="T1570" s="5">
        <v>42152</v>
      </c>
      <c r="U1570" s="4">
        <v>-23.53</v>
      </c>
      <c r="V1570" s="4">
        <v>8</v>
      </c>
      <c r="W1570" s="4">
        <v>56.22</v>
      </c>
      <c r="X1570" s="4">
        <v>90501</v>
      </c>
      <c r="Y1570" s="4">
        <f>DataSheet!$E1570-DataSheet!$D1570</f>
        <v>6.4600000000000009</v>
      </c>
      <c r="Z1570" s="4" t="str" cm="1">
        <f t="array" ref="Z1570">_xlfn.IFS(DataSheet!$O1570="Central","Chris",DataSheet!$O1570="East","Erin",DataSheet!$O1570="South","Sam",DataSheet!$O1570="West","William")</f>
        <v>Erin</v>
      </c>
    </row>
    <row r="1571" spans="1:26" ht="15.75" customHeight="1" x14ac:dyDescent="0.3">
      <c r="A1571" s="4">
        <v>1450</v>
      </c>
      <c r="B1571" s="4" t="s">
        <v>2659</v>
      </c>
      <c r="C1571" s="4" t="s">
        <v>118</v>
      </c>
      <c r="D1571" s="4">
        <v>0.1</v>
      </c>
      <c r="E1571" s="4">
        <v>218.08</v>
      </c>
      <c r="F1571" s="4">
        <v>18.059999999999999</v>
      </c>
      <c r="G1571" s="4" t="s">
        <v>89</v>
      </c>
      <c r="H1571" s="4" t="s">
        <v>41</v>
      </c>
      <c r="I1571" s="4" t="s">
        <v>30</v>
      </c>
      <c r="J1571" s="4" t="s">
        <v>111</v>
      </c>
      <c r="K1571" s="4" t="s">
        <v>66</v>
      </c>
      <c r="L1571" s="4" t="s">
        <v>2618</v>
      </c>
      <c r="M1571" s="4">
        <v>0.56999999999999995</v>
      </c>
      <c r="N1571" s="4" t="s">
        <v>34</v>
      </c>
      <c r="O1571" s="4" t="s">
        <v>61</v>
      </c>
      <c r="P1571" s="4" t="s">
        <v>92</v>
      </c>
      <c r="Q1571" s="4" t="s">
        <v>2660</v>
      </c>
      <c r="R1571" s="4">
        <v>96150</v>
      </c>
      <c r="S1571" s="5">
        <v>42148</v>
      </c>
      <c r="T1571" s="5">
        <v>42149</v>
      </c>
      <c r="U1571" s="4">
        <v>1318.83</v>
      </c>
      <c r="V1571" s="4">
        <v>12</v>
      </c>
      <c r="W1571" s="4">
        <v>2366.5100000000002</v>
      </c>
      <c r="X1571" s="4">
        <v>86735</v>
      </c>
      <c r="Y1571" s="4">
        <f>DataSheet!$E1571-DataSheet!$D1571</f>
        <v>217.98000000000002</v>
      </c>
      <c r="Z1571" s="4" t="str" cm="1">
        <f t="array" ref="Z1571">_xlfn.IFS(DataSheet!$O1571="Central","Chris",DataSheet!$O1571="East","Erin",DataSheet!$O1571="South","Sam",DataSheet!$O1571="West","William")</f>
        <v>William</v>
      </c>
    </row>
    <row r="1572" spans="1:26" ht="15.75" customHeight="1" x14ac:dyDescent="0.3">
      <c r="A1572" s="4">
        <v>2422</v>
      </c>
      <c r="B1572" s="4" t="s">
        <v>727</v>
      </c>
      <c r="C1572" s="4" t="s">
        <v>72</v>
      </c>
      <c r="D1572" s="4">
        <v>0.05</v>
      </c>
      <c r="E1572" s="4">
        <v>150.97999999999999</v>
      </c>
      <c r="F1572" s="4">
        <v>43.71</v>
      </c>
      <c r="G1572" s="4" t="s">
        <v>28</v>
      </c>
      <c r="H1572" s="4" t="s">
        <v>73</v>
      </c>
      <c r="I1572" s="4" t="s">
        <v>30</v>
      </c>
      <c r="J1572" s="4" t="s">
        <v>111</v>
      </c>
      <c r="K1572" s="4" t="s">
        <v>59</v>
      </c>
      <c r="L1572" s="4" t="s">
        <v>2661</v>
      </c>
      <c r="M1572" s="4">
        <v>0.55000000000000004</v>
      </c>
      <c r="N1572" s="4" t="s">
        <v>34</v>
      </c>
      <c r="O1572" s="4" t="s">
        <v>54</v>
      </c>
      <c r="P1572" s="4" t="s">
        <v>189</v>
      </c>
      <c r="Q1572" s="4" t="s">
        <v>729</v>
      </c>
      <c r="R1572" s="4">
        <v>77340</v>
      </c>
      <c r="S1572" s="5">
        <v>42148</v>
      </c>
      <c r="T1572" s="5">
        <v>42149</v>
      </c>
      <c r="U1572" s="4">
        <v>650.29999999999995</v>
      </c>
      <c r="V1572" s="4">
        <v>12</v>
      </c>
      <c r="W1572" s="4">
        <v>1857.08</v>
      </c>
      <c r="X1572" s="4">
        <v>89053</v>
      </c>
      <c r="Y1572" s="4">
        <f>DataSheet!$E1572-DataSheet!$D1572</f>
        <v>150.92999999999998</v>
      </c>
      <c r="Z1572" s="4" t="str" cm="1">
        <f t="array" ref="Z1572">_xlfn.IFS(DataSheet!$O1572="Central","Chris",DataSheet!$O1572="East","Erin",DataSheet!$O1572="South","Sam",DataSheet!$O1572="West","William")</f>
        <v>Chris</v>
      </c>
    </row>
    <row r="1573" spans="1:26" ht="15.75" customHeight="1" x14ac:dyDescent="0.3">
      <c r="A1573" s="4">
        <v>3063</v>
      </c>
      <c r="B1573" s="4" t="s">
        <v>1393</v>
      </c>
      <c r="C1573" s="4" t="s">
        <v>72</v>
      </c>
      <c r="D1573" s="4">
        <v>0.03</v>
      </c>
      <c r="E1573" s="4">
        <v>20.99</v>
      </c>
      <c r="F1573" s="4">
        <v>0.99</v>
      </c>
      <c r="G1573" s="4" t="s">
        <v>40</v>
      </c>
      <c r="H1573" s="4" t="s">
        <v>41</v>
      </c>
      <c r="I1573" s="4" t="s">
        <v>42</v>
      </c>
      <c r="J1573" s="4" t="s">
        <v>137</v>
      </c>
      <c r="K1573" s="4" t="s">
        <v>52</v>
      </c>
      <c r="L1573" s="4" t="s">
        <v>2333</v>
      </c>
      <c r="M1573" s="4">
        <v>0.56999999999999995</v>
      </c>
      <c r="N1573" s="4" t="s">
        <v>34</v>
      </c>
      <c r="O1573" s="4" t="s">
        <v>61</v>
      </c>
      <c r="P1573" s="4" t="s">
        <v>68</v>
      </c>
      <c r="Q1573" s="4" t="s">
        <v>1394</v>
      </c>
      <c r="R1573" s="4">
        <v>98034</v>
      </c>
      <c r="S1573" s="5">
        <v>42148</v>
      </c>
      <c r="T1573" s="5">
        <v>42150</v>
      </c>
      <c r="U1573" s="4">
        <v>4.1821999999999999</v>
      </c>
      <c r="V1573" s="4">
        <v>9</v>
      </c>
      <c r="W1573" s="4">
        <v>158.87</v>
      </c>
      <c r="X1573" s="4">
        <v>88449</v>
      </c>
      <c r="Y1573" s="4">
        <f>DataSheet!$E1573-DataSheet!$D1573</f>
        <v>20.959999999999997</v>
      </c>
      <c r="Z1573" s="4" t="str" cm="1">
        <f t="array" ref="Z1573">_xlfn.IFS(DataSheet!$O1573="Central","Chris",DataSheet!$O1573="East","Erin",DataSheet!$O1573="South","Sam",DataSheet!$O1573="West","William")</f>
        <v>William</v>
      </c>
    </row>
    <row r="1574" spans="1:26" ht="15.75" customHeight="1" x14ac:dyDescent="0.3">
      <c r="A1574" s="4">
        <v>444</v>
      </c>
      <c r="B1574" s="4" t="s">
        <v>2662</v>
      </c>
      <c r="C1574" s="4" t="s">
        <v>27</v>
      </c>
      <c r="D1574" s="4">
        <v>0</v>
      </c>
      <c r="E1574" s="4">
        <v>7.59</v>
      </c>
      <c r="F1574" s="4">
        <v>4</v>
      </c>
      <c r="G1574" s="4" t="s">
        <v>40</v>
      </c>
      <c r="H1574" s="4" t="s">
        <v>29</v>
      </c>
      <c r="I1574" s="4" t="s">
        <v>30</v>
      </c>
      <c r="J1574" s="4" t="s">
        <v>128</v>
      </c>
      <c r="K1574" s="4" t="s">
        <v>52</v>
      </c>
      <c r="L1574" s="4" t="s">
        <v>1689</v>
      </c>
      <c r="M1574" s="4">
        <v>0.42</v>
      </c>
      <c r="N1574" s="4" t="s">
        <v>34</v>
      </c>
      <c r="O1574" s="4" t="s">
        <v>54</v>
      </c>
      <c r="P1574" s="4" t="s">
        <v>105</v>
      </c>
      <c r="Q1574" s="4" t="s">
        <v>2509</v>
      </c>
      <c r="R1574" s="4">
        <v>61801</v>
      </c>
      <c r="S1574" s="5">
        <v>42149</v>
      </c>
      <c r="T1574" s="5">
        <v>42152</v>
      </c>
      <c r="U1574" s="4">
        <v>86.438000000000002</v>
      </c>
      <c r="V1574" s="4">
        <v>43</v>
      </c>
      <c r="W1574" s="4">
        <v>355.92</v>
      </c>
      <c r="X1574" s="4">
        <v>88085</v>
      </c>
      <c r="Y1574" s="4">
        <f>DataSheet!$E1574-DataSheet!$D1574</f>
        <v>7.59</v>
      </c>
      <c r="Z1574" s="4" t="str" cm="1">
        <f t="array" ref="Z1574">_xlfn.IFS(DataSheet!$O1574="Central","Chris",DataSheet!$O1574="East","Erin",DataSheet!$O1574="South","Sam",DataSheet!$O1574="West","William")</f>
        <v>Chris</v>
      </c>
    </row>
    <row r="1575" spans="1:26" ht="15.75" customHeight="1" x14ac:dyDescent="0.3">
      <c r="A1575" s="4">
        <v>526</v>
      </c>
      <c r="B1575" s="4" t="s">
        <v>614</v>
      </c>
      <c r="C1575" s="4" t="s">
        <v>39</v>
      </c>
      <c r="D1575" s="4">
        <v>0.09</v>
      </c>
      <c r="E1575" s="4">
        <v>17.98</v>
      </c>
      <c r="F1575" s="4">
        <v>8.51</v>
      </c>
      <c r="G1575" s="4" t="s">
        <v>40</v>
      </c>
      <c r="H1575" s="4" t="s">
        <v>73</v>
      </c>
      <c r="I1575" s="4" t="s">
        <v>42</v>
      </c>
      <c r="J1575" s="4" t="s">
        <v>58</v>
      </c>
      <c r="K1575" s="4" t="s">
        <v>146</v>
      </c>
      <c r="L1575" s="4" t="s">
        <v>1882</v>
      </c>
      <c r="M1575" s="4">
        <v>0.4</v>
      </c>
      <c r="N1575" s="4" t="s">
        <v>34</v>
      </c>
      <c r="O1575" s="4" t="s">
        <v>61</v>
      </c>
      <c r="P1575" s="4" t="s">
        <v>590</v>
      </c>
      <c r="Q1575" s="4" t="s">
        <v>616</v>
      </c>
      <c r="R1575" s="4">
        <v>85204</v>
      </c>
      <c r="S1575" s="5">
        <v>42149</v>
      </c>
      <c r="T1575" s="5">
        <v>42151</v>
      </c>
      <c r="U1575" s="4">
        <v>-6.6120000000000001</v>
      </c>
      <c r="V1575" s="4">
        <v>12</v>
      </c>
      <c r="W1575" s="4">
        <v>211.13</v>
      </c>
      <c r="X1575" s="4">
        <v>90026</v>
      </c>
      <c r="Y1575" s="4">
        <f>DataSheet!$E1575-DataSheet!$D1575</f>
        <v>17.89</v>
      </c>
      <c r="Z1575" s="4" t="str" cm="1">
        <f t="array" ref="Z1575">_xlfn.IFS(DataSheet!$O1575="Central","Chris",DataSheet!$O1575="East","Erin",DataSheet!$O1575="South","Sam",DataSheet!$O1575="West","William")</f>
        <v>William</v>
      </c>
    </row>
    <row r="1576" spans="1:26" ht="15.75" customHeight="1" x14ac:dyDescent="0.3">
      <c r="A1576" s="4">
        <v>1008</v>
      </c>
      <c r="B1576" s="4" t="s">
        <v>2663</v>
      </c>
      <c r="C1576" s="4" t="s">
        <v>39</v>
      </c>
      <c r="D1576" s="4">
        <v>0.01</v>
      </c>
      <c r="E1576" s="4">
        <v>3.15</v>
      </c>
      <c r="F1576" s="4">
        <v>0.49</v>
      </c>
      <c r="G1576" s="4" t="s">
        <v>40</v>
      </c>
      <c r="H1576" s="4" t="s">
        <v>73</v>
      </c>
      <c r="I1576" s="4" t="s">
        <v>50</v>
      </c>
      <c r="J1576" s="4" t="s">
        <v>154</v>
      </c>
      <c r="K1576" s="4" t="s">
        <v>75</v>
      </c>
      <c r="L1576" s="4" t="s">
        <v>2664</v>
      </c>
      <c r="M1576" s="4">
        <v>0.37</v>
      </c>
      <c r="N1576" s="4" t="s">
        <v>34</v>
      </c>
      <c r="O1576" s="4" t="s">
        <v>113</v>
      </c>
      <c r="P1576" s="4" t="s">
        <v>333</v>
      </c>
      <c r="Q1576" s="4" t="s">
        <v>2665</v>
      </c>
      <c r="R1576" s="4">
        <v>4038</v>
      </c>
      <c r="S1576" s="5">
        <v>42149</v>
      </c>
      <c r="T1576" s="5">
        <v>42151</v>
      </c>
      <c r="U1576" s="4">
        <v>17.505299999999998</v>
      </c>
      <c r="V1576" s="4">
        <v>8</v>
      </c>
      <c r="W1576" s="4">
        <v>25.37</v>
      </c>
      <c r="X1576" s="4">
        <v>88371</v>
      </c>
      <c r="Y1576" s="4">
        <f>DataSheet!$E1576-DataSheet!$D1576</f>
        <v>3.14</v>
      </c>
      <c r="Z1576" s="4" t="str" cm="1">
        <f t="array" ref="Z1576">_xlfn.IFS(DataSheet!$O1576="Central","Chris",DataSheet!$O1576="East","Erin",DataSheet!$O1576="South","Sam",DataSheet!$O1576="West","William")</f>
        <v>Erin</v>
      </c>
    </row>
    <row r="1577" spans="1:26" ht="15.75" customHeight="1" x14ac:dyDescent="0.3">
      <c r="A1577" s="4">
        <v>744</v>
      </c>
      <c r="B1577" s="4" t="s">
        <v>588</v>
      </c>
      <c r="C1577" s="4" t="s">
        <v>49</v>
      </c>
      <c r="D1577" s="4">
        <v>0.09</v>
      </c>
      <c r="E1577" s="4">
        <v>125.99</v>
      </c>
      <c r="F1577" s="4">
        <v>8.99</v>
      </c>
      <c r="G1577" s="4" t="s">
        <v>40</v>
      </c>
      <c r="H1577" s="4" t="s">
        <v>41</v>
      </c>
      <c r="I1577" s="4" t="s">
        <v>42</v>
      </c>
      <c r="J1577" s="4" t="s">
        <v>137</v>
      </c>
      <c r="K1577" s="4" t="s">
        <v>75</v>
      </c>
      <c r="L1577" s="4" t="s">
        <v>1656</v>
      </c>
      <c r="M1577" s="4">
        <v>0.55000000000000004</v>
      </c>
      <c r="N1577" s="4" t="s">
        <v>34</v>
      </c>
      <c r="O1577" s="4" t="s">
        <v>61</v>
      </c>
      <c r="P1577" s="4" t="s">
        <v>590</v>
      </c>
      <c r="Q1577" s="4" t="s">
        <v>591</v>
      </c>
      <c r="R1577" s="4">
        <v>85737</v>
      </c>
      <c r="S1577" s="5">
        <v>42149</v>
      </c>
      <c r="T1577" s="5">
        <v>42157</v>
      </c>
      <c r="U1577" s="4">
        <v>916.68060000000003</v>
      </c>
      <c r="V1577" s="4">
        <v>20</v>
      </c>
      <c r="W1577" s="4">
        <v>2104.9899999999998</v>
      </c>
      <c r="X1577" s="4">
        <v>87727</v>
      </c>
      <c r="Y1577" s="4">
        <f>DataSheet!$E1577-DataSheet!$D1577</f>
        <v>125.89999999999999</v>
      </c>
      <c r="Z1577" s="4" t="str" cm="1">
        <f t="array" ref="Z1577">_xlfn.IFS(DataSheet!$O1577="Central","Chris",DataSheet!$O1577="East","Erin",DataSheet!$O1577="South","Sam",DataSheet!$O1577="West","William")</f>
        <v>William</v>
      </c>
    </row>
    <row r="1578" spans="1:26" ht="15.75" customHeight="1" x14ac:dyDescent="0.3">
      <c r="A1578" s="4">
        <v>3287</v>
      </c>
      <c r="B1578" s="4" t="s">
        <v>2666</v>
      </c>
      <c r="C1578" s="4" t="s">
        <v>49</v>
      </c>
      <c r="D1578" s="4">
        <v>0.08</v>
      </c>
      <c r="E1578" s="4">
        <v>30.56</v>
      </c>
      <c r="F1578" s="4">
        <v>2.99</v>
      </c>
      <c r="G1578" s="4" t="s">
        <v>40</v>
      </c>
      <c r="H1578" s="4" t="s">
        <v>29</v>
      </c>
      <c r="I1578" s="4" t="s">
        <v>50</v>
      </c>
      <c r="J1578" s="4" t="s">
        <v>74</v>
      </c>
      <c r="K1578" s="4" t="s">
        <v>75</v>
      </c>
      <c r="L1578" s="4" t="s">
        <v>1055</v>
      </c>
      <c r="M1578" s="4">
        <v>0.35</v>
      </c>
      <c r="N1578" s="4" t="s">
        <v>34</v>
      </c>
      <c r="O1578" s="4" t="s">
        <v>61</v>
      </c>
      <c r="P1578" s="4" t="s">
        <v>92</v>
      </c>
      <c r="Q1578" s="4" t="s">
        <v>2667</v>
      </c>
      <c r="R1578" s="4">
        <v>95746</v>
      </c>
      <c r="S1578" s="5">
        <v>42149</v>
      </c>
      <c r="T1578" s="5">
        <v>42151</v>
      </c>
      <c r="U1578" s="4">
        <v>352.87979999999999</v>
      </c>
      <c r="V1578" s="4">
        <v>17</v>
      </c>
      <c r="W1578" s="4">
        <v>511.42</v>
      </c>
      <c r="X1578" s="4">
        <v>89897</v>
      </c>
      <c r="Y1578" s="4">
        <f>DataSheet!$E1578-DataSheet!$D1578</f>
        <v>30.48</v>
      </c>
      <c r="Z1578" s="4" t="str" cm="1">
        <f t="array" ref="Z1578">_xlfn.IFS(DataSheet!$O1578="Central","Chris",DataSheet!$O1578="East","Erin",DataSheet!$O1578="South","Sam",DataSheet!$O1578="West","William")</f>
        <v>William</v>
      </c>
    </row>
    <row r="1579" spans="1:26" ht="15.75" customHeight="1" x14ac:dyDescent="0.3">
      <c r="A1579" s="4">
        <v>827</v>
      </c>
      <c r="B1579" s="4" t="s">
        <v>2668</v>
      </c>
      <c r="C1579" s="4" t="s">
        <v>118</v>
      </c>
      <c r="D1579" s="4">
        <v>0.01</v>
      </c>
      <c r="E1579" s="4">
        <v>6.98</v>
      </c>
      <c r="F1579" s="4">
        <v>1.6</v>
      </c>
      <c r="G1579" s="4" t="s">
        <v>40</v>
      </c>
      <c r="H1579" s="4" t="s">
        <v>73</v>
      </c>
      <c r="I1579" s="4" t="s">
        <v>50</v>
      </c>
      <c r="J1579" s="4" t="s">
        <v>90</v>
      </c>
      <c r="K1579" s="4" t="s">
        <v>52</v>
      </c>
      <c r="L1579" s="4" t="s">
        <v>724</v>
      </c>
      <c r="M1579" s="4">
        <v>0.38</v>
      </c>
      <c r="N1579" s="4" t="s">
        <v>34</v>
      </c>
      <c r="O1579" s="4" t="s">
        <v>54</v>
      </c>
      <c r="P1579" s="4" t="s">
        <v>189</v>
      </c>
      <c r="Q1579" s="4" t="s">
        <v>2651</v>
      </c>
      <c r="R1579" s="4">
        <v>79109</v>
      </c>
      <c r="S1579" s="5">
        <v>42149</v>
      </c>
      <c r="T1579" s="5">
        <v>42150</v>
      </c>
      <c r="U1579" s="4">
        <v>0.34599999999999997</v>
      </c>
      <c r="V1579" s="4">
        <v>3</v>
      </c>
      <c r="W1579" s="4">
        <v>21.93</v>
      </c>
      <c r="X1579" s="4">
        <v>89259</v>
      </c>
      <c r="Y1579" s="4">
        <f>DataSheet!$E1579-DataSheet!$D1579</f>
        <v>6.9700000000000006</v>
      </c>
      <c r="Z1579" s="4" t="str" cm="1">
        <f t="array" ref="Z1579">_xlfn.IFS(DataSheet!$O1579="Central","Chris",DataSheet!$O1579="East","Erin",DataSheet!$O1579="South","Sam",DataSheet!$O1579="West","William")</f>
        <v>Chris</v>
      </c>
    </row>
    <row r="1580" spans="1:26" ht="15.75" customHeight="1" x14ac:dyDescent="0.3">
      <c r="A1580" s="4">
        <v>1237</v>
      </c>
      <c r="B1580" s="4" t="s">
        <v>1918</v>
      </c>
      <c r="C1580" s="4" t="s">
        <v>118</v>
      </c>
      <c r="D1580" s="4">
        <v>0.05</v>
      </c>
      <c r="E1580" s="4">
        <v>300.98</v>
      </c>
      <c r="F1580" s="4">
        <v>13.99</v>
      </c>
      <c r="G1580" s="4" t="s">
        <v>40</v>
      </c>
      <c r="H1580" s="4" t="s">
        <v>96</v>
      </c>
      <c r="I1580" s="4" t="s">
        <v>42</v>
      </c>
      <c r="J1580" s="4" t="s">
        <v>58</v>
      </c>
      <c r="K1580" s="4" t="s">
        <v>146</v>
      </c>
      <c r="L1580" s="4" t="s">
        <v>2669</v>
      </c>
      <c r="M1580" s="4">
        <v>0.39</v>
      </c>
      <c r="N1580" s="4" t="s">
        <v>34</v>
      </c>
      <c r="O1580" s="4" t="s">
        <v>54</v>
      </c>
      <c r="P1580" s="4" t="s">
        <v>189</v>
      </c>
      <c r="Q1580" s="4" t="s">
        <v>1920</v>
      </c>
      <c r="R1580" s="4">
        <v>75007</v>
      </c>
      <c r="S1580" s="5">
        <v>42149</v>
      </c>
      <c r="T1580" s="5">
        <v>42150</v>
      </c>
      <c r="U1580" s="4">
        <v>3985.3089</v>
      </c>
      <c r="V1580" s="4">
        <v>20</v>
      </c>
      <c r="W1580" s="4">
        <v>5775.81</v>
      </c>
      <c r="X1580" s="4">
        <v>86077</v>
      </c>
      <c r="Y1580" s="4">
        <f>DataSheet!$E1580-DataSheet!$D1580</f>
        <v>300.93</v>
      </c>
      <c r="Z1580" s="4" t="str" cm="1">
        <f t="array" ref="Z1580">_xlfn.IFS(DataSheet!$O1580="Central","Chris",DataSheet!$O1580="East","Erin",DataSheet!$O1580="South","Sam",DataSheet!$O1580="West","William")</f>
        <v>Chris</v>
      </c>
    </row>
    <row r="1581" spans="1:26" ht="15.75" customHeight="1" x14ac:dyDescent="0.3">
      <c r="A1581" s="4">
        <v>1237</v>
      </c>
      <c r="B1581" s="4" t="s">
        <v>1918</v>
      </c>
      <c r="C1581" s="4" t="s">
        <v>118</v>
      </c>
      <c r="D1581" s="4">
        <v>0.04</v>
      </c>
      <c r="E1581" s="4">
        <v>205.99</v>
      </c>
      <c r="F1581" s="4">
        <v>5</v>
      </c>
      <c r="G1581" s="4" t="s">
        <v>89</v>
      </c>
      <c r="H1581" s="4" t="s">
        <v>96</v>
      </c>
      <c r="I1581" s="4" t="s">
        <v>42</v>
      </c>
      <c r="J1581" s="4" t="s">
        <v>137</v>
      </c>
      <c r="K1581" s="4" t="s">
        <v>75</v>
      </c>
      <c r="L1581" s="4" t="s">
        <v>2670</v>
      </c>
      <c r="M1581" s="4">
        <v>0.59</v>
      </c>
      <c r="N1581" s="4" t="s">
        <v>34</v>
      </c>
      <c r="O1581" s="4" t="s">
        <v>54</v>
      </c>
      <c r="P1581" s="4" t="s">
        <v>189</v>
      </c>
      <c r="Q1581" s="4" t="s">
        <v>1920</v>
      </c>
      <c r="R1581" s="4">
        <v>75007</v>
      </c>
      <c r="S1581" s="5">
        <v>42149</v>
      </c>
      <c r="T1581" s="5">
        <v>42150</v>
      </c>
      <c r="U1581" s="4">
        <v>13.956799999999999</v>
      </c>
      <c r="V1581" s="4">
        <v>11</v>
      </c>
      <c r="W1581" s="4">
        <v>1878.24</v>
      </c>
      <c r="X1581" s="4">
        <v>86077</v>
      </c>
      <c r="Y1581" s="4">
        <f>DataSheet!$E1581-DataSheet!$D1581</f>
        <v>205.95000000000002</v>
      </c>
      <c r="Z1581" s="4" t="str" cm="1">
        <f t="array" ref="Z1581">_xlfn.IFS(DataSheet!$O1581="Central","Chris",DataSheet!$O1581="East","Erin",DataSheet!$O1581="South","Sam",DataSheet!$O1581="West","William")</f>
        <v>Chris</v>
      </c>
    </row>
    <row r="1582" spans="1:26" ht="15.75" customHeight="1" x14ac:dyDescent="0.3">
      <c r="A1582" s="4">
        <v>1472</v>
      </c>
      <c r="B1582" s="4" t="s">
        <v>2671</v>
      </c>
      <c r="C1582" s="4" t="s">
        <v>118</v>
      </c>
      <c r="D1582" s="4">
        <v>0.05</v>
      </c>
      <c r="E1582" s="4">
        <v>20.27</v>
      </c>
      <c r="F1582" s="4">
        <v>3.99</v>
      </c>
      <c r="G1582" s="4" t="s">
        <v>40</v>
      </c>
      <c r="H1582" s="4" t="s">
        <v>73</v>
      </c>
      <c r="I1582" s="4" t="s">
        <v>50</v>
      </c>
      <c r="J1582" s="4" t="s">
        <v>97</v>
      </c>
      <c r="K1582" s="4" t="s">
        <v>75</v>
      </c>
      <c r="L1582" s="4" t="s">
        <v>1802</v>
      </c>
      <c r="M1582" s="4">
        <v>0.56999999999999995</v>
      </c>
      <c r="N1582" s="4" t="s">
        <v>34</v>
      </c>
      <c r="O1582" s="4" t="s">
        <v>113</v>
      </c>
      <c r="P1582" s="4" t="s">
        <v>319</v>
      </c>
      <c r="Q1582" s="4" t="s">
        <v>2672</v>
      </c>
      <c r="R1582" s="4">
        <v>44145</v>
      </c>
      <c r="S1582" s="5">
        <v>42149</v>
      </c>
      <c r="T1582" s="5">
        <v>42150</v>
      </c>
      <c r="U1582" s="4">
        <v>309.25400000000002</v>
      </c>
      <c r="V1582" s="4">
        <v>30</v>
      </c>
      <c r="W1582" s="4">
        <v>621.55999999999995</v>
      </c>
      <c r="X1582" s="4">
        <v>87079</v>
      </c>
      <c r="Y1582" s="4">
        <f>DataSheet!$E1582-DataSheet!$D1582</f>
        <v>20.22</v>
      </c>
      <c r="Z1582" s="4" t="str" cm="1">
        <f t="array" ref="Z1582">_xlfn.IFS(DataSheet!$O1582="Central","Chris",DataSheet!$O1582="East","Erin",DataSheet!$O1582="South","Sam",DataSheet!$O1582="West","William")</f>
        <v>Erin</v>
      </c>
    </row>
    <row r="1583" spans="1:26" ht="15.75" customHeight="1" x14ac:dyDescent="0.3">
      <c r="A1583" s="4">
        <v>2339</v>
      </c>
      <c r="B1583" s="4" t="s">
        <v>2673</v>
      </c>
      <c r="C1583" s="4" t="s">
        <v>118</v>
      </c>
      <c r="D1583" s="4">
        <v>0.05</v>
      </c>
      <c r="E1583" s="4">
        <v>11.58</v>
      </c>
      <c r="F1583" s="4">
        <v>6.97</v>
      </c>
      <c r="G1583" s="4" t="s">
        <v>40</v>
      </c>
      <c r="H1583" s="4" t="s">
        <v>73</v>
      </c>
      <c r="I1583" s="4" t="s">
        <v>50</v>
      </c>
      <c r="J1583" s="4" t="s">
        <v>347</v>
      </c>
      <c r="K1583" s="4" t="s">
        <v>75</v>
      </c>
      <c r="L1583" s="4" t="s">
        <v>626</v>
      </c>
      <c r="M1583" s="4">
        <v>0.35</v>
      </c>
      <c r="N1583" s="4" t="s">
        <v>34</v>
      </c>
      <c r="O1583" s="4" t="s">
        <v>54</v>
      </c>
      <c r="P1583" s="4" t="s">
        <v>189</v>
      </c>
      <c r="Q1583" s="4" t="s">
        <v>2674</v>
      </c>
      <c r="R1583" s="4">
        <v>77015</v>
      </c>
      <c r="S1583" s="5">
        <v>42149</v>
      </c>
      <c r="T1583" s="5">
        <v>42152</v>
      </c>
      <c r="U1583" s="4">
        <v>2.806</v>
      </c>
      <c r="V1583" s="4">
        <v>6</v>
      </c>
      <c r="W1583" s="4">
        <v>73.959999999999994</v>
      </c>
      <c r="X1583" s="4">
        <v>91482</v>
      </c>
      <c r="Y1583" s="4">
        <f>DataSheet!$E1583-DataSheet!$D1583</f>
        <v>11.53</v>
      </c>
      <c r="Z1583" s="4" t="str" cm="1">
        <f t="array" ref="Z1583">_xlfn.IFS(DataSheet!$O1583="Central","Chris",DataSheet!$O1583="East","Erin",DataSheet!$O1583="South","Sam",DataSheet!$O1583="West","William")</f>
        <v>Chris</v>
      </c>
    </row>
    <row r="1584" spans="1:26" ht="15.75" customHeight="1" x14ac:dyDescent="0.3">
      <c r="A1584" s="4">
        <v>2652</v>
      </c>
      <c r="B1584" s="4" t="s">
        <v>2675</v>
      </c>
      <c r="C1584" s="4" t="s">
        <v>118</v>
      </c>
      <c r="D1584" s="4">
        <v>0.06</v>
      </c>
      <c r="E1584" s="4">
        <v>47.9</v>
      </c>
      <c r="F1584" s="4">
        <v>5.86</v>
      </c>
      <c r="G1584" s="4" t="s">
        <v>40</v>
      </c>
      <c r="H1584" s="4" t="s">
        <v>41</v>
      </c>
      <c r="I1584" s="4" t="s">
        <v>50</v>
      </c>
      <c r="J1584" s="4" t="s">
        <v>90</v>
      </c>
      <c r="K1584" s="4" t="s">
        <v>75</v>
      </c>
      <c r="L1584" s="4" t="s">
        <v>1311</v>
      </c>
      <c r="M1584" s="4">
        <v>0.37</v>
      </c>
      <c r="N1584" s="4" t="s">
        <v>34</v>
      </c>
      <c r="O1584" s="4" t="s">
        <v>61</v>
      </c>
      <c r="P1584" s="4" t="s">
        <v>92</v>
      </c>
      <c r="Q1584" s="4" t="s">
        <v>1696</v>
      </c>
      <c r="R1584" s="4">
        <v>93309</v>
      </c>
      <c r="S1584" s="5">
        <v>42149</v>
      </c>
      <c r="T1584" s="5">
        <v>42151</v>
      </c>
      <c r="U1584" s="4">
        <v>21.78</v>
      </c>
      <c r="V1584" s="4">
        <v>2</v>
      </c>
      <c r="W1584" s="4">
        <v>94.2</v>
      </c>
      <c r="X1584" s="4">
        <v>89361</v>
      </c>
      <c r="Y1584" s="4">
        <f>DataSheet!$E1584-DataSheet!$D1584</f>
        <v>47.839999999999996</v>
      </c>
      <c r="Z1584" s="4" t="str" cm="1">
        <f t="array" ref="Z1584">_xlfn.IFS(DataSheet!$O1584="Central","Chris",DataSheet!$O1584="East","Erin",DataSheet!$O1584="South","Sam",DataSheet!$O1584="West","William")</f>
        <v>William</v>
      </c>
    </row>
    <row r="1585" spans="1:26" ht="15.75" customHeight="1" x14ac:dyDescent="0.3">
      <c r="A1585" s="4">
        <v>129</v>
      </c>
      <c r="B1585" s="4" t="s">
        <v>833</v>
      </c>
      <c r="C1585" s="4" t="s">
        <v>72</v>
      </c>
      <c r="D1585" s="4">
        <v>7.0000000000000007E-2</v>
      </c>
      <c r="E1585" s="4">
        <v>15.74</v>
      </c>
      <c r="F1585" s="4">
        <v>1.39</v>
      </c>
      <c r="G1585" s="4" t="s">
        <v>40</v>
      </c>
      <c r="H1585" s="4" t="s">
        <v>29</v>
      </c>
      <c r="I1585" s="4" t="s">
        <v>50</v>
      </c>
      <c r="J1585" s="4" t="s">
        <v>347</v>
      </c>
      <c r="K1585" s="4" t="s">
        <v>75</v>
      </c>
      <c r="L1585" s="4" t="s">
        <v>2676</v>
      </c>
      <c r="M1585" s="4">
        <v>0.4</v>
      </c>
      <c r="N1585" s="4" t="s">
        <v>34</v>
      </c>
      <c r="O1585" s="4" t="s">
        <v>54</v>
      </c>
      <c r="P1585" s="4" t="s">
        <v>105</v>
      </c>
      <c r="Q1585" s="4" t="s">
        <v>834</v>
      </c>
      <c r="R1585" s="4">
        <v>62002</v>
      </c>
      <c r="S1585" s="5">
        <v>42149</v>
      </c>
      <c r="T1585" s="5">
        <v>42150</v>
      </c>
      <c r="U1585" s="4">
        <v>149.8887</v>
      </c>
      <c r="V1585" s="4">
        <v>14</v>
      </c>
      <c r="W1585" s="4">
        <v>217.23</v>
      </c>
      <c r="X1585" s="4">
        <v>86694</v>
      </c>
      <c r="Y1585" s="4">
        <f>DataSheet!$E1585-DataSheet!$D1585</f>
        <v>15.67</v>
      </c>
      <c r="Z1585" s="4" t="str" cm="1">
        <f t="array" ref="Z1585">_xlfn.IFS(DataSheet!$O1585="Central","Chris",DataSheet!$O1585="East","Erin",DataSheet!$O1585="South","Sam",DataSheet!$O1585="West","William")</f>
        <v>Chris</v>
      </c>
    </row>
    <row r="1586" spans="1:26" ht="15.75" customHeight="1" x14ac:dyDescent="0.3">
      <c r="A1586" s="4">
        <v>1054</v>
      </c>
      <c r="B1586" s="4" t="s">
        <v>2677</v>
      </c>
      <c r="C1586" s="4" t="s">
        <v>72</v>
      </c>
      <c r="D1586" s="4">
        <v>0.03</v>
      </c>
      <c r="E1586" s="4">
        <v>5.44</v>
      </c>
      <c r="F1586" s="4">
        <v>7.46</v>
      </c>
      <c r="G1586" s="4" t="s">
        <v>89</v>
      </c>
      <c r="H1586" s="4" t="s">
        <v>96</v>
      </c>
      <c r="I1586" s="4" t="s">
        <v>50</v>
      </c>
      <c r="J1586" s="4" t="s">
        <v>74</v>
      </c>
      <c r="K1586" s="4" t="s">
        <v>75</v>
      </c>
      <c r="L1586" s="4" t="s">
        <v>1244</v>
      </c>
      <c r="M1586" s="4">
        <v>0.36</v>
      </c>
      <c r="N1586" s="4" t="s">
        <v>34</v>
      </c>
      <c r="O1586" s="4" t="s">
        <v>61</v>
      </c>
      <c r="P1586" s="4" t="s">
        <v>590</v>
      </c>
      <c r="Q1586" s="4" t="s">
        <v>2678</v>
      </c>
      <c r="R1586" s="4">
        <v>85374</v>
      </c>
      <c r="S1586" s="5">
        <v>42149</v>
      </c>
      <c r="T1586" s="5">
        <v>42151</v>
      </c>
      <c r="U1586" s="4">
        <v>-51.704000000000001</v>
      </c>
      <c r="V1586" s="4">
        <v>4</v>
      </c>
      <c r="W1586" s="4">
        <v>26.31</v>
      </c>
      <c r="X1586" s="4">
        <v>90069</v>
      </c>
      <c r="Y1586" s="4">
        <f>DataSheet!$E1586-DataSheet!$D1586</f>
        <v>5.41</v>
      </c>
      <c r="Z1586" s="4" t="str" cm="1">
        <f t="array" ref="Z1586">_xlfn.IFS(DataSheet!$O1586="Central","Chris",DataSheet!$O1586="East","Erin",DataSheet!$O1586="South","Sam",DataSheet!$O1586="West","William")</f>
        <v>William</v>
      </c>
    </row>
    <row r="1587" spans="1:26" ht="15.75" customHeight="1" x14ac:dyDescent="0.3">
      <c r="A1587" s="4">
        <v>1054</v>
      </c>
      <c r="B1587" s="4" t="s">
        <v>2677</v>
      </c>
      <c r="C1587" s="4" t="s">
        <v>72</v>
      </c>
      <c r="D1587" s="4">
        <v>0.08</v>
      </c>
      <c r="E1587" s="4">
        <v>26.38</v>
      </c>
      <c r="F1587" s="4">
        <v>5.58</v>
      </c>
      <c r="G1587" s="4" t="s">
        <v>40</v>
      </c>
      <c r="H1587" s="4" t="s">
        <v>96</v>
      </c>
      <c r="I1587" s="4" t="s">
        <v>50</v>
      </c>
      <c r="J1587" s="4" t="s">
        <v>90</v>
      </c>
      <c r="K1587" s="4" t="s">
        <v>75</v>
      </c>
      <c r="L1587" s="4" t="s">
        <v>2679</v>
      </c>
      <c r="M1587" s="4">
        <v>0.39</v>
      </c>
      <c r="N1587" s="4" t="s">
        <v>34</v>
      </c>
      <c r="O1587" s="4" t="s">
        <v>61</v>
      </c>
      <c r="P1587" s="4" t="s">
        <v>590</v>
      </c>
      <c r="Q1587" s="4" t="s">
        <v>2678</v>
      </c>
      <c r="R1587" s="4">
        <v>85374</v>
      </c>
      <c r="S1587" s="5">
        <v>42149</v>
      </c>
      <c r="T1587" s="5">
        <v>42150</v>
      </c>
      <c r="U1587" s="4">
        <v>144.7482</v>
      </c>
      <c r="V1587" s="4">
        <v>8</v>
      </c>
      <c r="W1587" s="4">
        <v>209.78</v>
      </c>
      <c r="X1587" s="4">
        <v>90069</v>
      </c>
      <c r="Y1587" s="4">
        <f>DataSheet!$E1587-DataSheet!$D1587</f>
        <v>26.3</v>
      </c>
      <c r="Z1587" s="4" t="str" cm="1">
        <f t="array" ref="Z1587">_xlfn.IFS(DataSheet!$O1587="Central","Chris",DataSheet!$O1587="East","Erin",DataSheet!$O1587="South","Sam",DataSheet!$O1587="West","William")</f>
        <v>William</v>
      </c>
    </row>
    <row r="1588" spans="1:26" ht="15.75" customHeight="1" x14ac:dyDescent="0.3">
      <c r="A1588" s="4">
        <v>1054</v>
      </c>
      <c r="B1588" s="4" t="s">
        <v>2677</v>
      </c>
      <c r="C1588" s="4" t="s">
        <v>72</v>
      </c>
      <c r="D1588" s="4">
        <v>0.06</v>
      </c>
      <c r="E1588" s="4">
        <v>20.99</v>
      </c>
      <c r="F1588" s="4">
        <v>2.5</v>
      </c>
      <c r="G1588" s="4" t="s">
        <v>40</v>
      </c>
      <c r="H1588" s="4" t="s">
        <v>96</v>
      </c>
      <c r="I1588" s="4" t="s">
        <v>42</v>
      </c>
      <c r="J1588" s="4" t="s">
        <v>137</v>
      </c>
      <c r="K1588" s="4" t="s">
        <v>52</v>
      </c>
      <c r="L1588" s="4" t="s">
        <v>1203</v>
      </c>
      <c r="M1588" s="4">
        <v>0.81</v>
      </c>
      <c r="N1588" s="4" t="s">
        <v>34</v>
      </c>
      <c r="O1588" s="4" t="s">
        <v>61</v>
      </c>
      <c r="P1588" s="4" t="s">
        <v>590</v>
      </c>
      <c r="Q1588" s="4" t="s">
        <v>2678</v>
      </c>
      <c r="R1588" s="4">
        <v>85374</v>
      </c>
      <c r="S1588" s="5">
        <v>42149</v>
      </c>
      <c r="T1588" s="5">
        <v>42151</v>
      </c>
      <c r="U1588" s="4">
        <v>-112.18899999999999</v>
      </c>
      <c r="V1588" s="4">
        <v>1</v>
      </c>
      <c r="W1588" s="4">
        <v>17.829999999999998</v>
      </c>
      <c r="X1588" s="4">
        <v>90069</v>
      </c>
      <c r="Y1588" s="4">
        <f>DataSheet!$E1588-DataSheet!$D1588</f>
        <v>20.93</v>
      </c>
      <c r="Z1588" s="4" t="str" cm="1">
        <f t="array" ref="Z1588">_xlfn.IFS(DataSheet!$O1588="Central","Chris",DataSheet!$O1588="East","Erin",DataSheet!$O1588="South","Sam",DataSheet!$O1588="West","William")</f>
        <v>William</v>
      </c>
    </row>
    <row r="1589" spans="1:26" ht="15.75" customHeight="1" x14ac:dyDescent="0.3">
      <c r="A1589" s="4">
        <v>2391</v>
      </c>
      <c r="B1589" s="4" t="s">
        <v>2680</v>
      </c>
      <c r="C1589" s="4" t="s">
        <v>72</v>
      </c>
      <c r="D1589" s="4">
        <v>0.06</v>
      </c>
      <c r="E1589" s="4">
        <v>4.7699999999999996</v>
      </c>
      <c r="F1589" s="4">
        <v>2.39</v>
      </c>
      <c r="G1589" s="4" t="s">
        <v>40</v>
      </c>
      <c r="H1589" s="4" t="s">
        <v>96</v>
      </c>
      <c r="I1589" s="4" t="s">
        <v>42</v>
      </c>
      <c r="J1589" s="4" t="s">
        <v>43</v>
      </c>
      <c r="K1589" s="4" t="s">
        <v>44</v>
      </c>
      <c r="L1589" s="4" t="s">
        <v>2681</v>
      </c>
      <c r="M1589" s="4">
        <v>0.72</v>
      </c>
      <c r="N1589" s="4" t="s">
        <v>34</v>
      </c>
      <c r="O1589" s="4" t="s">
        <v>113</v>
      </c>
      <c r="P1589" s="4" t="s">
        <v>114</v>
      </c>
      <c r="Q1589" s="4" t="s">
        <v>2682</v>
      </c>
      <c r="R1589" s="4">
        <v>11572</v>
      </c>
      <c r="S1589" s="5">
        <v>42149</v>
      </c>
      <c r="T1589" s="5">
        <v>42150</v>
      </c>
      <c r="U1589" s="4">
        <v>-45.64</v>
      </c>
      <c r="V1589" s="4">
        <v>9</v>
      </c>
      <c r="W1589" s="4">
        <v>42.46</v>
      </c>
      <c r="X1589" s="4">
        <v>91122</v>
      </c>
      <c r="Y1589" s="4">
        <f>DataSheet!$E1589-DataSheet!$D1589</f>
        <v>4.71</v>
      </c>
      <c r="Z1589" s="4" t="str" cm="1">
        <f t="array" ref="Z1589">_xlfn.IFS(DataSheet!$O1589="Central","Chris",DataSheet!$O1589="East","Erin",DataSheet!$O1589="South","Sam",DataSheet!$O1589="West","William")</f>
        <v>Erin</v>
      </c>
    </row>
    <row r="1590" spans="1:26" ht="15.75" customHeight="1" x14ac:dyDescent="0.3">
      <c r="A1590" s="4">
        <v>2391</v>
      </c>
      <c r="B1590" s="4" t="s">
        <v>2680</v>
      </c>
      <c r="C1590" s="4" t="s">
        <v>72</v>
      </c>
      <c r="D1590" s="4">
        <v>0.1</v>
      </c>
      <c r="E1590" s="4">
        <v>27.18</v>
      </c>
      <c r="F1590" s="4">
        <v>8.23</v>
      </c>
      <c r="G1590" s="4" t="s">
        <v>40</v>
      </c>
      <c r="H1590" s="4" t="s">
        <v>96</v>
      </c>
      <c r="I1590" s="4" t="s">
        <v>50</v>
      </c>
      <c r="J1590" s="4" t="s">
        <v>347</v>
      </c>
      <c r="K1590" s="4" t="s">
        <v>75</v>
      </c>
      <c r="L1590" s="4" t="s">
        <v>2683</v>
      </c>
      <c r="M1590" s="4">
        <v>0.38</v>
      </c>
      <c r="N1590" s="4" t="s">
        <v>34</v>
      </c>
      <c r="O1590" s="4" t="s">
        <v>113</v>
      </c>
      <c r="P1590" s="4" t="s">
        <v>114</v>
      </c>
      <c r="Q1590" s="4" t="s">
        <v>2682</v>
      </c>
      <c r="R1590" s="4">
        <v>11572</v>
      </c>
      <c r="S1590" s="5">
        <v>42149</v>
      </c>
      <c r="T1590" s="5">
        <v>42151</v>
      </c>
      <c r="U1590" s="4">
        <v>204.49</v>
      </c>
      <c r="V1590" s="4">
        <v>12</v>
      </c>
      <c r="W1590" s="4">
        <v>314.06</v>
      </c>
      <c r="X1590" s="4">
        <v>91122</v>
      </c>
      <c r="Y1590" s="4">
        <f>DataSheet!$E1590-DataSheet!$D1590</f>
        <v>27.08</v>
      </c>
      <c r="Z1590" s="4" t="str" cm="1">
        <f t="array" ref="Z1590">_xlfn.IFS(DataSheet!$O1590="Central","Chris",DataSheet!$O1590="East","Erin",DataSheet!$O1590="South","Sam",DataSheet!$O1590="West","William")</f>
        <v>Erin</v>
      </c>
    </row>
    <row r="1591" spans="1:26" ht="15.75" customHeight="1" x14ac:dyDescent="0.3">
      <c r="A1591" s="4">
        <v>2868</v>
      </c>
      <c r="B1591" s="4" t="s">
        <v>324</v>
      </c>
      <c r="C1591" s="4" t="s">
        <v>72</v>
      </c>
      <c r="D1591" s="4">
        <v>0.08</v>
      </c>
      <c r="E1591" s="4">
        <v>15.99</v>
      </c>
      <c r="F1591" s="4">
        <v>13.18</v>
      </c>
      <c r="G1591" s="4" t="s">
        <v>89</v>
      </c>
      <c r="H1591" s="4" t="s">
        <v>96</v>
      </c>
      <c r="I1591" s="4" t="s">
        <v>50</v>
      </c>
      <c r="J1591" s="4" t="s">
        <v>74</v>
      </c>
      <c r="K1591" s="4" t="s">
        <v>75</v>
      </c>
      <c r="L1591" s="4" t="s">
        <v>297</v>
      </c>
      <c r="M1591" s="4">
        <v>0.37</v>
      </c>
      <c r="N1591" s="4" t="s">
        <v>34</v>
      </c>
      <c r="O1591" s="4" t="s">
        <v>61</v>
      </c>
      <c r="P1591" s="4" t="s">
        <v>68</v>
      </c>
      <c r="Q1591" s="4" t="s">
        <v>326</v>
      </c>
      <c r="R1591" s="4">
        <v>98026</v>
      </c>
      <c r="S1591" s="5">
        <v>42149</v>
      </c>
      <c r="T1591" s="5">
        <v>42151</v>
      </c>
      <c r="U1591" s="4">
        <v>-66.584999999999994</v>
      </c>
      <c r="V1591" s="4">
        <v>4</v>
      </c>
      <c r="W1591" s="4">
        <v>66.02</v>
      </c>
      <c r="X1591" s="4">
        <v>85828</v>
      </c>
      <c r="Y1591" s="4">
        <f>DataSheet!$E1591-DataSheet!$D1591</f>
        <v>15.91</v>
      </c>
      <c r="Z1591" s="4" t="str" cm="1">
        <f t="array" ref="Z1591">_xlfn.IFS(DataSheet!$O1591="Central","Chris",DataSheet!$O1591="East","Erin",DataSheet!$O1591="South","Sam",DataSheet!$O1591="West","William")</f>
        <v>William</v>
      </c>
    </row>
    <row r="1592" spans="1:26" ht="15.75" customHeight="1" x14ac:dyDescent="0.3">
      <c r="A1592" s="4">
        <v>2266</v>
      </c>
      <c r="B1592" s="4" t="s">
        <v>2684</v>
      </c>
      <c r="C1592" s="4" t="s">
        <v>27</v>
      </c>
      <c r="D1592" s="4">
        <v>0.02</v>
      </c>
      <c r="E1592" s="4">
        <v>11.33</v>
      </c>
      <c r="F1592" s="4">
        <v>6.12</v>
      </c>
      <c r="G1592" s="4" t="s">
        <v>40</v>
      </c>
      <c r="H1592" s="4" t="s">
        <v>96</v>
      </c>
      <c r="I1592" s="4" t="s">
        <v>50</v>
      </c>
      <c r="J1592" s="4" t="s">
        <v>97</v>
      </c>
      <c r="K1592" s="4" t="s">
        <v>146</v>
      </c>
      <c r="L1592" s="4" t="s">
        <v>1955</v>
      </c>
      <c r="M1592" s="4">
        <v>0.42</v>
      </c>
      <c r="N1592" s="4" t="s">
        <v>34</v>
      </c>
      <c r="O1592" s="4" t="s">
        <v>54</v>
      </c>
      <c r="P1592" s="4" t="s">
        <v>82</v>
      </c>
      <c r="Q1592" s="4" t="s">
        <v>2685</v>
      </c>
      <c r="R1592" s="4">
        <v>63122</v>
      </c>
      <c r="S1592" s="5">
        <v>42150</v>
      </c>
      <c r="T1592" s="5">
        <v>42152</v>
      </c>
      <c r="U1592" s="4">
        <v>-14.52</v>
      </c>
      <c r="V1592" s="4">
        <v>3</v>
      </c>
      <c r="W1592" s="4">
        <v>35.35</v>
      </c>
      <c r="X1592" s="4">
        <v>86610</v>
      </c>
      <c r="Y1592" s="4">
        <f>DataSheet!$E1592-DataSheet!$D1592</f>
        <v>11.31</v>
      </c>
      <c r="Z1592" s="4" t="str" cm="1">
        <f t="array" ref="Z1592">_xlfn.IFS(DataSheet!$O1592="Central","Chris",DataSheet!$O1592="East","Erin",DataSheet!$O1592="South","Sam",DataSheet!$O1592="West","William")</f>
        <v>Chris</v>
      </c>
    </row>
    <row r="1593" spans="1:26" ht="15.75" customHeight="1" x14ac:dyDescent="0.3">
      <c r="A1593" s="4">
        <v>2266</v>
      </c>
      <c r="B1593" s="4" t="s">
        <v>2684</v>
      </c>
      <c r="C1593" s="4" t="s">
        <v>27</v>
      </c>
      <c r="D1593" s="4">
        <v>0.01</v>
      </c>
      <c r="E1593" s="4">
        <v>15.67</v>
      </c>
      <c r="F1593" s="4">
        <v>1.39</v>
      </c>
      <c r="G1593" s="4" t="s">
        <v>40</v>
      </c>
      <c r="H1593" s="4" t="s">
        <v>96</v>
      </c>
      <c r="I1593" s="4" t="s">
        <v>50</v>
      </c>
      <c r="J1593" s="4" t="s">
        <v>347</v>
      </c>
      <c r="K1593" s="4" t="s">
        <v>75</v>
      </c>
      <c r="L1593" s="4" t="s">
        <v>2486</v>
      </c>
      <c r="M1593" s="4">
        <v>0.38</v>
      </c>
      <c r="N1593" s="4" t="s">
        <v>34</v>
      </c>
      <c r="O1593" s="4" t="s">
        <v>54</v>
      </c>
      <c r="P1593" s="4" t="s">
        <v>82</v>
      </c>
      <c r="Q1593" s="4" t="s">
        <v>2685</v>
      </c>
      <c r="R1593" s="4">
        <v>63122</v>
      </c>
      <c r="S1593" s="5">
        <v>42150</v>
      </c>
      <c r="T1593" s="5">
        <v>42151</v>
      </c>
      <c r="U1593" s="4">
        <v>171.26490000000001</v>
      </c>
      <c r="V1593" s="4">
        <v>16</v>
      </c>
      <c r="W1593" s="4">
        <v>248.21</v>
      </c>
      <c r="X1593" s="4">
        <v>86610</v>
      </c>
      <c r="Y1593" s="4">
        <f>DataSheet!$E1593-DataSheet!$D1593</f>
        <v>15.66</v>
      </c>
      <c r="Z1593" s="4" t="str" cm="1">
        <f t="array" ref="Z1593">_xlfn.IFS(DataSheet!$O1593="Central","Chris",DataSheet!$O1593="East","Erin",DataSheet!$O1593="South","Sam",DataSheet!$O1593="West","William")</f>
        <v>Chris</v>
      </c>
    </row>
    <row r="1594" spans="1:26" ht="15.75" customHeight="1" x14ac:dyDescent="0.3">
      <c r="A1594" s="4">
        <v>2928</v>
      </c>
      <c r="B1594" s="4" t="s">
        <v>2686</v>
      </c>
      <c r="C1594" s="4" t="s">
        <v>27</v>
      </c>
      <c r="D1594" s="4">
        <v>0.02</v>
      </c>
      <c r="E1594" s="4">
        <v>5.58</v>
      </c>
      <c r="F1594" s="4">
        <v>2.99</v>
      </c>
      <c r="G1594" s="4" t="s">
        <v>40</v>
      </c>
      <c r="H1594" s="4" t="s">
        <v>41</v>
      </c>
      <c r="I1594" s="4" t="s">
        <v>50</v>
      </c>
      <c r="J1594" s="4" t="s">
        <v>74</v>
      </c>
      <c r="K1594" s="4" t="s">
        <v>75</v>
      </c>
      <c r="L1594" s="4" t="s">
        <v>2687</v>
      </c>
      <c r="M1594" s="4">
        <v>0.37</v>
      </c>
      <c r="N1594" s="4" t="s">
        <v>34</v>
      </c>
      <c r="O1594" s="4" t="s">
        <v>35</v>
      </c>
      <c r="P1594" s="4" t="s">
        <v>273</v>
      </c>
      <c r="Q1594" s="4" t="s">
        <v>2688</v>
      </c>
      <c r="R1594" s="4">
        <v>29418</v>
      </c>
      <c r="S1594" s="5">
        <v>42150</v>
      </c>
      <c r="T1594" s="5">
        <v>42152</v>
      </c>
      <c r="U1594" s="4">
        <v>689.32799999999997</v>
      </c>
      <c r="V1594" s="4">
        <v>42</v>
      </c>
      <c r="W1594" s="4">
        <v>236.83</v>
      </c>
      <c r="X1594" s="4">
        <v>90218</v>
      </c>
      <c r="Y1594" s="4">
        <f>DataSheet!$E1594-DataSheet!$D1594</f>
        <v>5.5600000000000005</v>
      </c>
      <c r="Z1594" s="4" t="str" cm="1">
        <f t="array" ref="Z1594">_xlfn.IFS(DataSheet!$O1594="Central","Chris",DataSheet!$O1594="East","Erin",DataSheet!$O1594="South","Sam",DataSheet!$O1594="West","William")</f>
        <v>Sam</v>
      </c>
    </row>
    <row r="1595" spans="1:26" ht="15.75" customHeight="1" x14ac:dyDescent="0.3">
      <c r="A1595" s="4">
        <v>2928</v>
      </c>
      <c r="B1595" s="4" t="s">
        <v>2686</v>
      </c>
      <c r="C1595" s="4" t="s">
        <v>27</v>
      </c>
      <c r="D1595" s="4">
        <v>0.02</v>
      </c>
      <c r="E1595" s="4">
        <v>54.1</v>
      </c>
      <c r="F1595" s="4">
        <v>19.989999999999998</v>
      </c>
      <c r="G1595" s="4" t="s">
        <v>40</v>
      </c>
      <c r="H1595" s="4" t="s">
        <v>41</v>
      </c>
      <c r="I1595" s="4" t="s">
        <v>50</v>
      </c>
      <c r="J1595" s="4" t="s">
        <v>80</v>
      </c>
      <c r="K1595" s="4" t="s">
        <v>75</v>
      </c>
      <c r="L1595" s="4" t="s">
        <v>1266</v>
      </c>
      <c r="M1595" s="4">
        <v>0.59</v>
      </c>
      <c r="N1595" s="4" t="s">
        <v>34</v>
      </c>
      <c r="O1595" s="4" t="s">
        <v>35</v>
      </c>
      <c r="P1595" s="4" t="s">
        <v>273</v>
      </c>
      <c r="Q1595" s="4" t="s">
        <v>2688</v>
      </c>
      <c r="R1595" s="4">
        <v>29418</v>
      </c>
      <c r="S1595" s="5">
        <v>42150</v>
      </c>
      <c r="T1595" s="5">
        <v>42151</v>
      </c>
      <c r="U1595" s="4">
        <v>-33.585999999999999</v>
      </c>
      <c r="V1595" s="4">
        <v>36</v>
      </c>
      <c r="W1595" s="4">
        <v>1944.87</v>
      </c>
      <c r="X1595" s="4">
        <v>90218</v>
      </c>
      <c r="Y1595" s="4">
        <f>DataSheet!$E1595-DataSheet!$D1595</f>
        <v>54.08</v>
      </c>
      <c r="Z1595" s="4" t="str" cm="1">
        <f t="array" ref="Z1595">_xlfn.IFS(DataSheet!$O1595="Central","Chris",DataSheet!$O1595="East","Erin",DataSheet!$O1595="South","Sam",DataSheet!$O1595="West","William")</f>
        <v>Sam</v>
      </c>
    </row>
    <row r="1596" spans="1:26" ht="15.75" customHeight="1" x14ac:dyDescent="0.3">
      <c r="A1596" s="4">
        <v>2941</v>
      </c>
      <c r="B1596" s="4" t="s">
        <v>2689</v>
      </c>
      <c r="C1596" s="4" t="s">
        <v>27</v>
      </c>
      <c r="D1596" s="4">
        <v>0.05</v>
      </c>
      <c r="E1596" s="4">
        <v>2.62</v>
      </c>
      <c r="F1596" s="4">
        <v>0.8</v>
      </c>
      <c r="G1596" s="4" t="s">
        <v>40</v>
      </c>
      <c r="H1596" s="4" t="s">
        <v>29</v>
      </c>
      <c r="I1596" s="4" t="s">
        <v>50</v>
      </c>
      <c r="J1596" s="4" t="s">
        <v>178</v>
      </c>
      <c r="K1596" s="4" t="s">
        <v>52</v>
      </c>
      <c r="L1596" s="4" t="s">
        <v>2126</v>
      </c>
      <c r="M1596" s="4">
        <v>0.39</v>
      </c>
      <c r="N1596" s="4" t="s">
        <v>34</v>
      </c>
      <c r="O1596" s="4" t="s">
        <v>113</v>
      </c>
      <c r="P1596" s="4" t="s">
        <v>399</v>
      </c>
      <c r="Q1596" s="4" t="s">
        <v>1643</v>
      </c>
      <c r="R1596" s="4">
        <v>7960</v>
      </c>
      <c r="S1596" s="5">
        <v>42150</v>
      </c>
      <c r="T1596" s="5">
        <v>42151</v>
      </c>
      <c r="U1596" s="4">
        <v>12.71</v>
      </c>
      <c r="V1596" s="4">
        <v>8</v>
      </c>
      <c r="W1596" s="4">
        <v>21.41</v>
      </c>
      <c r="X1596" s="4">
        <v>87618</v>
      </c>
      <c r="Y1596" s="4">
        <f>DataSheet!$E1596-DataSheet!$D1596</f>
        <v>2.5700000000000003</v>
      </c>
      <c r="Z1596" s="4" t="str" cm="1">
        <f t="array" ref="Z1596">_xlfn.IFS(DataSheet!$O1596="Central","Chris",DataSheet!$O1596="East","Erin",DataSheet!$O1596="South","Sam",DataSheet!$O1596="West","William")</f>
        <v>Erin</v>
      </c>
    </row>
    <row r="1597" spans="1:26" ht="15.75" customHeight="1" x14ac:dyDescent="0.3">
      <c r="A1597" s="4">
        <v>241</v>
      </c>
      <c r="B1597" s="4" t="s">
        <v>2242</v>
      </c>
      <c r="C1597" s="4" t="s">
        <v>49</v>
      </c>
      <c r="D1597" s="4">
        <v>0.01</v>
      </c>
      <c r="E1597" s="4">
        <v>5.94</v>
      </c>
      <c r="F1597" s="4">
        <v>9.92</v>
      </c>
      <c r="G1597" s="4" t="s">
        <v>40</v>
      </c>
      <c r="H1597" s="4" t="s">
        <v>29</v>
      </c>
      <c r="I1597" s="4" t="s">
        <v>50</v>
      </c>
      <c r="J1597" s="4" t="s">
        <v>74</v>
      </c>
      <c r="K1597" s="4" t="s">
        <v>75</v>
      </c>
      <c r="L1597" s="4" t="s">
        <v>2593</v>
      </c>
      <c r="M1597" s="4">
        <v>0.38</v>
      </c>
      <c r="N1597" s="4" t="s">
        <v>34</v>
      </c>
      <c r="O1597" s="4" t="s">
        <v>61</v>
      </c>
      <c r="P1597" s="4" t="s">
        <v>62</v>
      </c>
      <c r="Q1597" s="4" t="s">
        <v>2243</v>
      </c>
      <c r="R1597" s="4">
        <v>81503</v>
      </c>
      <c r="S1597" s="5">
        <v>42150</v>
      </c>
      <c r="T1597" s="5">
        <v>42157</v>
      </c>
      <c r="U1597" s="4">
        <v>-256.51900000000001</v>
      </c>
      <c r="V1597" s="4">
        <v>13</v>
      </c>
      <c r="W1597" s="4">
        <v>79.930000000000007</v>
      </c>
      <c r="X1597" s="4">
        <v>90480</v>
      </c>
      <c r="Y1597" s="4">
        <f>DataSheet!$E1597-DataSheet!$D1597</f>
        <v>5.9300000000000006</v>
      </c>
      <c r="Z1597" s="4" t="str" cm="1">
        <f t="array" ref="Z1597">_xlfn.IFS(DataSheet!$O1597="Central","Chris",DataSheet!$O1597="East","Erin",DataSheet!$O1597="South","Sam",DataSheet!$O1597="West","William")</f>
        <v>William</v>
      </c>
    </row>
    <row r="1598" spans="1:26" ht="15.75" customHeight="1" x14ac:dyDescent="0.3">
      <c r="A1598" s="4">
        <v>241</v>
      </c>
      <c r="B1598" s="4" t="s">
        <v>2242</v>
      </c>
      <c r="C1598" s="4" t="s">
        <v>49</v>
      </c>
      <c r="D1598" s="4">
        <v>0.02</v>
      </c>
      <c r="E1598" s="4">
        <v>125.99</v>
      </c>
      <c r="F1598" s="4">
        <v>3</v>
      </c>
      <c r="G1598" s="4" t="s">
        <v>40</v>
      </c>
      <c r="H1598" s="4" t="s">
        <v>29</v>
      </c>
      <c r="I1598" s="4" t="s">
        <v>42</v>
      </c>
      <c r="J1598" s="4" t="s">
        <v>137</v>
      </c>
      <c r="K1598" s="4" t="s">
        <v>75</v>
      </c>
      <c r="L1598" s="4" t="s">
        <v>2690</v>
      </c>
      <c r="M1598" s="4">
        <v>0.59</v>
      </c>
      <c r="N1598" s="4" t="s">
        <v>34</v>
      </c>
      <c r="O1598" s="4" t="s">
        <v>61</v>
      </c>
      <c r="P1598" s="4" t="s">
        <v>62</v>
      </c>
      <c r="Q1598" s="4" t="s">
        <v>2243</v>
      </c>
      <c r="R1598" s="4">
        <v>81503</v>
      </c>
      <c r="S1598" s="5">
        <v>42150</v>
      </c>
      <c r="T1598" s="5">
        <v>42150</v>
      </c>
      <c r="U1598" s="4">
        <v>398.358</v>
      </c>
      <c r="V1598" s="4">
        <v>8</v>
      </c>
      <c r="W1598" s="4">
        <v>873.18</v>
      </c>
      <c r="X1598" s="4">
        <v>90480</v>
      </c>
      <c r="Y1598" s="4">
        <f>DataSheet!$E1598-DataSheet!$D1598</f>
        <v>125.97</v>
      </c>
      <c r="Z1598" s="4" t="str" cm="1">
        <f t="array" ref="Z1598">_xlfn.IFS(DataSheet!$O1598="Central","Chris",DataSheet!$O1598="East","Erin",DataSheet!$O1598="South","Sam",DataSheet!$O1598="West","William")</f>
        <v>William</v>
      </c>
    </row>
    <row r="1599" spans="1:26" ht="15.75" customHeight="1" x14ac:dyDescent="0.3">
      <c r="A1599" s="4">
        <v>451</v>
      </c>
      <c r="B1599" s="4" t="s">
        <v>221</v>
      </c>
      <c r="C1599" s="4" t="s">
        <v>27</v>
      </c>
      <c r="D1599" s="4">
        <v>0.04</v>
      </c>
      <c r="E1599" s="4">
        <v>37.700000000000003</v>
      </c>
      <c r="F1599" s="4">
        <v>2.99</v>
      </c>
      <c r="G1599" s="4" t="s">
        <v>40</v>
      </c>
      <c r="H1599" s="4" t="s">
        <v>73</v>
      </c>
      <c r="I1599" s="4" t="s">
        <v>50</v>
      </c>
      <c r="J1599" s="4" t="s">
        <v>74</v>
      </c>
      <c r="K1599" s="4" t="s">
        <v>75</v>
      </c>
      <c r="L1599" s="4" t="s">
        <v>2518</v>
      </c>
      <c r="M1599" s="4">
        <v>0.35</v>
      </c>
      <c r="N1599" s="4" t="s">
        <v>34</v>
      </c>
      <c r="O1599" s="4" t="s">
        <v>61</v>
      </c>
      <c r="P1599" s="4" t="s">
        <v>92</v>
      </c>
      <c r="Q1599" s="4" t="s">
        <v>223</v>
      </c>
      <c r="R1599" s="4">
        <v>94024</v>
      </c>
      <c r="S1599" s="5">
        <v>42151</v>
      </c>
      <c r="T1599" s="5">
        <v>42152</v>
      </c>
      <c r="U1599" s="4">
        <v>299.6739</v>
      </c>
      <c r="V1599" s="4">
        <v>12</v>
      </c>
      <c r="W1599" s="4">
        <v>434.31</v>
      </c>
      <c r="X1599" s="4">
        <v>86012</v>
      </c>
      <c r="Y1599" s="4">
        <f>DataSheet!$E1599-DataSheet!$D1599</f>
        <v>37.660000000000004</v>
      </c>
      <c r="Z1599" s="4" t="str" cm="1">
        <f t="array" ref="Z1599">_xlfn.IFS(DataSheet!$O1599="Central","Chris",DataSheet!$O1599="East","Erin",DataSheet!$O1599="South","Sam",DataSheet!$O1599="West","William")</f>
        <v>William</v>
      </c>
    </row>
    <row r="1600" spans="1:26" ht="15.75" customHeight="1" x14ac:dyDescent="0.3">
      <c r="A1600" s="4">
        <v>452</v>
      </c>
      <c r="B1600" s="4" t="s">
        <v>2691</v>
      </c>
      <c r="C1600" s="4" t="s">
        <v>27</v>
      </c>
      <c r="D1600" s="4">
        <v>0.01</v>
      </c>
      <c r="E1600" s="4">
        <v>55.99</v>
      </c>
      <c r="F1600" s="4">
        <v>5</v>
      </c>
      <c r="G1600" s="4" t="s">
        <v>40</v>
      </c>
      <c r="H1600" s="4" t="s">
        <v>73</v>
      </c>
      <c r="I1600" s="4" t="s">
        <v>42</v>
      </c>
      <c r="J1600" s="4" t="s">
        <v>137</v>
      </c>
      <c r="K1600" s="4" t="s">
        <v>44</v>
      </c>
      <c r="L1600" s="4" t="s">
        <v>1940</v>
      </c>
      <c r="M1600" s="4">
        <v>0.83</v>
      </c>
      <c r="N1600" s="4" t="s">
        <v>34</v>
      </c>
      <c r="O1600" s="4" t="s">
        <v>61</v>
      </c>
      <c r="P1600" s="4" t="s">
        <v>92</v>
      </c>
      <c r="Q1600" s="4" t="s">
        <v>2692</v>
      </c>
      <c r="R1600" s="4">
        <v>93635</v>
      </c>
      <c r="S1600" s="5">
        <v>42151</v>
      </c>
      <c r="T1600" s="5">
        <v>42152</v>
      </c>
      <c r="U1600" s="4">
        <v>-235.89500000000001</v>
      </c>
      <c r="V1600" s="4">
        <v>1</v>
      </c>
      <c r="W1600" s="4">
        <v>51.83</v>
      </c>
      <c r="X1600" s="4">
        <v>86012</v>
      </c>
      <c r="Y1600" s="4">
        <f>DataSheet!$E1600-DataSheet!$D1600</f>
        <v>55.980000000000004</v>
      </c>
      <c r="Z1600" s="4" t="str" cm="1">
        <f t="array" ref="Z1600">_xlfn.IFS(DataSheet!$O1600="Central","Chris",DataSheet!$O1600="East","Erin",DataSheet!$O1600="South","Sam",DataSheet!$O1600="West","William")</f>
        <v>William</v>
      </c>
    </row>
    <row r="1601" spans="1:26" ht="15.75" customHeight="1" x14ac:dyDescent="0.3">
      <c r="A1601" s="4">
        <v>865</v>
      </c>
      <c r="B1601" s="4" t="s">
        <v>1388</v>
      </c>
      <c r="C1601" s="4" t="s">
        <v>27</v>
      </c>
      <c r="D1601" s="4">
        <v>0.03</v>
      </c>
      <c r="E1601" s="4">
        <v>14.2</v>
      </c>
      <c r="F1601" s="4">
        <v>5.3</v>
      </c>
      <c r="G1601" s="4" t="s">
        <v>40</v>
      </c>
      <c r="H1601" s="4" t="s">
        <v>96</v>
      </c>
      <c r="I1601" s="4" t="s">
        <v>30</v>
      </c>
      <c r="J1601" s="4" t="s">
        <v>128</v>
      </c>
      <c r="K1601" s="4" t="s">
        <v>52</v>
      </c>
      <c r="L1601" s="4" t="s">
        <v>290</v>
      </c>
      <c r="M1601" s="4">
        <v>0.46</v>
      </c>
      <c r="N1601" s="4" t="s">
        <v>34</v>
      </c>
      <c r="O1601" s="4" t="s">
        <v>54</v>
      </c>
      <c r="P1601" s="4" t="s">
        <v>55</v>
      </c>
      <c r="Q1601" s="4" t="s">
        <v>1044</v>
      </c>
      <c r="R1601" s="4">
        <v>46312</v>
      </c>
      <c r="S1601" s="5">
        <v>42151</v>
      </c>
      <c r="T1601" s="5">
        <v>42152</v>
      </c>
      <c r="U1601" s="4">
        <v>122.21</v>
      </c>
      <c r="V1601" s="4">
        <v>18</v>
      </c>
      <c r="W1601" s="4">
        <v>267.2</v>
      </c>
      <c r="X1601" s="4">
        <v>90674</v>
      </c>
      <c r="Y1601" s="4">
        <f>DataSheet!$E1601-DataSheet!$D1601</f>
        <v>14.17</v>
      </c>
      <c r="Z1601" s="4" t="str" cm="1">
        <f t="array" ref="Z1601">_xlfn.IFS(DataSheet!$O1601="Central","Chris",DataSheet!$O1601="East","Erin",DataSheet!$O1601="South","Sam",DataSheet!$O1601="West","William")</f>
        <v>Chris</v>
      </c>
    </row>
    <row r="1602" spans="1:26" ht="15.75" customHeight="1" x14ac:dyDescent="0.3">
      <c r="A1602" s="4">
        <v>370</v>
      </c>
      <c r="B1602" s="4" t="s">
        <v>2693</v>
      </c>
      <c r="C1602" s="4" t="s">
        <v>72</v>
      </c>
      <c r="D1602" s="4">
        <v>0.02</v>
      </c>
      <c r="E1602" s="4">
        <v>20.99</v>
      </c>
      <c r="F1602" s="4">
        <v>4.8099999999999996</v>
      </c>
      <c r="G1602" s="4" t="s">
        <v>40</v>
      </c>
      <c r="H1602" s="4" t="s">
        <v>96</v>
      </c>
      <c r="I1602" s="4" t="s">
        <v>42</v>
      </c>
      <c r="J1602" s="4" t="s">
        <v>137</v>
      </c>
      <c r="K1602" s="4" t="s">
        <v>146</v>
      </c>
      <c r="L1602" s="4" t="s">
        <v>1433</v>
      </c>
      <c r="M1602" s="4">
        <v>0.57999999999999996</v>
      </c>
      <c r="N1602" s="4" t="s">
        <v>34</v>
      </c>
      <c r="O1602" s="4" t="s">
        <v>113</v>
      </c>
      <c r="P1602" s="4" t="s">
        <v>333</v>
      </c>
      <c r="Q1602" s="4" t="s">
        <v>1660</v>
      </c>
      <c r="R1602" s="4">
        <v>4240</v>
      </c>
      <c r="S1602" s="5">
        <v>42151</v>
      </c>
      <c r="T1602" s="5">
        <v>42153</v>
      </c>
      <c r="U1602" s="4">
        <v>49.787999999999997</v>
      </c>
      <c r="V1602" s="4">
        <v>15</v>
      </c>
      <c r="W1602" s="4">
        <v>266.39</v>
      </c>
      <c r="X1602" s="4">
        <v>90291</v>
      </c>
      <c r="Y1602" s="4">
        <f>DataSheet!$E1602-DataSheet!$D1602</f>
        <v>20.97</v>
      </c>
      <c r="Z1602" s="4" t="str" cm="1">
        <f t="array" ref="Z1602">_xlfn.IFS(DataSheet!$O1602="Central","Chris",DataSheet!$O1602="East","Erin",DataSheet!$O1602="South","Sam",DataSheet!$O1602="West","William")</f>
        <v>Erin</v>
      </c>
    </row>
    <row r="1603" spans="1:26" ht="15.75" customHeight="1" x14ac:dyDescent="0.3">
      <c r="A1603" s="4">
        <v>371</v>
      </c>
      <c r="B1603" s="4" t="s">
        <v>2694</v>
      </c>
      <c r="C1603" s="4" t="s">
        <v>72</v>
      </c>
      <c r="D1603" s="4">
        <v>0.05</v>
      </c>
      <c r="E1603" s="4">
        <v>5.4</v>
      </c>
      <c r="F1603" s="4">
        <v>7.78</v>
      </c>
      <c r="G1603" s="4" t="s">
        <v>89</v>
      </c>
      <c r="H1603" s="4" t="s">
        <v>96</v>
      </c>
      <c r="I1603" s="4" t="s">
        <v>50</v>
      </c>
      <c r="J1603" s="4" t="s">
        <v>74</v>
      </c>
      <c r="K1603" s="4" t="s">
        <v>75</v>
      </c>
      <c r="L1603" s="4" t="s">
        <v>1486</v>
      </c>
      <c r="M1603" s="4">
        <v>0.37</v>
      </c>
      <c r="N1603" s="4" t="s">
        <v>34</v>
      </c>
      <c r="O1603" s="4" t="s">
        <v>113</v>
      </c>
      <c r="P1603" s="4" t="s">
        <v>405</v>
      </c>
      <c r="Q1603" s="4" t="s">
        <v>2695</v>
      </c>
      <c r="R1603" s="4">
        <v>2149</v>
      </c>
      <c r="S1603" s="5">
        <v>42151</v>
      </c>
      <c r="T1603" s="5">
        <v>42153</v>
      </c>
      <c r="U1603" s="4">
        <v>-132.62950000000001</v>
      </c>
      <c r="V1603" s="4">
        <v>9</v>
      </c>
      <c r="W1603" s="4">
        <v>51.82</v>
      </c>
      <c r="X1603" s="4">
        <v>90291</v>
      </c>
      <c r="Y1603" s="4">
        <f>DataSheet!$E1603-DataSheet!$D1603</f>
        <v>5.3500000000000005</v>
      </c>
      <c r="Z1603" s="4" t="str" cm="1">
        <f t="array" ref="Z1603">_xlfn.IFS(DataSheet!$O1603="Central","Chris",DataSheet!$O1603="East","Erin",DataSheet!$O1603="South","Sam",DataSheet!$O1603="West","William")</f>
        <v>Erin</v>
      </c>
    </row>
    <row r="1604" spans="1:26" ht="15.75" customHeight="1" x14ac:dyDescent="0.3">
      <c r="A1604" s="4">
        <v>250</v>
      </c>
      <c r="B1604" s="4" t="s">
        <v>2696</v>
      </c>
      <c r="C1604" s="4" t="s">
        <v>27</v>
      </c>
      <c r="D1604" s="4">
        <v>0.02</v>
      </c>
      <c r="E1604" s="4">
        <v>2.58</v>
      </c>
      <c r="F1604" s="4">
        <v>1.3</v>
      </c>
      <c r="G1604" s="4" t="s">
        <v>89</v>
      </c>
      <c r="H1604" s="4" t="s">
        <v>96</v>
      </c>
      <c r="I1604" s="4" t="s">
        <v>50</v>
      </c>
      <c r="J1604" s="4" t="s">
        <v>51</v>
      </c>
      <c r="K1604" s="4" t="s">
        <v>52</v>
      </c>
      <c r="L1604" s="4" t="s">
        <v>2697</v>
      </c>
      <c r="M1604" s="4">
        <v>0.59</v>
      </c>
      <c r="N1604" s="4" t="s">
        <v>34</v>
      </c>
      <c r="O1604" s="4" t="s">
        <v>54</v>
      </c>
      <c r="P1604" s="4" t="s">
        <v>86</v>
      </c>
      <c r="Q1604" s="4" t="s">
        <v>2698</v>
      </c>
      <c r="R1604" s="4">
        <v>55423</v>
      </c>
      <c r="S1604" s="5">
        <v>42152</v>
      </c>
      <c r="T1604" s="5">
        <v>42153</v>
      </c>
      <c r="U1604" s="4">
        <v>1.1080000000000001</v>
      </c>
      <c r="V1604" s="4">
        <v>39</v>
      </c>
      <c r="W1604" s="4">
        <v>109.74</v>
      </c>
      <c r="X1604" s="4">
        <v>87214</v>
      </c>
      <c r="Y1604" s="4">
        <f>DataSheet!$E1604-DataSheet!$D1604</f>
        <v>2.56</v>
      </c>
      <c r="Z1604" s="4" t="str" cm="1">
        <f t="array" ref="Z1604">_xlfn.IFS(DataSheet!$O1604="Central","Chris",DataSheet!$O1604="East","Erin",DataSheet!$O1604="South","Sam",DataSheet!$O1604="West","William")</f>
        <v>Chris</v>
      </c>
    </row>
    <row r="1605" spans="1:26" ht="15.75" customHeight="1" x14ac:dyDescent="0.3">
      <c r="A1605" s="4">
        <v>250</v>
      </c>
      <c r="B1605" s="4" t="s">
        <v>2696</v>
      </c>
      <c r="C1605" s="4" t="s">
        <v>27</v>
      </c>
      <c r="D1605" s="4">
        <v>0.02</v>
      </c>
      <c r="E1605" s="4">
        <v>65.989999999999995</v>
      </c>
      <c r="F1605" s="4">
        <v>3.9</v>
      </c>
      <c r="G1605" s="4" t="s">
        <v>40</v>
      </c>
      <c r="H1605" s="4" t="s">
        <v>96</v>
      </c>
      <c r="I1605" s="4" t="s">
        <v>42</v>
      </c>
      <c r="J1605" s="4" t="s">
        <v>137</v>
      </c>
      <c r="K1605" s="4" t="s">
        <v>75</v>
      </c>
      <c r="L1605" s="4" t="s">
        <v>2699</v>
      </c>
      <c r="M1605" s="4">
        <v>0.55000000000000004</v>
      </c>
      <c r="N1605" s="4" t="s">
        <v>34</v>
      </c>
      <c r="O1605" s="4" t="s">
        <v>54</v>
      </c>
      <c r="P1605" s="4" t="s">
        <v>86</v>
      </c>
      <c r="Q1605" s="4" t="s">
        <v>2698</v>
      </c>
      <c r="R1605" s="4">
        <v>55423</v>
      </c>
      <c r="S1605" s="5">
        <v>42152</v>
      </c>
      <c r="T1605" s="5">
        <v>42153</v>
      </c>
      <c r="U1605" s="4">
        <v>1061.3789999999999</v>
      </c>
      <c r="V1605" s="4">
        <v>27</v>
      </c>
      <c r="W1605" s="4">
        <v>1543.55</v>
      </c>
      <c r="X1605" s="4">
        <v>87214</v>
      </c>
      <c r="Y1605" s="4">
        <f>DataSheet!$E1605-DataSheet!$D1605</f>
        <v>65.97</v>
      </c>
      <c r="Z1605" s="4" t="str" cm="1">
        <f t="array" ref="Z1605">_xlfn.IFS(DataSheet!$O1605="Central","Chris",DataSheet!$O1605="East","Erin",DataSheet!$O1605="South","Sam",DataSheet!$O1605="West","William")</f>
        <v>Chris</v>
      </c>
    </row>
    <row r="1606" spans="1:26" ht="15.75" customHeight="1" x14ac:dyDescent="0.3">
      <c r="A1606" s="4">
        <v>3011</v>
      </c>
      <c r="B1606" s="4" t="s">
        <v>2316</v>
      </c>
      <c r="C1606" s="4" t="s">
        <v>27</v>
      </c>
      <c r="D1606" s="4">
        <v>0.03</v>
      </c>
      <c r="E1606" s="4">
        <v>5.98</v>
      </c>
      <c r="F1606" s="4">
        <v>5.35</v>
      </c>
      <c r="G1606" s="4" t="s">
        <v>40</v>
      </c>
      <c r="H1606" s="4" t="s">
        <v>96</v>
      </c>
      <c r="I1606" s="4" t="s">
        <v>50</v>
      </c>
      <c r="J1606" s="4" t="s">
        <v>90</v>
      </c>
      <c r="K1606" s="4" t="s">
        <v>75</v>
      </c>
      <c r="L1606" s="4" t="s">
        <v>811</v>
      </c>
      <c r="M1606" s="4">
        <v>0.4</v>
      </c>
      <c r="N1606" s="4" t="s">
        <v>34</v>
      </c>
      <c r="O1606" s="4" t="s">
        <v>113</v>
      </c>
      <c r="P1606" s="4" t="s">
        <v>405</v>
      </c>
      <c r="Q1606" s="4" t="s">
        <v>790</v>
      </c>
      <c r="R1606" s="4">
        <v>2113</v>
      </c>
      <c r="S1606" s="5">
        <v>42152</v>
      </c>
      <c r="T1606" s="5">
        <v>42153</v>
      </c>
      <c r="U1606" s="4">
        <v>-23.5</v>
      </c>
      <c r="V1606" s="4">
        <v>16</v>
      </c>
      <c r="W1606" s="4">
        <v>107.08</v>
      </c>
      <c r="X1606" s="4">
        <v>56486</v>
      </c>
      <c r="Y1606" s="4">
        <f>DataSheet!$E1606-DataSheet!$D1606</f>
        <v>5.95</v>
      </c>
      <c r="Z1606" s="4" t="str" cm="1">
        <f t="array" ref="Z1606">_xlfn.IFS(DataSheet!$O1606="Central","Chris",DataSheet!$O1606="East","Erin",DataSheet!$O1606="South","Sam",DataSheet!$O1606="West","William")</f>
        <v>Erin</v>
      </c>
    </row>
    <row r="1607" spans="1:26" ht="15.75" customHeight="1" x14ac:dyDescent="0.3">
      <c r="A1607" s="4">
        <v>3154</v>
      </c>
      <c r="B1607" s="4" t="s">
        <v>783</v>
      </c>
      <c r="C1607" s="4" t="s">
        <v>27</v>
      </c>
      <c r="D1607" s="4">
        <v>0.03</v>
      </c>
      <c r="E1607" s="4">
        <v>17.7</v>
      </c>
      <c r="F1607" s="4">
        <v>9.4700000000000006</v>
      </c>
      <c r="G1607" s="4" t="s">
        <v>40</v>
      </c>
      <c r="H1607" s="4" t="s">
        <v>41</v>
      </c>
      <c r="I1607" s="4" t="s">
        <v>50</v>
      </c>
      <c r="J1607" s="4" t="s">
        <v>80</v>
      </c>
      <c r="K1607" s="4" t="s">
        <v>75</v>
      </c>
      <c r="L1607" s="4" t="s">
        <v>1053</v>
      </c>
      <c r="M1607" s="4">
        <v>0.59</v>
      </c>
      <c r="N1607" s="4" t="s">
        <v>34</v>
      </c>
      <c r="O1607" s="4" t="s">
        <v>35</v>
      </c>
      <c r="P1607" s="4" t="s">
        <v>125</v>
      </c>
      <c r="Q1607" s="4" t="s">
        <v>785</v>
      </c>
      <c r="R1607" s="4">
        <v>33710</v>
      </c>
      <c r="S1607" s="5">
        <v>42152</v>
      </c>
      <c r="T1607" s="5">
        <v>42154</v>
      </c>
      <c r="U1607" s="4">
        <v>28.182600000000001</v>
      </c>
      <c r="V1607" s="4">
        <v>11</v>
      </c>
      <c r="W1607" s="4">
        <v>201.77</v>
      </c>
      <c r="X1607" s="4">
        <v>86900</v>
      </c>
      <c r="Y1607" s="4">
        <f>DataSheet!$E1607-DataSheet!$D1607</f>
        <v>17.669999999999998</v>
      </c>
      <c r="Z1607" s="4" t="str" cm="1">
        <f t="array" ref="Z1607">_xlfn.IFS(DataSheet!$O1607="Central","Chris",DataSheet!$O1607="East","Erin",DataSheet!$O1607="South","Sam",DataSheet!$O1607="West","William")</f>
        <v>Sam</v>
      </c>
    </row>
    <row r="1608" spans="1:26" ht="15.75" customHeight="1" x14ac:dyDescent="0.3">
      <c r="A1608" s="4">
        <v>1627</v>
      </c>
      <c r="B1608" s="4" t="s">
        <v>2700</v>
      </c>
      <c r="C1608" s="4" t="s">
        <v>39</v>
      </c>
      <c r="D1608" s="4">
        <v>0.06</v>
      </c>
      <c r="E1608" s="4">
        <v>43.57</v>
      </c>
      <c r="F1608" s="4">
        <v>16.36</v>
      </c>
      <c r="G1608" s="4" t="s">
        <v>40</v>
      </c>
      <c r="H1608" s="4" t="s">
        <v>96</v>
      </c>
      <c r="I1608" s="4" t="s">
        <v>50</v>
      </c>
      <c r="J1608" s="4" t="s">
        <v>80</v>
      </c>
      <c r="K1608" s="4" t="s">
        <v>75</v>
      </c>
      <c r="L1608" s="4" t="s">
        <v>2701</v>
      </c>
      <c r="M1608" s="4">
        <v>0.55000000000000004</v>
      </c>
      <c r="N1608" s="4" t="s">
        <v>34</v>
      </c>
      <c r="O1608" s="4" t="s">
        <v>35</v>
      </c>
      <c r="P1608" s="4" t="s">
        <v>402</v>
      </c>
      <c r="Q1608" s="4" t="s">
        <v>2702</v>
      </c>
      <c r="R1608" s="4">
        <v>37743</v>
      </c>
      <c r="S1608" s="5">
        <v>42152</v>
      </c>
      <c r="T1608" s="5">
        <v>42154</v>
      </c>
      <c r="U1608" s="4">
        <v>-38.808</v>
      </c>
      <c r="V1608" s="4">
        <v>17</v>
      </c>
      <c r="W1608" s="4">
        <v>710.16</v>
      </c>
      <c r="X1608" s="4">
        <v>90602</v>
      </c>
      <c r="Y1608" s="4">
        <f>DataSheet!$E1608-DataSheet!$D1608</f>
        <v>43.51</v>
      </c>
      <c r="Z1608" s="4" t="str" cm="1">
        <f t="array" ref="Z1608">_xlfn.IFS(DataSheet!$O1608="Central","Chris",DataSheet!$O1608="East","Erin",DataSheet!$O1608="South","Sam",DataSheet!$O1608="West","William")</f>
        <v>Sam</v>
      </c>
    </row>
    <row r="1609" spans="1:26" ht="15.75" customHeight="1" x14ac:dyDescent="0.3">
      <c r="A1609" s="4">
        <v>2765</v>
      </c>
      <c r="B1609" s="4" t="s">
        <v>2703</v>
      </c>
      <c r="C1609" s="4" t="s">
        <v>49</v>
      </c>
      <c r="D1609" s="4">
        <v>0.03</v>
      </c>
      <c r="E1609" s="4">
        <v>5.85</v>
      </c>
      <c r="F1609" s="4">
        <v>2.27</v>
      </c>
      <c r="G1609" s="4" t="s">
        <v>40</v>
      </c>
      <c r="H1609" s="4" t="s">
        <v>96</v>
      </c>
      <c r="I1609" s="4" t="s">
        <v>50</v>
      </c>
      <c r="J1609" s="4" t="s">
        <v>51</v>
      </c>
      <c r="K1609" s="4" t="s">
        <v>52</v>
      </c>
      <c r="L1609" s="4" t="s">
        <v>2704</v>
      </c>
      <c r="M1609" s="4">
        <v>0.56000000000000005</v>
      </c>
      <c r="N1609" s="4" t="s">
        <v>34</v>
      </c>
      <c r="O1609" s="4" t="s">
        <v>113</v>
      </c>
      <c r="P1609" s="4" t="s">
        <v>399</v>
      </c>
      <c r="Q1609" s="4" t="s">
        <v>2705</v>
      </c>
      <c r="R1609" s="4">
        <v>8021</v>
      </c>
      <c r="S1609" s="5">
        <v>42152</v>
      </c>
      <c r="T1609" s="5">
        <v>42154</v>
      </c>
      <c r="U1609" s="4">
        <v>-5.08</v>
      </c>
      <c r="V1609" s="4">
        <v>7</v>
      </c>
      <c r="W1609" s="4">
        <v>41.4</v>
      </c>
      <c r="X1609" s="4">
        <v>90725</v>
      </c>
      <c r="Y1609" s="4">
        <f>DataSheet!$E1609-DataSheet!$D1609</f>
        <v>5.8199999999999994</v>
      </c>
      <c r="Z1609" s="4" t="str" cm="1">
        <f t="array" ref="Z1609">_xlfn.IFS(DataSheet!$O1609="Central","Chris",DataSheet!$O1609="East","Erin",DataSheet!$O1609="South","Sam",DataSheet!$O1609="West","William")</f>
        <v>Erin</v>
      </c>
    </row>
    <row r="1610" spans="1:26" ht="15.75" customHeight="1" x14ac:dyDescent="0.3">
      <c r="A1610" s="4">
        <v>15</v>
      </c>
      <c r="B1610" s="4" t="s">
        <v>2073</v>
      </c>
      <c r="C1610" s="4" t="s">
        <v>118</v>
      </c>
      <c r="D1610" s="4">
        <v>0.01</v>
      </c>
      <c r="E1610" s="4">
        <v>35.94</v>
      </c>
      <c r="F1610" s="4">
        <v>6.66</v>
      </c>
      <c r="G1610" s="4" t="s">
        <v>40</v>
      </c>
      <c r="H1610" s="4" t="s">
        <v>29</v>
      </c>
      <c r="I1610" s="4" t="s">
        <v>50</v>
      </c>
      <c r="J1610" s="4" t="s">
        <v>347</v>
      </c>
      <c r="K1610" s="4" t="s">
        <v>75</v>
      </c>
      <c r="L1610" s="4" t="s">
        <v>2124</v>
      </c>
      <c r="M1610" s="4">
        <v>0.4</v>
      </c>
      <c r="N1610" s="4" t="s">
        <v>34</v>
      </c>
      <c r="O1610" s="4" t="s">
        <v>113</v>
      </c>
      <c r="P1610" s="4" t="s">
        <v>114</v>
      </c>
      <c r="Q1610" s="4" t="s">
        <v>2075</v>
      </c>
      <c r="R1610" s="4">
        <v>11787</v>
      </c>
      <c r="S1610" s="5">
        <v>42152</v>
      </c>
      <c r="T1610" s="5">
        <v>42152</v>
      </c>
      <c r="U1610" s="4">
        <v>261.87569999999999</v>
      </c>
      <c r="V1610" s="4">
        <v>10</v>
      </c>
      <c r="W1610" s="4">
        <v>379.53</v>
      </c>
      <c r="X1610" s="4">
        <v>86839</v>
      </c>
      <c r="Y1610" s="4">
        <f>DataSheet!$E1610-DataSheet!$D1610</f>
        <v>35.93</v>
      </c>
      <c r="Z1610" s="4" t="str" cm="1">
        <f t="array" ref="Z1610">_xlfn.IFS(DataSheet!$O1610="Central","Chris",DataSheet!$O1610="East","Erin",DataSheet!$O1610="South","Sam",DataSheet!$O1610="West","William")</f>
        <v>Erin</v>
      </c>
    </row>
    <row r="1611" spans="1:26" ht="15.75" customHeight="1" x14ac:dyDescent="0.3">
      <c r="A1611" s="4">
        <v>2709</v>
      </c>
      <c r="B1611" s="4" t="s">
        <v>2706</v>
      </c>
      <c r="C1611" s="4" t="s">
        <v>118</v>
      </c>
      <c r="D1611" s="4">
        <v>7.0000000000000007E-2</v>
      </c>
      <c r="E1611" s="4">
        <v>60.97</v>
      </c>
      <c r="F1611" s="4">
        <v>4.5</v>
      </c>
      <c r="G1611" s="4" t="s">
        <v>40</v>
      </c>
      <c r="H1611" s="4" t="s">
        <v>41</v>
      </c>
      <c r="I1611" s="4" t="s">
        <v>50</v>
      </c>
      <c r="J1611" s="4" t="s">
        <v>97</v>
      </c>
      <c r="K1611" s="4" t="s">
        <v>75</v>
      </c>
      <c r="L1611" s="4" t="s">
        <v>98</v>
      </c>
      <c r="M1611" s="4">
        <v>0.56000000000000005</v>
      </c>
      <c r="N1611" s="4" t="s">
        <v>34</v>
      </c>
      <c r="O1611" s="4" t="s">
        <v>113</v>
      </c>
      <c r="P1611" s="4" t="s">
        <v>420</v>
      </c>
      <c r="Q1611" s="4" t="s">
        <v>2707</v>
      </c>
      <c r="R1611" s="4">
        <v>21042</v>
      </c>
      <c r="S1611" s="5">
        <v>42152</v>
      </c>
      <c r="T1611" s="5">
        <v>42154</v>
      </c>
      <c r="U1611" s="4">
        <v>-41.77</v>
      </c>
      <c r="V1611" s="4">
        <v>1</v>
      </c>
      <c r="W1611" s="4">
        <v>57.84</v>
      </c>
      <c r="X1611" s="4">
        <v>89240</v>
      </c>
      <c r="Y1611" s="4">
        <f>DataSheet!$E1611-DataSheet!$D1611</f>
        <v>60.9</v>
      </c>
      <c r="Z1611" s="4" t="str" cm="1">
        <f t="array" ref="Z1611">_xlfn.IFS(DataSheet!$O1611="Central","Chris",DataSheet!$O1611="East","Erin",DataSheet!$O1611="South","Sam",DataSheet!$O1611="West","William")</f>
        <v>Erin</v>
      </c>
    </row>
    <row r="1612" spans="1:26" ht="15.75" customHeight="1" x14ac:dyDescent="0.3">
      <c r="A1612" s="4">
        <v>2709</v>
      </c>
      <c r="B1612" s="4" t="s">
        <v>2706</v>
      </c>
      <c r="C1612" s="4" t="s">
        <v>118</v>
      </c>
      <c r="D1612" s="4">
        <v>0</v>
      </c>
      <c r="E1612" s="4">
        <v>90.98</v>
      </c>
      <c r="F1612" s="4">
        <v>56.2</v>
      </c>
      <c r="G1612" s="4" t="s">
        <v>40</v>
      </c>
      <c r="H1612" s="4" t="s">
        <v>41</v>
      </c>
      <c r="I1612" s="4" t="s">
        <v>30</v>
      </c>
      <c r="J1612" s="4" t="s">
        <v>128</v>
      </c>
      <c r="K1612" s="4" t="s">
        <v>146</v>
      </c>
      <c r="L1612" s="4" t="s">
        <v>809</v>
      </c>
      <c r="M1612" s="4">
        <v>0.74</v>
      </c>
      <c r="N1612" s="4" t="s">
        <v>34</v>
      </c>
      <c r="O1612" s="4" t="s">
        <v>113</v>
      </c>
      <c r="P1612" s="4" t="s">
        <v>420</v>
      </c>
      <c r="Q1612" s="4" t="s">
        <v>2707</v>
      </c>
      <c r="R1612" s="4">
        <v>21042</v>
      </c>
      <c r="S1612" s="5">
        <v>42152</v>
      </c>
      <c r="T1612" s="5">
        <v>42154</v>
      </c>
      <c r="U1612" s="4">
        <v>-1014.11</v>
      </c>
      <c r="V1612" s="4">
        <v>15</v>
      </c>
      <c r="W1612" s="4">
        <v>1425.71</v>
      </c>
      <c r="X1612" s="4">
        <v>89240</v>
      </c>
      <c r="Y1612" s="4">
        <f>DataSheet!$E1612-DataSheet!$D1612</f>
        <v>90.98</v>
      </c>
      <c r="Z1612" s="4" t="str" cm="1">
        <f t="array" ref="Z1612">_xlfn.IFS(DataSheet!$O1612="Central","Chris",DataSheet!$O1612="East","Erin",DataSheet!$O1612="South","Sam",DataSheet!$O1612="West","William")</f>
        <v>Erin</v>
      </c>
    </row>
    <row r="1613" spans="1:26" ht="15.75" customHeight="1" x14ac:dyDescent="0.3">
      <c r="A1613" s="4">
        <v>3206</v>
      </c>
      <c r="B1613" s="4" t="s">
        <v>1928</v>
      </c>
      <c r="C1613" s="4" t="s">
        <v>72</v>
      </c>
      <c r="D1613" s="4">
        <v>0.05</v>
      </c>
      <c r="E1613" s="4">
        <v>35.44</v>
      </c>
      <c r="F1613" s="4">
        <v>5.09</v>
      </c>
      <c r="G1613" s="4" t="s">
        <v>40</v>
      </c>
      <c r="H1613" s="4" t="s">
        <v>41</v>
      </c>
      <c r="I1613" s="4" t="s">
        <v>50</v>
      </c>
      <c r="J1613" s="4" t="s">
        <v>90</v>
      </c>
      <c r="K1613" s="4" t="s">
        <v>75</v>
      </c>
      <c r="L1613" s="4" t="s">
        <v>2080</v>
      </c>
      <c r="M1613" s="4">
        <v>0.38</v>
      </c>
      <c r="N1613" s="4" t="s">
        <v>34</v>
      </c>
      <c r="O1613" s="4" t="s">
        <v>61</v>
      </c>
      <c r="P1613" s="4" t="s">
        <v>492</v>
      </c>
      <c r="Q1613" s="4" t="s">
        <v>1930</v>
      </c>
      <c r="R1613" s="4">
        <v>83301</v>
      </c>
      <c r="S1613" s="5">
        <v>42152</v>
      </c>
      <c r="T1613" s="5">
        <v>42153</v>
      </c>
      <c r="U1613" s="4">
        <v>553.33169999999996</v>
      </c>
      <c r="V1613" s="4">
        <v>23</v>
      </c>
      <c r="W1613" s="4">
        <v>801.93</v>
      </c>
      <c r="X1613" s="4">
        <v>87935</v>
      </c>
      <c r="Y1613" s="4">
        <f>DataSheet!$E1613-DataSheet!$D1613</f>
        <v>35.39</v>
      </c>
      <c r="Z1613" s="4" t="str" cm="1">
        <f t="array" ref="Z1613">_xlfn.IFS(DataSheet!$O1613="Central","Chris",DataSheet!$O1613="East","Erin",DataSheet!$O1613="South","Sam",DataSheet!$O1613="West","William")</f>
        <v>William</v>
      </c>
    </row>
    <row r="1614" spans="1:26" ht="15.75" customHeight="1" x14ac:dyDescent="0.3">
      <c r="A1614" s="4">
        <v>663</v>
      </c>
      <c r="B1614" s="4" t="s">
        <v>2708</v>
      </c>
      <c r="C1614" s="4" t="s">
        <v>27</v>
      </c>
      <c r="D1614" s="4">
        <v>0.02</v>
      </c>
      <c r="E1614" s="4">
        <v>14.58</v>
      </c>
      <c r="F1614" s="4">
        <v>7.4</v>
      </c>
      <c r="G1614" s="4" t="s">
        <v>40</v>
      </c>
      <c r="H1614" s="4" t="s">
        <v>73</v>
      </c>
      <c r="I1614" s="4" t="s">
        <v>30</v>
      </c>
      <c r="J1614" s="4" t="s">
        <v>128</v>
      </c>
      <c r="K1614" s="4" t="s">
        <v>75</v>
      </c>
      <c r="L1614" s="4" t="s">
        <v>2709</v>
      </c>
      <c r="M1614" s="4">
        <v>0.48</v>
      </c>
      <c r="N1614" s="4" t="s">
        <v>34</v>
      </c>
      <c r="O1614" s="4" t="s">
        <v>113</v>
      </c>
      <c r="P1614" s="4" t="s">
        <v>319</v>
      </c>
      <c r="Q1614" s="4" t="s">
        <v>2256</v>
      </c>
      <c r="R1614" s="4">
        <v>43952</v>
      </c>
      <c r="S1614" s="5">
        <v>42153</v>
      </c>
      <c r="T1614" s="5">
        <v>42156</v>
      </c>
      <c r="U1614" s="4">
        <v>10.802</v>
      </c>
      <c r="V1614" s="4">
        <v>17</v>
      </c>
      <c r="W1614" s="4">
        <v>261.33999999999997</v>
      </c>
      <c r="X1614" s="4">
        <v>90922</v>
      </c>
      <c r="Y1614" s="4">
        <f>DataSheet!$E1614-DataSheet!$D1614</f>
        <v>14.56</v>
      </c>
      <c r="Z1614" s="4" t="str" cm="1">
        <f t="array" ref="Z1614">_xlfn.IFS(DataSheet!$O1614="Central","Chris",DataSheet!$O1614="East","Erin",DataSheet!$O1614="South","Sam",DataSheet!$O1614="West","William")</f>
        <v>Erin</v>
      </c>
    </row>
    <row r="1615" spans="1:26" ht="15.75" customHeight="1" x14ac:dyDescent="0.3">
      <c r="A1615" s="4">
        <v>1026</v>
      </c>
      <c r="B1615" s="4" t="s">
        <v>1057</v>
      </c>
      <c r="C1615" s="4" t="s">
        <v>39</v>
      </c>
      <c r="D1615" s="4">
        <v>0.1</v>
      </c>
      <c r="E1615" s="4">
        <v>5.98</v>
      </c>
      <c r="F1615" s="4">
        <v>3.85</v>
      </c>
      <c r="G1615" s="4" t="s">
        <v>40</v>
      </c>
      <c r="H1615" s="4" t="s">
        <v>29</v>
      </c>
      <c r="I1615" s="4" t="s">
        <v>42</v>
      </c>
      <c r="J1615" s="4" t="s">
        <v>43</v>
      </c>
      <c r="K1615" s="4" t="s">
        <v>44</v>
      </c>
      <c r="L1615" s="4" t="s">
        <v>1100</v>
      </c>
      <c r="M1615" s="4">
        <v>0.68</v>
      </c>
      <c r="N1615" s="4" t="s">
        <v>34</v>
      </c>
      <c r="O1615" s="4" t="s">
        <v>113</v>
      </c>
      <c r="P1615" s="4" t="s">
        <v>114</v>
      </c>
      <c r="Q1615" s="4" t="s">
        <v>1059</v>
      </c>
      <c r="R1615" s="4">
        <v>11722</v>
      </c>
      <c r="S1615" s="5">
        <v>42153</v>
      </c>
      <c r="T1615" s="5">
        <v>42154</v>
      </c>
      <c r="U1615" s="4">
        <v>18.922000000000001</v>
      </c>
      <c r="V1615" s="4">
        <v>26</v>
      </c>
      <c r="W1615" s="4">
        <v>151.55000000000001</v>
      </c>
      <c r="X1615" s="4">
        <v>89008</v>
      </c>
      <c r="Y1615" s="4">
        <f>DataSheet!$E1615-DataSheet!$D1615</f>
        <v>5.8800000000000008</v>
      </c>
      <c r="Z1615" s="4" t="str" cm="1">
        <f t="array" ref="Z1615">_xlfn.IFS(DataSheet!$O1615="Central","Chris",DataSheet!$O1615="East","Erin",DataSheet!$O1615="South","Sam",DataSheet!$O1615="West","William")</f>
        <v>Erin</v>
      </c>
    </row>
    <row r="1616" spans="1:26" ht="15.75" customHeight="1" x14ac:dyDescent="0.3">
      <c r="A1616" s="4">
        <v>1026</v>
      </c>
      <c r="B1616" s="4" t="s">
        <v>1057</v>
      </c>
      <c r="C1616" s="4" t="s">
        <v>39</v>
      </c>
      <c r="D1616" s="4">
        <v>7.0000000000000007E-2</v>
      </c>
      <c r="E1616" s="4">
        <v>2.61</v>
      </c>
      <c r="F1616" s="4">
        <v>0.5</v>
      </c>
      <c r="G1616" s="4" t="s">
        <v>40</v>
      </c>
      <c r="H1616" s="4" t="s">
        <v>29</v>
      </c>
      <c r="I1616" s="4" t="s">
        <v>50</v>
      </c>
      <c r="J1616" s="4" t="s">
        <v>154</v>
      </c>
      <c r="K1616" s="4" t="s">
        <v>75</v>
      </c>
      <c r="L1616" s="4" t="s">
        <v>1369</v>
      </c>
      <c r="M1616" s="4">
        <v>0.39</v>
      </c>
      <c r="N1616" s="4" t="s">
        <v>34</v>
      </c>
      <c r="O1616" s="4" t="s">
        <v>113</v>
      </c>
      <c r="P1616" s="4" t="s">
        <v>114</v>
      </c>
      <c r="Q1616" s="4" t="s">
        <v>1059</v>
      </c>
      <c r="R1616" s="4">
        <v>11722</v>
      </c>
      <c r="S1616" s="5">
        <v>42153</v>
      </c>
      <c r="T1616" s="5">
        <v>42156</v>
      </c>
      <c r="U1616" s="4">
        <v>39.350700000000003</v>
      </c>
      <c r="V1616" s="4">
        <v>22</v>
      </c>
      <c r="W1616" s="4">
        <v>57.03</v>
      </c>
      <c r="X1616" s="4">
        <v>89008</v>
      </c>
      <c r="Y1616" s="4">
        <f>DataSheet!$E1616-DataSheet!$D1616</f>
        <v>2.54</v>
      </c>
      <c r="Z1616" s="4" t="str" cm="1">
        <f t="array" ref="Z1616">_xlfn.IFS(DataSheet!$O1616="Central","Chris",DataSheet!$O1616="East","Erin",DataSheet!$O1616="South","Sam",DataSheet!$O1616="West","William")</f>
        <v>Erin</v>
      </c>
    </row>
    <row r="1617" spans="1:26" ht="15.75" customHeight="1" x14ac:dyDescent="0.3">
      <c r="A1617" s="4">
        <v>1713</v>
      </c>
      <c r="B1617" s="4" t="s">
        <v>2710</v>
      </c>
      <c r="C1617" s="4" t="s">
        <v>39</v>
      </c>
      <c r="D1617" s="4">
        <v>0.01</v>
      </c>
      <c r="E1617" s="4">
        <v>23.99</v>
      </c>
      <c r="F1617" s="4">
        <v>6.3</v>
      </c>
      <c r="G1617" s="4" t="s">
        <v>40</v>
      </c>
      <c r="H1617" s="4" t="s">
        <v>96</v>
      </c>
      <c r="I1617" s="4" t="s">
        <v>42</v>
      </c>
      <c r="J1617" s="4" t="s">
        <v>58</v>
      </c>
      <c r="K1617" s="4" t="s">
        <v>146</v>
      </c>
      <c r="L1617" s="4" t="s">
        <v>2711</v>
      </c>
      <c r="M1617" s="4">
        <v>0.38</v>
      </c>
      <c r="N1617" s="4" t="s">
        <v>34</v>
      </c>
      <c r="O1617" s="4" t="s">
        <v>35</v>
      </c>
      <c r="P1617" s="4" t="s">
        <v>77</v>
      </c>
      <c r="Q1617" s="4" t="s">
        <v>1869</v>
      </c>
      <c r="R1617" s="4">
        <v>30265</v>
      </c>
      <c r="S1617" s="5">
        <v>42153</v>
      </c>
      <c r="T1617" s="5">
        <v>42155</v>
      </c>
      <c r="U1617" s="4">
        <v>-6.202</v>
      </c>
      <c r="V1617" s="4">
        <v>11</v>
      </c>
      <c r="W1617" s="4">
        <v>284.39</v>
      </c>
      <c r="X1617" s="4">
        <v>87748</v>
      </c>
      <c r="Y1617" s="4">
        <f>DataSheet!$E1617-DataSheet!$D1617</f>
        <v>23.979999999999997</v>
      </c>
      <c r="Z1617" s="4" t="str" cm="1">
        <f t="array" ref="Z1617">_xlfn.IFS(DataSheet!$O1617="Central","Chris",DataSheet!$O1617="East","Erin",DataSheet!$O1617="South","Sam",DataSheet!$O1617="West","William")</f>
        <v>Sam</v>
      </c>
    </row>
    <row r="1618" spans="1:26" ht="15.75" customHeight="1" x14ac:dyDescent="0.3">
      <c r="A1618" s="4">
        <v>2670</v>
      </c>
      <c r="B1618" s="4" t="s">
        <v>2712</v>
      </c>
      <c r="C1618" s="4" t="s">
        <v>39</v>
      </c>
      <c r="D1618" s="4">
        <v>0.05</v>
      </c>
      <c r="E1618" s="4">
        <v>165.2</v>
      </c>
      <c r="F1618" s="4">
        <v>19.989999999999998</v>
      </c>
      <c r="G1618" s="4" t="s">
        <v>40</v>
      </c>
      <c r="H1618" s="4" t="s">
        <v>73</v>
      </c>
      <c r="I1618" s="4" t="s">
        <v>50</v>
      </c>
      <c r="J1618" s="4" t="s">
        <v>80</v>
      </c>
      <c r="K1618" s="4" t="s">
        <v>75</v>
      </c>
      <c r="L1618" s="4" t="s">
        <v>485</v>
      </c>
      <c r="M1618" s="4">
        <v>0.59</v>
      </c>
      <c r="N1618" s="4" t="s">
        <v>34</v>
      </c>
      <c r="O1618" s="4" t="s">
        <v>61</v>
      </c>
      <c r="P1618" s="4" t="s">
        <v>92</v>
      </c>
      <c r="Q1618" s="4" t="s">
        <v>102</v>
      </c>
      <c r="R1618" s="4">
        <v>90049</v>
      </c>
      <c r="S1618" s="5">
        <v>42153</v>
      </c>
      <c r="T1618" s="5">
        <v>42153</v>
      </c>
      <c r="U1618" s="4">
        <v>2008.71</v>
      </c>
      <c r="V1618" s="4">
        <v>167</v>
      </c>
      <c r="W1618" s="4">
        <v>27587.55</v>
      </c>
      <c r="X1618" s="4">
        <v>37924</v>
      </c>
      <c r="Y1618" s="4">
        <f>DataSheet!$E1618-DataSheet!$D1618</f>
        <v>165.14999999999998</v>
      </c>
      <c r="Z1618" s="4" t="str" cm="1">
        <f t="array" ref="Z1618">_xlfn.IFS(DataSheet!$O1618="Central","Chris",DataSheet!$O1618="East","Erin",DataSheet!$O1618="South","Sam",DataSheet!$O1618="West","William")</f>
        <v>William</v>
      </c>
    </row>
    <row r="1619" spans="1:26" ht="15.75" customHeight="1" x14ac:dyDescent="0.3">
      <c r="A1619" s="4">
        <v>2670</v>
      </c>
      <c r="B1619" s="4" t="s">
        <v>2712</v>
      </c>
      <c r="C1619" s="4" t="s">
        <v>39</v>
      </c>
      <c r="D1619" s="4">
        <v>0.09</v>
      </c>
      <c r="E1619" s="4">
        <v>17.989999999999998</v>
      </c>
      <c r="F1619" s="4">
        <v>8.65</v>
      </c>
      <c r="G1619" s="4" t="s">
        <v>40</v>
      </c>
      <c r="H1619" s="4" t="s">
        <v>73</v>
      </c>
      <c r="I1619" s="4" t="s">
        <v>50</v>
      </c>
      <c r="J1619" s="4" t="s">
        <v>51</v>
      </c>
      <c r="K1619" s="4" t="s">
        <v>75</v>
      </c>
      <c r="L1619" s="4" t="s">
        <v>2713</v>
      </c>
      <c r="M1619" s="4">
        <v>0.56999999999999995</v>
      </c>
      <c r="N1619" s="4" t="s">
        <v>34</v>
      </c>
      <c r="O1619" s="4" t="s">
        <v>61</v>
      </c>
      <c r="P1619" s="4" t="s">
        <v>92</v>
      </c>
      <c r="Q1619" s="4" t="s">
        <v>102</v>
      </c>
      <c r="R1619" s="4">
        <v>90049</v>
      </c>
      <c r="S1619" s="5">
        <v>42153</v>
      </c>
      <c r="T1619" s="5">
        <v>42153</v>
      </c>
      <c r="U1619" s="4">
        <v>-80.53</v>
      </c>
      <c r="V1619" s="4">
        <v>71</v>
      </c>
      <c r="W1619" s="4">
        <v>1191.58</v>
      </c>
      <c r="X1619" s="4">
        <v>37924</v>
      </c>
      <c r="Y1619" s="4">
        <f>DataSheet!$E1619-DataSheet!$D1619</f>
        <v>17.899999999999999</v>
      </c>
      <c r="Z1619" s="4" t="str" cm="1">
        <f t="array" ref="Z1619">_xlfn.IFS(DataSheet!$O1619="Central","Chris",DataSheet!$O1619="East","Erin",DataSheet!$O1619="South","Sam",DataSheet!$O1619="West","William")</f>
        <v>William</v>
      </c>
    </row>
    <row r="1620" spans="1:26" ht="15.75" customHeight="1" x14ac:dyDescent="0.3">
      <c r="A1620" s="4">
        <v>2671</v>
      </c>
      <c r="B1620" s="4" t="s">
        <v>2714</v>
      </c>
      <c r="C1620" s="4" t="s">
        <v>39</v>
      </c>
      <c r="D1620" s="4">
        <v>0.05</v>
      </c>
      <c r="E1620" s="4">
        <v>165.2</v>
      </c>
      <c r="F1620" s="4">
        <v>19.989999999999998</v>
      </c>
      <c r="G1620" s="4" t="s">
        <v>40</v>
      </c>
      <c r="H1620" s="4" t="s">
        <v>73</v>
      </c>
      <c r="I1620" s="4" t="s">
        <v>50</v>
      </c>
      <c r="J1620" s="4" t="s">
        <v>80</v>
      </c>
      <c r="K1620" s="4" t="s">
        <v>75</v>
      </c>
      <c r="L1620" s="4" t="s">
        <v>485</v>
      </c>
      <c r="M1620" s="4">
        <v>0.59</v>
      </c>
      <c r="N1620" s="4" t="s">
        <v>34</v>
      </c>
      <c r="O1620" s="4" t="s">
        <v>35</v>
      </c>
      <c r="P1620" s="4" t="s">
        <v>402</v>
      </c>
      <c r="Q1620" s="4" t="s">
        <v>1738</v>
      </c>
      <c r="R1620" s="4">
        <v>37027</v>
      </c>
      <c r="S1620" s="5">
        <v>42153</v>
      </c>
      <c r="T1620" s="5">
        <v>42153</v>
      </c>
      <c r="U1620" s="4">
        <v>-48.957999999999998</v>
      </c>
      <c r="V1620" s="4">
        <v>42</v>
      </c>
      <c r="W1620" s="4">
        <v>6938.19</v>
      </c>
      <c r="X1620" s="4">
        <v>90551</v>
      </c>
      <c r="Y1620" s="4">
        <f>DataSheet!$E1620-DataSheet!$D1620</f>
        <v>165.14999999999998</v>
      </c>
      <c r="Z1620" s="4" t="str" cm="1">
        <f t="array" ref="Z1620">_xlfn.IFS(DataSheet!$O1620="Central","Chris",DataSheet!$O1620="East","Erin",DataSheet!$O1620="South","Sam",DataSheet!$O1620="West","William")</f>
        <v>Sam</v>
      </c>
    </row>
    <row r="1621" spans="1:26" ht="15.75" customHeight="1" x14ac:dyDescent="0.3">
      <c r="A1621" s="4">
        <v>759</v>
      </c>
      <c r="B1621" s="4" t="s">
        <v>2715</v>
      </c>
      <c r="C1621" s="4" t="s">
        <v>49</v>
      </c>
      <c r="D1621" s="4">
        <v>0</v>
      </c>
      <c r="E1621" s="4">
        <v>20.99</v>
      </c>
      <c r="F1621" s="4">
        <v>3.3</v>
      </c>
      <c r="G1621" s="4" t="s">
        <v>40</v>
      </c>
      <c r="H1621" s="4" t="s">
        <v>29</v>
      </c>
      <c r="I1621" s="4" t="s">
        <v>42</v>
      </c>
      <c r="J1621" s="4" t="s">
        <v>137</v>
      </c>
      <c r="K1621" s="4" t="s">
        <v>44</v>
      </c>
      <c r="L1621" s="4" t="s">
        <v>1585</v>
      </c>
      <c r="M1621" s="4">
        <v>0.81</v>
      </c>
      <c r="N1621" s="4" t="s">
        <v>34</v>
      </c>
      <c r="O1621" s="4" t="s">
        <v>54</v>
      </c>
      <c r="P1621" s="4" t="s">
        <v>105</v>
      </c>
      <c r="Q1621" s="4" t="s">
        <v>2716</v>
      </c>
      <c r="R1621" s="4">
        <v>62301</v>
      </c>
      <c r="S1621" s="5">
        <v>42153</v>
      </c>
      <c r="T1621" s="5">
        <v>42160</v>
      </c>
      <c r="U1621" s="4">
        <v>-92.960999999999999</v>
      </c>
      <c r="V1621" s="4">
        <v>5</v>
      </c>
      <c r="W1621" s="4">
        <v>92.96</v>
      </c>
      <c r="X1621" s="4">
        <v>86639</v>
      </c>
      <c r="Y1621" s="4">
        <f>DataSheet!$E1621-DataSheet!$D1621</f>
        <v>20.99</v>
      </c>
      <c r="Z1621" s="4" t="str" cm="1">
        <f t="array" ref="Z1621">_xlfn.IFS(DataSheet!$O1621="Central","Chris",DataSheet!$O1621="East","Erin",DataSheet!$O1621="South","Sam",DataSheet!$O1621="West","William")</f>
        <v>Chris</v>
      </c>
    </row>
    <row r="1622" spans="1:26" ht="15.75" customHeight="1" x14ac:dyDescent="0.3">
      <c r="A1622" s="4">
        <v>649</v>
      </c>
      <c r="B1622" s="4" t="s">
        <v>2717</v>
      </c>
      <c r="C1622" s="4" t="s">
        <v>118</v>
      </c>
      <c r="D1622" s="4">
        <v>0.02</v>
      </c>
      <c r="E1622" s="4">
        <v>3.78</v>
      </c>
      <c r="F1622" s="4">
        <v>0.71</v>
      </c>
      <c r="G1622" s="4" t="s">
        <v>40</v>
      </c>
      <c r="H1622" s="4" t="s">
        <v>73</v>
      </c>
      <c r="I1622" s="4" t="s">
        <v>50</v>
      </c>
      <c r="J1622" s="4" t="s">
        <v>178</v>
      </c>
      <c r="K1622" s="4" t="s">
        <v>52</v>
      </c>
      <c r="L1622" s="4" t="s">
        <v>2718</v>
      </c>
      <c r="M1622" s="4">
        <v>0.39</v>
      </c>
      <c r="N1622" s="4" t="s">
        <v>34</v>
      </c>
      <c r="O1622" s="4" t="s">
        <v>54</v>
      </c>
      <c r="P1622" s="4" t="s">
        <v>105</v>
      </c>
      <c r="Q1622" s="4" t="s">
        <v>1401</v>
      </c>
      <c r="R1622" s="4">
        <v>60089</v>
      </c>
      <c r="S1622" s="5">
        <v>42153</v>
      </c>
      <c r="T1622" s="5">
        <v>42154</v>
      </c>
      <c r="U1622" s="4">
        <v>106.7499</v>
      </c>
      <c r="V1622" s="4">
        <v>40</v>
      </c>
      <c r="W1622" s="4">
        <v>154.71</v>
      </c>
      <c r="X1622" s="4">
        <v>91366</v>
      </c>
      <c r="Y1622" s="4">
        <f>DataSheet!$E1622-DataSheet!$D1622</f>
        <v>3.76</v>
      </c>
      <c r="Z1622" s="4" t="str" cm="1">
        <f t="array" ref="Z1622">_xlfn.IFS(DataSheet!$O1622="Central","Chris",DataSheet!$O1622="East","Erin",DataSheet!$O1622="South","Sam",DataSheet!$O1622="West","William")</f>
        <v>Chris</v>
      </c>
    </row>
    <row r="1623" spans="1:26" ht="15.75" customHeight="1" x14ac:dyDescent="0.3">
      <c r="A1623" s="4">
        <v>2393</v>
      </c>
      <c r="B1623" s="4" t="s">
        <v>195</v>
      </c>
      <c r="C1623" s="4" t="s">
        <v>118</v>
      </c>
      <c r="D1623" s="4">
        <v>0.02</v>
      </c>
      <c r="E1623" s="4">
        <v>6.48</v>
      </c>
      <c r="F1623" s="4">
        <v>7.91</v>
      </c>
      <c r="G1623" s="4" t="s">
        <v>40</v>
      </c>
      <c r="H1623" s="4" t="s">
        <v>96</v>
      </c>
      <c r="I1623" s="4" t="s">
        <v>50</v>
      </c>
      <c r="J1623" s="4" t="s">
        <v>90</v>
      </c>
      <c r="K1623" s="4" t="s">
        <v>75</v>
      </c>
      <c r="L1623" s="4" t="s">
        <v>1622</v>
      </c>
      <c r="M1623" s="4">
        <v>0.37</v>
      </c>
      <c r="N1623" s="4" t="s">
        <v>34</v>
      </c>
      <c r="O1623" s="4" t="s">
        <v>35</v>
      </c>
      <c r="P1623" s="4" t="s">
        <v>77</v>
      </c>
      <c r="Q1623" s="4" t="s">
        <v>197</v>
      </c>
      <c r="R1623" s="4">
        <v>30076</v>
      </c>
      <c r="S1623" s="5">
        <v>42153</v>
      </c>
      <c r="T1623" s="5">
        <v>42155</v>
      </c>
      <c r="U1623" s="4">
        <v>-1191.5260000000001</v>
      </c>
      <c r="V1623" s="4">
        <v>2</v>
      </c>
      <c r="W1623" s="4">
        <v>16.5</v>
      </c>
      <c r="X1623" s="4">
        <v>86950</v>
      </c>
      <c r="Y1623" s="4">
        <f>DataSheet!$E1623-DataSheet!$D1623</f>
        <v>6.4600000000000009</v>
      </c>
      <c r="Z1623" s="4" t="str" cm="1">
        <f t="array" ref="Z1623">_xlfn.IFS(DataSheet!$O1623="Central","Chris",DataSheet!$O1623="East","Erin",DataSheet!$O1623="South","Sam",DataSheet!$O1623="West","William")</f>
        <v>Sam</v>
      </c>
    </row>
    <row r="1624" spans="1:26" ht="15.75" customHeight="1" x14ac:dyDescent="0.3">
      <c r="A1624" s="4">
        <v>1060</v>
      </c>
      <c r="B1624" s="4" t="s">
        <v>1827</v>
      </c>
      <c r="C1624" s="4" t="s">
        <v>49</v>
      </c>
      <c r="D1624" s="4">
        <v>7.0000000000000007E-2</v>
      </c>
      <c r="E1624" s="4">
        <v>6.3</v>
      </c>
      <c r="F1624" s="4">
        <v>0.5</v>
      </c>
      <c r="G1624" s="4" t="s">
        <v>40</v>
      </c>
      <c r="H1624" s="4" t="s">
        <v>29</v>
      </c>
      <c r="I1624" s="4" t="s">
        <v>50</v>
      </c>
      <c r="J1624" s="4" t="s">
        <v>154</v>
      </c>
      <c r="K1624" s="4" t="s">
        <v>75</v>
      </c>
      <c r="L1624" s="4" t="s">
        <v>424</v>
      </c>
      <c r="M1624" s="4">
        <v>0.39</v>
      </c>
      <c r="N1624" s="4" t="s">
        <v>34</v>
      </c>
      <c r="O1624" s="4" t="s">
        <v>35</v>
      </c>
      <c r="P1624" s="4" t="s">
        <v>77</v>
      </c>
      <c r="Q1624" s="4" t="s">
        <v>363</v>
      </c>
      <c r="R1624" s="4">
        <v>30318</v>
      </c>
      <c r="S1624" s="5">
        <v>42154</v>
      </c>
      <c r="T1624" s="5">
        <v>42154</v>
      </c>
      <c r="U1624" s="4">
        <v>4.1673999999999998</v>
      </c>
      <c r="V1624" s="4">
        <v>20</v>
      </c>
      <c r="W1624" s="4">
        <v>121.87</v>
      </c>
      <c r="X1624" s="4">
        <v>57061</v>
      </c>
      <c r="Y1624" s="4">
        <f>DataSheet!$E1624-DataSheet!$D1624</f>
        <v>6.2299999999999995</v>
      </c>
      <c r="Z1624" s="4" t="str" cm="1">
        <f t="array" ref="Z1624">_xlfn.IFS(DataSheet!$O1624="Central","Chris",DataSheet!$O1624="East","Erin",DataSheet!$O1624="South","Sam",DataSheet!$O1624="West","William")</f>
        <v>Sam</v>
      </c>
    </row>
    <row r="1625" spans="1:26" ht="15.75" customHeight="1" x14ac:dyDescent="0.3">
      <c r="A1625" s="4">
        <v>1062</v>
      </c>
      <c r="B1625" s="4" t="s">
        <v>1829</v>
      </c>
      <c r="C1625" s="4" t="s">
        <v>49</v>
      </c>
      <c r="D1625" s="4">
        <v>0.04</v>
      </c>
      <c r="E1625" s="4">
        <v>22.38</v>
      </c>
      <c r="F1625" s="4">
        <v>15.1</v>
      </c>
      <c r="G1625" s="4" t="s">
        <v>40</v>
      </c>
      <c r="H1625" s="4" t="s">
        <v>29</v>
      </c>
      <c r="I1625" s="4" t="s">
        <v>50</v>
      </c>
      <c r="J1625" s="4" t="s">
        <v>74</v>
      </c>
      <c r="K1625" s="4" t="s">
        <v>75</v>
      </c>
      <c r="L1625" s="4" t="s">
        <v>1087</v>
      </c>
      <c r="M1625" s="4">
        <v>0.38</v>
      </c>
      <c r="N1625" s="4" t="s">
        <v>34</v>
      </c>
      <c r="O1625" s="4" t="s">
        <v>113</v>
      </c>
      <c r="P1625" s="4" t="s">
        <v>114</v>
      </c>
      <c r="Q1625" s="4" t="s">
        <v>1830</v>
      </c>
      <c r="R1625" s="4">
        <v>11727</v>
      </c>
      <c r="S1625" s="5">
        <v>42154</v>
      </c>
      <c r="T1625" s="5">
        <v>42162</v>
      </c>
      <c r="U1625" s="4">
        <v>16.021799999999999</v>
      </c>
      <c r="V1625" s="4">
        <v>18</v>
      </c>
      <c r="W1625" s="4">
        <v>403.53</v>
      </c>
      <c r="X1625" s="4">
        <v>91355</v>
      </c>
      <c r="Y1625" s="4">
        <f>DataSheet!$E1625-DataSheet!$D1625</f>
        <v>22.34</v>
      </c>
      <c r="Z1625" s="4" t="str" cm="1">
        <f t="array" ref="Z1625">_xlfn.IFS(DataSheet!$O1625="Central","Chris",DataSheet!$O1625="East","Erin",DataSheet!$O1625="South","Sam",DataSheet!$O1625="West","William")</f>
        <v>Erin</v>
      </c>
    </row>
    <row r="1626" spans="1:26" ht="15.75" customHeight="1" x14ac:dyDescent="0.3">
      <c r="A1626" s="4">
        <v>1062</v>
      </c>
      <c r="B1626" s="4" t="s">
        <v>1829</v>
      </c>
      <c r="C1626" s="4" t="s">
        <v>49</v>
      </c>
      <c r="D1626" s="4">
        <v>0.06</v>
      </c>
      <c r="E1626" s="4">
        <v>17.78</v>
      </c>
      <c r="F1626" s="4">
        <v>5.03</v>
      </c>
      <c r="G1626" s="4" t="s">
        <v>40</v>
      </c>
      <c r="H1626" s="4" t="s">
        <v>29</v>
      </c>
      <c r="I1626" s="4" t="s">
        <v>30</v>
      </c>
      <c r="J1626" s="4" t="s">
        <v>128</v>
      </c>
      <c r="K1626" s="4" t="s">
        <v>75</v>
      </c>
      <c r="L1626" s="4" t="s">
        <v>2719</v>
      </c>
      <c r="M1626" s="4">
        <v>0.54</v>
      </c>
      <c r="N1626" s="4" t="s">
        <v>34</v>
      </c>
      <c r="O1626" s="4" t="s">
        <v>113</v>
      </c>
      <c r="P1626" s="4" t="s">
        <v>114</v>
      </c>
      <c r="Q1626" s="4" t="s">
        <v>1830</v>
      </c>
      <c r="R1626" s="4">
        <v>11727</v>
      </c>
      <c r="S1626" s="5">
        <v>42154</v>
      </c>
      <c r="T1626" s="5">
        <v>42157</v>
      </c>
      <c r="U1626" s="4">
        <v>38.067300000000003</v>
      </c>
      <c r="V1626" s="4">
        <v>3</v>
      </c>
      <c r="W1626" s="4">
        <v>55.17</v>
      </c>
      <c r="X1626" s="4">
        <v>91355</v>
      </c>
      <c r="Y1626" s="4">
        <f>DataSheet!$E1626-DataSheet!$D1626</f>
        <v>17.720000000000002</v>
      </c>
      <c r="Z1626" s="4" t="str" cm="1">
        <f t="array" ref="Z1626">_xlfn.IFS(DataSheet!$O1626="Central","Chris",DataSheet!$O1626="East","Erin",DataSheet!$O1626="South","Sam",DataSheet!$O1626="West","William")</f>
        <v>Erin</v>
      </c>
    </row>
    <row r="1627" spans="1:26" ht="15.75" customHeight="1" x14ac:dyDescent="0.3">
      <c r="A1627" s="4">
        <v>1934</v>
      </c>
      <c r="B1627" s="4" t="s">
        <v>2720</v>
      </c>
      <c r="C1627" s="4" t="s">
        <v>49</v>
      </c>
      <c r="D1627" s="4">
        <v>0.04</v>
      </c>
      <c r="E1627" s="4">
        <v>180.98</v>
      </c>
      <c r="F1627" s="4">
        <v>30</v>
      </c>
      <c r="G1627" s="4" t="s">
        <v>28</v>
      </c>
      <c r="H1627" s="4" t="s">
        <v>73</v>
      </c>
      <c r="I1627" s="4" t="s">
        <v>30</v>
      </c>
      <c r="J1627" s="4" t="s">
        <v>111</v>
      </c>
      <c r="K1627" s="4" t="s">
        <v>59</v>
      </c>
      <c r="L1627" s="4" t="s">
        <v>947</v>
      </c>
      <c r="M1627" s="4">
        <v>0.69</v>
      </c>
      <c r="N1627" s="4" t="s">
        <v>34</v>
      </c>
      <c r="O1627" s="4" t="s">
        <v>54</v>
      </c>
      <c r="P1627" s="4" t="s">
        <v>189</v>
      </c>
      <c r="Q1627" s="4" t="s">
        <v>1406</v>
      </c>
      <c r="R1627" s="4">
        <v>78626</v>
      </c>
      <c r="S1627" s="5">
        <v>42154</v>
      </c>
      <c r="T1627" s="5">
        <v>42154</v>
      </c>
      <c r="U1627" s="4">
        <v>52.988</v>
      </c>
      <c r="V1627" s="4">
        <v>3</v>
      </c>
      <c r="W1627" s="4">
        <v>561.65</v>
      </c>
      <c r="X1627" s="4">
        <v>86688</v>
      </c>
      <c r="Y1627" s="4">
        <f>DataSheet!$E1627-DataSheet!$D1627</f>
        <v>180.94</v>
      </c>
      <c r="Z1627" s="4" t="str" cm="1">
        <f t="array" ref="Z1627">_xlfn.IFS(DataSheet!$O1627="Central","Chris",DataSheet!$O1627="East","Erin",DataSheet!$O1627="South","Sam",DataSheet!$O1627="West","William")</f>
        <v>Chris</v>
      </c>
    </row>
    <row r="1628" spans="1:26" ht="15.75" customHeight="1" x14ac:dyDescent="0.3">
      <c r="A1628" s="4">
        <v>1935</v>
      </c>
      <c r="B1628" s="4" t="s">
        <v>2076</v>
      </c>
      <c r="C1628" s="4" t="s">
        <v>49</v>
      </c>
      <c r="D1628" s="4">
        <v>0.06</v>
      </c>
      <c r="E1628" s="4">
        <v>3.25</v>
      </c>
      <c r="F1628" s="4">
        <v>49</v>
      </c>
      <c r="G1628" s="4" t="s">
        <v>40</v>
      </c>
      <c r="H1628" s="4" t="s">
        <v>73</v>
      </c>
      <c r="I1628" s="4" t="s">
        <v>50</v>
      </c>
      <c r="J1628" s="4" t="s">
        <v>97</v>
      </c>
      <c r="K1628" s="4" t="s">
        <v>66</v>
      </c>
      <c r="L1628" s="4" t="s">
        <v>2721</v>
      </c>
      <c r="M1628" s="4">
        <v>0.56000000000000005</v>
      </c>
      <c r="N1628" s="4" t="s">
        <v>34</v>
      </c>
      <c r="O1628" s="4" t="s">
        <v>54</v>
      </c>
      <c r="P1628" s="4" t="s">
        <v>189</v>
      </c>
      <c r="Q1628" s="4" t="s">
        <v>2077</v>
      </c>
      <c r="R1628" s="4">
        <v>75051</v>
      </c>
      <c r="S1628" s="5">
        <v>42154</v>
      </c>
      <c r="T1628" s="5">
        <v>42160</v>
      </c>
      <c r="U1628" s="4">
        <v>10.507999999999999</v>
      </c>
      <c r="V1628" s="4">
        <v>2</v>
      </c>
      <c r="W1628" s="4">
        <v>55.6</v>
      </c>
      <c r="X1628" s="4">
        <v>86688</v>
      </c>
      <c r="Y1628" s="4">
        <f>DataSheet!$E1628-DataSheet!$D1628</f>
        <v>3.19</v>
      </c>
      <c r="Z1628" s="4" t="str" cm="1">
        <f t="array" ref="Z1628">_xlfn.IFS(DataSheet!$O1628="Central","Chris",DataSheet!$O1628="East","Erin",DataSheet!$O1628="South","Sam",DataSheet!$O1628="West","William")</f>
        <v>Chris</v>
      </c>
    </row>
    <row r="1629" spans="1:26" ht="15.75" customHeight="1" x14ac:dyDescent="0.3">
      <c r="A1629" s="4">
        <v>1935</v>
      </c>
      <c r="B1629" s="4" t="s">
        <v>2076</v>
      </c>
      <c r="C1629" s="4" t="s">
        <v>49</v>
      </c>
      <c r="D1629" s="4">
        <v>0.01</v>
      </c>
      <c r="E1629" s="4">
        <v>110.98</v>
      </c>
      <c r="F1629" s="4">
        <v>13.99</v>
      </c>
      <c r="G1629" s="4" t="s">
        <v>40</v>
      </c>
      <c r="H1629" s="4" t="s">
        <v>73</v>
      </c>
      <c r="I1629" s="4" t="s">
        <v>30</v>
      </c>
      <c r="J1629" s="4" t="s">
        <v>128</v>
      </c>
      <c r="K1629" s="4" t="s">
        <v>146</v>
      </c>
      <c r="L1629" s="4" t="s">
        <v>547</v>
      </c>
      <c r="M1629" s="4">
        <v>0.69</v>
      </c>
      <c r="N1629" s="4" t="s">
        <v>34</v>
      </c>
      <c r="O1629" s="4" t="s">
        <v>54</v>
      </c>
      <c r="P1629" s="4" t="s">
        <v>189</v>
      </c>
      <c r="Q1629" s="4" t="s">
        <v>2077</v>
      </c>
      <c r="R1629" s="4">
        <v>75051</v>
      </c>
      <c r="S1629" s="5">
        <v>42154</v>
      </c>
      <c r="T1629" s="5">
        <v>42159</v>
      </c>
      <c r="U1629" s="4">
        <v>1448.7309</v>
      </c>
      <c r="V1629" s="4">
        <v>19</v>
      </c>
      <c r="W1629" s="4">
        <v>2099.61</v>
      </c>
      <c r="X1629" s="4">
        <v>86688</v>
      </c>
      <c r="Y1629" s="4">
        <f>DataSheet!$E1629-DataSheet!$D1629</f>
        <v>110.97</v>
      </c>
      <c r="Z1629" s="4" t="str" cm="1">
        <f t="array" ref="Z1629">_xlfn.IFS(DataSheet!$O1629="Central","Chris",DataSheet!$O1629="East","Erin",DataSheet!$O1629="South","Sam",DataSheet!$O1629="West","William")</f>
        <v>Chris</v>
      </c>
    </row>
    <row r="1630" spans="1:26" ht="15.75" customHeight="1" x14ac:dyDescent="0.3">
      <c r="A1630" s="4">
        <v>1935</v>
      </c>
      <c r="B1630" s="4" t="s">
        <v>2076</v>
      </c>
      <c r="C1630" s="4" t="s">
        <v>49</v>
      </c>
      <c r="D1630" s="4">
        <v>0.05</v>
      </c>
      <c r="E1630" s="4">
        <v>3.95</v>
      </c>
      <c r="F1630" s="4">
        <v>2</v>
      </c>
      <c r="G1630" s="4" t="s">
        <v>89</v>
      </c>
      <c r="H1630" s="4" t="s">
        <v>73</v>
      </c>
      <c r="I1630" s="4" t="s">
        <v>50</v>
      </c>
      <c r="J1630" s="4" t="s">
        <v>178</v>
      </c>
      <c r="K1630" s="4" t="s">
        <v>52</v>
      </c>
      <c r="L1630" s="4" t="s">
        <v>1831</v>
      </c>
      <c r="M1630" s="4">
        <v>0.53</v>
      </c>
      <c r="N1630" s="4" t="s">
        <v>34</v>
      </c>
      <c r="O1630" s="4" t="s">
        <v>54</v>
      </c>
      <c r="P1630" s="4" t="s">
        <v>189</v>
      </c>
      <c r="Q1630" s="4" t="s">
        <v>2077</v>
      </c>
      <c r="R1630" s="4">
        <v>75051</v>
      </c>
      <c r="S1630" s="5">
        <v>42154</v>
      </c>
      <c r="T1630" s="5">
        <v>42162</v>
      </c>
      <c r="U1630" s="4">
        <v>1.004</v>
      </c>
      <c r="V1630" s="4">
        <v>23</v>
      </c>
      <c r="W1630" s="4">
        <v>96.6</v>
      </c>
      <c r="X1630" s="4">
        <v>86688</v>
      </c>
      <c r="Y1630" s="4">
        <f>DataSheet!$E1630-DataSheet!$D1630</f>
        <v>3.9000000000000004</v>
      </c>
      <c r="Z1630" s="4" t="str" cm="1">
        <f t="array" ref="Z1630">_xlfn.IFS(DataSheet!$O1630="Central","Chris",DataSheet!$O1630="East","Erin",DataSheet!$O1630="South","Sam",DataSheet!$O1630="West","William")</f>
        <v>Chris</v>
      </c>
    </row>
    <row r="1631" spans="1:26" ht="15.75" customHeight="1" x14ac:dyDescent="0.3">
      <c r="A1631" s="4">
        <v>2980</v>
      </c>
      <c r="B1631" s="4" t="s">
        <v>823</v>
      </c>
      <c r="C1631" s="4" t="s">
        <v>49</v>
      </c>
      <c r="D1631" s="4">
        <v>0.04</v>
      </c>
      <c r="E1631" s="4">
        <v>2.88</v>
      </c>
      <c r="F1631" s="4">
        <v>1.01</v>
      </c>
      <c r="G1631" s="4" t="s">
        <v>40</v>
      </c>
      <c r="H1631" s="4" t="s">
        <v>96</v>
      </c>
      <c r="I1631" s="4" t="s">
        <v>50</v>
      </c>
      <c r="J1631" s="4" t="s">
        <v>51</v>
      </c>
      <c r="K1631" s="4" t="s">
        <v>52</v>
      </c>
      <c r="L1631" s="4" t="s">
        <v>993</v>
      </c>
      <c r="M1631" s="4">
        <v>0.55000000000000004</v>
      </c>
      <c r="N1631" s="4" t="s">
        <v>34</v>
      </c>
      <c r="O1631" s="4" t="s">
        <v>113</v>
      </c>
      <c r="P1631" s="4" t="s">
        <v>319</v>
      </c>
      <c r="Q1631" s="4" t="s">
        <v>825</v>
      </c>
      <c r="R1631" s="4">
        <v>44870</v>
      </c>
      <c r="S1631" s="5">
        <v>42154</v>
      </c>
      <c r="T1631" s="5">
        <v>42159</v>
      </c>
      <c r="U1631" s="4">
        <v>15.246</v>
      </c>
      <c r="V1631" s="4">
        <v>39</v>
      </c>
      <c r="W1631" s="4">
        <v>111.92</v>
      </c>
      <c r="X1631" s="4">
        <v>86548</v>
      </c>
      <c r="Y1631" s="4">
        <f>DataSheet!$E1631-DataSheet!$D1631</f>
        <v>2.84</v>
      </c>
      <c r="Z1631" s="4" t="str" cm="1">
        <f t="array" ref="Z1631">_xlfn.IFS(DataSheet!$O1631="Central","Chris",DataSheet!$O1631="East","Erin",DataSheet!$O1631="South","Sam",DataSheet!$O1631="West","William")</f>
        <v>Erin</v>
      </c>
    </row>
    <row r="1632" spans="1:26" ht="15.75" customHeight="1" x14ac:dyDescent="0.3">
      <c r="A1632" s="4">
        <v>3124</v>
      </c>
      <c r="B1632" s="4" t="s">
        <v>2722</v>
      </c>
      <c r="C1632" s="4" t="s">
        <v>72</v>
      </c>
      <c r="D1632" s="4">
        <v>0.05</v>
      </c>
      <c r="E1632" s="4">
        <v>120.98</v>
      </c>
      <c r="F1632" s="4">
        <v>9.07</v>
      </c>
      <c r="G1632" s="4" t="s">
        <v>40</v>
      </c>
      <c r="H1632" s="4" t="s">
        <v>73</v>
      </c>
      <c r="I1632" s="4" t="s">
        <v>50</v>
      </c>
      <c r="J1632" s="4" t="s">
        <v>74</v>
      </c>
      <c r="K1632" s="4" t="s">
        <v>75</v>
      </c>
      <c r="L1632" s="4" t="s">
        <v>1425</v>
      </c>
      <c r="M1632" s="4">
        <v>0.35</v>
      </c>
      <c r="N1632" s="4" t="s">
        <v>34</v>
      </c>
      <c r="O1632" s="4" t="s">
        <v>54</v>
      </c>
      <c r="P1632" s="4" t="s">
        <v>105</v>
      </c>
      <c r="Q1632" s="4" t="s">
        <v>2723</v>
      </c>
      <c r="R1632" s="4">
        <v>61265</v>
      </c>
      <c r="S1632" s="5">
        <v>42154</v>
      </c>
      <c r="T1632" s="5">
        <v>42155</v>
      </c>
      <c r="U1632" s="4">
        <v>881.04719999999998</v>
      </c>
      <c r="V1632" s="4">
        <v>11</v>
      </c>
      <c r="W1632" s="4">
        <v>1276.8800000000001</v>
      </c>
      <c r="X1632" s="4">
        <v>87286</v>
      </c>
      <c r="Y1632" s="4">
        <f>DataSheet!$E1632-DataSheet!$D1632</f>
        <v>120.93</v>
      </c>
      <c r="Z1632" s="4" t="str" cm="1">
        <f t="array" ref="Z1632">_xlfn.IFS(DataSheet!$O1632="Central","Chris",DataSheet!$O1632="East","Erin",DataSheet!$O1632="South","Sam",DataSheet!$O1632="West","William")</f>
        <v>Chris</v>
      </c>
    </row>
    <row r="1633" spans="1:26" ht="15.75" customHeight="1" x14ac:dyDescent="0.3">
      <c r="A1633" s="4">
        <v>1802</v>
      </c>
      <c r="B1633" s="4" t="s">
        <v>2724</v>
      </c>
      <c r="C1633" s="4" t="s">
        <v>27</v>
      </c>
      <c r="D1633" s="4">
        <v>0.04</v>
      </c>
      <c r="E1633" s="4">
        <v>3.68</v>
      </c>
      <c r="F1633" s="4">
        <v>1.32</v>
      </c>
      <c r="G1633" s="4" t="s">
        <v>40</v>
      </c>
      <c r="H1633" s="4" t="s">
        <v>96</v>
      </c>
      <c r="I1633" s="4" t="s">
        <v>50</v>
      </c>
      <c r="J1633" s="4" t="s">
        <v>570</v>
      </c>
      <c r="K1633" s="4" t="s">
        <v>52</v>
      </c>
      <c r="L1633" s="4" t="s">
        <v>2528</v>
      </c>
      <c r="M1633" s="4">
        <v>0.83</v>
      </c>
      <c r="N1633" s="4" t="s">
        <v>34</v>
      </c>
      <c r="O1633" s="4" t="s">
        <v>35</v>
      </c>
      <c r="P1633" s="4" t="s">
        <v>125</v>
      </c>
      <c r="Q1633" s="4" t="s">
        <v>715</v>
      </c>
      <c r="R1633" s="4">
        <v>34698</v>
      </c>
      <c r="S1633" s="5">
        <v>42156</v>
      </c>
      <c r="T1633" s="5">
        <v>42157</v>
      </c>
      <c r="U1633" s="4">
        <v>300.92579999999998</v>
      </c>
      <c r="V1633" s="4">
        <v>11</v>
      </c>
      <c r="W1633" s="4">
        <v>41.29</v>
      </c>
      <c r="X1633" s="4">
        <v>91543</v>
      </c>
      <c r="Y1633" s="4">
        <f>DataSheet!$E1633-DataSheet!$D1633</f>
        <v>3.64</v>
      </c>
      <c r="Z1633" s="4" t="str" cm="1">
        <f t="array" ref="Z1633">_xlfn.IFS(DataSheet!$O1633="Central","Chris",DataSheet!$O1633="East","Erin",DataSheet!$O1633="South","Sam",DataSheet!$O1633="West","William")</f>
        <v>Sam</v>
      </c>
    </row>
    <row r="1634" spans="1:26" ht="15.75" customHeight="1" x14ac:dyDescent="0.3">
      <c r="A1634" s="4">
        <v>2817</v>
      </c>
      <c r="B1634" s="4" t="s">
        <v>2725</v>
      </c>
      <c r="C1634" s="4" t="s">
        <v>39</v>
      </c>
      <c r="D1634" s="4">
        <v>0.05</v>
      </c>
      <c r="E1634" s="4">
        <v>4.71</v>
      </c>
      <c r="F1634" s="4">
        <v>0.7</v>
      </c>
      <c r="G1634" s="4" t="s">
        <v>89</v>
      </c>
      <c r="H1634" s="4" t="s">
        <v>96</v>
      </c>
      <c r="I1634" s="4" t="s">
        <v>50</v>
      </c>
      <c r="J1634" s="4" t="s">
        <v>178</v>
      </c>
      <c r="K1634" s="4" t="s">
        <v>52</v>
      </c>
      <c r="L1634" s="4" t="s">
        <v>2726</v>
      </c>
      <c r="M1634" s="4">
        <v>0.8</v>
      </c>
      <c r="N1634" s="4" t="s">
        <v>34</v>
      </c>
      <c r="O1634" s="4" t="s">
        <v>113</v>
      </c>
      <c r="P1634" s="4" t="s">
        <v>319</v>
      </c>
      <c r="Q1634" s="4" t="s">
        <v>2727</v>
      </c>
      <c r="R1634" s="4">
        <v>43055</v>
      </c>
      <c r="S1634" s="5">
        <v>42156</v>
      </c>
      <c r="T1634" s="5">
        <v>42157</v>
      </c>
      <c r="U1634" s="4">
        <v>-2.3759999999999999</v>
      </c>
      <c r="V1634" s="4">
        <v>2</v>
      </c>
      <c r="W1634" s="4">
        <v>12.16</v>
      </c>
      <c r="X1634" s="4">
        <v>89743</v>
      </c>
      <c r="Y1634" s="4">
        <f>DataSheet!$E1634-DataSheet!$D1634</f>
        <v>4.66</v>
      </c>
      <c r="Z1634" s="4" t="str" cm="1">
        <f t="array" ref="Z1634">_xlfn.IFS(DataSheet!$O1634="Central","Chris",DataSheet!$O1634="East","Erin",DataSheet!$O1634="South","Sam",DataSheet!$O1634="West","William")</f>
        <v>Erin</v>
      </c>
    </row>
    <row r="1635" spans="1:26" ht="15.75" customHeight="1" x14ac:dyDescent="0.3">
      <c r="A1635" s="4">
        <v>2817</v>
      </c>
      <c r="B1635" s="4" t="s">
        <v>2725</v>
      </c>
      <c r="C1635" s="4" t="s">
        <v>39</v>
      </c>
      <c r="D1635" s="4">
        <v>0.04</v>
      </c>
      <c r="E1635" s="4">
        <v>55.99</v>
      </c>
      <c r="F1635" s="4">
        <v>1.25</v>
      </c>
      <c r="G1635" s="4" t="s">
        <v>89</v>
      </c>
      <c r="H1635" s="4" t="s">
        <v>96</v>
      </c>
      <c r="I1635" s="4" t="s">
        <v>42</v>
      </c>
      <c r="J1635" s="4" t="s">
        <v>137</v>
      </c>
      <c r="K1635" s="4" t="s">
        <v>44</v>
      </c>
      <c r="L1635" s="4" t="s">
        <v>2728</v>
      </c>
      <c r="M1635" s="4">
        <v>0.35</v>
      </c>
      <c r="N1635" s="4" t="s">
        <v>34</v>
      </c>
      <c r="O1635" s="4" t="s">
        <v>113</v>
      </c>
      <c r="P1635" s="4" t="s">
        <v>319</v>
      </c>
      <c r="Q1635" s="4" t="s">
        <v>2727</v>
      </c>
      <c r="R1635" s="4">
        <v>43055</v>
      </c>
      <c r="S1635" s="5">
        <v>42156</v>
      </c>
      <c r="T1635" s="5">
        <v>42157</v>
      </c>
      <c r="U1635" s="4">
        <v>-18.3216</v>
      </c>
      <c r="V1635" s="4">
        <v>3</v>
      </c>
      <c r="W1635" s="4">
        <v>147.56</v>
      </c>
      <c r="X1635" s="4">
        <v>89743</v>
      </c>
      <c r="Y1635" s="4">
        <f>DataSheet!$E1635-DataSheet!$D1635</f>
        <v>55.95</v>
      </c>
      <c r="Z1635" s="4" t="str" cm="1">
        <f t="array" ref="Z1635">_xlfn.IFS(DataSheet!$O1635="Central","Chris",DataSheet!$O1635="East","Erin",DataSheet!$O1635="South","Sam",DataSheet!$O1635="West","William")</f>
        <v>Erin</v>
      </c>
    </row>
    <row r="1636" spans="1:26" ht="15.75" customHeight="1" x14ac:dyDescent="0.3">
      <c r="A1636" s="4">
        <v>3069</v>
      </c>
      <c r="B1636" s="4" t="s">
        <v>1170</v>
      </c>
      <c r="C1636" s="4" t="s">
        <v>39</v>
      </c>
      <c r="D1636" s="4">
        <v>0.03</v>
      </c>
      <c r="E1636" s="4">
        <v>120.98</v>
      </c>
      <c r="F1636" s="4">
        <v>30</v>
      </c>
      <c r="G1636" s="4" t="s">
        <v>28</v>
      </c>
      <c r="H1636" s="4" t="s">
        <v>41</v>
      </c>
      <c r="I1636" s="4" t="s">
        <v>30</v>
      </c>
      <c r="J1636" s="4" t="s">
        <v>111</v>
      </c>
      <c r="K1636" s="4" t="s">
        <v>59</v>
      </c>
      <c r="L1636" s="4" t="s">
        <v>1127</v>
      </c>
      <c r="M1636" s="4">
        <v>0.64</v>
      </c>
      <c r="N1636" s="4" t="s">
        <v>34</v>
      </c>
      <c r="O1636" s="4" t="s">
        <v>54</v>
      </c>
      <c r="P1636" s="4" t="s">
        <v>86</v>
      </c>
      <c r="Q1636" s="4" t="s">
        <v>1172</v>
      </c>
      <c r="R1636" s="4">
        <v>55128</v>
      </c>
      <c r="S1636" s="5">
        <v>42156</v>
      </c>
      <c r="T1636" s="5">
        <v>42158</v>
      </c>
      <c r="U1636" s="4">
        <v>638.02800000000002</v>
      </c>
      <c r="V1636" s="4">
        <v>15</v>
      </c>
      <c r="W1636" s="4">
        <v>1894.45</v>
      </c>
      <c r="X1636" s="4">
        <v>88191</v>
      </c>
      <c r="Y1636" s="4">
        <f>DataSheet!$E1636-DataSheet!$D1636</f>
        <v>120.95</v>
      </c>
      <c r="Z1636" s="4" t="str" cm="1">
        <f t="array" ref="Z1636">_xlfn.IFS(DataSheet!$O1636="Central","Chris",DataSheet!$O1636="East","Erin",DataSheet!$O1636="South","Sam",DataSheet!$O1636="West","William")</f>
        <v>Chris</v>
      </c>
    </row>
    <row r="1637" spans="1:26" ht="15.75" customHeight="1" x14ac:dyDescent="0.3">
      <c r="A1637" s="4">
        <v>3069</v>
      </c>
      <c r="B1637" s="4" t="s">
        <v>1170</v>
      </c>
      <c r="C1637" s="4" t="s">
        <v>39</v>
      </c>
      <c r="D1637" s="4">
        <v>0.01</v>
      </c>
      <c r="E1637" s="4">
        <v>15.68</v>
      </c>
      <c r="F1637" s="4">
        <v>3.73</v>
      </c>
      <c r="G1637" s="4" t="s">
        <v>40</v>
      </c>
      <c r="H1637" s="4" t="s">
        <v>41</v>
      </c>
      <c r="I1637" s="4" t="s">
        <v>30</v>
      </c>
      <c r="J1637" s="4" t="s">
        <v>128</v>
      </c>
      <c r="K1637" s="4" t="s">
        <v>44</v>
      </c>
      <c r="L1637" s="4" t="s">
        <v>2729</v>
      </c>
      <c r="M1637" s="4">
        <v>0.46</v>
      </c>
      <c r="N1637" s="4" t="s">
        <v>34</v>
      </c>
      <c r="O1637" s="4" t="s">
        <v>54</v>
      </c>
      <c r="P1637" s="4" t="s">
        <v>86</v>
      </c>
      <c r="Q1637" s="4" t="s">
        <v>1172</v>
      </c>
      <c r="R1637" s="4">
        <v>55128</v>
      </c>
      <c r="S1637" s="5">
        <v>42156</v>
      </c>
      <c r="T1637" s="5">
        <v>42158</v>
      </c>
      <c r="U1637" s="4">
        <v>138.49680000000001</v>
      </c>
      <c r="V1637" s="4">
        <v>12</v>
      </c>
      <c r="W1637" s="4">
        <v>200.72</v>
      </c>
      <c r="X1637" s="4">
        <v>88191</v>
      </c>
      <c r="Y1637" s="4">
        <f>DataSheet!$E1637-DataSheet!$D1637</f>
        <v>15.67</v>
      </c>
      <c r="Z1637" s="4" t="str" cm="1">
        <f t="array" ref="Z1637">_xlfn.IFS(DataSheet!$O1637="Central","Chris",DataSheet!$O1637="East","Erin",DataSheet!$O1637="South","Sam",DataSheet!$O1637="West","William")</f>
        <v>Chris</v>
      </c>
    </row>
    <row r="1638" spans="1:26" ht="15.75" customHeight="1" x14ac:dyDescent="0.3">
      <c r="A1638" s="4">
        <v>3141</v>
      </c>
      <c r="B1638" s="4" t="s">
        <v>2730</v>
      </c>
      <c r="C1638" s="4" t="s">
        <v>49</v>
      </c>
      <c r="D1638" s="4">
        <v>0.09</v>
      </c>
      <c r="E1638" s="4">
        <v>6.84</v>
      </c>
      <c r="F1638" s="4">
        <v>8.3699999999999992</v>
      </c>
      <c r="G1638" s="4" t="s">
        <v>40</v>
      </c>
      <c r="H1638" s="4" t="s">
        <v>41</v>
      </c>
      <c r="I1638" s="4" t="s">
        <v>50</v>
      </c>
      <c r="J1638" s="4" t="s">
        <v>570</v>
      </c>
      <c r="K1638" s="4" t="s">
        <v>44</v>
      </c>
      <c r="L1638" s="4" t="s">
        <v>738</v>
      </c>
      <c r="M1638" s="4">
        <v>0.57999999999999996</v>
      </c>
      <c r="N1638" s="4" t="s">
        <v>34</v>
      </c>
      <c r="O1638" s="4" t="s">
        <v>54</v>
      </c>
      <c r="P1638" s="4" t="s">
        <v>189</v>
      </c>
      <c r="Q1638" s="4" t="s">
        <v>368</v>
      </c>
      <c r="R1638" s="4">
        <v>77506</v>
      </c>
      <c r="S1638" s="5">
        <v>42156</v>
      </c>
      <c r="T1638" s="5">
        <v>42163</v>
      </c>
      <c r="U1638" s="4">
        <v>-88.584999999999994</v>
      </c>
      <c r="V1638" s="4">
        <v>13</v>
      </c>
      <c r="W1638" s="4">
        <v>87.1</v>
      </c>
      <c r="X1638" s="4">
        <v>86369</v>
      </c>
      <c r="Y1638" s="4">
        <f>DataSheet!$E1638-DataSheet!$D1638</f>
        <v>6.75</v>
      </c>
      <c r="Z1638" s="4" t="str" cm="1">
        <f t="array" ref="Z1638">_xlfn.IFS(DataSheet!$O1638="Central","Chris",DataSheet!$O1638="East","Erin",DataSheet!$O1638="South","Sam",DataSheet!$O1638="West","William")</f>
        <v>Chris</v>
      </c>
    </row>
    <row r="1639" spans="1:26" ht="15.75" customHeight="1" x14ac:dyDescent="0.3">
      <c r="A1639" s="4">
        <v>3141</v>
      </c>
      <c r="B1639" s="4" t="s">
        <v>2730</v>
      </c>
      <c r="C1639" s="4" t="s">
        <v>49</v>
      </c>
      <c r="D1639" s="4">
        <v>7.0000000000000007E-2</v>
      </c>
      <c r="E1639" s="4">
        <v>48.91</v>
      </c>
      <c r="F1639" s="4">
        <v>35</v>
      </c>
      <c r="G1639" s="4" t="s">
        <v>89</v>
      </c>
      <c r="H1639" s="4" t="s">
        <v>41</v>
      </c>
      <c r="I1639" s="4" t="s">
        <v>50</v>
      </c>
      <c r="J1639" s="4" t="s">
        <v>80</v>
      </c>
      <c r="K1639" s="4" t="s">
        <v>66</v>
      </c>
      <c r="L1639" s="4" t="s">
        <v>1823</v>
      </c>
      <c r="M1639" s="4">
        <v>0.83</v>
      </c>
      <c r="N1639" s="4" t="s">
        <v>34</v>
      </c>
      <c r="O1639" s="4" t="s">
        <v>54</v>
      </c>
      <c r="P1639" s="4" t="s">
        <v>189</v>
      </c>
      <c r="Q1639" s="4" t="s">
        <v>368</v>
      </c>
      <c r="R1639" s="4">
        <v>77506</v>
      </c>
      <c r="S1639" s="5">
        <v>42156</v>
      </c>
      <c r="T1639" s="5">
        <v>42158</v>
      </c>
      <c r="U1639" s="4">
        <v>-485.68</v>
      </c>
      <c r="V1639" s="4">
        <v>15</v>
      </c>
      <c r="W1639" s="4">
        <v>736.86</v>
      </c>
      <c r="X1639" s="4">
        <v>86369</v>
      </c>
      <c r="Y1639" s="4">
        <f>DataSheet!$E1639-DataSheet!$D1639</f>
        <v>48.839999999999996</v>
      </c>
      <c r="Z1639" s="4" t="str" cm="1">
        <f t="array" ref="Z1639">_xlfn.IFS(DataSheet!$O1639="Central","Chris",DataSheet!$O1639="East","Erin",DataSheet!$O1639="South","Sam",DataSheet!$O1639="West","William")</f>
        <v>Chris</v>
      </c>
    </row>
    <row r="1640" spans="1:26" ht="15.75" customHeight="1" x14ac:dyDescent="0.3">
      <c r="A1640" s="4">
        <v>2737</v>
      </c>
      <c r="B1640" s="4" t="s">
        <v>2272</v>
      </c>
      <c r="C1640" s="4" t="s">
        <v>118</v>
      </c>
      <c r="D1640" s="4">
        <v>0.03</v>
      </c>
      <c r="E1640" s="4">
        <v>15.31</v>
      </c>
      <c r="F1640" s="4">
        <v>8.7799999999999994</v>
      </c>
      <c r="G1640" s="4" t="s">
        <v>40</v>
      </c>
      <c r="H1640" s="4" t="s">
        <v>29</v>
      </c>
      <c r="I1640" s="4" t="s">
        <v>50</v>
      </c>
      <c r="J1640" s="4" t="s">
        <v>80</v>
      </c>
      <c r="K1640" s="4" t="s">
        <v>75</v>
      </c>
      <c r="L1640" s="4" t="s">
        <v>2436</v>
      </c>
      <c r="M1640" s="4">
        <v>0.56999999999999995</v>
      </c>
      <c r="N1640" s="4" t="s">
        <v>34</v>
      </c>
      <c r="O1640" s="4" t="s">
        <v>113</v>
      </c>
      <c r="P1640" s="4" t="s">
        <v>635</v>
      </c>
      <c r="Q1640" s="4" t="s">
        <v>1948</v>
      </c>
      <c r="R1640" s="4">
        <v>5701</v>
      </c>
      <c r="S1640" s="5">
        <v>42156</v>
      </c>
      <c r="T1640" s="5">
        <v>42157</v>
      </c>
      <c r="U1640" s="4">
        <v>-57.56</v>
      </c>
      <c r="V1640" s="4">
        <v>12</v>
      </c>
      <c r="W1640" s="4">
        <v>194.08</v>
      </c>
      <c r="X1640" s="4">
        <v>89019</v>
      </c>
      <c r="Y1640" s="4">
        <f>DataSheet!$E1640-DataSheet!$D1640</f>
        <v>15.280000000000001</v>
      </c>
      <c r="Z1640" s="4" t="str" cm="1">
        <f t="array" ref="Z1640">_xlfn.IFS(DataSheet!$O1640="Central","Chris",DataSheet!$O1640="East","Erin",DataSheet!$O1640="South","Sam",DataSheet!$O1640="West","William")</f>
        <v>Erin</v>
      </c>
    </row>
    <row r="1641" spans="1:26" ht="15.75" customHeight="1" x14ac:dyDescent="0.3">
      <c r="A1641" s="4">
        <v>2828</v>
      </c>
      <c r="B1641" s="4" t="s">
        <v>1261</v>
      </c>
      <c r="C1641" s="4" t="s">
        <v>118</v>
      </c>
      <c r="D1641" s="4">
        <v>7.0000000000000007E-2</v>
      </c>
      <c r="E1641" s="4">
        <v>39.479999999999997</v>
      </c>
      <c r="F1641" s="4">
        <v>1.99</v>
      </c>
      <c r="G1641" s="4" t="s">
        <v>40</v>
      </c>
      <c r="H1641" s="4" t="s">
        <v>96</v>
      </c>
      <c r="I1641" s="4" t="s">
        <v>42</v>
      </c>
      <c r="J1641" s="4" t="s">
        <v>43</v>
      </c>
      <c r="K1641" s="4" t="s">
        <v>44</v>
      </c>
      <c r="L1641" s="4" t="s">
        <v>1259</v>
      </c>
      <c r="M1641" s="4">
        <v>0.54</v>
      </c>
      <c r="N1641" s="4" t="s">
        <v>34</v>
      </c>
      <c r="O1641" s="4" t="s">
        <v>61</v>
      </c>
      <c r="P1641" s="4" t="s">
        <v>92</v>
      </c>
      <c r="Q1641" s="4" t="s">
        <v>1263</v>
      </c>
      <c r="R1641" s="4">
        <v>92243</v>
      </c>
      <c r="S1641" s="5">
        <v>42156</v>
      </c>
      <c r="T1641" s="5">
        <v>42157</v>
      </c>
      <c r="U1641" s="4">
        <v>322.25069999999999</v>
      </c>
      <c r="V1641" s="4">
        <v>12</v>
      </c>
      <c r="W1641" s="4">
        <v>467.03</v>
      </c>
      <c r="X1641" s="4">
        <v>87721</v>
      </c>
      <c r="Y1641" s="4">
        <f>DataSheet!$E1641-DataSheet!$D1641</f>
        <v>39.409999999999997</v>
      </c>
      <c r="Z1641" s="4" t="str" cm="1">
        <f t="array" ref="Z1641">_xlfn.IFS(DataSheet!$O1641="Central","Chris",DataSheet!$O1641="East","Erin",DataSheet!$O1641="South","Sam",DataSheet!$O1641="West","William")</f>
        <v>William</v>
      </c>
    </row>
    <row r="1642" spans="1:26" ht="15.75" customHeight="1" x14ac:dyDescent="0.3">
      <c r="A1642" s="4">
        <v>797</v>
      </c>
      <c r="B1642" s="4" t="s">
        <v>1526</v>
      </c>
      <c r="C1642" s="4" t="s">
        <v>72</v>
      </c>
      <c r="D1642" s="4">
        <v>0.04</v>
      </c>
      <c r="E1642" s="4">
        <v>9.11</v>
      </c>
      <c r="F1642" s="4">
        <v>2.25</v>
      </c>
      <c r="G1642" s="4" t="s">
        <v>40</v>
      </c>
      <c r="H1642" s="4" t="s">
        <v>96</v>
      </c>
      <c r="I1642" s="4" t="s">
        <v>50</v>
      </c>
      <c r="J1642" s="4" t="s">
        <v>51</v>
      </c>
      <c r="K1642" s="4" t="s">
        <v>52</v>
      </c>
      <c r="L1642" s="4" t="s">
        <v>2731</v>
      </c>
      <c r="M1642" s="4">
        <v>0.52</v>
      </c>
      <c r="N1642" s="4" t="s">
        <v>34</v>
      </c>
      <c r="O1642" s="4" t="s">
        <v>61</v>
      </c>
      <c r="P1642" s="4" t="s">
        <v>148</v>
      </c>
      <c r="Q1642" s="4" t="s">
        <v>1528</v>
      </c>
      <c r="R1642" s="4">
        <v>84067</v>
      </c>
      <c r="S1642" s="5">
        <v>42156</v>
      </c>
      <c r="T1642" s="5">
        <v>42159</v>
      </c>
      <c r="U1642" s="4">
        <v>-3.496</v>
      </c>
      <c r="V1642" s="4">
        <v>2</v>
      </c>
      <c r="W1642" s="4">
        <v>18.59</v>
      </c>
      <c r="X1642" s="4">
        <v>86868</v>
      </c>
      <c r="Y1642" s="4">
        <f>DataSheet!$E1642-DataSheet!$D1642</f>
        <v>9.07</v>
      </c>
      <c r="Z1642" s="4" t="str" cm="1">
        <f t="array" ref="Z1642">_xlfn.IFS(DataSheet!$O1642="Central","Chris",DataSheet!$O1642="East","Erin",DataSheet!$O1642="South","Sam",DataSheet!$O1642="West","William")</f>
        <v>William</v>
      </c>
    </row>
    <row r="1643" spans="1:26" ht="15.75" customHeight="1" x14ac:dyDescent="0.3">
      <c r="A1643" s="4">
        <v>797</v>
      </c>
      <c r="B1643" s="4" t="s">
        <v>1526</v>
      </c>
      <c r="C1643" s="4" t="s">
        <v>72</v>
      </c>
      <c r="D1643" s="4">
        <v>7.0000000000000007E-2</v>
      </c>
      <c r="E1643" s="4">
        <v>64.650000000000006</v>
      </c>
      <c r="F1643" s="4">
        <v>35</v>
      </c>
      <c r="G1643" s="4" t="s">
        <v>40</v>
      </c>
      <c r="H1643" s="4" t="s">
        <v>96</v>
      </c>
      <c r="I1643" s="4" t="s">
        <v>50</v>
      </c>
      <c r="J1643" s="4" t="s">
        <v>80</v>
      </c>
      <c r="K1643" s="4" t="s">
        <v>66</v>
      </c>
      <c r="L1643" s="4" t="s">
        <v>1015</v>
      </c>
      <c r="M1643" s="4">
        <v>0.8</v>
      </c>
      <c r="N1643" s="4" t="s">
        <v>34</v>
      </c>
      <c r="O1643" s="4" t="s">
        <v>61</v>
      </c>
      <c r="P1643" s="4" t="s">
        <v>148</v>
      </c>
      <c r="Q1643" s="4" t="s">
        <v>1528</v>
      </c>
      <c r="R1643" s="4">
        <v>84067</v>
      </c>
      <c r="S1643" s="5">
        <v>42156</v>
      </c>
      <c r="T1643" s="5">
        <v>42158</v>
      </c>
      <c r="U1643" s="4">
        <v>-717.072</v>
      </c>
      <c r="V1643" s="4">
        <v>13</v>
      </c>
      <c r="W1643" s="4">
        <v>834.08</v>
      </c>
      <c r="X1643" s="4">
        <v>86868</v>
      </c>
      <c r="Y1643" s="4">
        <f>DataSheet!$E1643-DataSheet!$D1643</f>
        <v>64.580000000000013</v>
      </c>
      <c r="Z1643" s="4" t="str" cm="1">
        <f t="array" ref="Z1643">_xlfn.IFS(DataSheet!$O1643="Central","Chris",DataSheet!$O1643="East","Erin",DataSheet!$O1643="South","Sam",DataSheet!$O1643="West","William")</f>
        <v>William</v>
      </c>
    </row>
    <row r="1644" spans="1:26" ht="15.75" customHeight="1" x14ac:dyDescent="0.3">
      <c r="A1644" s="4">
        <v>1556</v>
      </c>
      <c r="B1644" s="4" t="s">
        <v>2732</v>
      </c>
      <c r="C1644" s="4" t="s">
        <v>72</v>
      </c>
      <c r="D1644" s="4">
        <v>0.06</v>
      </c>
      <c r="E1644" s="4">
        <v>2.89</v>
      </c>
      <c r="F1644" s="4">
        <v>0.99</v>
      </c>
      <c r="G1644" s="4" t="s">
        <v>40</v>
      </c>
      <c r="H1644" s="4" t="s">
        <v>41</v>
      </c>
      <c r="I1644" s="4" t="s">
        <v>50</v>
      </c>
      <c r="J1644" s="4" t="s">
        <v>154</v>
      </c>
      <c r="K1644" s="4" t="s">
        <v>75</v>
      </c>
      <c r="L1644" s="4" t="s">
        <v>2733</v>
      </c>
      <c r="M1644" s="4">
        <v>0.38</v>
      </c>
      <c r="N1644" s="4" t="s">
        <v>34</v>
      </c>
      <c r="O1644" s="4" t="s">
        <v>35</v>
      </c>
      <c r="P1644" s="4" t="s">
        <v>244</v>
      </c>
      <c r="Q1644" s="4" t="s">
        <v>2734</v>
      </c>
      <c r="R1644" s="4">
        <v>22304</v>
      </c>
      <c r="S1644" s="5">
        <v>42156</v>
      </c>
      <c r="T1644" s="5">
        <v>42158</v>
      </c>
      <c r="U1644" s="4">
        <v>-2.0097</v>
      </c>
      <c r="V1644" s="4">
        <v>6</v>
      </c>
      <c r="W1644" s="4">
        <v>16.670000000000002</v>
      </c>
      <c r="X1644" s="4">
        <v>87425</v>
      </c>
      <c r="Y1644" s="4">
        <f>DataSheet!$E1644-DataSheet!$D1644</f>
        <v>2.83</v>
      </c>
      <c r="Z1644" s="4" t="str" cm="1">
        <f t="array" ref="Z1644">_xlfn.IFS(DataSheet!$O1644="Central","Chris",DataSheet!$O1644="East","Erin",DataSheet!$O1644="South","Sam",DataSheet!$O1644="West","William")</f>
        <v>Sam</v>
      </c>
    </row>
    <row r="1645" spans="1:26" ht="15.75" customHeight="1" x14ac:dyDescent="0.3">
      <c r="A1645" s="4">
        <v>1556</v>
      </c>
      <c r="B1645" s="4" t="s">
        <v>2732</v>
      </c>
      <c r="C1645" s="4" t="s">
        <v>72</v>
      </c>
      <c r="D1645" s="4">
        <v>0.08</v>
      </c>
      <c r="E1645" s="4">
        <v>22.84</v>
      </c>
      <c r="F1645" s="4">
        <v>11.54</v>
      </c>
      <c r="G1645" s="4" t="s">
        <v>40</v>
      </c>
      <c r="H1645" s="4" t="s">
        <v>41</v>
      </c>
      <c r="I1645" s="4" t="s">
        <v>50</v>
      </c>
      <c r="J1645" s="4" t="s">
        <v>90</v>
      </c>
      <c r="K1645" s="4" t="s">
        <v>75</v>
      </c>
      <c r="L1645" s="4" t="s">
        <v>1843</v>
      </c>
      <c r="M1645" s="4">
        <v>0.39</v>
      </c>
      <c r="N1645" s="4" t="s">
        <v>34</v>
      </c>
      <c r="O1645" s="4" t="s">
        <v>35</v>
      </c>
      <c r="P1645" s="4" t="s">
        <v>244</v>
      </c>
      <c r="Q1645" s="4" t="s">
        <v>2734</v>
      </c>
      <c r="R1645" s="4">
        <v>22304</v>
      </c>
      <c r="S1645" s="5">
        <v>42156</v>
      </c>
      <c r="T1645" s="5">
        <v>42158</v>
      </c>
      <c r="U1645" s="4">
        <v>-477.37200000000001</v>
      </c>
      <c r="V1645" s="4">
        <v>9</v>
      </c>
      <c r="W1645" s="4">
        <v>195.16</v>
      </c>
      <c r="X1645" s="4">
        <v>87425</v>
      </c>
      <c r="Y1645" s="4">
        <f>DataSheet!$E1645-DataSheet!$D1645</f>
        <v>22.76</v>
      </c>
      <c r="Z1645" s="4" t="str" cm="1">
        <f t="array" ref="Z1645">_xlfn.IFS(DataSheet!$O1645="Central","Chris",DataSheet!$O1645="East","Erin",DataSheet!$O1645="South","Sam",DataSheet!$O1645="West","William")</f>
        <v>Sam</v>
      </c>
    </row>
    <row r="1646" spans="1:26" ht="15.75" customHeight="1" x14ac:dyDescent="0.3">
      <c r="A1646" s="4">
        <v>1690</v>
      </c>
      <c r="B1646" s="4" t="s">
        <v>752</v>
      </c>
      <c r="C1646" s="4" t="s">
        <v>72</v>
      </c>
      <c r="D1646" s="4">
        <v>0.09</v>
      </c>
      <c r="E1646" s="4">
        <v>95.43</v>
      </c>
      <c r="F1646" s="4">
        <v>19.989999999999998</v>
      </c>
      <c r="G1646" s="4" t="s">
        <v>40</v>
      </c>
      <c r="H1646" s="4" t="s">
        <v>96</v>
      </c>
      <c r="I1646" s="4" t="s">
        <v>50</v>
      </c>
      <c r="J1646" s="4" t="s">
        <v>80</v>
      </c>
      <c r="K1646" s="4" t="s">
        <v>75</v>
      </c>
      <c r="L1646" s="4" t="s">
        <v>1439</v>
      </c>
      <c r="M1646" s="4">
        <v>0.79</v>
      </c>
      <c r="N1646" s="4" t="s">
        <v>34</v>
      </c>
      <c r="O1646" s="4" t="s">
        <v>113</v>
      </c>
      <c r="P1646" s="4" t="s">
        <v>322</v>
      </c>
      <c r="Q1646" s="4" t="s">
        <v>754</v>
      </c>
      <c r="R1646" s="4">
        <v>17112</v>
      </c>
      <c r="S1646" s="5">
        <v>42156</v>
      </c>
      <c r="T1646" s="5">
        <v>42157</v>
      </c>
      <c r="U1646" s="4">
        <v>-143.23500000000001</v>
      </c>
      <c r="V1646" s="4">
        <v>22</v>
      </c>
      <c r="W1646" s="4">
        <v>2053.6</v>
      </c>
      <c r="X1646" s="4">
        <v>91078</v>
      </c>
      <c r="Y1646" s="4">
        <f>DataSheet!$E1646-DataSheet!$D1646</f>
        <v>95.34</v>
      </c>
      <c r="Z1646" s="4" t="str" cm="1">
        <f t="array" ref="Z1646">_xlfn.IFS(DataSheet!$O1646="Central","Chris",DataSheet!$O1646="East","Erin",DataSheet!$O1646="South","Sam",DataSheet!$O1646="West","William")</f>
        <v>Erin</v>
      </c>
    </row>
    <row r="1647" spans="1:26" ht="15.75" customHeight="1" x14ac:dyDescent="0.3">
      <c r="A1647" s="4">
        <v>2443</v>
      </c>
      <c r="B1647" s="4" t="s">
        <v>623</v>
      </c>
      <c r="C1647" s="4" t="s">
        <v>72</v>
      </c>
      <c r="D1647" s="4">
        <v>0.06</v>
      </c>
      <c r="E1647" s="4">
        <v>2.2799999999999998</v>
      </c>
      <c r="F1647" s="4">
        <v>5.2</v>
      </c>
      <c r="G1647" s="4" t="s">
        <v>40</v>
      </c>
      <c r="H1647" s="4" t="s">
        <v>96</v>
      </c>
      <c r="I1647" s="4" t="s">
        <v>50</v>
      </c>
      <c r="J1647" s="4" t="s">
        <v>51</v>
      </c>
      <c r="K1647" s="4" t="s">
        <v>52</v>
      </c>
      <c r="L1647" s="4" t="s">
        <v>2735</v>
      </c>
      <c r="M1647" s="4">
        <v>0.41</v>
      </c>
      <c r="N1647" s="4" t="s">
        <v>34</v>
      </c>
      <c r="O1647" s="4" t="s">
        <v>35</v>
      </c>
      <c r="P1647" s="4" t="s">
        <v>125</v>
      </c>
      <c r="Q1647" s="4" t="s">
        <v>130</v>
      </c>
      <c r="R1647" s="4">
        <v>33142</v>
      </c>
      <c r="S1647" s="5">
        <v>42156</v>
      </c>
      <c r="T1647" s="5">
        <v>42158</v>
      </c>
      <c r="U1647" s="4">
        <v>-2002.6314</v>
      </c>
      <c r="V1647" s="4">
        <v>13</v>
      </c>
      <c r="W1647" s="4">
        <v>30.47</v>
      </c>
      <c r="X1647" s="4">
        <v>89301</v>
      </c>
      <c r="Y1647" s="4">
        <f>DataSheet!$E1647-DataSheet!$D1647</f>
        <v>2.2199999999999998</v>
      </c>
      <c r="Z1647" s="4" t="str" cm="1">
        <f t="array" ref="Z1647">_xlfn.IFS(DataSheet!$O1647="Central","Chris",DataSheet!$O1647="East","Erin",DataSheet!$O1647="South","Sam",DataSheet!$O1647="West","William")</f>
        <v>Sam</v>
      </c>
    </row>
    <row r="1648" spans="1:26" ht="15.75" customHeight="1" x14ac:dyDescent="0.3">
      <c r="A1648" s="4">
        <v>142</v>
      </c>
      <c r="B1648" s="4" t="s">
        <v>2736</v>
      </c>
      <c r="C1648" s="4" t="s">
        <v>27</v>
      </c>
      <c r="D1648" s="4">
        <v>0.03</v>
      </c>
      <c r="E1648" s="4">
        <v>22.84</v>
      </c>
      <c r="F1648" s="4">
        <v>11.54</v>
      </c>
      <c r="G1648" s="4" t="s">
        <v>40</v>
      </c>
      <c r="H1648" s="4" t="s">
        <v>29</v>
      </c>
      <c r="I1648" s="4" t="s">
        <v>50</v>
      </c>
      <c r="J1648" s="4" t="s">
        <v>90</v>
      </c>
      <c r="K1648" s="4" t="s">
        <v>75</v>
      </c>
      <c r="L1648" s="4" t="s">
        <v>1843</v>
      </c>
      <c r="M1648" s="4">
        <v>0.39</v>
      </c>
      <c r="N1648" s="4" t="s">
        <v>34</v>
      </c>
      <c r="O1648" s="4" t="s">
        <v>113</v>
      </c>
      <c r="P1648" s="4" t="s">
        <v>250</v>
      </c>
      <c r="Q1648" s="4" t="s">
        <v>2737</v>
      </c>
      <c r="R1648" s="4">
        <v>6401</v>
      </c>
      <c r="S1648" s="5">
        <v>42157</v>
      </c>
      <c r="T1648" s="5">
        <v>42158</v>
      </c>
      <c r="U1648" s="4">
        <v>91.956000000000003</v>
      </c>
      <c r="V1648" s="4">
        <v>13</v>
      </c>
      <c r="W1648" s="4">
        <v>312.58999999999997</v>
      </c>
      <c r="X1648" s="4">
        <v>91087</v>
      </c>
      <c r="Y1648" s="4">
        <f>DataSheet!$E1648-DataSheet!$D1648</f>
        <v>22.81</v>
      </c>
      <c r="Z1648" s="4" t="str" cm="1">
        <f t="array" ref="Z1648">_xlfn.IFS(DataSheet!$O1648="Central","Chris",DataSheet!$O1648="East","Erin",DataSheet!$O1648="South","Sam",DataSheet!$O1648="West","William")</f>
        <v>Erin</v>
      </c>
    </row>
    <row r="1649" spans="1:26" ht="15.75" customHeight="1" x14ac:dyDescent="0.3">
      <c r="A1649" s="4">
        <v>144</v>
      </c>
      <c r="B1649" s="4" t="s">
        <v>2738</v>
      </c>
      <c r="C1649" s="4" t="s">
        <v>27</v>
      </c>
      <c r="D1649" s="4">
        <v>0.05</v>
      </c>
      <c r="E1649" s="4">
        <v>10.98</v>
      </c>
      <c r="F1649" s="4">
        <v>3.37</v>
      </c>
      <c r="G1649" s="4" t="s">
        <v>40</v>
      </c>
      <c r="H1649" s="4" t="s">
        <v>29</v>
      </c>
      <c r="I1649" s="4" t="s">
        <v>50</v>
      </c>
      <c r="J1649" s="4" t="s">
        <v>570</v>
      </c>
      <c r="K1649" s="4" t="s">
        <v>44</v>
      </c>
      <c r="L1649" s="4" t="s">
        <v>2131</v>
      </c>
      <c r="M1649" s="4">
        <v>0.56999999999999995</v>
      </c>
      <c r="N1649" s="4" t="s">
        <v>34</v>
      </c>
      <c r="O1649" s="4" t="s">
        <v>113</v>
      </c>
      <c r="P1649" s="4" t="s">
        <v>405</v>
      </c>
      <c r="Q1649" s="4" t="s">
        <v>2739</v>
      </c>
      <c r="R1649" s="4">
        <v>2664</v>
      </c>
      <c r="S1649" s="5">
        <v>42157</v>
      </c>
      <c r="T1649" s="5">
        <v>42158</v>
      </c>
      <c r="U1649" s="4">
        <v>-2.544</v>
      </c>
      <c r="V1649" s="4">
        <v>6</v>
      </c>
      <c r="W1649" s="4">
        <v>64.400000000000006</v>
      </c>
      <c r="X1649" s="4">
        <v>91087</v>
      </c>
      <c r="Y1649" s="4">
        <f>DataSheet!$E1649-DataSheet!$D1649</f>
        <v>10.93</v>
      </c>
      <c r="Z1649" s="4" t="str" cm="1">
        <f t="array" ref="Z1649">_xlfn.IFS(DataSheet!$O1649="Central","Chris",DataSheet!$O1649="East","Erin",DataSheet!$O1649="South","Sam",DataSheet!$O1649="West","William")</f>
        <v>Erin</v>
      </c>
    </row>
    <row r="1650" spans="1:26" ht="15.75" customHeight="1" x14ac:dyDescent="0.3">
      <c r="A1650" s="4">
        <v>1461</v>
      </c>
      <c r="B1650" s="4" t="s">
        <v>2740</v>
      </c>
      <c r="C1650" s="4" t="s">
        <v>39</v>
      </c>
      <c r="D1650" s="4">
        <v>0.05</v>
      </c>
      <c r="E1650" s="4">
        <v>12.95</v>
      </c>
      <c r="F1650" s="4">
        <v>4.9800000000000004</v>
      </c>
      <c r="G1650" s="4" t="s">
        <v>40</v>
      </c>
      <c r="H1650" s="4" t="s">
        <v>41</v>
      </c>
      <c r="I1650" s="4" t="s">
        <v>50</v>
      </c>
      <c r="J1650" s="4" t="s">
        <v>74</v>
      </c>
      <c r="K1650" s="4" t="s">
        <v>75</v>
      </c>
      <c r="L1650" s="4" t="s">
        <v>2741</v>
      </c>
      <c r="M1650" s="4">
        <v>0.4</v>
      </c>
      <c r="N1650" s="4" t="s">
        <v>34</v>
      </c>
      <c r="O1650" s="4" t="s">
        <v>54</v>
      </c>
      <c r="P1650" s="4" t="s">
        <v>55</v>
      </c>
      <c r="Q1650" s="4" t="s">
        <v>2031</v>
      </c>
      <c r="R1650" s="4">
        <v>47905</v>
      </c>
      <c r="S1650" s="5">
        <v>42157</v>
      </c>
      <c r="T1650" s="5">
        <v>42159</v>
      </c>
      <c r="U1650" s="4">
        <v>134.16825</v>
      </c>
      <c r="V1650" s="4">
        <v>19</v>
      </c>
      <c r="W1650" s="4">
        <v>252.36</v>
      </c>
      <c r="X1650" s="4">
        <v>86397</v>
      </c>
      <c r="Y1650" s="4">
        <f>DataSheet!$E1650-DataSheet!$D1650</f>
        <v>12.899999999999999</v>
      </c>
      <c r="Z1650" s="4" t="str" cm="1">
        <f t="array" ref="Z1650">_xlfn.IFS(DataSheet!$O1650="Central","Chris",DataSheet!$O1650="East","Erin",DataSheet!$O1650="South","Sam",DataSheet!$O1650="West","William")</f>
        <v>Chris</v>
      </c>
    </row>
    <row r="1651" spans="1:26" ht="15.75" customHeight="1" x14ac:dyDescent="0.3">
      <c r="A1651" s="4">
        <v>1997</v>
      </c>
      <c r="B1651" s="4" t="s">
        <v>776</v>
      </c>
      <c r="C1651" s="4" t="s">
        <v>49</v>
      </c>
      <c r="D1651" s="4">
        <v>0</v>
      </c>
      <c r="E1651" s="4">
        <v>24.92</v>
      </c>
      <c r="F1651" s="4">
        <v>12.98</v>
      </c>
      <c r="G1651" s="4" t="s">
        <v>40</v>
      </c>
      <c r="H1651" s="4" t="s">
        <v>41</v>
      </c>
      <c r="I1651" s="4" t="s">
        <v>50</v>
      </c>
      <c r="J1651" s="4" t="s">
        <v>74</v>
      </c>
      <c r="K1651" s="4" t="s">
        <v>75</v>
      </c>
      <c r="L1651" s="4" t="s">
        <v>1733</v>
      </c>
      <c r="M1651" s="4">
        <v>0.39</v>
      </c>
      <c r="N1651" s="4" t="s">
        <v>34</v>
      </c>
      <c r="O1651" s="4" t="s">
        <v>35</v>
      </c>
      <c r="P1651" s="4" t="s">
        <v>273</v>
      </c>
      <c r="Q1651" s="4" t="s">
        <v>274</v>
      </c>
      <c r="R1651" s="4">
        <v>29915</v>
      </c>
      <c r="S1651" s="5">
        <v>42157</v>
      </c>
      <c r="T1651" s="5">
        <v>42157</v>
      </c>
      <c r="U1651" s="4">
        <v>-23.155999999999999</v>
      </c>
      <c r="V1651" s="4">
        <v>1</v>
      </c>
      <c r="W1651" s="4">
        <v>32.659999999999997</v>
      </c>
      <c r="X1651" s="4">
        <v>90335</v>
      </c>
      <c r="Y1651" s="4">
        <f>DataSheet!$E1651-DataSheet!$D1651</f>
        <v>24.92</v>
      </c>
      <c r="Z1651" s="4" t="str" cm="1">
        <f t="array" ref="Z1651">_xlfn.IFS(DataSheet!$O1651="Central","Chris",DataSheet!$O1651="East","Erin",DataSheet!$O1651="South","Sam",DataSheet!$O1651="West","William")</f>
        <v>Sam</v>
      </c>
    </row>
    <row r="1652" spans="1:26" ht="15.75" customHeight="1" x14ac:dyDescent="0.3">
      <c r="A1652" s="4">
        <v>2334</v>
      </c>
      <c r="B1652" s="4" t="s">
        <v>2040</v>
      </c>
      <c r="C1652" s="4" t="s">
        <v>49</v>
      </c>
      <c r="D1652" s="4">
        <v>0.06</v>
      </c>
      <c r="E1652" s="4">
        <v>3.74</v>
      </c>
      <c r="F1652" s="4">
        <v>0.94</v>
      </c>
      <c r="G1652" s="4" t="s">
        <v>40</v>
      </c>
      <c r="H1652" s="4" t="s">
        <v>73</v>
      </c>
      <c r="I1652" s="4" t="s">
        <v>50</v>
      </c>
      <c r="J1652" s="4" t="s">
        <v>178</v>
      </c>
      <c r="K1652" s="4" t="s">
        <v>52</v>
      </c>
      <c r="L1652" s="4" t="s">
        <v>2742</v>
      </c>
      <c r="M1652" s="4">
        <v>0.83</v>
      </c>
      <c r="N1652" s="4" t="s">
        <v>34</v>
      </c>
      <c r="O1652" s="4" t="s">
        <v>54</v>
      </c>
      <c r="P1652" s="4" t="s">
        <v>359</v>
      </c>
      <c r="Q1652" s="4" t="s">
        <v>2041</v>
      </c>
      <c r="R1652" s="4">
        <v>53220</v>
      </c>
      <c r="S1652" s="5">
        <v>42157</v>
      </c>
      <c r="T1652" s="5">
        <v>42164</v>
      </c>
      <c r="U1652" s="4">
        <v>-7.6849999999999996</v>
      </c>
      <c r="V1652" s="4">
        <v>12</v>
      </c>
      <c r="W1652" s="4">
        <v>44.75</v>
      </c>
      <c r="X1652" s="4">
        <v>89610</v>
      </c>
      <c r="Y1652" s="4">
        <f>DataSheet!$E1652-DataSheet!$D1652</f>
        <v>3.68</v>
      </c>
      <c r="Z1652" s="4" t="str" cm="1">
        <f t="array" ref="Z1652">_xlfn.IFS(DataSheet!$O1652="Central","Chris",DataSheet!$O1652="East","Erin",DataSheet!$O1652="South","Sam",DataSheet!$O1652="West","William")</f>
        <v>Chris</v>
      </c>
    </row>
    <row r="1653" spans="1:26" ht="15.75" customHeight="1" x14ac:dyDescent="0.3">
      <c r="A1653" s="4">
        <v>210</v>
      </c>
      <c r="B1653" s="4" t="s">
        <v>581</v>
      </c>
      <c r="C1653" s="4" t="s">
        <v>118</v>
      </c>
      <c r="D1653" s="4">
        <v>0.09</v>
      </c>
      <c r="E1653" s="4">
        <v>5.4</v>
      </c>
      <c r="F1653" s="4">
        <v>7.78</v>
      </c>
      <c r="G1653" s="4" t="s">
        <v>89</v>
      </c>
      <c r="H1653" s="4" t="s">
        <v>73</v>
      </c>
      <c r="I1653" s="4" t="s">
        <v>50</v>
      </c>
      <c r="J1653" s="4" t="s">
        <v>74</v>
      </c>
      <c r="K1653" s="4" t="s">
        <v>75</v>
      </c>
      <c r="L1653" s="4" t="s">
        <v>1486</v>
      </c>
      <c r="M1653" s="4">
        <v>0.37</v>
      </c>
      <c r="N1653" s="4" t="s">
        <v>34</v>
      </c>
      <c r="O1653" s="4" t="s">
        <v>113</v>
      </c>
      <c r="P1653" s="4" t="s">
        <v>114</v>
      </c>
      <c r="Q1653" s="4" t="s">
        <v>583</v>
      </c>
      <c r="R1653" s="4">
        <v>12180</v>
      </c>
      <c r="S1653" s="5">
        <v>42157</v>
      </c>
      <c r="T1653" s="5">
        <v>42157</v>
      </c>
      <c r="U1653" s="4">
        <v>-21.487749999999998</v>
      </c>
      <c r="V1653" s="4">
        <v>4</v>
      </c>
      <c r="W1653" s="4">
        <v>27.3</v>
      </c>
      <c r="X1653" s="4">
        <v>85966</v>
      </c>
      <c r="Y1653" s="4">
        <f>DataSheet!$E1653-DataSheet!$D1653</f>
        <v>5.3100000000000005</v>
      </c>
      <c r="Z1653" s="4" t="str" cm="1">
        <f t="array" ref="Z1653">_xlfn.IFS(DataSheet!$O1653="Central","Chris",DataSheet!$O1653="East","Erin",DataSheet!$O1653="South","Sam",DataSheet!$O1653="West","William")</f>
        <v>Erin</v>
      </c>
    </row>
    <row r="1654" spans="1:26" ht="15.75" customHeight="1" x14ac:dyDescent="0.3">
      <c r="A1654" s="4">
        <v>210</v>
      </c>
      <c r="B1654" s="4" t="s">
        <v>581</v>
      </c>
      <c r="C1654" s="4" t="s">
        <v>118</v>
      </c>
      <c r="D1654" s="4">
        <v>0.02</v>
      </c>
      <c r="E1654" s="4">
        <v>20.28</v>
      </c>
      <c r="F1654" s="4">
        <v>6.68</v>
      </c>
      <c r="G1654" s="4" t="s">
        <v>40</v>
      </c>
      <c r="H1654" s="4" t="s">
        <v>73</v>
      </c>
      <c r="I1654" s="4" t="s">
        <v>30</v>
      </c>
      <c r="J1654" s="4" t="s">
        <v>128</v>
      </c>
      <c r="K1654" s="4" t="s">
        <v>75</v>
      </c>
      <c r="L1654" s="4" t="s">
        <v>2743</v>
      </c>
      <c r="M1654" s="4">
        <v>0.53</v>
      </c>
      <c r="N1654" s="4" t="s">
        <v>34</v>
      </c>
      <c r="O1654" s="4" t="s">
        <v>113</v>
      </c>
      <c r="P1654" s="4" t="s">
        <v>114</v>
      </c>
      <c r="Q1654" s="4" t="s">
        <v>583</v>
      </c>
      <c r="R1654" s="4">
        <v>12180</v>
      </c>
      <c r="S1654" s="5">
        <v>42157</v>
      </c>
      <c r="T1654" s="5">
        <v>42157</v>
      </c>
      <c r="U1654" s="4">
        <v>44.677500000000002</v>
      </c>
      <c r="V1654" s="4">
        <v>3</v>
      </c>
      <c r="W1654" s="4">
        <v>64.75</v>
      </c>
      <c r="X1654" s="4">
        <v>85966</v>
      </c>
      <c r="Y1654" s="4">
        <f>DataSheet!$E1654-DataSheet!$D1654</f>
        <v>20.260000000000002</v>
      </c>
      <c r="Z1654" s="4" t="str" cm="1">
        <f t="array" ref="Z1654">_xlfn.IFS(DataSheet!$O1654="Central","Chris",DataSheet!$O1654="East","Erin",DataSheet!$O1654="South","Sam",DataSheet!$O1654="West","William")</f>
        <v>Erin</v>
      </c>
    </row>
    <row r="1655" spans="1:26" ht="15.75" customHeight="1" x14ac:dyDescent="0.3">
      <c r="A1655" s="4">
        <v>210</v>
      </c>
      <c r="B1655" s="4" t="s">
        <v>581</v>
      </c>
      <c r="C1655" s="4" t="s">
        <v>118</v>
      </c>
      <c r="D1655" s="4">
        <v>0</v>
      </c>
      <c r="E1655" s="4">
        <v>11.55</v>
      </c>
      <c r="F1655" s="4">
        <v>2.36</v>
      </c>
      <c r="G1655" s="4" t="s">
        <v>40</v>
      </c>
      <c r="H1655" s="4" t="s">
        <v>73</v>
      </c>
      <c r="I1655" s="4" t="s">
        <v>50</v>
      </c>
      <c r="J1655" s="4" t="s">
        <v>51</v>
      </c>
      <c r="K1655" s="4" t="s">
        <v>52</v>
      </c>
      <c r="L1655" s="4" t="s">
        <v>382</v>
      </c>
      <c r="M1655" s="4">
        <v>0.55000000000000004</v>
      </c>
      <c r="N1655" s="4" t="s">
        <v>34</v>
      </c>
      <c r="O1655" s="4" t="s">
        <v>113</v>
      </c>
      <c r="P1655" s="4" t="s">
        <v>114</v>
      </c>
      <c r="Q1655" s="4" t="s">
        <v>583</v>
      </c>
      <c r="R1655" s="4">
        <v>12180</v>
      </c>
      <c r="S1655" s="5">
        <v>42157</v>
      </c>
      <c r="T1655" s="5">
        <v>42158</v>
      </c>
      <c r="U1655" s="4">
        <v>23.594999999999999</v>
      </c>
      <c r="V1655" s="4">
        <v>5</v>
      </c>
      <c r="W1655" s="4">
        <v>62.98</v>
      </c>
      <c r="X1655" s="4">
        <v>85966</v>
      </c>
      <c r="Y1655" s="4">
        <f>DataSheet!$E1655-DataSheet!$D1655</f>
        <v>11.55</v>
      </c>
      <c r="Z1655" s="4" t="str" cm="1">
        <f t="array" ref="Z1655">_xlfn.IFS(DataSheet!$O1655="Central","Chris",DataSheet!$O1655="East","Erin",DataSheet!$O1655="South","Sam",DataSheet!$O1655="West","William")</f>
        <v>Erin</v>
      </c>
    </row>
    <row r="1656" spans="1:26" ht="15.75" customHeight="1" x14ac:dyDescent="0.3">
      <c r="A1656" s="4">
        <v>211</v>
      </c>
      <c r="B1656" s="4" t="s">
        <v>264</v>
      </c>
      <c r="C1656" s="4" t="s">
        <v>118</v>
      </c>
      <c r="D1656" s="4">
        <v>0.05</v>
      </c>
      <c r="E1656" s="4">
        <v>2.08</v>
      </c>
      <c r="F1656" s="4">
        <v>2.56</v>
      </c>
      <c r="G1656" s="4" t="s">
        <v>40</v>
      </c>
      <c r="H1656" s="4" t="s">
        <v>73</v>
      </c>
      <c r="I1656" s="4" t="s">
        <v>50</v>
      </c>
      <c r="J1656" s="4" t="s">
        <v>570</v>
      </c>
      <c r="K1656" s="4" t="s">
        <v>44</v>
      </c>
      <c r="L1656" s="4" t="s">
        <v>1169</v>
      </c>
      <c r="M1656" s="4">
        <v>0.55000000000000004</v>
      </c>
      <c r="N1656" s="4" t="s">
        <v>34</v>
      </c>
      <c r="O1656" s="4" t="s">
        <v>113</v>
      </c>
      <c r="P1656" s="4" t="s">
        <v>114</v>
      </c>
      <c r="Q1656" s="4" t="s">
        <v>265</v>
      </c>
      <c r="R1656" s="4">
        <v>13501</v>
      </c>
      <c r="S1656" s="5">
        <v>42157</v>
      </c>
      <c r="T1656" s="5">
        <v>42158</v>
      </c>
      <c r="U1656" s="4">
        <v>-36.25</v>
      </c>
      <c r="V1656" s="4">
        <v>20</v>
      </c>
      <c r="W1656" s="4">
        <v>42.29</v>
      </c>
      <c r="X1656" s="4">
        <v>85966</v>
      </c>
      <c r="Y1656" s="4">
        <f>DataSheet!$E1656-DataSheet!$D1656</f>
        <v>2.0300000000000002</v>
      </c>
      <c r="Z1656" s="4" t="str" cm="1">
        <f t="array" ref="Z1656">_xlfn.IFS(DataSheet!$O1656="Central","Chris",DataSheet!$O1656="East","Erin",DataSheet!$O1656="South","Sam",DataSheet!$O1656="West","William")</f>
        <v>Erin</v>
      </c>
    </row>
    <row r="1657" spans="1:26" ht="15.75" customHeight="1" x14ac:dyDescent="0.3">
      <c r="A1657" s="4">
        <v>3374</v>
      </c>
      <c r="B1657" s="4" t="s">
        <v>2744</v>
      </c>
      <c r="C1657" s="4" t="s">
        <v>118</v>
      </c>
      <c r="D1657" s="4">
        <v>0.01</v>
      </c>
      <c r="E1657" s="4">
        <v>179.29</v>
      </c>
      <c r="F1657" s="4">
        <v>29.21</v>
      </c>
      <c r="G1657" s="4" t="s">
        <v>28</v>
      </c>
      <c r="H1657" s="4" t="s">
        <v>96</v>
      </c>
      <c r="I1657" s="4" t="s">
        <v>30</v>
      </c>
      <c r="J1657" s="4" t="s">
        <v>31</v>
      </c>
      <c r="K1657" s="4" t="s">
        <v>32</v>
      </c>
      <c r="L1657" s="4" t="s">
        <v>545</v>
      </c>
      <c r="M1657" s="4">
        <v>0.76</v>
      </c>
      <c r="N1657" s="4" t="s">
        <v>34</v>
      </c>
      <c r="O1657" s="4" t="s">
        <v>113</v>
      </c>
      <c r="P1657" s="4" t="s">
        <v>420</v>
      </c>
      <c r="Q1657" s="4" t="s">
        <v>2745</v>
      </c>
      <c r="R1657" s="4">
        <v>21113</v>
      </c>
      <c r="S1657" s="5">
        <v>42157</v>
      </c>
      <c r="T1657" s="5">
        <v>42159</v>
      </c>
      <c r="U1657" s="4">
        <v>66.362219999999994</v>
      </c>
      <c r="V1657" s="4">
        <v>8</v>
      </c>
      <c r="W1657" s="4">
        <v>1487.9</v>
      </c>
      <c r="X1657" s="4">
        <v>87473</v>
      </c>
      <c r="Y1657" s="4">
        <f>DataSheet!$E1657-DataSheet!$D1657</f>
        <v>179.28</v>
      </c>
      <c r="Z1657" s="4" t="str" cm="1">
        <f t="array" ref="Z1657">_xlfn.IFS(DataSheet!$O1657="Central","Chris",DataSheet!$O1657="East","Erin",DataSheet!$O1657="South","Sam",DataSheet!$O1657="West","William")</f>
        <v>Erin</v>
      </c>
    </row>
    <row r="1658" spans="1:26" ht="15.75" customHeight="1" x14ac:dyDescent="0.3">
      <c r="A1658" s="4">
        <v>1170</v>
      </c>
      <c r="B1658" s="4" t="s">
        <v>2746</v>
      </c>
      <c r="C1658" s="4" t="s">
        <v>72</v>
      </c>
      <c r="D1658" s="4">
        <v>0.09</v>
      </c>
      <c r="E1658" s="4">
        <v>9.7799999999999994</v>
      </c>
      <c r="F1658" s="4">
        <v>1.39</v>
      </c>
      <c r="G1658" s="4" t="s">
        <v>40</v>
      </c>
      <c r="H1658" s="4" t="s">
        <v>41</v>
      </c>
      <c r="I1658" s="4" t="s">
        <v>50</v>
      </c>
      <c r="J1658" s="4" t="s">
        <v>347</v>
      </c>
      <c r="K1658" s="4" t="s">
        <v>75</v>
      </c>
      <c r="L1658" s="4" t="s">
        <v>1513</v>
      </c>
      <c r="M1658" s="4">
        <v>0.39</v>
      </c>
      <c r="N1658" s="4" t="s">
        <v>34</v>
      </c>
      <c r="O1658" s="4" t="s">
        <v>113</v>
      </c>
      <c r="P1658" s="4" t="s">
        <v>1610</v>
      </c>
      <c r="Q1658" s="4" t="s">
        <v>2727</v>
      </c>
      <c r="R1658" s="4">
        <v>19711</v>
      </c>
      <c r="S1658" s="5">
        <v>42157</v>
      </c>
      <c r="T1658" s="5">
        <v>42158</v>
      </c>
      <c r="U1658" s="4">
        <v>125.20740000000001</v>
      </c>
      <c r="V1658" s="4">
        <v>19</v>
      </c>
      <c r="W1658" s="4">
        <v>181.46</v>
      </c>
      <c r="X1658" s="4">
        <v>87520</v>
      </c>
      <c r="Y1658" s="4">
        <f>DataSheet!$E1658-DataSheet!$D1658</f>
        <v>9.69</v>
      </c>
      <c r="Z1658" s="4" t="str" cm="1">
        <f t="array" ref="Z1658">_xlfn.IFS(DataSheet!$O1658="Central","Chris",DataSheet!$O1658="East","Erin",DataSheet!$O1658="South","Sam",DataSheet!$O1658="West","William")</f>
        <v>Erin</v>
      </c>
    </row>
    <row r="1659" spans="1:26" ht="15.75" customHeight="1" x14ac:dyDescent="0.3">
      <c r="A1659" s="4">
        <v>1170</v>
      </c>
      <c r="B1659" s="4" t="s">
        <v>2746</v>
      </c>
      <c r="C1659" s="4" t="s">
        <v>72</v>
      </c>
      <c r="D1659" s="4">
        <v>0</v>
      </c>
      <c r="E1659" s="4">
        <v>200.99</v>
      </c>
      <c r="F1659" s="4">
        <v>8.08</v>
      </c>
      <c r="G1659" s="4" t="s">
        <v>40</v>
      </c>
      <c r="H1659" s="4" t="s">
        <v>41</v>
      </c>
      <c r="I1659" s="4" t="s">
        <v>42</v>
      </c>
      <c r="J1659" s="4" t="s">
        <v>137</v>
      </c>
      <c r="K1659" s="4" t="s">
        <v>75</v>
      </c>
      <c r="L1659" s="4" t="s">
        <v>2747</v>
      </c>
      <c r="M1659" s="4">
        <v>0.59</v>
      </c>
      <c r="N1659" s="4" t="s">
        <v>34</v>
      </c>
      <c r="O1659" s="4" t="s">
        <v>113</v>
      </c>
      <c r="P1659" s="4" t="s">
        <v>1610</v>
      </c>
      <c r="Q1659" s="4" t="s">
        <v>2727</v>
      </c>
      <c r="R1659" s="4">
        <v>19711</v>
      </c>
      <c r="S1659" s="5">
        <v>42157</v>
      </c>
      <c r="T1659" s="5">
        <v>42159</v>
      </c>
      <c r="U1659" s="4">
        <v>281.53440000000001</v>
      </c>
      <c r="V1659" s="4">
        <v>6</v>
      </c>
      <c r="W1659" s="4">
        <v>1076.3</v>
      </c>
      <c r="X1659" s="4">
        <v>87520</v>
      </c>
      <c r="Y1659" s="4">
        <f>DataSheet!$E1659-DataSheet!$D1659</f>
        <v>200.99</v>
      </c>
      <c r="Z1659" s="4" t="str" cm="1">
        <f t="array" ref="Z1659">_xlfn.IFS(DataSheet!$O1659="Central","Chris",DataSheet!$O1659="East","Erin",DataSheet!$O1659="South","Sam",DataSheet!$O1659="West","William")</f>
        <v>Erin</v>
      </c>
    </row>
    <row r="1660" spans="1:26" ht="15.75" customHeight="1" x14ac:dyDescent="0.3">
      <c r="A1660" s="4">
        <v>2487</v>
      </c>
      <c r="B1660" s="4" t="s">
        <v>2748</v>
      </c>
      <c r="C1660" s="4" t="s">
        <v>72</v>
      </c>
      <c r="D1660" s="4">
        <v>0.02</v>
      </c>
      <c r="E1660" s="4">
        <v>136.97999999999999</v>
      </c>
      <c r="F1660" s="4">
        <v>24.49</v>
      </c>
      <c r="G1660" s="4" t="s">
        <v>89</v>
      </c>
      <c r="H1660" s="4" t="s">
        <v>29</v>
      </c>
      <c r="I1660" s="4" t="s">
        <v>30</v>
      </c>
      <c r="J1660" s="4" t="s">
        <v>128</v>
      </c>
      <c r="K1660" s="4" t="s">
        <v>66</v>
      </c>
      <c r="L1660" s="4" t="s">
        <v>431</v>
      </c>
      <c r="M1660" s="4">
        <v>0.59</v>
      </c>
      <c r="N1660" s="4" t="s">
        <v>34</v>
      </c>
      <c r="O1660" s="4" t="s">
        <v>35</v>
      </c>
      <c r="P1660" s="4" t="s">
        <v>77</v>
      </c>
      <c r="Q1660" s="4" t="s">
        <v>2749</v>
      </c>
      <c r="R1660" s="4">
        <v>30084</v>
      </c>
      <c r="S1660" s="5">
        <v>42157</v>
      </c>
      <c r="T1660" s="5">
        <v>42158</v>
      </c>
      <c r="U1660" s="4">
        <v>88.56</v>
      </c>
      <c r="V1660" s="4">
        <v>8</v>
      </c>
      <c r="W1660" s="4">
        <v>1140.95</v>
      </c>
      <c r="X1660" s="4">
        <v>91417</v>
      </c>
      <c r="Y1660" s="4">
        <f>DataSheet!$E1660-DataSheet!$D1660</f>
        <v>136.95999999999998</v>
      </c>
      <c r="Z1660" s="4" t="str" cm="1">
        <f t="array" ref="Z1660">_xlfn.IFS(DataSheet!$O1660="Central","Chris",DataSheet!$O1660="East","Erin",DataSheet!$O1660="South","Sam",DataSheet!$O1660="West","William")</f>
        <v>Sam</v>
      </c>
    </row>
    <row r="1661" spans="1:26" ht="15.75" customHeight="1" x14ac:dyDescent="0.3">
      <c r="A1661" s="4">
        <v>1389</v>
      </c>
      <c r="B1661" s="4" t="s">
        <v>771</v>
      </c>
      <c r="C1661" s="4" t="s">
        <v>39</v>
      </c>
      <c r="D1661" s="4">
        <v>0.09</v>
      </c>
      <c r="E1661" s="4">
        <v>2.61</v>
      </c>
      <c r="F1661" s="4">
        <v>0.5</v>
      </c>
      <c r="G1661" s="4" t="s">
        <v>40</v>
      </c>
      <c r="H1661" s="4" t="s">
        <v>41</v>
      </c>
      <c r="I1661" s="4" t="s">
        <v>50</v>
      </c>
      <c r="J1661" s="4" t="s">
        <v>154</v>
      </c>
      <c r="K1661" s="4" t="s">
        <v>75</v>
      </c>
      <c r="L1661" s="4" t="s">
        <v>1369</v>
      </c>
      <c r="M1661" s="4">
        <v>0.39</v>
      </c>
      <c r="N1661" s="4" t="s">
        <v>34</v>
      </c>
      <c r="O1661" s="4" t="s">
        <v>61</v>
      </c>
      <c r="P1661" s="4" t="s">
        <v>92</v>
      </c>
      <c r="Q1661" s="4" t="s">
        <v>773</v>
      </c>
      <c r="R1661" s="4">
        <v>94025</v>
      </c>
      <c r="S1661" s="5">
        <v>42158</v>
      </c>
      <c r="T1661" s="5">
        <v>42160</v>
      </c>
      <c r="U1661" s="4">
        <v>29.380199999999999</v>
      </c>
      <c r="V1661" s="4">
        <v>17</v>
      </c>
      <c r="W1661" s="4">
        <v>42.58</v>
      </c>
      <c r="X1661" s="4">
        <v>88729</v>
      </c>
      <c r="Y1661" s="4">
        <f>DataSheet!$E1661-DataSheet!$D1661</f>
        <v>2.52</v>
      </c>
      <c r="Z1661" s="4" t="str" cm="1">
        <f t="array" ref="Z1661">_xlfn.IFS(DataSheet!$O1661="Central","Chris",DataSheet!$O1661="East","Erin",DataSheet!$O1661="South","Sam",DataSheet!$O1661="West","William")</f>
        <v>William</v>
      </c>
    </row>
    <row r="1662" spans="1:26" ht="15.75" customHeight="1" x14ac:dyDescent="0.3">
      <c r="A1662" s="4">
        <v>87</v>
      </c>
      <c r="B1662" s="4" t="s">
        <v>1788</v>
      </c>
      <c r="C1662" s="4" t="s">
        <v>49</v>
      </c>
      <c r="D1662" s="4">
        <v>0.05</v>
      </c>
      <c r="E1662" s="4">
        <v>161.55000000000001</v>
      </c>
      <c r="F1662" s="4">
        <v>19.989999999999998</v>
      </c>
      <c r="G1662" s="4" t="s">
        <v>40</v>
      </c>
      <c r="H1662" s="4" t="s">
        <v>96</v>
      </c>
      <c r="I1662" s="4" t="s">
        <v>50</v>
      </c>
      <c r="J1662" s="4" t="s">
        <v>80</v>
      </c>
      <c r="K1662" s="4" t="s">
        <v>75</v>
      </c>
      <c r="L1662" s="4" t="s">
        <v>81</v>
      </c>
      <c r="M1662" s="4">
        <v>0.66</v>
      </c>
      <c r="N1662" s="4" t="s">
        <v>34</v>
      </c>
      <c r="O1662" s="4" t="s">
        <v>61</v>
      </c>
      <c r="P1662" s="4" t="s">
        <v>92</v>
      </c>
      <c r="Q1662" s="4" t="s">
        <v>1789</v>
      </c>
      <c r="R1662" s="4">
        <v>95687</v>
      </c>
      <c r="S1662" s="5">
        <v>42158</v>
      </c>
      <c r="T1662" s="5">
        <v>42163</v>
      </c>
      <c r="U1662" s="4">
        <v>1892.424</v>
      </c>
      <c r="V1662" s="4">
        <v>19</v>
      </c>
      <c r="W1662" s="4">
        <v>3127.69</v>
      </c>
      <c r="X1662" s="4">
        <v>90596</v>
      </c>
      <c r="Y1662" s="4">
        <f>DataSheet!$E1662-DataSheet!$D1662</f>
        <v>161.5</v>
      </c>
      <c r="Z1662" s="4" t="str" cm="1">
        <f t="array" ref="Z1662">_xlfn.IFS(DataSheet!$O1662="Central","Chris",DataSheet!$O1662="East","Erin",DataSheet!$O1662="South","Sam",DataSheet!$O1662="West","William")</f>
        <v>William</v>
      </c>
    </row>
    <row r="1663" spans="1:26" ht="15.75" customHeight="1" x14ac:dyDescent="0.3">
      <c r="A1663" s="4">
        <v>2268</v>
      </c>
      <c r="B1663" s="4" t="s">
        <v>2750</v>
      </c>
      <c r="C1663" s="4" t="s">
        <v>49</v>
      </c>
      <c r="D1663" s="4">
        <v>0.08</v>
      </c>
      <c r="E1663" s="4">
        <v>259.70999999999998</v>
      </c>
      <c r="F1663" s="4">
        <v>66.67</v>
      </c>
      <c r="G1663" s="4" t="s">
        <v>28</v>
      </c>
      <c r="H1663" s="4" t="s">
        <v>29</v>
      </c>
      <c r="I1663" s="4" t="s">
        <v>30</v>
      </c>
      <c r="J1663" s="4" t="s">
        <v>31</v>
      </c>
      <c r="K1663" s="4" t="s">
        <v>32</v>
      </c>
      <c r="L1663" s="4" t="s">
        <v>1028</v>
      </c>
      <c r="M1663" s="4">
        <v>0.61</v>
      </c>
      <c r="N1663" s="4" t="s">
        <v>34</v>
      </c>
      <c r="O1663" s="4" t="s">
        <v>35</v>
      </c>
      <c r="P1663" s="4" t="s">
        <v>125</v>
      </c>
      <c r="Q1663" s="4" t="s">
        <v>2751</v>
      </c>
      <c r="R1663" s="4">
        <v>34639</v>
      </c>
      <c r="S1663" s="5">
        <v>42158</v>
      </c>
      <c r="T1663" s="5">
        <v>42162</v>
      </c>
      <c r="U1663" s="4">
        <v>138.22200000000001</v>
      </c>
      <c r="V1663" s="4">
        <v>17</v>
      </c>
      <c r="W1663" s="4">
        <v>4086.5</v>
      </c>
      <c r="X1663" s="4">
        <v>89571</v>
      </c>
      <c r="Y1663" s="4">
        <f>DataSheet!$E1663-DataSheet!$D1663</f>
        <v>259.63</v>
      </c>
      <c r="Z1663" s="4" t="str" cm="1">
        <f t="array" ref="Z1663">_xlfn.IFS(DataSheet!$O1663="Central","Chris",DataSheet!$O1663="East","Erin",DataSheet!$O1663="South","Sam",DataSheet!$O1663="West","William")</f>
        <v>Sam</v>
      </c>
    </row>
    <row r="1664" spans="1:26" ht="15.75" customHeight="1" x14ac:dyDescent="0.3">
      <c r="A1664" s="4">
        <v>1357</v>
      </c>
      <c r="B1664" s="4" t="s">
        <v>2752</v>
      </c>
      <c r="C1664" s="4" t="s">
        <v>118</v>
      </c>
      <c r="D1664" s="4">
        <v>0.03</v>
      </c>
      <c r="E1664" s="4">
        <v>125.99</v>
      </c>
      <c r="F1664" s="4">
        <v>7.69</v>
      </c>
      <c r="G1664" s="4" t="s">
        <v>40</v>
      </c>
      <c r="H1664" s="4" t="s">
        <v>73</v>
      </c>
      <c r="I1664" s="4" t="s">
        <v>42</v>
      </c>
      <c r="J1664" s="4" t="s">
        <v>137</v>
      </c>
      <c r="K1664" s="4" t="s">
        <v>75</v>
      </c>
      <c r="L1664" s="4" t="s">
        <v>1051</v>
      </c>
      <c r="M1664" s="4">
        <v>0.57999999999999996</v>
      </c>
      <c r="N1664" s="4" t="s">
        <v>34</v>
      </c>
      <c r="O1664" s="4" t="s">
        <v>54</v>
      </c>
      <c r="P1664" s="4" t="s">
        <v>189</v>
      </c>
      <c r="Q1664" s="4" t="s">
        <v>2753</v>
      </c>
      <c r="R1664" s="4">
        <v>78596</v>
      </c>
      <c r="S1664" s="5">
        <v>42158</v>
      </c>
      <c r="T1664" s="5">
        <v>42160</v>
      </c>
      <c r="U1664" s="4">
        <v>500.95800000000003</v>
      </c>
      <c r="V1664" s="4">
        <v>9</v>
      </c>
      <c r="W1664" s="4">
        <v>981.65</v>
      </c>
      <c r="X1664" s="4">
        <v>88184</v>
      </c>
      <c r="Y1664" s="4">
        <f>DataSheet!$E1664-DataSheet!$D1664</f>
        <v>125.96</v>
      </c>
      <c r="Z1664" s="4" t="str" cm="1">
        <f t="array" ref="Z1664">_xlfn.IFS(DataSheet!$O1664="Central","Chris",DataSheet!$O1664="East","Erin",DataSheet!$O1664="South","Sam",DataSheet!$O1664="West","William")</f>
        <v>Chris</v>
      </c>
    </row>
    <row r="1665" spans="1:26" ht="15.75" customHeight="1" x14ac:dyDescent="0.3">
      <c r="A1665" s="4">
        <v>1737</v>
      </c>
      <c r="B1665" s="4" t="s">
        <v>2754</v>
      </c>
      <c r="C1665" s="4" t="s">
        <v>72</v>
      </c>
      <c r="D1665" s="4">
        <v>0.09</v>
      </c>
      <c r="E1665" s="4">
        <v>30.93</v>
      </c>
      <c r="F1665" s="4">
        <v>3.92</v>
      </c>
      <c r="G1665" s="4" t="s">
        <v>40</v>
      </c>
      <c r="H1665" s="4" t="s">
        <v>96</v>
      </c>
      <c r="I1665" s="4" t="s">
        <v>30</v>
      </c>
      <c r="J1665" s="4" t="s">
        <v>128</v>
      </c>
      <c r="K1665" s="4" t="s">
        <v>44</v>
      </c>
      <c r="L1665" s="4" t="s">
        <v>1653</v>
      </c>
      <c r="M1665" s="4">
        <v>0.44</v>
      </c>
      <c r="N1665" s="4" t="s">
        <v>34</v>
      </c>
      <c r="O1665" s="4" t="s">
        <v>35</v>
      </c>
      <c r="P1665" s="4" t="s">
        <v>99</v>
      </c>
      <c r="Q1665" s="4" t="s">
        <v>1556</v>
      </c>
      <c r="R1665" s="4">
        <v>27529</v>
      </c>
      <c r="S1665" s="5">
        <v>42158</v>
      </c>
      <c r="T1665" s="5">
        <v>42160</v>
      </c>
      <c r="U1665" s="4">
        <v>-130.42400000000001</v>
      </c>
      <c r="V1665" s="4">
        <v>16</v>
      </c>
      <c r="W1665" s="4">
        <v>451.83</v>
      </c>
      <c r="X1665" s="4">
        <v>85866</v>
      </c>
      <c r="Y1665" s="4">
        <f>DataSheet!$E1665-DataSheet!$D1665</f>
        <v>30.84</v>
      </c>
      <c r="Z1665" s="4" t="str" cm="1">
        <f t="array" ref="Z1665">_xlfn.IFS(DataSheet!$O1665="Central","Chris",DataSheet!$O1665="East","Erin",DataSheet!$O1665="South","Sam",DataSheet!$O1665="West","William")</f>
        <v>Sam</v>
      </c>
    </row>
    <row r="1666" spans="1:26" ht="15.75" customHeight="1" x14ac:dyDescent="0.3">
      <c r="A1666" s="4">
        <v>1737</v>
      </c>
      <c r="B1666" s="4" t="s">
        <v>2754</v>
      </c>
      <c r="C1666" s="4" t="s">
        <v>72</v>
      </c>
      <c r="D1666" s="4">
        <v>0.03</v>
      </c>
      <c r="E1666" s="4">
        <v>1.68</v>
      </c>
      <c r="F1666" s="4">
        <v>0.7</v>
      </c>
      <c r="G1666" s="4" t="s">
        <v>89</v>
      </c>
      <c r="H1666" s="4" t="s">
        <v>96</v>
      </c>
      <c r="I1666" s="4" t="s">
        <v>50</v>
      </c>
      <c r="J1666" s="4" t="s">
        <v>51</v>
      </c>
      <c r="K1666" s="4" t="s">
        <v>52</v>
      </c>
      <c r="L1666" s="4" t="s">
        <v>2755</v>
      </c>
      <c r="M1666" s="4">
        <v>0.6</v>
      </c>
      <c r="N1666" s="4" t="s">
        <v>34</v>
      </c>
      <c r="O1666" s="4" t="s">
        <v>35</v>
      </c>
      <c r="P1666" s="4" t="s">
        <v>99</v>
      </c>
      <c r="Q1666" s="4" t="s">
        <v>1556</v>
      </c>
      <c r="R1666" s="4">
        <v>27529</v>
      </c>
      <c r="S1666" s="5">
        <v>42158</v>
      </c>
      <c r="T1666" s="5">
        <v>42160</v>
      </c>
      <c r="U1666" s="4">
        <v>-106.42100000000001</v>
      </c>
      <c r="V1666" s="4">
        <v>11</v>
      </c>
      <c r="W1666" s="4">
        <v>20.239999999999998</v>
      </c>
      <c r="X1666" s="4">
        <v>85866</v>
      </c>
      <c r="Y1666" s="4">
        <f>DataSheet!$E1666-DataSheet!$D1666</f>
        <v>1.65</v>
      </c>
      <c r="Z1666" s="4" t="str" cm="1">
        <f t="array" ref="Z1666">_xlfn.IFS(DataSheet!$O1666="Central","Chris",DataSheet!$O1666="East","Erin",DataSheet!$O1666="South","Sam",DataSheet!$O1666="West","William")</f>
        <v>Sam</v>
      </c>
    </row>
    <row r="1667" spans="1:26" ht="15.75" customHeight="1" x14ac:dyDescent="0.3">
      <c r="A1667" s="4">
        <v>1998</v>
      </c>
      <c r="B1667" s="4" t="s">
        <v>2756</v>
      </c>
      <c r="C1667" s="4" t="s">
        <v>72</v>
      </c>
      <c r="D1667" s="4">
        <v>0.06</v>
      </c>
      <c r="E1667" s="4">
        <v>4.42</v>
      </c>
      <c r="F1667" s="4">
        <v>4.99</v>
      </c>
      <c r="G1667" s="4" t="s">
        <v>40</v>
      </c>
      <c r="H1667" s="4" t="s">
        <v>96</v>
      </c>
      <c r="I1667" s="4" t="s">
        <v>50</v>
      </c>
      <c r="J1667" s="4" t="s">
        <v>347</v>
      </c>
      <c r="K1667" s="4" t="s">
        <v>75</v>
      </c>
      <c r="L1667" s="4" t="s">
        <v>2074</v>
      </c>
      <c r="M1667" s="4">
        <v>0.38</v>
      </c>
      <c r="N1667" s="4" t="s">
        <v>34</v>
      </c>
      <c r="O1667" s="4" t="s">
        <v>113</v>
      </c>
      <c r="P1667" s="4" t="s">
        <v>114</v>
      </c>
      <c r="Q1667" s="4" t="s">
        <v>2757</v>
      </c>
      <c r="R1667" s="4">
        <v>11758</v>
      </c>
      <c r="S1667" s="5">
        <v>42158</v>
      </c>
      <c r="T1667" s="5">
        <v>42160</v>
      </c>
      <c r="U1667" s="4">
        <v>-10.435</v>
      </c>
      <c r="V1667" s="4">
        <v>3</v>
      </c>
      <c r="W1667" s="4">
        <v>14.85</v>
      </c>
      <c r="X1667" s="4">
        <v>90568</v>
      </c>
      <c r="Y1667" s="4">
        <f>DataSheet!$E1667-DataSheet!$D1667</f>
        <v>4.3600000000000003</v>
      </c>
      <c r="Z1667" s="4" t="str" cm="1">
        <f t="array" ref="Z1667">_xlfn.IFS(DataSheet!$O1667="Central","Chris",DataSheet!$O1667="East","Erin",DataSheet!$O1667="South","Sam",DataSheet!$O1667="West","William")</f>
        <v>Erin</v>
      </c>
    </row>
    <row r="1668" spans="1:26" ht="15.75" customHeight="1" x14ac:dyDescent="0.3">
      <c r="A1668" s="4">
        <v>3151</v>
      </c>
      <c r="B1668" s="4" t="s">
        <v>955</v>
      </c>
      <c r="C1668" s="4" t="s">
        <v>72</v>
      </c>
      <c r="D1668" s="4">
        <v>0.01</v>
      </c>
      <c r="E1668" s="4">
        <v>145.97999999999999</v>
      </c>
      <c r="F1668" s="4">
        <v>46.2</v>
      </c>
      <c r="G1668" s="4" t="s">
        <v>28</v>
      </c>
      <c r="H1668" s="4" t="s">
        <v>96</v>
      </c>
      <c r="I1668" s="4" t="s">
        <v>30</v>
      </c>
      <c r="J1668" s="4" t="s">
        <v>31</v>
      </c>
      <c r="K1668" s="4" t="s">
        <v>32</v>
      </c>
      <c r="L1668" s="4" t="s">
        <v>2758</v>
      </c>
      <c r="M1668" s="4">
        <v>0.69</v>
      </c>
      <c r="N1668" s="4" t="s">
        <v>34</v>
      </c>
      <c r="O1668" s="4" t="s">
        <v>61</v>
      </c>
      <c r="P1668" s="4" t="s">
        <v>92</v>
      </c>
      <c r="Q1668" s="4" t="s">
        <v>956</v>
      </c>
      <c r="R1668" s="4">
        <v>92277</v>
      </c>
      <c r="S1668" s="5">
        <v>42158</v>
      </c>
      <c r="T1668" s="5">
        <v>42158</v>
      </c>
      <c r="U1668" s="4">
        <v>-134.512</v>
      </c>
      <c r="V1668" s="4">
        <v>9</v>
      </c>
      <c r="W1668" s="4">
        <v>1370.79</v>
      </c>
      <c r="X1668" s="4">
        <v>88543</v>
      </c>
      <c r="Y1668" s="4">
        <f>DataSheet!$E1668-DataSheet!$D1668</f>
        <v>145.97</v>
      </c>
      <c r="Z1668" s="4" t="str" cm="1">
        <f t="array" ref="Z1668">_xlfn.IFS(DataSheet!$O1668="Central","Chris",DataSheet!$O1668="East","Erin",DataSheet!$O1668="South","Sam",DataSheet!$O1668="West","William")</f>
        <v>William</v>
      </c>
    </row>
    <row r="1669" spans="1:26" ht="15.75" customHeight="1" x14ac:dyDescent="0.3">
      <c r="A1669" s="4">
        <v>754</v>
      </c>
      <c r="B1669" s="4" t="s">
        <v>2152</v>
      </c>
      <c r="C1669" s="4" t="s">
        <v>39</v>
      </c>
      <c r="D1669" s="4">
        <v>0.06</v>
      </c>
      <c r="E1669" s="4">
        <v>218.75</v>
      </c>
      <c r="F1669" s="4">
        <v>69.64</v>
      </c>
      <c r="G1669" s="4" t="s">
        <v>28</v>
      </c>
      <c r="H1669" s="4" t="s">
        <v>96</v>
      </c>
      <c r="I1669" s="4" t="s">
        <v>30</v>
      </c>
      <c r="J1669" s="4" t="s">
        <v>31</v>
      </c>
      <c r="K1669" s="4" t="s">
        <v>32</v>
      </c>
      <c r="L1669" s="4" t="s">
        <v>876</v>
      </c>
      <c r="M1669" s="4">
        <v>0.77</v>
      </c>
      <c r="N1669" s="4" t="s">
        <v>34</v>
      </c>
      <c r="O1669" s="4" t="s">
        <v>61</v>
      </c>
      <c r="P1669" s="4" t="s">
        <v>590</v>
      </c>
      <c r="Q1669" s="4" t="s">
        <v>2154</v>
      </c>
      <c r="R1669" s="4">
        <v>86314</v>
      </c>
      <c r="S1669" s="5">
        <v>42159</v>
      </c>
      <c r="T1669" s="5">
        <v>42160</v>
      </c>
      <c r="U1669" s="4">
        <v>-453.2</v>
      </c>
      <c r="V1669" s="4">
        <v>4</v>
      </c>
      <c r="W1669" s="4">
        <v>905.4</v>
      </c>
      <c r="X1669" s="4">
        <v>90437</v>
      </c>
      <c r="Y1669" s="4">
        <f>DataSheet!$E1669-DataSheet!$D1669</f>
        <v>218.69</v>
      </c>
      <c r="Z1669" s="4" t="str" cm="1">
        <f t="array" ref="Z1669">_xlfn.IFS(DataSheet!$O1669="Central","Chris",DataSheet!$O1669="East","Erin",DataSheet!$O1669="South","Sam",DataSheet!$O1669="West","William")</f>
        <v>William</v>
      </c>
    </row>
    <row r="1670" spans="1:26" ht="15.75" customHeight="1" x14ac:dyDescent="0.3">
      <c r="A1670" s="4">
        <v>1233</v>
      </c>
      <c r="B1670" s="4" t="s">
        <v>2099</v>
      </c>
      <c r="C1670" s="4" t="s">
        <v>39</v>
      </c>
      <c r="D1670" s="4">
        <v>0.09</v>
      </c>
      <c r="E1670" s="4">
        <v>99.99</v>
      </c>
      <c r="F1670" s="4">
        <v>19.989999999999998</v>
      </c>
      <c r="G1670" s="4" t="s">
        <v>40</v>
      </c>
      <c r="H1670" s="4" t="s">
        <v>41</v>
      </c>
      <c r="I1670" s="4" t="s">
        <v>42</v>
      </c>
      <c r="J1670" s="4" t="s">
        <v>43</v>
      </c>
      <c r="K1670" s="4" t="s">
        <v>75</v>
      </c>
      <c r="L1670" s="4" t="s">
        <v>1582</v>
      </c>
      <c r="M1670" s="4">
        <v>0.52</v>
      </c>
      <c r="N1670" s="4" t="s">
        <v>34</v>
      </c>
      <c r="O1670" s="4" t="s">
        <v>54</v>
      </c>
      <c r="P1670" s="4" t="s">
        <v>189</v>
      </c>
      <c r="Q1670" s="4" t="s">
        <v>2100</v>
      </c>
      <c r="R1670" s="4">
        <v>75028</v>
      </c>
      <c r="S1670" s="5">
        <v>42159</v>
      </c>
      <c r="T1670" s="5">
        <v>42161</v>
      </c>
      <c r="U1670" s="4">
        <v>-161.47499999999999</v>
      </c>
      <c r="V1670" s="4">
        <v>1</v>
      </c>
      <c r="W1670" s="4">
        <v>97.65</v>
      </c>
      <c r="X1670" s="4">
        <v>89376</v>
      </c>
      <c r="Y1670" s="4">
        <f>DataSheet!$E1670-DataSheet!$D1670</f>
        <v>99.899999999999991</v>
      </c>
      <c r="Z1670" s="4" t="str" cm="1">
        <f t="array" ref="Z1670">_xlfn.IFS(DataSheet!$O1670="Central","Chris",DataSheet!$O1670="East","Erin",DataSheet!$O1670="South","Sam",DataSheet!$O1670="West","William")</f>
        <v>Chris</v>
      </c>
    </row>
    <row r="1671" spans="1:26" ht="15.75" customHeight="1" x14ac:dyDescent="0.3">
      <c r="A1671" s="4">
        <v>1233</v>
      </c>
      <c r="B1671" s="4" t="s">
        <v>2099</v>
      </c>
      <c r="C1671" s="4" t="s">
        <v>39</v>
      </c>
      <c r="D1671" s="4">
        <v>0.04</v>
      </c>
      <c r="E1671" s="4">
        <v>205.99</v>
      </c>
      <c r="F1671" s="4">
        <v>5.26</v>
      </c>
      <c r="G1671" s="4" t="s">
        <v>40</v>
      </c>
      <c r="H1671" s="4" t="s">
        <v>41</v>
      </c>
      <c r="I1671" s="4" t="s">
        <v>42</v>
      </c>
      <c r="J1671" s="4" t="s">
        <v>137</v>
      </c>
      <c r="K1671" s="4" t="s">
        <v>75</v>
      </c>
      <c r="L1671" s="4" t="s">
        <v>1554</v>
      </c>
      <c r="M1671" s="4">
        <v>0.56000000000000005</v>
      </c>
      <c r="N1671" s="4" t="s">
        <v>34</v>
      </c>
      <c r="O1671" s="4" t="s">
        <v>54</v>
      </c>
      <c r="P1671" s="4" t="s">
        <v>189</v>
      </c>
      <c r="Q1671" s="4" t="s">
        <v>2100</v>
      </c>
      <c r="R1671" s="4">
        <v>75028</v>
      </c>
      <c r="S1671" s="5">
        <v>42159</v>
      </c>
      <c r="T1671" s="5">
        <v>42160</v>
      </c>
      <c r="U1671" s="4">
        <v>-0.81399999999999995</v>
      </c>
      <c r="V1671" s="4">
        <v>6</v>
      </c>
      <c r="W1671" s="4">
        <v>1018.61</v>
      </c>
      <c r="X1671" s="4">
        <v>89376</v>
      </c>
      <c r="Y1671" s="4">
        <f>DataSheet!$E1671-DataSheet!$D1671</f>
        <v>205.95000000000002</v>
      </c>
      <c r="Z1671" s="4" t="str" cm="1">
        <f t="array" ref="Z1671">_xlfn.IFS(DataSheet!$O1671="Central","Chris",DataSheet!$O1671="East","Erin",DataSheet!$O1671="South","Sam",DataSheet!$O1671="West","William")</f>
        <v>Chris</v>
      </c>
    </row>
    <row r="1672" spans="1:26" ht="15.75" customHeight="1" x14ac:dyDescent="0.3">
      <c r="A1672" s="4">
        <v>3238</v>
      </c>
      <c r="B1672" s="4" t="s">
        <v>2759</v>
      </c>
      <c r="C1672" s="4" t="s">
        <v>49</v>
      </c>
      <c r="D1672" s="4">
        <v>0.06</v>
      </c>
      <c r="E1672" s="4">
        <v>115.99</v>
      </c>
      <c r="F1672" s="4">
        <v>5.92</v>
      </c>
      <c r="G1672" s="4" t="s">
        <v>40</v>
      </c>
      <c r="H1672" s="4" t="s">
        <v>96</v>
      </c>
      <c r="I1672" s="4" t="s">
        <v>42</v>
      </c>
      <c r="J1672" s="4" t="s">
        <v>137</v>
      </c>
      <c r="K1672" s="4" t="s">
        <v>75</v>
      </c>
      <c r="L1672" s="4" t="s">
        <v>714</v>
      </c>
      <c r="M1672" s="4">
        <v>0.57999999999999996</v>
      </c>
      <c r="N1672" s="4" t="s">
        <v>34</v>
      </c>
      <c r="O1672" s="4" t="s">
        <v>61</v>
      </c>
      <c r="P1672" s="4" t="s">
        <v>141</v>
      </c>
      <c r="Q1672" s="4" t="s">
        <v>2760</v>
      </c>
      <c r="R1672" s="4">
        <v>97330</v>
      </c>
      <c r="S1672" s="5">
        <v>42159</v>
      </c>
      <c r="T1672" s="5">
        <v>42161</v>
      </c>
      <c r="U1672" s="4">
        <v>-13.068</v>
      </c>
      <c r="V1672" s="4">
        <v>5</v>
      </c>
      <c r="W1672" s="4">
        <v>495.82</v>
      </c>
      <c r="X1672" s="4">
        <v>89564</v>
      </c>
      <c r="Y1672" s="4">
        <f>DataSheet!$E1672-DataSheet!$D1672</f>
        <v>115.92999999999999</v>
      </c>
      <c r="Z1672" s="4" t="str" cm="1">
        <f t="array" ref="Z1672">_xlfn.IFS(DataSheet!$O1672="Central","Chris",DataSheet!$O1672="East","Erin",DataSheet!$O1672="South","Sam",DataSheet!$O1672="West","William")</f>
        <v>William</v>
      </c>
    </row>
    <row r="1673" spans="1:26" ht="15.75" customHeight="1" x14ac:dyDescent="0.3">
      <c r="A1673" s="4">
        <v>2391</v>
      </c>
      <c r="B1673" s="4" t="s">
        <v>2680</v>
      </c>
      <c r="C1673" s="4" t="s">
        <v>72</v>
      </c>
      <c r="D1673" s="4">
        <v>0</v>
      </c>
      <c r="E1673" s="4">
        <v>999.99</v>
      </c>
      <c r="F1673" s="4">
        <v>13.99</v>
      </c>
      <c r="G1673" s="4" t="s">
        <v>40</v>
      </c>
      <c r="H1673" s="4" t="s">
        <v>96</v>
      </c>
      <c r="I1673" s="4" t="s">
        <v>42</v>
      </c>
      <c r="J1673" s="4" t="s">
        <v>58</v>
      </c>
      <c r="K1673" s="4" t="s">
        <v>146</v>
      </c>
      <c r="L1673" s="4" t="s">
        <v>1018</v>
      </c>
      <c r="M1673" s="4">
        <v>0.36</v>
      </c>
      <c r="N1673" s="4" t="s">
        <v>34</v>
      </c>
      <c r="O1673" s="4" t="s">
        <v>113</v>
      </c>
      <c r="P1673" s="4" t="s">
        <v>114</v>
      </c>
      <c r="Q1673" s="4" t="s">
        <v>2682</v>
      </c>
      <c r="R1673" s="4">
        <v>11572</v>
      </c>
      <c r="S1673" s="5">
        <v>42159</v>
      </c>
      <c r="T1673" s="5">
        <v>42161</v>
      </c>
      <c r="U1673" s="4">
        <v>-1455.9972</v>
      </c>
      <c r="V1673" s="4">
        <v>1</v>
      </c>
      <c r="W1673" s="4">
        <v>1009.99</v>
      </c>
      <c r="X1673" s="4">
        <v>91123</v>
      </c>
      <c r="Y1673" s="4">
        <f>DataSheet!$E1673-DataSheet!$D1673</f>
        <v>999.99</v>
      </c>
      <c r="Z1673" s="4" t="str" cm="1">
        <f t="array" ref="Z1673">_xlfn.IFS(DataSheet!$O1673="Central","Chris",DataSheet!$O1673="East","Erin",DataSheet!$O1673="South","Sam",DataSheet!$O1673="West","William")</f>
        <v>Erin</v>
      </c>
    </row>
    <row r="1674" spans="1:26" ht="15.75" customHeight="1" x14ac:dyDescent="0.3">
      <c r="A1674" s="4">
        <v>2391</v>
      </c>
      <c r="B1674" s="4" t="s">
        <v>2680</v>
      </c>
      <c r="C1674" s="4" t="s">
        <v>72</v>
      </c>
      <c r="D1674" s="4">
        <v>0.05</v>
      </c>
      <c r="E1674" s="4">
        <v>6.48</v>
      </c>
      <c r="F1674" s="4">
        <v>5.14</v>
      </c>
      <c r="G1674" s="4" t="s">
        <v>89</v>
      </c>
      <c r="H1674" s="4" t="s">
        <v>96</v>
      </c>
      <c r="I1674" s="4" t="s">
        <v>50</v>
      </c>
      <c r="J1674" s="4" t="s">
        <v>90</v>
      </c>
      <c r="K1674" s="4" t="s">
        <v>75</v>
      </c>
      <c r="L1674" s="4" t="s">
        <v>1747</v>
      </c>
      <c r="M1674" s="4">
        <v>0.37</v>
      </c>
      <c r="N1674" s="4" t="s">
        <v>34</v>
      </c>
      <c r="O1674" s="4" t="s">
        <v>113</v>
      </c>
      <c r="P1674" s="4" t="s">
        <v>114</v>
      </c>
      <c r="Q1674" s="4" t="s">
        <v>2682</v>
      </c>
      <c r="R1674" s="4">
        <v>11572</v>
      </c>
      <c r="S1674" s="5">
        <v>42159</v>
      </c>
      <c r="T1674" s="5">
        <v>42160</v>
      </c>
      <c r="U1674" s="4">
        <v>-22.56</v>
      </c>
      <c r="V1674" s="4">
        <v>13</v>
      </c>
      <c r="W1674" s="4">
        <v>92.16</v>
      </c>
      <c r="X1674" s="4">
        <v>91123</v>
      </c>
      <c r="Y1674" s="4">
        <f>DataSheet!$E1674-DataSheet!$D1674</f>
        <v>6.4300000000000006</v>
      </c>
      <c r="Z1674" s="4" t="str" cm="1">
        <f t="array" ref="Z1674">_xlfn.IFS(DataSheet!$O1674="Central","Chris",DataSheet!$O1674="East","Erin",DataSheet!$O1674="South","Sam",DataSheet!$O1674="West","William")</f>
        <v>Erin</v>
      </c>
    </row>
    <row r="1675" spans="1:26" ht="15.75" customHeight="1" x14ac:dyDescent="0.3">
      <c r="A1675" s="4">
        <v>2548</v>
      </c>
      <c r="B1675" s="4" t="s">
        <v>1986</v>
      </c>
      <c r="C1675" s="4" t="s">
        <v>72</v>
      </c>
      <c r="D1675" s="4">
        <v>0.09</v>
      </c>
      <c r="E1675" s="4">
        <v>5.98</v>
      </c>
      <c r="F1675" s="4">
        <v>1.67</v>
      </c>
      <c r="G1675" s="4" t="s">
        <v>40</v>
      </c>
      <c r="H1675" s="4" t="s">
        <v>29</v>
      </c>
      <c r="I1675" s="4" t="s">
        <v>50</v>
      </c>
      <c r="J1675" s="4" t="s">
        <v>51</v>
      </c>
      <c r="K1675" s="4" t="s">
        <v>52</v>
      </c>
      <c r="L1675" s="4" t="s">
        <v>2761</v>
      </c>
      <c r="M1675" s="4">
        <v>0.51</v>
      </c>
      <c r="N1675" s="4" t="s">
        <v>34</v>
      </c>
      <c r="O1675" s="4" t="s">
        <v>61</v>
      </c>
      <c r="P1675" s="4" t="s">
        <v>92</v>
      </c>
      <c r="Q1675" s="4" t="s">
        <v>102</v>
      </c>
      <c r="R1675" s="4">
        <v>90068</v>
      </c>
      <c r="S1675" s="5">
        <v>42159</v>
      </c>
      <c r="T1675" s="5">
        <v>42162</v>
      </c>
      <c r="U1675" s="4">
        <v>23.87</v>
      </c>
      <c r="V1675" s="4">
        <v>81</v>
      </c>
      <c r="W1675" s="4">
        <v>448.26</v>
      </c>
      <c r="X1675" s="4">
        <v>29889</v>
      </c>
      <c r="Y1675" s="4">
        <f>DataSheet!$E1675-DataSheet!$D1675</f>
        <v>5.8900000000000006</v>
      </c>
      <c r="Z1675" s="4" t="str" cm="1">
        <f t="array" ref="Z1675">_xlfn.IFS(DataSheet!$O1675="Central","Chris",DataSheet!$O1675="East","Erin",DataSheet!$O1675="South","Sam",DataSheet!$O1675="West","William")</f>
        <v>William</v>
      </c>
    </row>
    <row r="1676" spans="1:26" ht="15.75" customHeight="1" x14ac:dyDescent="0.3">
      <c r="A1676" s="4">
        <v>2549</v>
      </c>
      <c r="B1676" s="4" t="s">
        <v>2253</v>
      </c>
      <c r="C1676" s="4" t="s">
        <v>72</v>
      </c>
      <c r="D1676" s="4">
        <v>0.09</v>
      </c>
      <c r="E1676" s="4">
        <v>5.98</v>
      </c>
      <c r="F1676" s="4">
        <v>1.67</v>
      </c>
      <c r="G1676" s="4" t="s">
        <v>40</v>
      </c>
      <c r="H1676" s="4" t="s">
        <v>29</v>
      </c>
      <c r="I1676" s="4" t="s">
        <v>50</v>
      </c>
      <c r="J1676" s="4" t="s">
        <v>51</v>
      </c>
      <c r="K1676" s="4" t="s">
        <v>52</v>
      </c>
      <c r="L1676" s="4" t="s">
        <v>2761</v>
      </c>
      <c r="M1676" s="4">
        <v>0.51</v>
      </c>
      <c r="N1676" s="4" t="s">
        <v>34</v>
      </c>
      <c r="O1676" s="4" t="s">
        <v>113</v>
      </c>
      <c r="P1676" s="4" t="s">
        <v>319</v>
      </c>
      <c r="Q1676" s="4" t="s">
        <v>2254</v>
      </c>
      <c r="R1676" s="4">
        <v>43213</v>
      </c>
      <c r="S1676" s="5">
        <v>42159</v>
      </c>
      <c r="T1676" s="5">
        <v>42162</v>
      </c>
      <c r="U1676" s="4">
        <v>35.805</v>
      </c>
      <c r="V1676" s="4">
        <v>20</v>
      </c>
      <c r="W1676" s="4">
        <v>110.68</v>
      </c>
      <c r="X1676" s="4">
        <v>88658</v>
      </c>
      <c r="Y1676" s="4">
        <f>DataSheet!$E1676-DataSheet!$D1676</f>
        <v>5.8900000000000006</v>
      </c>
      <c r="Z1676" s="4" t="str" cm="1">
        <f t="array" ref="Z1676">_xlfn.IFS(DataSheet!$O1676="Central","Chris",DataSheet!$O1676="East","Erin",DataSheet!$O1676="South","Sam",DataSheet!$O1676="West","William")</f>
        <v>Erin</v>
      </c>
    </row>
    <row r="1677" spans="1:26" ht="15.75" customHeight="1" x14ac:dyDescent="0.3">
      <c r="A1677" s="4">
        <v>2882</v>
      </c>
      <c r="B1677" s="4" t="s">
        <v>673</v>
      </c>
      <c r="C1677" s="4" t="s">
        <v>39</v>
      </c>
      <c r="D1677" s="4">
        <v>0.09</v>
      </c>
      <c r="E1677" s="4">
        <v>363.25</v>
      </c>
      <c r="F1677" s="4">
        <v>19.989999999999998</v>
      </c>
      <c r="G1677" s="4" t="s">
        <v>40</v>
      </c>
      <c r="H1677" s="4" t="s">
        <v>41</v>
      </c>
      <c r="I1677" s="4" t="s">
        <v>50</v>
      </c>
      <c r="J1677" s="4" t="s">
        <v>97</v>
      </c>
      <c r="K1677" s="4" t="s">
        <v>75</v>
      </c>
      <c r="L1677" s="4" t="s">
        <v>201</v>
      </c>
      <c r="M1677" s="4">
        <v>0.56999999999999995</v>
      </c>
      <c r="N1677" s="4" t="s">
        <v>34</v>
      </c>
      <c r="O1677" s="4" t="s">
        <v>35</v>
      </c>
      <c r="P1677" s="4" t="s">
        <v>99</v>
      </c>
      <c r="Q1677" s="4" t="s">
        <v>675</v>
      </c>
      <c r="R1677" s="4">
        <v>28206</v>
      </c>
      <c r="S1677" s="5">
        <v>42160</v>
      </c>
      <c r="T1677" s="5">
        <v>42161</v>
      </c>
      <c r="U1677" s="4">
        <v>732.26980000000003</v>
      </c>
      <c r="V1677" s="4">
        <v>21</v>
      </c>
      <c r="W1677" s="4">
        <v>7497.05</v>
      </c>
      <c r="X1677" s="4">
        <v>21958</v>
      </c>
      <c r="Y1677" s="4">
        <f>DataSheet!$E1677-DataSheet!$D1677</f>
        <v>363.16</v>
      </c>
      <c r="Z1677" s="4" t="str" cm="1">
        <f t="array" ref="Z1677">_xlfn.IFS(DataSheet!$O1677="Central","Chris",DataSheet!$O1677="East","Erin",DataSheet!$O1677="South","Sam",DataSheet!$O1677="West","William")</f>
        <v>Sam</v>
      </c>
    </row>
    <row r="1678" spans="1:26" ht="15.75" customHeight="1" x14ac:dyDescent="0.3">
      <c r="A1678" s="4">
        <v>2884</v>
      </c>
      <c r="B1678" s="4" t="s">
        <v>1742</v>
      </c>
      <c r="C1678" s="4" t="s">
        <v>39</v>
      </c>
      <c r="D1678" s="4">
        <v>0.09</v>
      </c>
      <c r="E1678" s="4">
        <v>363.25</v>
      </c>
      <c r="F1678" s="4">
        <v>19.989999999999998</v>
      </c>
      <c r="G1678" s="4" t="s">
        <v>40</v>
      </c>
      <c r="H1678" s="4" t="s">
        <v>41</v>
      </c>
      <c r="I1678" s="4" t="s">
        <v>50</v>
      </c>
      <c r="J1678" s="4" t="s">
        <v>97</v>
      </c>
      <c r="K1678" s="4" t="s">
        <v>75</v>
      </c>
      <c r="L1678" s="4" t="s">
        <v>201</v>
      </c>
      <c r="M1678" s="4">
        <v>0.56999999999999995</v>
      </c>
      <c r="N1678" s="4" t="s">
        <v>34</v>
      </c>
      <c r="O1678" s="4" t="s">
        <v>113</v>
      </c>
      <c r="P1678" s="4" t="s">
        <v>319</v>
      </c>
      <c r="Q1678" s="4" t="s">
        <v>1743</v>
      </c>
      <c r="R1678" s="4">
        <v>44039</v>
      </c>
      <c r="S1678" s="5">
        <v>42160</v>
      </c>
      <c r="T1678" s="5">
        <v>42161</v>
      </c>
      <c r="U1678" s="4">
        <v>1231.6569</v>
      </c>
      <c r="V1678" s="4">
        <v>5</v>
      </c>
      <c r="W1678" s="4">
        <v>1785.01</v>
      </c>
      <c r="X1678" s="4">
        <v>87633</v>
      </c>
      <c r="Y1678" s="4">
        <f>DataSheet!$E1678-DataSheet!$D1678</f>
        <v>363.16</v>
      </c>
      <c r="Z1678" s="4" t="str" cm="1">
        <f t="array" ref="Z1678">_xlfn.IFS(DataSheet!$O1678="Central","Chris",DataSheet!$O1678="East","Erin",DataSheet!$O1678="South","Sam",DataSheet!$O1678="West","William")</f>
        <v>Erin</v>
      </c>
    </row>
    <row r="1679" spans="1:26" ht="15.75" customHeight="1" x14ac:dyDescent="0.3">
      <c r="A1679" s="4">
        <v>269</v>
      </c>
      <c r="B1679" s="4" t="s">
        <v>2762</v>
      </c>
      <c r="C1679" s="4" t="s">
        <v>49</v>
      </c>
      <c r="D1679" s="4">
        <v>0.09</v>
      </c>
      <c r="E1679" s="4">
        <v>35.94</v>
      </c>
      <c r="F1679" s="4">
        <v>6.66</v>
      </c>
      <c r="G1679" s="4" t="s">
        <v>40</v>
      </c>
      <c r="H1679" s="4" t="s">
        <v>73</v>
      </c>
      <c r="I1679" s="4" t="s">
        <v>50</v>
      </c>
      <c r="J1679" s="4" t="s">
        <v>347</v>
      </c>
      <c r="K1679" s="4" t="s">
        <v>75</v>
      </c>
      <c r="L1679" s="4" t="s">
        <v>2124</v>
      </c>
      <c r="M1679" s="4">
        <v>0.4</v>
      </c>
      <c r="N1679" s="4" t="s">
        <v>34</v>
      </c>
      <c r="O1679" s="4" t="s">
        <v>61</v>
      </c>
      <c r="P1679" s="4" t="s">
        <v>590</v>
      </c>
      <c r="Q1679" s="4" t="s">
        <v>2763</v>
      </c>
      <c r="R1679" s="4">
        <v>85234</v>
      </c>
      <c r="S1679" s="5">
        <v>42160</v>
      </c>
      <c r="T1679" s="5">
        <v>42165</v>
      </c>
      <c r="U1679" s="4">
        <v>144.2928</v>
      </c>
      <c r="V1679" s="4">
        <v>6</v>
      </c>
      <c r="W1679" s="4">
        <v>209.12</v>
      </c>
      <c r="X1679" s="4">
        <v>88942</v>
      </c>
      <c r="Y1679" s="4">
        <f>DataSheet!$E1679-DataSheet!$D1679</f>
        <v>35.849999999999994</v>
      </c>
      <c r="Z1679" s="4" t="str" cm="1">
        <f t="array" ref="Z1679">_xlfn.IFS(DataSheet!$O1679="Central","Chris",DataSheet!$O1679="East","Erin",DataSheet!$O1679="South","Sam",DataSheet!$O1679="West","William")</f>
        <v>William</v>
      </c>
    </row>
    <row r="1680" spans="1:26" ht="15.75" customHeight="1" x14ac:dyDescent="0.3">
      <c r="A1680" s="4">
        <v>269</v>
      </c>
      <c r="B1680" s="4" t="s">
        <v>2762</v>
      </c>
      <c r="C1680" s="4" t="s">
        <v>49</v>
      </c>
      <c r="D1680" s="4">
        <v>0</v>
      </c>
      <c r="E1680" s="4">
        <v>170.98</v>
      </c>
      <c r="F1680" s="4">
        <v>13.99</v>
      </c>
      <c r="G1680" s="4" t="s">
        <v>40</v>
      </c>
      <c r="H1680" s="4" t="s">
        <v>73</v>
      </c>
      <c r="I1680" s="4" t="s">
        <v>30</v>
      </c>
      <c r="J1680" s="4" t="s">
        <v>128</v>
      </c>
      <c r="K1680" s="4" t="s">
        <v>146</v>
      </c>
      <c r="L1680" s="4" t="s">
        <v>2764</v>
      </c>
      <c r="M1680" s="4">
        <v>0.75</v>
      </c>
      <c r="N1680" s="4" t="s">
        <v>34</v>
      </c>
      <c r="O1680" s="4" t="s">
        <v>61</v>
      </c>
      <c r="P1680" s="4" t="s">
        <v>590</v>
      </c>
      <c r="Q1680" s="4" t="s">
        <v>2763</v>
      </c>
      <c r="R1680" s="4">
        <v>85234</v>
      </c>
      <c r="S1680" s="5">
        <v>42160</v>
      </c>
      <c r="T1680" s="5">
        <v>42167</v>
      </c>
      <c r="U1680" s="4">
        <v>888.14729999999997</v>
      </c>
      <c r="V1680" s="4">
        <v>7</v>
      </c>
      <c r="W1680" s="4">
        <v>1287.17</v>
      </c>
      <c r="X1680" s="4">
        <v>88942</v>
      </c>
      <c r="Y1680" s="4">
        <f>DataSheet!$E1680-DataSheet!$D1680</f>
        <v>170.98</v>
      </c>
      <c r="Z1680" s="4" t="str" cm="1">
        <f t="array" ref="Z1680">_xlfn.IFS(DataSheet!$O1680="Central","Chris",DataSheet!$O1680="East","Erin",DataSheet!$O1680="South","Sam",DataSheet!$O1680="West","William")</f>
        <v>William</v>
      </c>
    </row>
    <row r="1681" spans="1:26" ht="15.75" customHeight="1" x14ac:dyDescent="0.3">
      <c r="A1681" s="4">
        <v>269</v>
      </c>
      <c r="B1681" s="4" t="s">
        <v>2762</v>
      </c>
      <c r="C1681" s="4" t="s">
        <v>49</v>
      </c>
      <c r="D1681" s="4">
        <v>0.09</v>
      </c>
      <c r="E1681" s="4">
        <v>4.9800000000000004</v>
      </c>
      <c r="F1681" s="4">
        <v>7.44</v>
      </c>
      <c r="G1681" s="4" t="s">
        <v>40</v>
      </c>
      <c r="H1681" s="4" t="s">
        <v>73</v>
      </c>
      <c r="I1681" s="4" t="s">
        <v>50</v>
      </c>
      <c r="J1681" s="4" t="s">
        <v>90</v>
      </c>
      <c r="K1681" s="4" t="s">
        <v>75</v>
      </c>
      <c r="L1681" s="4" t="s">
        <v>2176</v>
      </c>
      <c r="M1681" s="4">
        <v>0.36</v>
      </c>
      <c r="N1681" s="4" t="s">
        <v>34</v>
      </c>
      <c r="O1681" s="4" t="s">
        <v>61</v>
      </c>
      <c r="P1681" s="4" t="s">
        <v>590</v>
      </c>
      <c r="Q1681" s="4" t="s">
        <v>2763</v>
      </c>
      <c r="R1681" s="4">
        <v>85234</v>
      </c>
      <c r="S1681" s="5">
        <v>42160</v>
      </c>
      <c r="T1681" s="5">
        <v>42162</v>
      </c>
      <c r="U1681" s="4">
        <v>-46.005000000000003</v>
      </c>
      <c r="V1681" s="4">
        <v>9</v>
      </c>
      <c r="W1681" s="4">
        <v>46.17</v>
      </c>
      <c r="X1681" s="4">
        <v>88942</v>
      </c>
      <c r="Y1681" s="4">
        <f>DataSheet!$E1681-DataSheet!$D1681</f>
        <v>4.8900000000000006</v>
      </c>
      <c r="Z1681" s="4" t="str" cm="1">
        <f t="array" ref="Z1681">_xlfn.IFS(DataSheet!$O1681="Central","Chris",DataSheet!$O1681="East","Erin",DataSheet!$O1681="South","Sam",DataSheet!$O1681="West","William")</f>
        <v>William</v>
      </c>
    </row>
    <row r="1682" spans="1:26" ht="15.75" customHeight="1" x14ac:dyDescent="0.3">
      <c r="A1682" s="4">
        <v>272</v>
      </c>
      <c r="B1682" s="4" t="s">
        <v>2055</v>
      </c>
      <c r="C1682" s="4" t="s">
        <v>49</v>
      </c>
      <c r="D1682" s="4">
        <v>0.09</v>
      </c>
      <c r="E1682" s="4">
        <v>35.94</v>
      </c>
      <c r="F1682" s="4">
        <v>6.66</v>
      </c>
      <c r="G1682" s="4" t="s">
        <v>40</v>
      </c>
      <c r="H1682" s="4" t="s">
        <v>73</v>
      </c>
      <c r="I1682" s="4" t="s">
        <v>50</v>
      </c>
      <c r="J1682" s="4" t="s">
        <v>347</v>
      </c>
      <c r="K1682" s="4" t="s">
        <v>75</v>
      </c>
      <c r="L1682" s="4" t="s">
        <v>2124</v>
      </c>
      <c r="M1682" s="4">
        <v>0.4</v>
      </c>
      <c r="N1682" s="4" t="s">
        <v>34</v>
      </c>
      <c r="O1682" s="4" t="s">
        <v>35</v>
      </c>
      <c r="P1682" s="4" t="s">
        <v>99</v>
      </c>
      <c r="Q1682" s="4" t="s">
        <v>675</v>
      </c>
      <c r="R1682" s="4">
        <v>28204</v>
      </c>
      <c r="S1682" s="5">
        <v>42160</v>
      </c>
      <c r="T1682" s="5">
        <v>42165</v>
      </c>
      <c r="U1682" s="4">
        <v>72.1858</v>
      </c>
      <c r="V1682" s="4">
        <v>24</v>
      </c>
      <c r="W1682" s="4">
        <v>836.47</v>
      </c>
      <c r="X1682" s="4">
        <v>36069</v>
      </c>
      <c r="Y1682" s="4">
        <f>DataSheet!$E1682-DataSheet!$D1682</f>
        <v>35.849999999999994</v>
      </c>
      <c r="Z1682" s="4" t="str" cm="1">
        <f t="array" ref="Z1682">_xlfn.IFS(DataSheet!$O1682="Central","Chris",DataSheet!$O1682="East","Erin",DataSheet!$O1682="South","Sam",DataSheet!$O1682="West","William")</f>
        <v>Sam</v>
      </c>
    </row>
    <row r="1683" spans="1:26" ht="15.75" customHeight="1" x14ac:dyDescent="0.3">
      <c r="A1683" s="4">
        <v>272</v>
      </c>
      <c r="B1683" s="4" t="s">
        <v>2055</v>
      </c>
      <c r="C1683" s="4" t="s">
        <v>49</v>
      </c>
      <c r="D1683" s="4">
        <v>0.09</v>
      </c>
      <c r="E1683" s="4">
        <v>4.9800000000000004</v>
      </c>
      <c r="F1683" s="4">
        <v>7.44</v>
      </c>
      <c r="G1683" s="4" t="s">
        <v>40</v>
      </c>
      <c r="H1683" s="4" t="s">
        <v>73</v>
      </c>
      <c r="I1683" s="4" t="s">
        <v>50</v>
      </c>
      <c r="J1683" s="4" t="s">
        <v>90</v>
      </c>
      <c r="K1683" s="4" t="s">
        <v>75</v>
      </c>
      <c r="L1683" s="4" t="s">
        <v>2176</v>
      </c>
      <c r="M1683" s="4">
        <v>0.36</v>
      </c>
      <c r="N1683" s="4" t="s">
        <v>34</v>
      </c>
      <c r="O1683" s="4" t="s">
        <v>35</v>
      </c>
      <c r="P1683" s="4" t="s">
        <v>99</v>
      </c>
      <c r="Q1683" s="4" t="s">
        <v>675</v>
      </c>
      <c r="R1683" s="4">
        <v>28204</v>
      </c>
      <c r="S1683" s="5">
        <v>42160</v>
      </c>
      <c r="T1683" s="5">
        <v>42162</v>
      </c>
      <c r="U1683" s="4">
        <v>-122.3733</v>
      </c>
      <c r="V1683" s="4">
        <v>37</v>
      </c>
      <c r="W1683" s="4">
        <v>189.83</v>
      </c>
      <c r="X1683" s="4">
        <v>36069</v>
      </c>
      <c r="Y1683" s="4">
        <f>DataSheet!$E1683-DataSheet!$D1683</f>
        <v>4.8900000000000006</v>
      </c>
      <c r="Z1683" s="4" t="str" cm="1">
        <f t="array" ref="Z1683">_xlfn.IFS(DataSheet!$O1683="Central","Chris",DataSheet!$O1683="East","Erin",DataSheet!$O1683="South","Sam",DataSheet!$O1683="West","William")</f>
        <v>Sam</v>
      </c>
    </row>
    <row r="1684" spans="1:26" ht="15.75" customHeight="1" x14ac:dyDescent="0.3">
      <c r="A1684" s="4">
        <v>518</v>
      </c>
      <c r="B1684" s="4" t="s">
        <v>2765</v>
      </c>
      <c r="C1684" s="4" t="s">
        <v>49</v>
      </c>
      <c r="D1684" s="4">
        <v>7.0000000000000007E-2</v>
      </c>
      <c r="E1684" s="4">
        <v>12.64</v>
      </c>
      <c r="F1684" s="4">
        <v>4.9800000000000004</v>
      </c>
      <c r="G1684" s="4" t="s">
        <v>40</v>
      </c>
      <c r="H1684" s="4" t="s">
        <v>73</v>
      </c>
      <c r="I1684" s="4" t="s">
        <v>30</v>
      </c>
      <c r="J1684" s="4" t="s">
        <v>128</v>
      </c>
      <c r="K1684" s="4" t="s">
        <v>44</v>
      </c>
      <c r="L1684" s="4" t="s">
        <v>1775</v>
      </c>
      <c r="M1684" s="4">
        <v>0.48</v>
      </c>
      <c r="N1684" s="4" t="s">
        <v>34</v>
      </c>
      <c r="O1684" s="4" t="s">
        <v>54</v>
      </c>
      <c r="P1684" s="4" t="s">
        <v>82</v>
      </c>
      <c r="Q1684" s="4" t="s">
        <v>1508</v>
      </c>
      <c r="R1684" s="4">
        <v>63105</v>
      </c>
      <c r="S1684" s="5">
        <v>42160</v>
      </c>
      <c r="T1684" s="5">
        <v>42167</v>
      </c>
      <c r="U1684" s="4">
        <v>113.41500000000001</v>
      </c>
      <c r="V1684" s="4">
        <v>16</v>
      </c>
      <c r="W1684" s="4">
        <v>199.76</v>
      </c>
      <c r="X1684" s="4">
        <v>90867</v>
      </c>
      <c r="Y1684" s="4">
        <f>DataSheet!$E1684-DataSheet!$D1684</f>
        <v>12.57</v>
      </c>
      <c r="Z1684" s="4" t="str" cm="1">
        <f t="array" ref="Z1684">_xlfn.IFS(DataSheet!$O1684="Central","Chris",DataSheet!$O1684="East","Erin",DataSheet!$O1684="South","Sam",DataSheet!$O1684="West","William")</f>
        <v>Chris</v>
      </c>
    </row>
    <row r="1685" spans="1:26" ht="15.75" customHeight="1" x14ac:dyDescent="0.3">
      <c r="A1685" s="4">
        <v>2506</v>
      </c>
      <c r="B1685" s="4" t="s">
        <v>2766</v>
      </c>
      <c r="C1685" s="4" t="s">
        <v>118</v>
      </c>
      <c r="D1685" s="4">
        <v>0.02</v>
      </c>
      <c r="E1685" s="4">
        <v>6.48</v>
      </c>
      <c r="F1685" s="4">
        <v>8.74</v>
      </c>
      <c r="G1685" s="4" t="s">
        <v>40</v>
      </c>
      <c r="H1685" s="4" t="s">
        <v>73</v>
      </c>
      <c r="I1685" s="4" t="s">
        <v>50</v>
      </c>
      <c r="J1685" s="4" t="s">
        <v>90</v>
      </c>
      <c r="K1685" s="4" t="s">
        <v>75</v>
      </c>
      <c r="L1685" s="4" t="s">
        <v>2767</v>
      </c>
      <c r="M1685" s="4">
        <v>0.36</v>
      </c>
      <c r="N1685" s="4" t="s">
        <v>34</v>
      </c>
      <c r="O1685" s="4" t="s">
        <v>113</v>
      </c>
      <c r="P1685" s="4" t="s">
        <v>250</v>
      </c>
      <c r="Q1685" s="4" t="s">
        <v>2768</v>
      </c>
      <c r="R1685" s="4">
        <v>6408</v>
      </c>
      <c r="S1685" s="5">
        <v>42160</v>
      </c>
      <c r="T1685" s="5">
        <v>42162</v>
      </c>
      <c r="U1685" s="4">
        <v>-6.835</v>
      </c>
      <c r="V1685" s="4">
        <v>1</v>
      </c>
      <c r="W1685" s="4">
        <v>10.72</v>
      </c>
      <c r="X1685" s="4">
        <v>87033</v>
      </c>
      <c r="Y1685" s="4">
        <f>DataSheet!$E1685-DataSheet!$D1685</f>
        <v>6.4600000000000009</v>
      </c>
      <c r="Z1685" s="4" t="str" cm="1">
        <f t="array" ref="Z1685">_xlfn.IFS(DataSheet!$O1685="Central","Chris",DataSheet!$O1685="East","Erin",DataSheet!$O1685="South","Sam",DataSheet!$O1685="West","William")</f>
        <v>Erin</v>
      </c>
    </row>
    <row r="1686" spans="1:26" ht="15.75" customHeight="1" x14ac:dyDescent="0.3">
      <c r="A1686" s="4">
        <v>2507</v>
      </c>
      <c r="B1686" s="4" t="s">
        <v>2769</v>
      </c>
      <c r="C1686" s="4" t="s">
        <v>118</v>
      </c>
      <c r="D1686" s="4">
        <v>0.06</v>
      </c>
      <c r="E1686" s="4">
        <v>699.99</v>
      </c>
      <c r="F1686" s="4">
        <v>24.49</v>
      </c>
      <c r="G1686" s="4" t="s">
        <v>89</v>
      </c>
      <c r="H1686" s="4" t="s">
        <v>73</v>
      </c>
      <c r="I1686" s="4" t="s">
        <v>42</v>
      </c>
      <c r="J1686" s="4" t="s">
        <v>65</v>
      </c>
      <c r="K1686" s="4" t="s">
        <v>66</v>
      </c>
      <c r="L1686" s="4" t="s">
        <v>315</v>
      </c>
      <c r="M1686" s="4">
        <v>0.41</v>
      </c>
      <c r="N1686" s="4" t="s">
        <v>34</v>
      </c>
      <c r="O1686" s="4" t="s">
        <v>113</v>
      </c>
      <c r="P1686" s="4" t="s">
        <v>333</v>
      </c>
      <c r="Q1686" s="4" t="s">
        <v>889</v>
      </c>
      <c r="R1686" s="4">
        <v>4401</v>
      </c>
      <c r="S1686" s="5">
        <v>42160</v>
      </c>
      <c r="T1686" s="5">
        <v>42162</v>
      </c>
      <c r="U1686" s="4">
        <v>7024.2069000000001</v>
      </c>
      <c r="V1686" s="4">
        <v>15</v>
      </c>
      <c r="W1686" s="4">
        <v>10180.01</v>
      </c>
      <c r="X1686" s="4">
        <v>87033</v>
      </c>
      <c r="Y1686" s="4">
        <f>DataSheet!$E1686-DataSheet!$D1686</f>
        <v>699.93000000000006</v>
      </c>
      <c r="Z1686" s="4" t="str" cm="1">
        <f t="array" ref="Z1686">_xlfn.IFS(DataSheet!$O1686="Central","Chris",DataSheet!$O1686="East","Erin",DataSheet!$O1686="South","Sam",DataSheet!$O1686="West","William")</f>
        <v>Erin</v>
      </c>
    </row>
    <row r="1687" spans="1:26" ht="15.75" customHeight="1" x14ac:dyDescent="0.3">
      <c r="A1687" s="4">
        <v>2516</v>
      </c>
      <c r="B1687" s="4" t="s">
        <v>2770</v>
      </c>
      <c r="C1687" s="4" t="s">
        <v>118</v>
      </c>
      <c r="D1687" s="4">
        <v>0.02</v>
      </c>
      <c r="E1687" s="4">
        <v>17.149999999999999</v>
      </c>
      <c r="F1687" s="4">
        <v>4.96</v>
      </c>
      <c r="G1687" s="4" t="s">
        <v>40</v>
      </c>
      <c r="H1687" s="4" t="s">
        <v>73</v>
      </c>
      <c r="I1687" s="4" t="s">
        <v>50</v>
      </c>
      <c r="J1687" s="4" t="s">
        <v>80</v>
      </c>
      <c r="K1687" s="4" t="s">
        <v>75</v>
      </c>
      <c r="L1687" s="4" t="s">
        <v>652</v>
      </c>
      <c r="M1687" s="4">
        <v>0.57999999999999996</v>
      </c>
      <c r="N1687" s="4" t="s">
        <v>34</v>
      </c>
      <c r="O1687" s="4" t="s">
        <v>113</v>
      </c>
      <c r="P1687" s="4" t="s">
        <v>399</v>
      </c>
      <c r="Q1687" s="4" t="s">
        <v>441</v>
      </c>
      <c r="R1687" s="4">
        <v>7631</v>
      </c>
      <c r="S1687" s="5">
        <v>42160</v>
      </c>
      <c r="T1687" s="5">
        <v>42162</v>
      </c>
      <c r="U1687" s="4">
        <v>36.494999999999997</v>
      </c>
      <c r="V1687" s="4">
        <v>11</v>
      </c>
      <c r="W1687" s="4">
        <v>190.85</v>
      </c>
      <c r="X1687" s="4">
        <v>87033</v>
      </c>
      <c r="Y1687" s="4">
        <f>DataSheet!$E1687-DataSheet!$D1687</f>
        <v>17.13</v>
      </c>
      <c r="Z1687" s="4" t="str" cm="1">
        <f t="array" ref="Z1687">_xlfn.IFS(DataSheet!$O1687="Central","Chris",DataSheet!$O1687="East","Erin",DataSheet!$O1687="South","Sam",DataSheet!$O1687="West","William")</f>
        <v>Erin</v>
      </c>
    </row>
    <row r="1688" spans="1:26" ht="15.75" customHeight="1" x14ac:dyDescent="0.3">
      <c r="A1688" s="4">
        <v>2520</v>
      </c>
      <c r="B1688" s="4" t="s">
        <v>2771</v>
      </c>
      <c r="C1688" s="4" t="s">
        <v>118</v>
      </c>
      <c r="D1688" s="4">
        <v>7.0000000000000007E-2</v>
      </c>
      <c r="E1688" s="4">
        <v>30.98</v>
      </c>
      <c r="F1688" s="4">
        <v>8.74</v>
      </c>
      <c r="G1688" s="4" t="s">
        <v>40</v>
      </c>
      <c r="H1688" s="4" t="s">
        <v>73</v>
      </c>
      <c r="I1688" s="4" t="s">
        <v>50</v>
      </c>
      <c r="J1688" s="4" t="s">
        <v>90</v>
      </c>
      <c r="K1688" s="4" t="s">
        <v>75</v>
      </c>
      <c r="L1688" s="4" t="s">
        <v>2588</v>
      </c>
      <c r="M1688" s="4">
        <v>0.4</v>
      </c>
      <c r="N1688" s="4" t="s">
        <v>34</v>
      </c>
      <c r="O1688" s="4" t="s">
        <v>113</v>
      </c>
      <c r="P1688" s="4" t="s">
        <v>586</v>
      </c>
      <c r="Q1688" s="4" t="s">
        <v>2772</v>
      </c>
      <c r="R1688" s="4">
        <v>2908</v>
      </c>
      <c r="S1688" s="5">
        <v>42160</v>
      </c>
      <c r="T1688" s="5">
        <v>42161</v>
      </c>
      <c r="U1688" s="4">
        <v>255.76920000000001</v>
      </c>
      <c r="V1688" s="4">
        <v>12</v>
      </c>
      <c r="W1688" s="4">
        <v>370.68</v>
      </c>
      <c r="X1688" s="4">
        <v>87033</v>
      </c>
      <c r="Y1688" s="4">
        <f>DataSheet!$E1688-DataSheet!$D1688</f>
        <v>30.91</v>
      </c>
      <c r="Z1688" s="4" t="str" cm="1">
        <f t="array" ref="Z1688">_xlfn.IFS(DataSheet!$O1688="Central","Chris",DataSheet!$O1688="East","Erin",DataSheet!$O1688="South","Sam",DataSheet!$O1688="West","William")</f>
        <v>Erin</v>
      </c>
    </row>
    <row r="1689" spans="1:26" ht="15.75" customHeight="1" x14ac:dyDescent="0.3">
      <c r="A1689" s="4">
        <v>2522</v>
      </c>
      <c r="B1689" s="4" t="s">
        <v>2773</v>
      </c>
      <c r="C1689" s="4" t="s">
        <v>118</v>
      </c>
      <c r="D1689" s="4">
        <v>0.04</v>
      </c>
      <c r="E1689" s="4">
        <v>1360.14</v>
      </c>
      <c r="F1689" s="4">
        <v>14.7</v>
      </c>
      <c r="G1689" s="4" t="s">
        <v>28</v>
      </c>
      <c r="H1689" s="4" t="s">
        <v>73</v>
      </c>
      <c r="I1689" s="4" t="s">
        <v>42</v>
      </c>
      <c r="J1689" s="4" t="s">
        <v>58</v>
      </c>
      <c r="K1689" s="4" t="s">
        <v>59</v>
      </c>
      <c r="L1689" s="4" t="s">
        <v>2774</v>
      </c>
      <c r="M1689" s="4">
        <v>0.59</v>
      </c>
      <c r="N1689" s="4" t="s">
        <v>34</v>
      </c>
      <c r="O1689" s="4" t="s">
        <v>113</v>
      </c>
      <c r="P1689" s="4" t="s">
        <v>635</v>
      </c>
      <c r="Q1689" s="4" t="s">
        <v>930</v>
      </c>
      <c r="R1689" s="4">
        <v>5401</v>
      </c>
      <c r="S1689" s="5">
        <v>42160</v>
      </c>
      <c r="T1689" s="5">
        <v>42163</v>
      </c>
      <c r="U1689" s="4">
        <v>2639.01</v>
      </c>
      <c r="V1689" s="4">
        <v>6</v>
      </c>
      <c r="W1689" s="4">
        <v>7303.05</v>
      </c>
      <c r="X1689" s="4">
        <v>87033</v>
      </c>
      <c r="Y1689" s="4">
        <f>DataSheet!$E1689-DataSheet!$D1689</f>
        <v>1360.1000000000001</v>
      </c>
      <c r="Z1689" s="4" t="str" cm="1">
        <f t="array" ref="Z1689">_xlfn.IFS(DataSheet!$O1689="Central","Chris",DataSheet!$O1689="East","Erin",DataSheet!$O1689="South","Sam",DataSheet!$O1689="West","William")</f>
        <v>Erin</v>
      </c>
    </row>
    <row r="1690" spans="1:26" ht="15.75" customHeight="1" x14ac:dyDescent="0.3">
      <c r="A1690" s="4">
        <v>699</v>
      </c>
      <c r="B1690" s="4" t="s">
        <v>863</v>
      </c>
      <c r="C1690" s="4" t="s">
        <v>27</v>
      </c>
      <c r="D1690" s="4">
        <v>0.02</v>
      </c>
      <c r="E1690" s="4">
        <v>6.47</v>
      </c>
      <c r="F1690" s="4">
        <v>1.22</v>
      </c>
      <c r="G1690" s="4" t="s">
        <v>40</v>
      </c>
      <c r="H1690" s="4" t="s">
        <v>41</v>
      </c>
      <c r="I1690" s="4" t="s">
        <v>50</v>
      </c>
      <c r="J1690" s="4" t="s">
        <v>51</v>
      </c>
      <c r="K1690" s="4" t="s">
        <v>52</v>
      </c>
      <c r="L1690" s="4" t="s">
        <v>2775</v>
      </c>
      <c r="M1690" s="4">
        <v>0.4</v>
      </c>
      <c r="N1690" s="4" t="s">
        <v>34</v>
      </c>
      <c r="O1690" s="4" t="s">
        <v>61</v>
      </c>
      <c r="P1690" s="4" t="s">
        <v>92</v>
      </c>
      <c r="Q1690" s="4" t="s">
        <v>102</v>
      </c>
      <c r="R1690" s="4">
        <v>90041</v>
      </c>
      <c r="S1690" s="5">
        <v>42161</v>
      </c>
      <c r="T1690" s="5">
        <v>42162</v>
      </c>
      <c r="U1690" s="4">
        <v>40.200000000000003</v>
      </c>
      <c r="V1690" s="4">
        <v>30</v>
      </c>
      <c r="W1690" s="4">
        <v>193.95</v>
      </c>
      <c r="X1690" s="4">
        <v>55392</v>
      </c>
      <c r="Y1690" s="4">
        <f>DataSheet!$E1690-DataSheet!$D1690</f>
        <v>6.45</v>
      </c>
      <c r="Z1690" s="4" t="str" cm="1">
        <f t="array" ref="Z1690">_xlfn.IFS(DataSheet!$O1690="Central","Chris",DataSheet!$O1690="East","Erin",DataSheet!$O1690="South","Sam",DataSheet!$O1690="West","William")</f>
        <v>William</v>
      </c>
    </row>
    <row r="1691" spans="1:26" ht="15.75" customHeight="1" x14ac:dyDescent="0.3">
      <c r="A1691" s="4">
        <v>699</v>
      </c>
      <c r="B1691" s="4" t="s">
        <v>863</v>
      </c>
      <c r="C1691" s="4" t="s">
        <v>27</v>
      </c>
      <c r="D1691" s="4">
        <v>7.0000000000000007E-2</v>
      </c>
      <c r="E1691" s="4">
        <v>2.84</v>
      </c>
      <c r="F1691" s="4">
        <v>0.93</v>
      </c>
      <c r="G1691" s="4" t="s">
        <v>40</v>
      </c>
      <c r="H1691" s="4" t="s">
        <v>41</v>
      </c>
      <c r="I1691" s="4" t="s">
        <v>50</v>
      </c>
      <c r="J1691" s="4" t="s">
        <v>51</v>
      </c>
      <c r="K1691" s="4" t="s">
        <v>52</v>
      </c>
      <c r="L1691" s="4" t="s">
        <v>294</v>
      </c>
      <c r="M1691" s="4">
        <v>0.54</v>
      </c>
      <c r="N1691" s="4" t="s">
        <v>34</v>
      </c>
      <c r="O1691" s="4" t="s">
        <v>61</v>
      </c>
      <c r="P1691" s="4" t="s">
        <v>92</v>
      </c>
      <c r="Q1691" s="4" t="s">
        <v>102</v>
      </c>
      <c r="R1691" s="4">
        <v>90041</v>
      </c>
      <c r="S1691" s="5">
        <v>42161</v>
      </c>
      <c r="T1691" s="5">
        <v>42163</v>
      </c>
      <c r="U1691" s="4">
        <v>3.21</v>
      </c>
      <c r="V1691" s="4">
        <v>59</v>
      </c>
      <c r="W1691" s="4">
        <v>158.80000000000001</v>
      </c>
      <c r="X1691" s="4">
        <v>55392</v>
      </c>
      <c r="Y1691" s="4">
        <f>DataSheet!$E1691-DataSheet!$D1691</f>
        <v>2.77</v>
      </c>
      <c r="Z1691" s="4" t="str" cm="1">
        <f t="array" ref="Z1691">_xlfn.IFS(DataSheet!$O1691="Central","Chris",DataSheet!$O1691="East","Erin",DataSheet!$O1691="South","Sam",DataSheet!$O1691="West","William")</f>
        <v>William</v>
      </c>
    </row>
    <row r="1692" spans="1:26" ht="15.75" customHeight="1" x14ac:dyDescent="0.3">
      <c r="A1692" s="4">
        <v>711</v>
      </c>
      <c r="B1692" s="4" t="s">
        <v>2776</v>
      </c>
      <c r="C1692" s="4" t="s">
        <v>27</v>
      </c>
      <c r="D1692" s="4">
        <v>7.0000000000000007E-2</v>
      </c>
      <c r="E1692" s="4">
        <v>2.84</v>
      </c>
      <c r="F1692" s="4">
        <v>0.93</v>
      </c>
      <c r="G1692" s="4" t="s">
        <v>40</v>
      </c>
      <c r="H1692" s="4" t="s">
        <v>41</v>
      </c>
      <c r="I1692" s="4" t="s">
        <v>50</v>
      </c>
      <c r="J1692" s="4" t="s">
        <v>51</v>
      </c>
      <c r="K1692" s="4" t="s">
        <v>52</v>
      </c>
      <c r="L1692" s="4" t="s">
        <v>294</v>
      </c>
      <c r="M1692" s="4">
        <v>0.54</v>
      </c>
      <c r="N1692" s="4" t="s">
        <v>34</v>
      </c>
      <c r="O1692" s="4" t="s">
        <v>113</v>
      </c>
      <c r="P1692" s="4" t="s">
        <v>405</v>
      </c>
      <c r="Q1692" s="4" t="s">
        <v>2777</v>
      </c>
      <c r="R1692" s="4">
        <v>2152</v>
      </c>
      <c r="S1692" s="5">
        <v>42161</v>
      </c>
      <c r="T1692" s="5">
        <v>42163</v>
      </c>
      <c r="U1692" s="4">
        <v>3.8519999999999999</v>
      </c>
      <c r="V1692" s="4">
        <v>15</v>
      </c>
      <c r="W1692" s="4">
        <v>40.369999999999997</v>
      </c>
      <c r="X1692" s="4">
        <v>87978</v>
      </c>
      <c r="Y1692" s="4">
        <f>DataSheet!$E1692-DataSheet!$D1692</f>
        <v>2.77</v>
      </c>
      <c r="Z1692" s="4" t="str" cm="1">
        <f t="array" ref="Z1692">_xlfn.IFS(DataSheet!$O1692="Central","Chris",DataSheet!$O1692="East","Erin",DataSheet!$O1692="South","Sam",DataSheet!$O1692="West","William")</f>
        <v>Erin</v>
      </c>
    </row>
    <row r="1693" spans="1:26" ht="15.75" customHeight="1" x14ac:dyDescent="0.3">
      <c r="A1693" s="4">
        <v>3045</v>
      </c>
      <c r="B1693" s="4" t="s">
        <v>2778</v>
      </c>
      <c r="C1693" s="4" t="s">
        <v>39</v>
      </c>
      <c r="D1693" s="4">
        <v>0</v>
      </c>
      <c r="E1693" s="4">
        <v>6.48</v>
      </c>
      <c r="F1693" s="4">
        <v>5.19</v>
      </c>
      <c r="G1693" s="4" t="s">
        <v>40</v>
      </c>
      <c r="H1693" s="4" t="s">
        <v>29</v>
      </c>
      <c r="I1693" s="4" t="s">
        <v>50</v>
      </c>
      <c r="J1693" s="4" t="s">
        <v>90</v>
      </c>
      <c r="K1693" s="4" t="s">
        <v>75</v>
      </c>
      <c r="L1693" s="4" t="s">
        <v>2779</v>
      </c>
      <c r="M1693" s="4">
        <v>0.37</v>
      </c>
      <c r="N1693" s="4" t="s">
        <v>34</v>
      </c>
      <c r="O1693" s="4" t="s">
        <v>54</v>
      </c>
      <c r="P1693" s="4" t="s">
        <v>539</v>
      </c>
      <c r="Q1693" s="4" t="s">
        <v>2780</v>
      </c>
      <c r="R1693" s="4">
        <v>66048</v>
      </c>
      <c r="S1693" s="5">
        <v>42161</v>
      </c>
      <c r="T1693" s="5">
        <v>42162</v>
      </c>
      <c r="U1693" s="4">
        <v>-14.074999999999999</v>
      </c>
      <c r="V1693" s="4">
        <v>12</v>
      </c>
      <c r="W1693" s="4">
        <v>84.04</v>
      </c>
      <c r="X1693" s="4">
        <v>86104</v>
      </c>
      <c r="Y1693" s="4">
        <f>DataSheet!$E1693-DataSheet!$D1693</f>
        <v>6.48</v>
      </c>
      <c r="Z1693" s="4" t="str" cm="1">
        <f t="array" ref="Z1693">_xlfn.IFS(DataSheet!$O1693="Central","Chris",DataSheet!$O1693="East","Erin",DataSheet!$O1693="South","Sam",DataSheet!$O1693="West","William")</f>
        <v>Chris</v>
      </c>
    </row>
    <row r="1694" spans="1:26" ht="15.75" customHeight="1" x14ac:dyDescent="0.3">
      <c r="A1694" s="4">
        <v>1142</v>
      </c>
      <c r="B1694" s="4" t="s">
        <v>200</v>
      </c>
      <c r="C1694" s="4" t="s">
        <v>118</v>
      </c>
      <c r="D1694" s="4">
        <v>0.01</v>
      </c>
      <c r="E1694" s="4">
        <v>18.97</v>
      </c>
      <c r="F1694" s="4">
        <v>9.5399999999999991</v>
      </c>
      <c r="G1694" s="4" t="s">
        <v>40</v>
      </c>
      <c r="H1694" s="4" t="s">
        <v>73</v>
      </c>
      <c r="I1694" s="4" t="s">
        <v>50</v>
      </c>
      <c r="J1694" s="4" t="s">
        <v>90</v>
      </c>
      <c r="K1694" s="4" t="s">
        <v>75</v>
      </c>
      <c r="L1694" s="4" t="s">
        <v>481</v>
      </c>
      <c r="M1694" s="4">
        <v>0.37</v>
      </c>
      <c r="N1694" s="4" t="s">
        <v>34</v>
      </c>
      <c r="O1694" s="4" t="s">
        <v>54</v>
      </c>
      <c r="P1694" s="4" t="s">
        <v>189</v>
      </c>
      <c r="Q1694" s="4" t="s">
        <v>202</v>
      </c>
      <c r="R1694" s="4">
        <v>76706</v>
      </c>
      <c r="S1694" s="5">
        <v>42161</v>
      </c>
      <c r="T1694" s="5">
        <v>42164</v>
      </c>
      <c r="U1694" s="4">
        <v>85.875</v>
      </c>
      <c r="V1694" s="4">
        <v>11</v>
      </c>
      <c r="W1694" s="4">
        <v>227.67</v>
      </c>
      <c r="X1694" s="4">
        <v>86575</v>
      </c>
      <c r="Y1694" s="4">
        <f>DataSheet!$E1694-DataSheet!$D1694</f>
        <v>18.959999999999997</v>
      </c>
      <c r="Z1694" s="4" t="str" cm="1">
        <f t="array" ref="Z1694">_xlfn.IFS(DataSheet!$O1694="Central","Chris",DataSheet!$O1694="East","Erin",DataSheet!$O1694="South","Sam",DataSheet!$O1694="West","William")</f>
        <v>Chris</v>
      </c>
    </row>
    <row r="1695" spans="1:26" ht="15.75" customHeight="1" x14ac:dyDescent="0.3">
      <c r="A1695" s="4">
        <v>2107</v>
      </c>
      <c r="B1695" s="4" t="s">
        <v>2781</v>
      </c>
      <c r="C1695" s="4" t="s">
        <v>118</v>
      </c>
      <c r="D1695" s="4">
        <v>0.05</v>
      </c>
      <c r="E1695" s="4">
        <v>399.98</v>
      </c>
      <c r="F1695" s="4">
        <v>12.06</v>
      </c>
      <c r="G1695" s="4" t="s">
        <v>28</v>
      </c>
      <c r="H1695" s="4" t="s">
        <v>96</v>
      </c>
      <c r="I1695" s="4" t="s">
        <v>42</v>
      </c>
      <c r="J1695" s="4" t="s">
        <v>58</v>
      </c>
      <c r="K1695" s="4" t="s">
        <v>32</v>
      </c>
      <c r="L1695" s="4" t="s">
        <v>185</v>
      </c>
      <c r="M1695" s="4">
        <v>0.56000000000000005</v>
      </c>
      <c r="N1695" s="4" t="s">
        <v>34</v>
      </c>
      <c r="O1695" s="4" t="s">
        <v>54</v>
      </c>
      <c r="P1695" s="4" t="s">
        <v>105</v>
      </c>
      <c r="Q1695" s="4" t="s">
        <v>535</v>
      </c>
      <c r="R1695" s="4">
        <v>60601</v>
      </c>
      <c r="S1695" s="5">
        <v>42161</v>
      </c>
      <c r="T1695" s="5">
        <v>42161</v>
      </c>
      <c r="U1695" s="4">
        <v>567.59</v>
      </c>
      <c r="V1695" s="4">
        <v>24</v>
      </c>
      <c r="W1695" s="4">
        <v>9666.7199999999993</v>
      </c>
      <c r="X1695" s="4">
        <v>39015</v>
      </c>
      <c r="Y1695" s="4">
        <f>DataSheet!$E1695-DataSheet!$D1695</f>
        <v>399.93</v>
      </c>
      <c r="Z1695" s="4" t="str" cm="1">
        <f t="array" ref="Z1695">_xlfn.IFS(DataSheet!$O1695="Central","Chris",DataSheet!$O1695="East","Erin",DataSheet!$O1695="South","Sam",DataSheet!$O1695="West","William")</f>
        <v>Chris</v>
      </c>
    </row>
    <row r="1696" spans="1:26" ht="15.75" customHeight="1" x14ac:dyDescent="0.3">
      <c r="A1696" s="4">
        <v>2107</v>
      </c>
      <c r="B1696" s="4" t="s">
        <v>2781</v>
      </c>
      <c r="C1696" s="4" t="s">
        <v>118</v>
      </c>
      <c r="D1696" s="4">
        <v>7.0000000000000007E-2</v>
      </c>
      <c r="E1696" s="4">
        <v>6.48</v>
      </c>
      <c r="F1696" s="4">
        <v>5.74</v>
      </c>
      <c r="G1696" s="4" t="s">
        <v>40</v>
      </c>
      <c r="H1696" s="4" t="s">
        <v>96</v>
      </c>
      <c r="I1696" s="4" t="s">
        <v>50</v>
      </c>
      <c r="J1696" s="4" t="s">
        <v>90</v>
      </c>
      <c r="K1696" s="4" t="s">
        <v>75</v>
      </c>
      <c r="L1696" s="4" t="s">
        <v>2782</v>
      </c>
      <c r="M1696" s="4">
        <v>0.37</v>
      </c>
      <c r="N1696" s="4" t="s">
        <v>34</v>
      </c>
      <c r="O1696" s="4" t="s">
        <v>54</v>
      </c>
      <c r="P1696" s="4" t="s">
        <v>105</v>
      </c>
      <c r="Q1696" s="4" t="s">
        <v>535</v>
      </c>
      <c r="R1696" s="4">
        <v>60601</v>
      </c>
      <c r="S1696" s="5">
        <v>42161</v>
      </c>
      <c r="T1696" s="5">
        <v>42161</v>
      </c>
      <c r="U1696" s="4">
        <v>-28.45</v>
      </c>
      <c r="V1696" s="4">
        <v>20</v>
      </c>
      <c r="W1696" s="4">
        <v>134.58000000000001</v>
      </c>
      <c r="X1696" s="4">
        <v>39015</v>
      </c>
      <c r="Y1696" s="4">
        <f>DataSheet!$E1696-DataSheet!$D1696</f>
        <v>6.41</v>
      </c>
      <c r="Z1696" s="4" t="str" cm="1">
        <f t="array" ref="Z1696">_xlfn.IFS(DataSheet!$O1696="Central","Chris",DataSheet!$O1696="East","Erin",DataSheet!$O1696="South","Sam",DataSheet!$O1696="West","William")</f>
        <v>Chris</v>
      </c>
    </row>
    <row r="1697" spans="1:26" ht="15.75" customHeight="1" x14ac:dyDescent="0.3">
      <c r="A1697" s="4">
        <v>2108</v>
      </c>
      <c r="B1697" s="4" t="s">
        <v>2783</v>
      </c>
      <c r="C1697" s="4" t="s">
        <v>118</v>
      </c>
      <c r="D1697" s="4">
        <v>7.0000000000000007E-2</v>
      </c>
      <c r="E1697" s="4">
        <v>6.48</v>
      </c>
      <c r="F1697" s="4">
        <v>5.74</v>
      </c>
      <c r="G1697" s="4" t="s">
        <v>40</v>
      </c>
      <c r="H1697" s="4" t="s">
        <v>96</v>
      </c>
      <c r="I1697" s="4" t="s">
        <v>50</v>
      </c>
      <c r="J1697" s="4" t="s">
        <v>90</v>
      </c>
      <c r="K1697" s="4" t="s">
        <v>75</v>
      </c>
      <c r="L1697" s="4" t="s">
        <v>2782</v>
      </c>
      <c r="M1697" s="4">
        <v>0.37</v>
      </c>
      <c r="N1697" s="4" t="s">
        <v>34</v>
      </c>
      <c r="O1697" s="4" t="s">
        <v>54</v>
      </c>
      <c r="P1697" s="4" t="s">
        <v>82</v>
      </c>
      <c r="Q1697" s="4" t="s">
        <v>2784</v>
      </c>
      <c r="R1697" s="4">
        <v>63129</v>
      </c>
      <c r="S1697" s="5">
        <v>42161</v>
      </c>
      <c r="T1697" s="5">
        <v>42161</v>
      </c>
      <c r="U1697" s="4">
        <v>-14.225</v>
      </c>
      <c r="V1697" s="4">
        <v>5</v>
      </c>
      <c r="W1697" s="4">
        <v>33.65</v>
      </c>
      <c r="X1697" s="4">
        <v>87862</v>
      </c>
      <c r="Y1697" s="4">
        <f>DataSheet!$E1697-DataSheet!$D1697</f>
        <v>6.41</v>
      </c>
      <c r="Z1697" s="4" t="str" cm="1">
        <f t="array" ref="Z1697">_xlfn.IFS(DataSheet!$O1697="Central","Chris",DataSheet!$O1697="East","Erin",DataSheet!$O1697="South","Sam",DataSheet!$O1697="West","William")</f>
        <v>Chris</v>
      </c>
    </row>
    <row r="1698" spans="1:26" ht="15.75" customHeight="1" x14ac:dyDescent="0.3">
      <c r="A1698" s="4">
        <v>2848</v>
      </c>
      <c r="B1698" s="4" t="s">
        <v>2785</v>
      </c>
      <c r="C1698" s="4" t="s">
        <v>118</v>
      </c>
      <c r="D1698" s="4">
        <v>0</v>
      </c>
      <c r="E1698" s="4">
        <v>49.99</v>
      </c>
      <c r="F1698" s="4">
        <v>19.989999999999998</v>
      </c>
      <c r="G1698" s="4" t="s">
        <v>40</v>
      </c>
      <c r="H1698" s="4" t="s">
        <v>96</v>
      </c>
      <c r="I1698" s="4" t="s">
        <v>42</v>
      </c>
      <c r="J1698" s="4" t="s">
        <v>43</v>
      </c>
      <c r="K1698" s="4" t="s">
        <v>75</v>
      </c>
      <c r="L1698" s="4" t="s">
        <v>1290</v>
      </c>
      <c r="M1698" s="4">
        <v>0.41</v>
      </c>
      <c r="N1698" s="4" t="s">
        <v>34</v>
      </c>
      <c r="O1698" s="4" t="s">
        <v>35</v>
      </c>
      <c r="P1698" s="4" t="s">
        <v>402</v>
      </c>
      <c r="Q1698" s="4" t="s">
        <v>1639</v>
      </c>
      <c r="R1698" s="4">
        <v>38401</v>
      </c>
      <c r="S1698" s="5">
        <v>42161</v>
      </c>
      <c r="T1698" s="5">
        <v>42163</v>
      </c>
      <c r="U1698" s="4">
        <v>38.886000000000003</v>
      </c>
      <c r="V1698" s="4">
        <v>16</v>
      </c>
      <c r="W1698" s="4">
        <v>832.97</v>
      </c>
      <c r="X1698" s="4">
        <v>85929</v>
      </c>
      <c r="Y1698" s="4">
        <f>DataSheet!$E1698-DataSheet!$D1698</f>
        <v>49.99</v>
      </c>
      <c r="Z1698" s="4" t="str" cm="1">
        <f t="array" ref="Z1698">_xlfn.IFS(DataSheet!$O1698="Central","Chris",DataSheet!$O1698="East","Erin",DataSheet!$O1698="South","Sam",DataSheet!$O1698="West","William")</f>
        <v>Sam</v>
      </c>
    </row>
    <row r="1699" spans="1:26" ht="15.75" customHeight="1" x14ac:dyDescent="0.3">
      <c r="A1699" s="4">
        <v>1106</v>
      </c>
      <c r="B1699" s="4" t="s">
        <v>2583</v>
      </c>
      <c r="C1699" s="4" t="s">
        <v>72</v>
      </c>
      <c r="D1699" s="4">
        <v>0.08</v>
      </c>
      <c r="E1699" s="4">
        <v>140.81</v>
      </c>
      <c r="F1699" s="4">
        <v>24.49</v>
      </c>
      <c r="G1699" s="4" t="s">
        <v>40</v>
      </c>
      <c r="H1699" s="4" t="s">
        <v>41</v>
      </c>
      <c r="I1699" s="4" t="s">
        <v>30</v>
      </c>
      <c r="J1699" s="4" t="s">
        <v>111</v>
      </c>
      <c r="K1699" s="4" t="s">
        <v>66</v>
      </c>
      <c r="L1699" s="4" t="s">
        <v>2786</v>
      </c>
      <c r="M1699" s="4">
        <v>0.56999999999999995</v>
      </c>
      <c r="N1699" s="4" t="s">
        <v>34</v>
      </c>
      <c r="O1699" s="4" t="s">
        <v>54</v>
      </c>
      <c r="P1699" s="4" t="s">
        <v>189</v>
      </c>
      <c r="Q1699" s="4" t="s">
        <v>556</v>
      </c>
      <c r="R1699" s="4">
        <v>75220</v>
      </c>
      <c r="S1699" s="5">
        <v>42161</v>
      </c>
      <c r="T1699" s="5">
        <v>42163</v>
      </c>
      <c r="U1699" s="4">
        <v>1232.79</v>
      </c>
      <c r="V1699" s="4">
        <v>81</v>
      </c>
      <c r="W1699" s="4">
        <v>11272.77</v>
      </c>
      <c r="X1699" s="4">
        <v>45824</v>
      </c>
      <c r="Y1699" s="4">
        <f>DataSheet!$E1699-DataSheet!$D1699</f>
        <v>140.72999999999999</v>
      </c>
      <c r="Z1699" s="4" t="str" cm="1">
        <f t="array" ref="Z1699">_xlfn.IFS(DataSheet!$O1699="Central","Chris",DataSheet!$O1699="East","Erin",DataSheet!$O1699="South","Sam",DataSheet!$O1699="West","William")</f>
        <v>Chris</v>
      </c>
    </row>
    <row r="1700" spans="1:26" ht="15.75" customHeight="1" x14ac:dyDescent="0.3">
      <c r="A1700" s="4">
        <v>1340</v>
      </c>
      <c r="B1700" s="4" t="s">
        <v>1086</v>
      </c>
      <c r="C1700" s="4" t="s">
        <v>72</v>
      </c>
      <c r="D1700" s="4">
        <v>7.0000000000000007E-2</v>
      </c>
      <c r="E1700" s="4">
        <v>3.98</v>
      </c>
      <c r="F1700" s="4">
        <v>0.83</v>
      </c>
      <c r="G1700" s="4" t="s">
        <v>40</v>
      </c>
      <c r="H1700" s="4" t="s">
        <v>73</v>
      </c>
      <c r="I1700" s="4" t="s">
        <v>50</v>
      </c>
      <c r="J1700" s="4" t="s">
        <v>51</v>
      </c>
      <c r="K1700" s="4" t="s">
        <v>52</v>
      </c>
      <c r="L1700" s="4" t="s">
        <v>2787</v>
      </c>
      <c r="M1700" s="4">
        <v>0.51</v>
      </c>
      <c r="N1700" s="4" t="s">
        <v>34</v>
      </c>
      <c r="O1700" s="4" t="s">
        <v>113</v>
      </c>
      <c r="P1700" s="4" t="s">
        <v>114</v>
      </c>
      <c r="Q1700" s="4" t="s">
        <v>115</v>
      </c>
      <c r="R1700" s="4">
        <v>10170</v>
      </c>
      <c r="S1700" s="5">
        <v>42161</v>
      </c>
      <c r="T1700" s="5">
        <v>42164</v>
      </c>
      <c r="U1700" s="4">
        <v>27.38</v>
      </c>
      <c r="V1700" s="4">
        <v>76</v>
      </c>
      <c r="W1700" s="4">
        <v>282.85000000000002</v>
      </c>
      <c r="X1700" s="4">
        <v>24455</v>
      </c>
      <c r="Y1700" s="4">
        <f>DataSheet!$E1700-DataSheet!$D1700</f>
        <v>3.91</v>
      </c>
      <c r="Z1700" s="4" t="str" cm="1">
        <f t="array" ref="Z1700">_xlfn.IFS(DataSheet!$O1700="Central","Chris",DataSheet!$O1700="East","Erin",DataSheet!$O1700="South","Sam",DataSheet!$O1700="West","William")</f>
        <v>Erin</v>
      </c>
    </row>
    <row r="1701" spans="1:26" ht="15.75" customHeight="1" x14ac:dyDescent="0.3">
      <c r="A1701" s="4">
        <v>1341</v>
      </c>
      <c r="B1701" s="4" t="s">
        <v>1088</v>
      </c>
      <c r="C1701" s="4" t="s">
        <v>72</v>
      </c>
      <c r="D1701" s="4">
        <v>0</v>
      </c>
      <c r="E1701" s="4">
        <v>20.89</v>
      </c>
      <c r="F1701" s="4">
        <v>1.99</v>
      </c>
      <c r="G1701" s="4" t="s">
        <v>40</v>
      </c>
      <c r="H1701" s="4" t="s">
        <v>73</v>
      </c>
      <c r="I1701" s="4" t="s">
        <v>42</v>
      </c>
      <c r="J1701" s="4" t="s">
        <v>43</v>
      </c>
      <c r="K1701" s="4" t="s">
        <v>44</v>
      </c>
      <c r="L1701" s="4" t="s">
        <v>2788</v>
      </c>
      <c r="M1701" s="4">
        <v>0.48</v>
      </c>
      <c r="N1701" s="4" t="s">
        <v>34</v>
      </c>
      <c r="O1701" s="4" t="s">
        <v>113</v>
      </c>
      <c r="P1701" s="4" t="s">
        <v>322</v>
      </c>
      <c r="Q1701" s="4" t="s">
        <v>1089</v>
      </c>
      <c r="R1701" s="4">
        <v>17201</v>
      </c>
      <c r="S1701" s="5">
        <v>42161</v>
      </c>
      <c r="T1701" s="5">
        <v>42163</v>
      </c>
      <c r="U1701" s="4">
        <v>-5.2949999999999999</v>
      </c>
      <c r="V1701" s="4">
        <v>4</v>
      </c>
      <c r="W1701" s="4">
        <v>84.56</v>
      </c>
      <c r="X1701" s="4">
        <v>91245</v>
      </c>
      <c r="Y1701" s="4">
        <f>DataSheet!$E1701-DataSheet!$D1701</f>
        <v>20.89</v>
      </c>
      <c r="Z1701" s="4" t="str" cm="1">
        <f t="array" ref="Z1701">_xlfn.IFS(DataSheet!$O1701="Central","Chris",DataSheet!$O1701="East","Erin",DataSheet!$O1701="South","Sam",DataSheet!$O1701="West","William")</f>
        <v>Erin</v>
      </c>
    </row>
    <row r="1702" spans="1:26" ht="15.75" customHeight="1" x14ac:dyDescent="0.3">
      <c r="A1702" s="4">
        <v>1341</v>
      </c>
      <c r="B1702" s="4" t="s">
        <v>1088</v>
      </c>
      <c r="C1702" s="4" t="s">
        <v>72</v>
      </c>
      <c r="D1702" s="4">
        <v>7.0000000000000007E-2</v>
      </c>
      <c r="E1702" s="4">
        <v>3.98</v>
      </c>
      <c r="F1702" s="4">
        <v>0.83</v>
      </c>
      <c r="G1702" s="4" t="s">
        <v>40</v>
      </c>
      <c r="H1702" s="4" t="s">
        <v>73</v>
      </c>
      <c r="I1702" s="4" t="s">
        <v>50</v>
      </c>
      <c r="J1702" s="4" t="s">
        <v>51</v>
      </c>
      <c r="K1702" s="4" t="s">
        <v>52</v>
      </c>
      <c r="L1702" s="4" t="s">
        <v>2787</v>
      </c>
      <c r="M1702" s="4">
        <v>0.51</v>
      </c>
      <c r="N1702" s="4" t="s">
        <v>34</v>
      </c>
      <c r="O1702" s="4" t="s">
        <v>113</v>
      </c>
      <c r="P1702" s="4" t="s">
        <v>322</v>
      </c>
      <c r="Q1702" s="4" t="s">
        <v>1089</v>
      </c>
      <c r="R1702" s="4">
        <v>17201</v>
      </c>
      <c r="S1702" s="5">
        <v>42161</v>
      </c>
      <c r="T1702" s="5">
        <v>42164</v>
      </c>
      <c r="U1702" s="4">
        <v>41.07</v>
      </c>
      <c r="V1702" s="4">
        <v>19</v>
      </c>
      <c r="W1702" s="4">
        <v>70.709999999999994</v>
      </c>
      <c r="X1702" s="4">
        <v>91245</v>
      </c>
      <c r="Y1702" s="4">
        <f>DataSheet!$E1702-DataSheet!$D1702</f>
        <v>3.91</v>
      </c>
      <c r="Z1702" s="4" t="str" cm="1">
        <f t="array" ref="Z1702">_xlfn.IFS(DataSheet!$O1702="Central","Chris",DataSheet!$O1702="East","Erin",DataSheet!$O1702="South","Sam",DataSheet!$O1702="West","William")</f>
        <v>Erin</v>
      </c>
    </row>
    <row r="1703" spans="1:26" ht="15.75" customHeight="1" x14ac:dyDescent="0.3">
      <c r="A1703" s="4">
        <v>2432</v>
      </c>
      <c r="B1703" s="4" t="s">
        <v>2573</v>
      </c>
      <c r="C1703" s="4" t="s">
        <v>72</v>
      </c>
      <c r="D1703" s="4">
        <v>0.09</v>
      </c>
      <c r="E1703" s="4">
        <v>5.4</v>
      </c>
      <c r="F1703" s="4">
        <v>7.78</v>
      </c>
      <c r="G1703" s="4" t="s">
        <v>89</v>
      </c>
      <c r="H1703" s="4" t="s">
        <v>41</v>
      </c>
      <c r="I1703" s="4" t="s">
        <v>50</v>
      </c>
      <c r="J1703" s="4" t="s">
        <v>74</v>
      </c>
      <c r="K1703" s="4" t="s">
        <v>75</v>
      </c>
      <c r="L1703" s="4" t="s">
        <v>1486</v>
      </c>
      <c r="M1703" s="4">
        <v>0.37</v>
      </c>
      <c r="N1703" s="4" t="s">
        <v>34</v>
      </c>
      <c r="O1703" s="4" t="s">
        <v>54</v>
      </c>
      <c r="P1703" s="4" t="s">
        <v>209</v>
      </c>
      <c r="Q1703" s="4" t="s">
        <v>2574</v>
      </c>
      <c r="R1703" s="4">
        <v>73110</v>
      </c>
      <c r="S1703" s="5">
        <v>42161</v>
      </c>
      <c r="T1703" s="5">
        <v>42163</v>
      </c>
      <c r="U1703" s="4">
        <v>-34.764499999999998</v>
      </c>
      <c r="V1703" s="4">
        <v>6</v>
      </c>
      <c r="W1703" s="4">
        <v>37.380000000000003</v>
      </c>
      <c r="X1703" s="4">
        <v>89097</v>
      </c>
      <c r="Y1703" s="4">
        <f>DataSheet!$E1703-DataSheet!$D1703</f>
        <v>5.3100000000000005</v>
      </c>
      <c r="Z1703" s="4" t="str" cm="1">
        <f t="array" ref="Z1703">_xlfn.IFS(DataSheet!$O1703="Central","Chris",DataSheet!$O1703="East","Erin",DataSheet!$O1703="South","Sam",DataSheet!$O1703="West","William")</f>
        <v>Chris</v>
      </c>
    </row>
    <row r="1704" spans="1:26" ht="15.75" customHeight="1" x14ac:dyDescent="0.3">
      <c r="A1704" s="4">
        <v>1374</v>
      </c>
      <c r="B1704" s="4" t="s">
        <v>2789</v>
      </c>
      <c r="C1704" s="4" t="s">
        <v>27</v>
      </c>
      <c r="D1704" s="4">
        <v>0.06</v>
      </c>
      <c r="E1704" s="4">
        <v>44.01</v>
      </c>
      <c r="F1704" s="4">
        <v>3.5</v>
      </c>
      <c r="G1704" s="4" t="s">
        <v>40</v>
      </c>
      <c r="H1704" s="4" t="s">
        <v>73</v>
      </c>
      <c r="I1704" s="4" t="s">
        <v>50</v>
      </c>
      <c r="J1704" s="4" t="s">
        <v>97</v>
      </c>
      <c r="K1704" s="4" t="s">
        <v>75</v>
      </c>
      <c r="L1704" s="4" t="s">
        <v>2790</v>
      </c>
      <c r="M1704" s="4">
        <v>0.59</v>
      </c>
      <c r="N1704" s="4" t="s">
        <v>34</v>
      </c>
      <c r="O1704" s="4" t="s">
        <v>61</v>
      </c>
      <c r="P1704" s="4" t="s">
        <v>92</v>
      </c>
      <c r="Q1704" s="4" t="s">
        <v>2535</v>
      </c>
      <c r="R1704" s="4">
        <v>95207</v>
      </c>
      <c r="S1704" s="5">
        <v>42162</v>
      </c>
      <c r="T1704" s="5">
        <v>42163</v>
      </c>
      <c r="U1704" s="4">
        <v>-21.231999999999999</v>
      </c>
      <c r="V1704" s="4">
        <v>1</v>
      </c>
      <c r="W1704" s="4">
        <v>46.94</v>
      </c>
      <c r="X1704" s="4">
        <v>88212</v>
      </c>
      <c r="Y1704" s="4">
        <f>DataSheet!$E1704-DataSheet!$D1704</f>
        <v>43.949999999999996</v>
      </c>
      <c r="Z1704" s="4" t="str" cm="1">
        <f t="array" ref="Z1704">_xlfn.IFS(DataSheet!$O1704="Central","Chris",DataSheet!$O1704="East","Erin",DataSheet!$O1704="South","Sam",DataSheet!$O1704="West","William")</f>
        <v>William</v>
      </c>
    </row>
    <row r="1705" spans="1:26" ht="15.75" customHeight="1" x14ac:dyDescent="0.3">
      <c r="A1705" s="4">
        <v>2794</v>
      </c>
      <c r="B1705" s="4" t="s">
        <v>1771</v>
      </c>
      <c r="C1705" s="4" t="s">
        <v>39</v>
      </c>
      <c r="D1705" s="4">
        <v>7.0000000000000007E-2</v>
      </c>
      <c r="E1705" s="4">
        <v>4.76</v>
      </c>
      <c r="F1705" s="4">
        <v>0.88</v>
      </c>
      <c r="G1705" s="4" t="s">
        <v>40</v>
      </c>
      <c r="H1705" s="4" t="s">
        <v>96</v>
      </c>
      <c r="I1705" s="4" t="s">
        <v>50</v>
      </c>
      <c r="J1705" s="4" t="s">
        <v>90</v>
      </c>
      <c r="K1705" s="4" t="s">
        <v>52</v>
      </c>
      <c r="L1705" s="4" t="s">
        <v>2444</v>
      </c>
      <c r="M1705" s="4">
        <v>0.39</v>
      </c>
      <c r="N1705" s="4" t="s">
        <v>34</v>
      </c>
      <c r="O1705" s="4" t="s">
        <v>54</v>
      </c>
      <c r="P1705" s="4" t="s">
        <v>215</v>
      </c>
      <c r="Q1705" s="4" t="s">
        <v>1772</v>
      </c>
      <c r="R1705" s="4">
        <v>50158</v>
      </c>
      <c r="S1705" s="5">
        <v>42162</v>
      </c>
      <c r="T1705" s="5">
        <v>42162</v>
      </c>
      <c r="U1705" s="4">
        <v>15.8148</v>
      </c>
      <c r="V1705" s="4">
        <v>5</v>
      </c>
      <c r="W1705" s="4">
        <v>22.92</v>
      </c>
      <c r="X1705" s="4">
        <v>87555</v>
      </c>
      <c r="Y1705" s="4">
        <f>DataSheet!$E1705-DataSheet!$D1705</f>
        <v>4.6899999999999995</v>
      </c>
      <c r="Z1705" s="4" t="str" cm="1">
        <f t="array" ref="Z1705">_xlfn.IFS(DataSheet!$O1705="Central","Chris",DataSheet!$O1705="East","Erin",DataSheet!$O1705="South","Sam",DataSheet!$O1705="West","William")</f>
        <v>Chris</v>
      </c>
    </row>
    <row r="1706" spans="1:26" ht="15.75" customHeight="1" x14ac:dyDescent="0.3">
      <c r="A1706" s="4">
        <v>737</v>
      </c>
      <c r="B1706" s="4" t="s">
        <v>2791</v>
      </c>
      <c r="C1706" s="4" t="s">
        <v>49</v>
      </c>
      <c r="D1706" s="4">
        <v>0.02</v>
      </c>
      <c r="E1706" s="4">
        <v>48.04</v>
      </c>
      <c r="F1706" s="4">
        <v>5.79</v>
      </c>
      <c r="G1706" s="4" t="s">
        <v>40</v>
      </c>
      <c r="H1706" s="4" t="s">
        <v>41</v>
      </c>
      <c r="I1706" s="4" t="s">
        <v>50</v>
      </c>
      <c r="J1706" s="4" t="s">
        <v>90</v>
      </c>
      <c r="K1706" s="4" t="s">
        <v>75</v>
      </c>
      <c r="L1706" s="4" t="s">
        <v>2203</v>
      </c>
      <c r="M1706" s="4">
        <v>0.37</v>
      </c>
      <c r="N1706" s="4" t="s">
        <v>34</v>
      </c>
      <c r="O1706" s="4" t="s">
        <v>113</v>
      </c>
      <c r="P1706" s="4" t="s">
        <v>399</v>
      </c>
      <c r="Q1706" s="4" t="s">
        <v>2792</v>
      </c>
      <c r="R1706" s="4">
        <v>7003</v>
      </c>
      <c r="S1706" s="5">
        <v>42162</v>
      </c>
      <c r="T1706" s="5">
        <v>42169</v>
      </c>
      <c r="U1706" s="4">
        <v>422.45249999999999</v>
      </c>
      <c r="V1706" s="4">
        <v>12</v>
      </c>
      <c r="W1706" s="4">
        <v>612.25</v>
      </c>
      <c r="X1706" s="4">
        <v>90360</v>
      </c>
      <c r="Y1706" s="4">
        <f>DataSheet!$E1706-DataSheet!$D1706</f>
        <v>48.019999999999996</v>
      </c>
      <c r="Z1706" s="4" t="str" cm="1">
        <f t="array" ref="Z1706">_xlfn.IFS(DataSheet!$O1706="Central","Chris",DataSheet!$O1706="East","Erin",DataSheet!$O1706="South","Sam",DataSheet!$O1706="West","William")</f>
        <v>Erin</v>
      </c>
    </row>
    <row r="1707" spans="1:26" ht="15.75" customHeight="1" x14ac:dyDescent="0.3">
      <c r="A1707" s="4">
        <v>1384</v>
      </c>
      <c r="B1707" s="4" t="s">
        <v>2793</v>
      </c>
      <c r="C1707" s="4" t="s">
        <v>49</v>
      </c>
      <c r="D1707" s="4">
        <v>0.02</v>
      </c>
      <c r="E1707" s="4">
        <v>70.97</v>
      </c>
      <c r="F1707" s="4">
        <v>3.5</v>
      </c>
      <c r="G1707" s="4" t="s">
        <v>40</v>
      </c>
      <c r="H1707" s="4" t="s">
        <v>41</v>
      </c>
      <c r="I1707" s="4" t="s">
        <v>50</v>
      </c>
      <c r="J1707" s="4" t="s">
        <v>97</v>
      </c>
      <c r="K1707" s="4" t="s">
        <v>75</v>
      </c>
      <c r="L1707" s="4" t="s">
        <v>2179</v>
      </c>
      <c r="M1707" s="4">
        <v>0.59</v>
      </c>
      <c r="N1707" s="4" t="s">
        <v>34</v>
      </c>
      <c r="O1707" s="4" t="s">
        <v>35</v>
      </c>
      <c r="P1707" s="4" t="s">
        <v>244</v>
      </c>
      <c r="Q1707" s="4" t="s">
        <v>2734</v>
      </c>
      <c r="R1707" s="4">
        <v>22304</v>
      </c>
      <c r="S1707" s="5">
        <v>42162</v>
      </c>
      <c r="T1707" s="5">
        <v>42169</v>
      </c>
      <c r="U1707" s="4">
        <v>23.616</v>
      </c>
      <c r="V1707" s="4">
        <v>21</v>
      </c>
      <c r="W1707" s="4">
        <v>1533.59</v>
      </c>
      <c r="X1707" s="4">
        <v>89408</v>
      </c>
      <c r="Y1707" s="4">
        <f>DataSheet!$E1707-DataSheet!$D1707</f>
        <v>70.95</v>
      </c>
      <c r="Z1707" s="4" t="str" cm="1">
        <f t="array" ref="Z1707">_xlfn.IFS(DataSheet!$O1707="Central","Chris",DataSheet!$O1707="East","Erin",DataSheet!$O1707="South","Sam",DataSheet!$O1707="West","William")</f>
        <v>Sam</v>
      </c>
    </row>
    <row r="1708" spans="1:26" ht="15.75" customHeight="1" x14ac:dyDescent="0.3">
      <c r="A1708" s="4">
        <v>1672</v>
      </c>
      <c r="B1708" s="4" t="s">
        <v>2794</v>
      </c>
      <c r="C1708" s="4" t="s">
        <v>49</v>
      </c>
      <c r="D1708" s="4">
        <v>0.02</v>
      </c>
      <c r="E1708" s="4">
        <v>284.98</v>
      </c>
      <c r="F1708" s="4">
        <v>69.55</v>
      </c>
      <c r="G1708" s="4" t="s">
        <v>28</v>
      </c>
      <c r="H1708" s="4" t="s">
        <v>29</v>
      </c>
      <c r="I1708" s="4" t="s">
        <v>30</v>
      </c>
      <c r="J1708" s="4" t="s">
        <v>111</v>
      </c>
      <c r="K1708" s="4" t="s">
        <v>59</v>
      </c>
      <c r="L1708" s="4" t="s">
        <v>1417</v>
      </c>
      <c r="M1708" s="4">
        <v>0.6</v>
      </c>
      <c r="N1708" s="4" t="s">
        <v>34</v>
      </c>
      <c r="O1708" s="4" t="s">
        <v>35</v>
      </c>
      <c r="P1708" s="4" t="s">
        <v>244</v>
      </c>
      <c r="Q1708" s="4" t="s">
        <v>2795</v>
      </c>
      <c r="R1708" s="4">
        <v>22901</v>
      </c>
      <c r="S1708" s="5">
        <v>42162</v>
      </c>
      <c r="T1708" s="5">
        <v>42167</v>
      </c>
      <c r="U1708" s="4">
        <v>15.528</v>
      </c>
      <c r="V1708" s="4">
        <v>3</v>
      </c>
      <c r="W1708" s="4">
        <v>926.3</v>
      </c>
      <c r="X1708" s="4">
        <v>86723</v>
      </c>
      <c r="Y1708" s="4">
        <f>DataSheet!$E1708-DataSheet!$D1708</f>
        <v>284.96000000000004</v>
      </c>
      <c r="Z1708" s="4" t="str" cm="1">
        <f t="array" ref="Z1708">_xlfn.IFS(DataSheet!$O1708="Central","Chris",DataSheet!$O1708="East","Erin",DataSheet!$O1708="South","Sam",DataSheet!$O1708="West","William")</f>
        <v>Sam</v>
      </c>
    </row>
    <row r="1709" spans="1:26" ht="15.75" customHeight="1" x14ac:dyDescent="0.3">
      <c r="A1709" s="4">
        <v>1672</v>
      </c>
      <c r="B1709" s="4" t="s">
        <v>2794</v>
      </c>
      <c r="C1709" s="4" t="s">
        <v>49</v>
      </c>
      <c r="D1709" s="4">
        <v>0.08</v>
      </c>
      <c r="E1709" s="4">
        <v>55.48</v>
      </c>
      <c r="F1709" s="4">
        <v>14.3</v>
      </c>
      <c r="G1709" s="4" t="s">
        <v>40</v>
      </c>
      <c r="H1709" s="4" t="s">
        <v>29</v>
      </c>
      <c r="I1709" s="4" t="s">
        <v>50</v>
      </c>
      <c r="J1709" s="4" t="s">
        <v>90</v>
      </c>
      <c r="K1709" s="4" t="s">
        <v>75</v>
      </c>
      <c r="L1709" s="4" t="s">
        <v>849</v>
      </c>
      <c r="M1709" s="4">
        <v>0.37</v>
      </c>
      <c r="N1709" s="4" t="s">
        <v>34</v>
      </c>
      <c r="O1709" s="4" t="s">
        <v>35</v>
      </c>
      <c r="P1709" s="4" t="s">
        <v>244</v>
      </c>
      <c r="Q1709" s="4" t="s">
        <v>2795</v>
      </c>
      <c r="R1709" s="4">
        <v>22901</v>
      </c>
      <c r="S1709" s="5">
        <v>42162</v>
      </c>
      <c r="T1709" s="5">
        <v>42164</v>
      </c>
      <c r="U1709" s="4">
        <v>-225.56379999999999</v>
      </c>
      <c r="V1709" s="4">
        <v>17</v>
      </c>
      <c r="W1709" s="4">
        <v>942.53</v>
      </c>
      <c r="X1709" s="4">
        <v>86723</v>
      </c>
      <c r="Y1709" s="4">
        <f>DataSheet!$E1709-DataSheet!$D1709</f>
        <v>55.4</v>
      </c>
      <c r="Z1709" s="4" t="str" cm="1">
        <f t="array" ref="Z1709">_xlfn.IFS(DataSheet!$O1709="Central","Chris",DataSheet!$O1709="East","Erin",DataSheet!$O1709="South","Sam",DataSheet!$O1709="West","William")</f>
        <v>Sam</v>
      </c>
    </row>
    <row r="1710" spans="1:26" ht="15.75" customHeight="1" x14ac:dyDescent="0.3">
      <c r="A1710" s="4">
        <v>3397</v>
      </c>
      <c r="B1710" s="4" t="s">
        <v>1586</v>
      </c>
      <c r="C1710" s="4" t="s">
        <v>49</v>
      </c>
      <c r="D1710" s="4">
        <v>0</v>
      </c>
      <c r="E1710" s="4">
        <v>1270.99</v>
      </c>
      <c r="F1710" s="4">
        <v>19.989999999999998</v>
      </c>
      <c r="G1710" s="4" t="s">
        <v>40</v>
      </c>
      <c r="H1710" s="4" t="s">
        <v>29</v>
      </c>
      <c r="I1710" s="4" t="s">
        <v>50</v>
      </c>
      <c r="J1710" s="4" t="s">
        <v>74</v>
      </c>
      <c r="K1710" s="4" t="s">
        <v>75</v>
      </c>
      <c r="L1710" s="4" t="s">
        <v>654</v>
      </c>
      <c r="M1710" s="4">
        <v>0.35</v>
      </c>
      <c r="N1710" s="4" t="s">
        <v>34</v>
      </c>
      <c r="O1710" s="4" t="s">
        <v>54</v>
      </c>
      <c r="P1710" s="4" t="s">
        <v>105</v>
      </c>
      <c r="Q1710" s="4" t="s">
        <v>1588</v>
      </c>
      <c r="R1710" s="4">
        <v>61832</v>
      </c>
      <c r="S1710" s="5">
        <v>42162</v>
      </c>
      <c r="T1710" s="5">
        <v>42164</v>
      </c>
      <c r="U1710" s="4">
        <v>6384.4389000000001</v>
      </c>
      <c r="V1710" s="4">
        <v>7</v>
      </c>
      <c r="W1710" s="4">
        <v>9252.81</v>
      </c>
      <c r="X1710" s="4">
        <v>87535</v>
      </c>
      <c r="Y1710" s="4">
        <f>DataSheet!$E1710-DataSheet!$D1710</f>
        <v>1270.99</v>
      </c>
      <c r="Z1710" s="4" t="str" cm="1">
        <f t="array" ref="Z1710">_xlfn.IFS(DataSheet!$O1710="Central","Chris",DataSheet!$O1710="East","Erin",DataSheet!$O1710="South","Sam",DataSheet!$O1710="West","William")</f>
        <v>Chris</v>
      </c>
    </row>
    <row r="1711" spans="1:26" ht="15.75" customHeight="1" x14ac:dyDescent="0.3">
      <c r="A1711" s="4">
        <v>92</v>
      </c>
      <c r="B1711" s="4" t="s">
        <v>2545</v>
      </c>
      <c r="C1711" s="4" t="s">
        <v>118</v>
      </c>
      <c r="D1711" s="4">
        <v>0.04</v>
      </c>
      <c r="E1711" s="4">
        <v>12.98</v>
      </c>
      <c r="F1711" s="4">
        <v>3.14</v>
      </c>
      <c r="G1711" s="4" t="s">
        <v>89</v>
      </c>
      <c r="H1711" s="4" t="s">
        <v>96</v>
      </c>
      <c r="I1711" s="4" t="s">
        <v>50</v>
      </c>
      <c r="J1711" s="4" t="s">
        <v>570</v>
      </c>
      <c r="K1711" s="4" t="s">
        <v>44</v>
      </c>
      <c r="L1711" s="4" t="s">
        <v>571</v>
      </c>
      <c r="M1711" s="4">
        <v>0.6</v>
      </c>
      <c r="N1711" s="4" t="s">
        <v>34</v>
      </c>
      <c r="O1711" s="4" t="s">
        <v>35</v>
      </c>
      <c r="P1711" s="4" t="s">
        <v>170</v>
      </c>
      <c r="Q1711" s="4" t="s">
        <v>2547</v>
      </c>
      <c r="R1711" s="4">
        <v>70056</v>
      </c>
      <c r="S1711" s="5">
        <v>42162</v>
      </c>
      <c r="T1711" s="5">
        <v>42164</v>
      </c>
      <c r="U1711" s="4">
        <v>22.818000000000001</v>
      </c>
      <c r="V1711" s="4">
        <v>16</v>
      </c>
      <c r="W1711" s="4">
        <v>216.04</v>
      </c>
      <c r="X1711" s="4">
        <v>87178</v>
      </c>
      <c r="Y1711" s="4">
        <f>DataSheet!$E1711-DataSheet!$D1711</f>
        <v>12.940000000000001</v>
      </c>
      <c r="Z1711" s="4" t="str" cm="1">
        <f t="array" ref="Z1711">_xlfn.IFS(DataSheet!$O1711="Central","Chris",DataSheet!$O1711="East","Erin",DataSheet!$O1711="South","Sam",DataSheet!$O1711="West","William")</f>
        <v>Sam</v>
      </c>
    </row>
    <row r="1712" spans="1:26" ht="15.75" customHeight="1" x14ac:dyDescent="0.3">
      <c r="A1712" s="4">
        <v>2583</v>
      </c>
      <c r="B1712" s="4" t="s">
        <v>2796</v>
      </c>
      <c r="C1712" s="4" t="s">
        <v>118</v>
      </c>
      <c r="D1712" s="4">
        <v>0.04</v>
      </c>
      <c r="E1712" s="4">
        <v>510.14</v>
      </c>
      <c r="F1712" s="4">
        <v>14.7</v>
      </c>
      <c r="G1712" s="4" t="s">
        <v>28</v>
      </c>
      <c r="H1712" s="4" t="s">
        <v>73</v>
      </c>
      <c r="I1712" s="4" t="s">
        <v>42</v>
      </c>
      <c r="J1712" s="4" t="s">
        <v>58</v>
      </c>
      <c r="K1712" s="4" t="s">
        <v>59</v>
      </c>
      <c r="L1712" s="4" t="s">
        <v>2797</v>
      </c>
      <c r="M1712" s="4">
        <v>0.56000000000000005</v>
      </c>
      <c r="N1712" s="4" t="s">
        <v>34</v>
      </c>
      <c r="O1712" s="4" t="s">
        <v>54</v>
      </c>
      <c r="P1712" s="4" t="s">
        <v>291</v>
      </c>
      <c r="Q1712" s="4" t="s">
        <v>2798</v>
      </c>
      <c r="R1712" s="4">
        <v>49423</v>
      </c>
      <c r="S1712" s="5">
        <v>42162</v>
      </c>
      <c r="T1712" s="5">
        <v>42164</v>
      </c>
      <c r="U1712" s="4">
        <v>-251.40389999999999</v>
      </c>
      <c r="V1712" s="4">
        <v>3</v>
      </c>
      <c r="W1712" s="4">
        <v>1527.97</v>
      </c>
      <c r="X1712" s="4">
        <v>89657</v>
      </c>
      <c r="Y1712" s="4">
        <f>DataSheet!$E1712-DataSheet!$D1712</f>
        <v>510.09999999999997</v>
      </c>
      <c r="Z1712" s="4" t="str" cm="1">
        <f t="array" ref="Z1712">_xlfn.IFS(DataSheet!$O1712="Central","Chris",DataSheet!$O1712="East","Erin",DataSheet!$O1712="South","Sam",DataSheet!$O1712="West","William")</f>
        <v>Chris</v>
      </c>
    </row>
    <row r="1713" spans="1:26" ht="15.75" customHeight="1" x14ac:dyDescent="0.3">
      <c r="A1713" s="4">
        <v>2583</v>
      </c>
      <c r="B1713" s="4" t="s">
        <v>2796</v>
      </c>
      <c r="C1713" s="4" t="s">
        <v>118</v>
      </c>
      <c r="D1713" s="4">
        <v>0</v>
      </c>
      <c r="E1713" s="4">
        <v>4.76</v>
      </c>
      <c r="F1713" s="4">
        <v>3.01</v>
      </c>
      <c r="G1713" s="4" t="s">
        <v>40</v>
      </c>
      <c r="H1713" s="4" t="s">
        <v>73</v>
      </c>
      <c r="I1713" s="4" t="s">
        <v>50</v>
      </c>
      <c r="J1713" s="4" t="s">
        <v>90</v>
      </c>
      <c r="K1713" s="4" t="s">
        <v>52</v>
      </c>
      <c r="L1713" s="4" t="s">
        <v>2799</v>
      </c>
      <c r="M1713" s="4">
        <v>0.36</v>
      </c>
      <c r="N1713" s="4" t="s">
        <v>34</v>
      </c>
      <c r="O1713" s="4" t="s">
        <v>54</v>
      </c>
      <c r="P1713" s="4" t="s">
        <v>291</v>
      </c>
      <c r="Q1713" s="4" t="s">
        <v>2798</v>
      </c>
      <c r="R1713" s="4">
        <v>49423</v>
      </c>
      <c r="S1713" s="5">
        <v>42162</v>
      </c>
      <c r="T1713" s="5">
        <v>42164</v>
      </c>
      <c r="U1713" s="4">
        <v>-2.3450000000000002</v>
      </c>
      <c r="V1713" s="4">
        <v>23</v>
      </c>
      <c r="W1713" s="4">
        <v>110.86</v>
      </c>
      <c r="X1713" s="4">
        <v>89657</v>
      </c>
      <c r="Y1713" s="4">
        <f>DataSheet!$E1713-DataSheet!$D1713</f>
        <v>4.76</v>
      </c>
      <c r="Z1713" s="4" t="str" cm="1">
        <f t="array" ref="Z1713">_xlfn.IFS(DataSheet!$O1713="Central","Chris",DataSheet!$O1713="East","Erin",DataSheet!$O1713="South","Sam",DataSheet!$O1713="West","William")</f>
        <v>Chris</v>
      </c>
    </row>
    <row r="1714" spans="1:26" ht="15.75" customHeight="1" x14ac:dyDescent="0.3">
      <c r="A1714" s="4">
        <v>2920</v>
      </c>
      <c r="B1714" s="4" t="s">
        <v>2800</v>
      </c>
      <c r="C1714" s="4" t="s">
        <v>118</v>
      </c>
      <c r="D1714" s="4">
        <v>0.05</v>
      </c>
      <c r="E1714" s="4">
        <v>535.64</v>
      </c>
      <c r="F1714" s="4">
        <v>14.7</v>
      </c>
      <c r="G1714" s="4" t="s">
        <v>28</v>
      </c>
      <c r="H1714" s="4" t="s">
        <v>73</v>
      </c>
      <c r="I1714" s="4" t="s">
        <v>42</v>
      </c>
      <c r="J1714" s="4" t="s">
        <v>58</v>
      </c>
      <c r="K1714" s="4" t="s">
        <v>59</v>
      </c>
      <c r="L1714" s="4" t="s">
        <v>1468</v>
      </c>
      <c r="M1714" s="4">
        <v>0.59</v>
      </c>
      <c r="N1714" s="4" t="s">
        <v>34</v>
      </c>
      <c r="O1714" s="4" t="s">
        <v>54</v>
      </c>
      <c r="P1714" s="4" t="s">
        <v>105</v>
      </c>
      <c r="Q1714" s="4" t="s">
        <v>535</v>
      </c>
      <c r="R1714" s="4">
        <v>60603</v>
      </c>
      <c r="S1714" s="5">
        <v>42162</v>
      </c>
      <c r="T1714" s="5">
        <v>42164</v>
      </c>
      <c r="U1714" s="4">
        <v>-1220.9145000000001</v>
      </c>
      <c r="V1714" s="4">
        <v>2</v>
      </c>
      <c r="W1714" s="4">
        <v>1068.5999999999999</v>
      </c>
      <c r="X1714" s="4">
        <v>59365</v>
      </c>
      <c r="Y1714" s="4">
        <f>DataSheet!$E1714-DataSheet!$D1714</f>
        <v>535.59</v>
      </c>
      <c r="Z1714" s="4" t="str" cm="1">
        <f t="array" ref="Z1714">_xlfn.IFS(DataSheet!$O1714="Central","Chris",DataSheet!$O1714="East","Erin",DataSheet!$O1714="South","Sam",DataSheet!$O1714="West","William")</f>
        <v>Chris</v>
      </c>
    </row>
    <row r="1715" spans="1:26" ht="15.75" customHeight="1" x14ac:dyDescent="0.3">
      <c r="A1715" s="4">
        <v>3005</v>
      </c>
      <c r="B1715" s="4" t="s">
        <v>2801</v>
      </c>
      <c r="C1715" s="4" t="s">
        <v>27</v>
      </c>
      <c r="D1715" s="4">
        <v>0.05</v>
      </c>
      <c r="E1715" s="4">
        <v>122.99</v>
      </c>
      <c r="F1715" s="4">
        <v>19.989999999999998</v>
      </c>
      <c r="G1715" s="4" t="s">
        <v>89</v>
      </c>
      <c r="H1715" s="4" t="s">
        <v>96</v>
      </c>
      <c r="I1715" s="4" t="s">
        <v>50</v>
      </c>
      <c r="J1715" s="4" t="s">
        <v>74</v>
      </c>
      <c r="K1715" s="4" t="s">
        <v>75</v>
      </c>
      <c r="L1715" s="4" t="s">
        <v>2426</v>
      </c>
      <c r="M1715" s="4">
        <v>0.37</v>
      </c>
      <c r="N1715" s="4" t="s">
        <v>34</v>
      </c>
      <c r="O1715" s="4" t="s">
        <v>61</v>
      </c>
      <c r="P1715" s="4" t="s">
        <v>492</v>
      </c>
      <c r="Q1715" s="4" t="s">
        <v>1510</v>
      </c>
      <c r="R1715" s="4">
        <v>83814</v>
      </c>
      <c r="S1715" s="5">
        <v>42163</v>
      </c>
      <c r="T1715" s="5">
        <v>42166</v>
      </c>
      <c r="U1715" s="4">
        <v>1039.7541000000001</v>
      </c>
      <c r="V1715" s="4">
        <v>12</v>
      </c>
      <c r="W1715" s="4">
        <v>1506.89</v>
      </c>
      <c r="X1715" s="4">
        <v>91389</v>
      </c>
      <c r="Y1715" s="4">
        <f>DataSheet!$E1715-DataSheet!$D1715</f>
        <v>122.94</v>
      </c>
      <c r="Z1715" s="4" t="str" cm="1">
        <f t="array" ref="Z1715">_xlfn.IFS(DataSheet!$O1715="Central","Chris",DataSheet!$O1715="East","Erin",DataSheet!$O1715="South","Sam",DataSheet!$O1715="West","William")</f>
        <v>William</v>
      </c>
    </row>
    <row r="1716" spans="1:26" ht="15.75" customHeight="1" x14ac:dyDescent="0.3">
      <c r="A1716" s="4">
        <v>2638</v>
      </c>
      <c r="B1716" s="4" t="s">
        <v>2802</v>
      </c>
      <c r="C1716" s="4" t="s">
        <v>49</v>
      </c>
      <c r="D1716" s="4">
        <v>0.05</v>
      </c>
      <c r="E1716" s="4">
        <v>100.97</v>
      </c>
      <c r="F1716" s="4">
        <v>7.18</v>
      </c>
      <c r="G1716" s="4" t="s">
        <v>89</v>
      </c>
      <c r="H1716" s="4" t="s">
        <v>41</v>
      </c>
      <c r="I1716" s="4" t="s">
        <v>42</v>
      </c>
      <c r="J1716" s="4" t="s">
        <v>43</v>
      </c>
      <c r="K1716" s="4" t="s">
        <v>75</v>
      </c>
      <c r="L1716" s="4" t="s">
        <v>2803</v>
      </c>
      <c r="M1716" s="4">
        <v>0.46</v>
      </c>
      <c r="N1716" s="4" t="s">
        <v>34</v>
      </c>
      <c r="O1716" s="4" t="s">
        <v>61</v>
      </c>
      <c r="P1716" s="4" t="s">
        <v>492</v>
      </c>
      <c r="Q1716" s="4" t="s">
        <v>2581</v>
      </c>
      <c r="R1716" s="4">
        <v>83704</v>
      </c>
      <c r="S1716" s="5">
        <v>42163</v>
      </c>
      <c r="T1716" s="5">
        <v>42163</v>
      </c>
      <c r="U1716" s="4">
        <v>881.46810000000005</v>
      </c>
      <c r="V1716" s="4">
        <v>13</v>
      </c>
      <c r="W1716" s="4">
        <v>1277.49</v>
      </c>
      <c r="X1716" s="4">
        <v>90951</v>
      </c>
      <c r="Y1716" s="4">
        <f>DataSheet!$E1716-DataSheet!$D1716</f>
        <v>100.92</v>
      </c>
      <c r="Z1716" s="4" t="str" cm="1">
        <f t="array" ref="Z1716">_xlfn.IFS(DataSheet!$O1716="Central","Chris",DataSheet!$O1716="East","Erin",DataSheet!$O1716="South","Sam",DataSheet!$O1716="West","William")</f>
        <v>William</v>
      </c>
    </row>
    <row r="1717" spans="1:26" ht="15.75" customHeight="1" x14ac:dyDescent="0.3">
      <c r="A1717" s="4">
        <v>3137</v>
      </c>
      <c r="B1717" s="4" t="s">
        <v>2804</v>
      </c>
      <c r="C1717" s="4" t="s">
        <v>72</v>
      </c>
      <c r="D1717" s="4">
        <v>0.09</v>
      </c>
      <c r="E1717" s="4">
        <v>304.99</v>
      </c>
      <c r="F1717" s="4">
        <v>19.989999999999998</v>
      </c>
      <c r="G1717" s="4" t="s">
        <v>40</v>
      </c>
      <c r="H1717" s="4" t="s">
        <v>96</v>
      </c>
      <c r="I1717" s="4" t="s">
        <v>50</v>
      </c>
      <c r="J1717" s="4" t="s">
        <v>74</v>
      </c>
      <c r="K1717" s="4" t="s">
        <v>75</v>
      </c>
      <c r="L1717" s="4" t="s">
        <v>2805</v>
      </c>
      <c r="M1717" s="4">
        <v>0.4</v>
      </c>
      <c r="N1717" s="4" t="s">
        <v>34</v>
      </c>
      <c r="O1717" s="4" t="s">
        <v>113</v>
      </c>
      <c r="P1717" s="4" t="s">
        <v>1358</v>
      </c>
      <c r="Q1717" s="4" t="s">
        <v>2806</v>
      </c>
      <c r="R1717" s="4">
        <v>3246</v>
      </c>
      <c r="S1717" s="5">
        <v>42163</v>
      </c>
      <c r="T1717" s="5">
        <v>42164</v>
      </c>
      <c r="U1717" s="4">
        <v>1623.9494999999999</v>
      </c>
      <c r="V1717" s="4">
        <v>8</v>
      </c>
      <c r="W1717" s="4">
        <v>2353.5500000000002</v>
      </c>
      <c r="X1717" s="4">
        <v>86795</v>
      </c>
      <c r="Y1717" s="4">
        <f>DataSheet!$E1717-DataSheet!$D1717</f>
        <v>304.90000000000003</v>
      </c>
      <c r="Z1717" s="4" t="str" cm="1">
        <f t="array" ref="Z1717">_xlfn.IFS(DataSheet!$O1717="Central","Chris",DataSheet!$O1717="East","Erin",DataSheet!$O1717="South","Sam",DataSheet!$O1717="West","William")</f>
        <v>Erin</v>
      </c>
    </row>
    <row r="1718" spans="1:26" ht="15.75" customHeight="1" x14ac:dyDescent="0.3">
      <c r="A1718" s="4">
        <v>349</v>
      </c>
      <c r="B1718" s="4" t="s">
        <v>127</v>
      </c>
      <c r="C1718" s="4" t="s">
        <v>27</v>
      </c>
      <c r="D1718" s="4">
        <v>0</v>
      </c>
      <c r="E1718" s="4">
        <v>8.34</v>
      </c>
      <c r="F1718" s="4">
        <v>2.64</v>
      </c>
      <c r="G1718" s="4" t="s">
        <v>89</v>
      </c>
      <c r="H1718" s="4" t="s">
        <v>73</v>
      </c>
      <c r="I1718" s="4" t="s">
        <v>50</v>
      </c>
      <c r="J1718" s="4" t="s">
        <v>570</v>
      </c>
      <c r="K1718" s="4" t="s">
        <v>44</v>
      </c>
      <c r="L1718" s="4" t="s">
        <v>885</v>
      </c>
      <c r="M1718" s="4">
        <v>0.59</v>
      </c>
      <c r="N1718" s="4" t="s">
        <v>34</v>
      </c>
      <c r="O1718" s="4" t="s">
        <v>35</v>
      </c>
      <c r="P1718" s="4" t="s">
        <v>125</v>
      </c>
      <c r="Q1718" s="4" t="s">
        <v>130</v>
      </c>
      <c r="R1718" s="4">
        <v>33132</v>
      </c>
      <c r="S1718" s="5">
        <v>42164</v>
      </c>
      <c r="T1718" s="5">
        <v>42166</v>
      </c>
      <c r="U1718" s="4">
        <v>5.8624999999999998</v>
      </c>
      <c r="V1718" s="4">
        <v>23</v>
      </c>
      <c r="W1718" s="4">
        <v>212.89</v>
      </c>
      <c r="X1718" s="4">
        <v>17446</v>
      </c>
      <c r="Y1718" s="4">
        <f>DataSheet!$E1718-DataSheet!$D1718</f>
        <v>8.34</v>
      </c>
      <c r="Z1718" s="4" t="str" cm="1">
        <f t="array" ref="Z1718">_xlfn.IFS(DataSheet!$O1718="Central","Chris",DataSheet!$O1718="East","Erin",DataSheet!$O1718="South","Sam",DataSheet!$O1718="West","William")</f>
        <v>Sam</v>
      </c>
    </row>
    <row r="1719" spans="1:26" ht="15.75" customHeight="1" x14ac:dyDescent="0.3">
      <c r="A1719" s="4">
        <v>351</v>
      </c>
      <c r="B1719" s="4" t="s">
        <v>131</v>
      </c>
      <c r="C1719" s="4" t="s">
        <v>27</v>
      </c>
      <c r="D1719" s="4">
        <v>0</v>
      </c>
      <c r="E1719" s="4">
        <v>8.34</v>
      </c>
      <c r="F1719" s="4">
        <v>2.64</v>
      </c>
      <c r="G1719" s="4" t="s">
        <v>89</v>
      </c>
      <c r="H1719" s="4" t="s">
        <v>73</v>
      </c>
      <c r="I1719" s="4" t="s">
        <v>50</v>
      </c>
      <c r="J1719" s="4" t="s">
        <v>570</v>
      </c>
      <c r="K1719" s="4" t="s">
        <v>44</v>
      </c>
      <c r="L1719" s="4" t="s">
        <v>885</v>
      </c>
      <c r="M1719" s="4">
        <v>0.59</v>
      </c>
      <c r="N1719" s="4" t="s">
        <v>34</v>
      </c>
      <c r="O1719" s="4" t="s">
        <v>113</v>
      </c>
      <c r="P1719" s="4" t="s">
        <v>114</v>
      </c>
      <c r="Q1719" s="4" t="s">
        <v>132</v>
      </c>
      <c r="R1719" s="4">
        <v>13601</v>
      </c>
      <c r="S1719" s="5">
        <v>42164</v>
      </c>
      <c r="T1719" s="5">
        <v>42166</v>
      </c>
      <c r="U1719" s="4">
        <v>10.5</v>
      </c>
      <c r="V1719" s="4">
        <v>6</v>
      </c>
      <c r="W1719" s="4">
        <v>55.54</v>
      </c>
      <c r="X1719" s="4">
        <v>88685</v>
      </c>
      <c r="Y1719" s="4">
        <f>DataSheet!$E1719-DataSheet!$D1719</f>
        <v>8.34</v>
      </c>
      <c r="Z1719" s="4" t="str" cm="1">
        <f t="array" ref="Z1719">_xlfn.IFS(DataSheet!$O1719="Central","Chris",DataSheet!$O1719="East","Erin",DataSheet!$O1719="South","Sam",DataSheet!$O1719="West","William")</f>
        <v>Erin</v>
      </c>
    </row>
    <row r="1720" spans="1:26" ht="15.75" customHeight="1" x14ac:dyDescent="0.3">
      <c r="A1720" s="4">
        <v>2584</v>
      </c>
      <c r="B1720" s="4" t="s">
        <v>2807</v>
      </c>
      <c r="C1720" s="4" t="s">
        <v>27</v>
      </c>
      <c r="D1720" s="4">
        <v>0.04</v>
      </c>
      <c r="E1720" s="4">
        <v>6.3</v>
      </c>
      <c r="F1720" s="4">
        <v>0.5</v>
      </c>
      <c r="G1720" s="4" t="s">
        <v>40</v>
      </c>
      <c r="H1720" s="4" t="s">
        <v>73</v>
      </c>
      <c r="I1720" s="4" t="s">
        <v>50</v>
      </c>
      <c r="J1720" s="4" t="s">
        <v>154</v>
      </c>
      <c r="K1720" s="4" t="s">
        <v>75</v>
      </c>
      <c r="L1720" s="4" t="s">
        <v>828</v>
      </c>
      <c r="M1720" s="4">
        <v>0.39</v>
      </c>
      <c r="N1720" s="4" t="s">
        <v>34</v>
      </c>
      <c r="O1720" s="4" t="s">
        <v>54</v>
      </c>
      <c r="P1720" s="4" t="s">
        <v>291</v>
      </c>
      <c r="Q1720" s="4" t="s">
        <v>2808</v>
      </c>
      <c r="R1720" s="4">
        <v>48141</v>
      </c>
      <c r="S1720" s="5">
        <v>42164</v>
      </c>
      <c r="T1720" s="5">
        <v>42166</v>
      </c>
      <c r="U1720" s="4">
        <v>67.606200000000001</v>
      </c>
      <c r="V1720" s="4">
        <v>15</v>
      </c>
      <c r="W1720" s="4">
        <v>97.98</v>
      </c>
      <c r="X1720" s="4">
        <v>89658</v>
      </c>
      <c r="Y1720" s="4">
        <f>DataSheet!$E1720-DataSheet!$D1720</f>
        <v>6.26</v>
      </c>
      <c r="Z1720" s="4" t="str" cm="1">
        <f t="array" ref="Z1720">_xlfn.IFS(DataSheet!$O1720="Central","Chris",DataSheet!$O1720="East","Erin",DataSheet!$O1720="South","Sam",DataSheet!$O1720="West","William")</f>
        <v>Chris</v>
      </c>
    </row>
    <row r="1721" spans="1:26" ht="15.75" customHeight="1" x14ac:dyDescent="0.3">
      <c r="A1721" s="4">
        <v>1151</v>
      </c>
      <c r="B1721" s="4" t="s">
        <v>2809</v>
      </c>
      <c r="C1721" s="4" t="s">
        <v>49</v>
      </c>
      <c r="D1721" s="4">
        <v>0.05</v>
      </c>
      <c r="E1721" s="4">
        <v>7.59</v>
      </c>
      <c r="F1721" s="4">
        <v>4</v>
      </c>
      <c r="G1721" s="4" t="s">
        <v>40</v>
      </c>
      <c r="H1721" s="4" t="s">
        <v>96</v>
      </c>
      <c r="I1721" s="4" t="s">
        <v>30</v>
      </c>
      <c r="J1721" s="4" t="s">
        <v>128</v>
      </c>
      <c r="K1721" s="4" t="s">
        <v>52</v>
      </c>
      <c r="L1721" s="4" t="s">
        <v>1689</v>
      </c>
      <c r="M1721" s="4">
        <v>0.42</v>
      </c>
      <c r="N1721" s="4" t="s">
        <v>34</v>
      </c>
      <c r="O1721" s="4" t="s">
        <v>113</v>
      </c>
      <c r="P1721" s="4" t="s">
        <v>405</v>
      </c>
      <c r="Q1721" s="4" t="s">
        <v>2810</v>
      </c>
      <c r="R1721" s="4">
        <v>1075</v>
      </c>
      <c r="S1721" s="5">
        <v>42164</v>
      </c>
      <c r="T1721" s="5">
        <v>42164</v>
      </c>
      <c r="U1721" s="4">
        <v>6.0926999999999998</v>
      </c>
      <c r="V1721" s="4">
        <v>1</v>
      </c>
      <c r="W1721" s="4">
        <v>8.83</v>
      </c>
      <c r="X1721" s="4">
        <v>91344</v>
      </c>
      <c r="Y1721" s="4">
        <f>DataSheet!$E1721-DataSheet!$D1721</f>
        <v>7.54</v>
      </c>
      <c r="Z1721" s="4" t="str" cm="1">
        <f t="array" ref="Z1721">_xlfn.IFS(DataSheet!$O1721="Central","Chris",DataSheet!$O1721="East","Erin",DataSheet!$O1721="South","Sam",DataSheet!$O1721="West","William")</f>
        <v>Erin</v>
      </c>
    </row>
    <row r="1722" spans="1:26" ht="15.75" customHeight="1" x14ac:dyDescent="0.3">
      <c r="A1722" s="4">
        <v>218</v>
      </c>
      <c r="B1722" s="4" t="s">
        <v>2811</v>
      </c>
      <c r="C1722" s="4" t="s">
        <v>118</v>
      </c>
      <c r="D1722" s="4">
        <v>0.05</v>
      </c>
      <c r="E1722" s="4">
        <v>119.99</v>
      </c>
      <c r="F1722" s="4">
        <v>56.14</v>
      </c>
      <c r="G1722" s="4" t="s">
        <v>28</v>
      </c>
      <c r="H1722" s="4" t="s">
        <v>41</v>
      </c>
      <c r="I1722" s="4" t="s">
        <v>42</v>
      </c>
      <c r="J1722" s="4" t="s">
        <v>58</v>
      </c>
      <c r="K1722" s="4" t="s">
        <v>32</v>
      </c>
      <c r="L1722" s="4" t="s">
        <v>589</v>
      </c>
      <c r="M1722" s="4">
        <v>0.39</v>
      </c>
      <c r="N1722" s="4" t="s">
        <v>34</v>
      </c>
      <c r="O1722" s="4" t="s">
        <v>61</v>
      </c>
      <c r="P1722" s="4" t="s">
        <v>148</v>
      </c>
      <c r="Q1722" s="4" t="s">
        <v>951</v>
      </c>
      <c r="R1722" s="4">
        <v>84107</v>
      </c>
      <c r="S1722" s="5">
        <v>42164</v>
      </c>
      <c r="T1722" s="5">
        <v>42166</v>
      </c>
      <c r="U1722" s="4">
        <v>-102.5121</v>
      </c>
      <c r="V1722" s="4">
        <v>6</v>
      </c>
      <c r="W1722" s="4">
        <v>730.37</v>
      </c>
      <c r="X1722" s="4">
        <v>88048</v>
      </c>
      <c r="Y1722" s="4">
        <f>DataSheet!$E1722-DataSheet!$D1722</f>
        <v>119.94</v>
      </c>
      <c r="Z1722" s="4" t="str" cm="1">
        <f t="array" ref="Z1722">_xlfn.IFS(DataSheet!$O1722="Central","Chris",DataSheet!$O1722="East","Erin",DataSheet!$O1722="South","Sam",DataSheet!$O1722="West","William")</f>
        <v>William</v>
      </c>
    </row>
    <row r="1723" spans="1:26" ht="15.75" customHeight="1" x14ac:dyDescent="0.3">
      <c r="A1723" s="4">
        <v>3361</v>
      </c>
      <c r="B1723" s="4" t="s">
        <v>812</v>
      </c>
      <c r="C1723" s="4" t="s">
        <v>118</v>
      </c>
      <c r="D1723" s="4">
        <v>0.03</v>
      </c>
      <c r="E1723" s="4">
        <v>4.9800000000000004</v>
      </c>
      <c r="F1723" s="4">
        <v>4.95</v>
      </c>
      <c r="G1723" s="4" t="s">
        <v>40</v>
      </c>
      <c r="H1723" s="4" t="s">
        <v>73</v>
      </c>
      <c r="I1723" s="4" t="s">
        <v>50</v>
      </c>
      <c r="J1723" s="4" t="s">
        <v>74</v>
      </c>
      <c r="K1723" s="4" t="s">
        <v>75</v>
      </c>
      <c r="L1723" s="4" t="s">
        <v>2621</v>
      </c>
      <c r="M1723" s="4">
        <v>0.37</v>
      </c>
      <c r="N1723" s="4" t="s">
        <v>34</v>
      </c>
      <c r="O1723" s="4" t="s">
        <v>54</v>
      </c>
      <c r="P1723" s="4" t="s">
        <v>359</v>
      </c>
      <c r="Q1723" s="4" t="s">
        <v>814</v>
      </c>
      <c r="R1723" s="4">
        <v>53095</v>
      </c>
      <c r="S1723" s="5">
        <v>42164</v>
      </c>
      <c r="T1723" s="5">
        <v>42166</v>
      </c>
      <c r="U1723" s="4">
        <v>-47.995249999999999</v>
      </c>
      <c r="V1723" s="4">
        <v>19</v>
      </c>
      <c r="W1723" s="4">
        <v>95</v>
      </c>
      <c r="X1723" s="4">
        <v>91438</v>
      </c>
      <c r="Y1723" s="4">
        <f>DataSheet!$E1723-DataSheet!$D1723</f>
        <v>4.95</v>
      </c>
      <c r="Z1723" s="4" t="str" cm="1">
        <f t="array" ref="Z1723">_xlfn.IFS(DataSheet!$O1723="Central","Chris",DataSheet!$O1723="East","Erin",DataSheet!$O1723="South","Sam",DataSheet!$O1723="West","William")</f>
        <v>Chris</v>
      </c>
    </row>
    <row r="1724" spans="1:26" ht="15.75" customHeight="1" x14ac:dyDescent="0.3">
      <c r="A1724" s="4">
        <v>326</v>
      </c>
      <c r="B1724" s="4" t="s">
        <v>2812</v>
      </c>
      <c r="C1724" s="4" t="s">
        <v>72</v>
      </c>
      <c r="D1724" s="4">
        <v>0.06</v>
      </c>
      <c r="E1724" s="4">
        <v>7.99</v>
      </c>
      <c r="F1724" s="4">
        <v>5.03</v>
      </c>
      <c r="G1724" s="4" t="s">
        <v>40</v>
      </c>
      <c r="H1724" s="4" t="s">
        <v>41</v>
      </c>
      <c r="I1724" s="4" t="s">
        <v>42</v>
      </c>
      <c r="J1724" s="4" t="s">
        <v>137</v>
      </c>
      <c r="K1724" s="4" t="s">
        <v>146</v>
      </c>
      <c r="L1724" s="4" t="s">
        <v>467</v>
      </c>
      <c r="M1724" s="4">
        <v>0.6</v>
      </c>
      <c r="N1724" s="4" t="s">
        <v>34</v>
      </c>
      <c r="O1724" s="4" t="s">
        <v>54</v>
      </c>
      <c r="P1724" s="4" t="s">
        <v>105</v>
      </c>
      <c r="Q1724" s="4" t="s">
        <v>2197</v>
      </c>
      <c r="R1724" s="4">
        <v>60510</v>
      </c>
      <c r="S1724" s="5">
        <v>42164</v>
      </c>
      <c r="T1724" s="5">
        <v>42165</v>
      </c>
      <c r="U1724" s="4">
        <v>-29.172000000000001</v>
      </c>
      <c r="V1724" s="4">
        <v>4</v>
      </c>
      <c r="W1724" s="4">
        <v>28.46</v>
      </c>
      <c r="X1724" s="4">
        <v>90973</v>
      </c>
      <c r="Y1724" s="4">
        <f>DataSheet!$E1724-DataSheet!$D1724</f>
        <v>7.9300000000000006</v>
      </c>
      <c r="Z1724" s="4" t="str" cm="1">
        <f t="array" ref="Z1724">_xlfn.IFS(DataSheet!$O1724="Central","Chris",DataSheet!$O1724="East","Erin",DataSheet!$O1724="South","Sam",DataSheet!$O1724="West","William")</f>
        <v>Chris</v>
      </c>
    </row>
    <row r="1725" spans="1:26" ht="15.75" customHeight="1" x14ac:dyDescent="0.3">
      <c r="A1725" s="4">
        <v>3079</v>
      </c>
      <c r="B1725" s="4" t="s">
        <v>321</v>
      </c>
      <c r="C1725" s="4" t="s">
        <v>27</v>
      </c>
      <c r="D1725" s="4">
        <v>0</v>
      </c>
      <c r="E1725" s="4">
        <v>2.21</v>
      </c>
      <c r="F1725" s="4">
        <v>1</v>
      </c>
      <c r="G1725" s="4" t="s">
        <v>89</v>
      </c>
      <c r="H1725" s="4" t="s">
        <v>29</v>
      </c>
      <c r="I1725" s="4" t="s">
        <v>50</v>
      </c>
      <c r="J1725" s="4" t="s">
        <v>51</v>
      </c>
      <c r="K1725" s="4" t="s">
        <v>52</v>
      </c>
      <c r="L1725" s="4" t="s">
        <v>2813</v>
      </c>
      <c r="M1725" s="4">
        <v>0.38</v>
      </c>
      <c r="N1725" s="4" t="s">
        <v>34</v>
      </c>
      <c r="O1725" s="4" t="s">
        <v>113</v>
      </c>
      <c r="P1725" s="4" t="s">
        <v>322</v>
      </c>
      <c r="Q1725" s="4" t="s">
        <v>323</v>
      </c>
      <c r="R1725" s="4">
        <v>19112</v>
      </c>
      <c r="S1725" s="5">
        <v>42165</v>
      </c>
      <c r="T1725" s="5">
        <v>42166</v>
      </c>
      <c r="U1725" s="4">
        <v>10.01</v>
      </c>
      <c r="V1725" s="4">
        <v>33</v>
      </c>
      <c r="W1725" s="4">
        <v>87.18</v>
      </c>
      <c r="X1725" s="4">
        <v>48483</v>
      </c>
      <c r="Y1725" s="4">
        <f>DataSheet!$E1725-DataSheet!$D1725</f>
        <v>2.21</v>
      </c>
      <c r="Z1725" s="4" t="str" cm="1">
        <f t="array" ref="Z1725">_xlfn.IFS(DataSheet!$O1725="Central","Chris",DataSheet!$O1725="East","Erin",DataSheet!$O1725="South","Sam",DataSheet!$O1725="West","William")</f>
        <v>Erin</v>
      </c>
    </row>
    <row r="1726" spans="1:26" ht="15.75" customHeight="1" x14ac:dyDescent="0.3">
      <c r="A1726" s="4">
        <v>3243</v>
      </c>
      <c r="B1726" s="4" t="s">
        <v>2814</v>
      </c>
      <c r="C1726" s="4" t="s">
        <v>39</v>
      </c>
      <c r="D1726" s="4">
        <v>0</v>
      </c>
      <c r="E1726" s="4">
        <v>7.28</v>
      </c>
      <c r="F1726" s="4">
        <v>3.52</v>
      </c>
      <c r="G1726" s="4" t="s">
        <v>40</v>
      </c>
      <c r="H1726" s="4" t="s">
        <v>29</v>
      </c>
      <c r="I1726" s="4" t="s">
        <v>42</v>
      </c>
      <c r="J1726" s="4" t="s">
        <v>43</v>
      </c>
      <c r="K1726" s="4" t="s">
        <v>44</v>
      </c>
      <c r="L1726" s="4" t="s">
        <v>2815</v>
      </c>
      <c r="M1726" s="4">
        <v>0.68</v>
      </c>
      <c r="N1726" s="4" t="s">
        <v>34</v>
      </c>
      <c r="O1726" s="4" t="s">
        <v>113</v>
      </c>
      <c r="P1726" s="4" t="s">
        <v>250</v>
      </c>
      <c r="Q1726" s="4" t="s">
        <v>251</v>
      </c>
      <c r="R1726" s="4">
        <v>6010</v>
      </c>
      <c r="S1726" s="5">
        <v>42165</v>
      </c>
      <c r="T1726" s="5">
        <v>42165</v>
      </c>
      <c r="U1726" s="4">
        <v>-25.103999999999999</v>
      </c>
      <c r="V1726" s="4">
        <v>3</v>
      </c>
      <c r="W1726" s="4">
        <v>24.44</v>
      </c>
      <c r="X1726" s="4">
        <v>88329</v>
      </c>
      <c r="Y1726" s="4">
        <f>DataSheet!$E1726-DataSheet!$D1726</f>
        <v>7.28</v>
      </c>
      <c r="Z1726" s="4" t="str" cm="1">
        <f t="array" ref="Z1726">_xlfn.IFS(DataSheet!$O1726="Central","Chris",DataSheet!$O1726="East","Erin",DataSheet!$O1726="South","Sam",DataSheet!$O1726="West","William")</f>
        <v>Erin</v>
      </c>
    </row>
    <row r="1727" spans="1:26" ht="15.75" customHeight="1" x14ac:dyDescent="0.3">
      <c r="A1727" s="4">
        <v>254</v>
      </c>
      <c r="B1727" s="4" t="s">
        <v>2816</v>
      </c>
      <c r="C1727" s="4" t="s">
        <v>118</v>
      </c>
      <c r="D1727" s="4">
        <v>0.1</v>
      </c>
      <c r="E1727" s="4">
        <v>280.98</v>
      </c>
      <c r="F1727" s="4">
        <v>35.67</v>
      </c>
      <c r="G1727" s="4" t="s">
        <v>28</v>
      </c>
      <c r="H1727" s="4" t="s">
        <v>73</v>
      </c>
      <c r="I1727" s="4" t="s">
        <v>30</v>
      </c>
      <c r="J1727" s="4" t="s">
        <v>31</v>
      </c>
      <c r="K1727" s="4" t="s">
        <v>32</v>
      </c>
      <c r="L1727" s="4" t="s">
        <v>2817</v>
      </c>
      <c r="M1727" s="4">
        <v>0.66</v>
      </c>
      <c r="N1727" s="4" t="s">
        <v>34</v>
      </c>
      <c r="O1727" s="4" t="s">
        <v>61</v>
      </c>
      <c r="P1727" s="4" t="s">
        <v>62</v>
      </c>
      <c r="Q1727" s="4" t="s">
        <v>2818</v>
      </c>
      <c r="R1727" s="4">
        <v>80126</v>
      </c>
      <c r="S1727" s="5">
        <v>42165</v>
      </c>
      <c r="T1727" s="5">
        <v>42166</v>
      </c>
      <c r="U1727" s="4">
        <v>-53.744999999999997</v>
      </c>
      <c r="V1727" s="4">
        <v>5</v>
      </c>
      <c r="W1727" s="4">
        <v>1332.82</v>
      </c>
      <c r="X1727" s="4">
        <v>86268</v>
      </c>
      <c r="Y1727" s="4">
        <f>DataSheet!$E1727-DataSheet!$D1727</f>
        <v>280.88</v>
      </c>
      <c r="Z1727" s="4" t="str" cm="1">
        <f t="array" ref="Z1727">_xlfn.IFS(DataSheet!$O1727="Central","Chris",DataSheet!$O1727="East","Erin",DataSheet!$O1727="South","Sam",DataSheet!$O1727="West","William")</f>
        <v>William</v>
      </c>
    </row>
    <row r="1728" spans="1:26" ht="15.75" customHeight="1" x14ac:dyDescent="0.3">
      <c r="A1728" s="4">
        <v>597</v>
      </c>
      <c r="B1728" s="4" t="s">
        <v>2819</v>
      </c>
      <c r="C1728" s="4" t="s">
        <v>72</v>
      </c>
      <c r="D1728" s="4">
        <v>0.1</v>
      </c>
      <c r="E1728" s="4">
        <v>6.48</v>
      </c>
      <c r="F1728" s="4">
        <v>5.9</v>
      </c>
      <c r="G1728" s="4" t="s">
        <v>40</v>
      </c>
      <c r="H1728" s="4" t="s">
        <v>29</v>
      </c>
      <c r="I1728" s="4" t="s">
        <v>50</v>
      </c>
      <c r="J1728" s="4" t="s">
        <v>90</v>
      </c>
      <c r="K1728" s="4" t="s">
        <v>75</v>
      </c>
      <c r="L1728" s="4" t="s">
        <v>1753</v>
      </c>
      <c r="M1728" s="4">
        <v>0.37</v>
      </c>
      <c r="N1728" s="4" t="s">
        <v>34</v>
      </c>
      <c r="O1728" s="4" t="s">
        <v>54</v>
      </c>
      <c r="P1728" s="4" t="s">
        <v>55</v>
      </c>
      <c r="Q1728" s="4" t="s">
        <v>1485</v>
      </c>
      <c r="R1728" s="4">
        <v>47201</v>
      </c>
      <c r="S1728" s="5">
        <v>42165</v>
      </c>
      <c r="T1728" s="5">
        <v>42165</v>
      </c>
      <c r="U1728" s="4">
        <v>-51.634999999999998</v>
      </c>
      <c r="V1728" s="4">
        <v>19</v>
      </c>
      <c r="W1728" s="4">
        <v>116.8</v>
      </c>
      <c r="X1728" s="4">
        <v>86310</v>
      </c>
      <c r="Y1728" s="4">
        <f>DataSheet!$E1728-DataSheet!$D1728</f>
        <v>6.3800000000000008</v>
      </c>
      <c r="Z1728" s="4" t="str" cm="1">
        <f t="array" ref="Z1728">_xlfn.IFS(DataSheet!$O1728="Central","Chris",DataSheet!$O1728="East","Erin",DataSheet!$O1728="South","Sam",DataSheet!$O1728="West","William")</f>
        <v>Chris</v>
      </c>
    </row>
    <row r="1729" spans="1:26" ht="15.75" customHeight="1" x14ac:dyDescent="0.3">
      <c r="A1729" s="4">
        <v>2431</v>
      </c>
      <c r="B1729" s="4" t="s">
        <v>2572</v>
      </c>
      <c r="C1729" s="4" t="s">
        <v>72</v>
      </c>
      <c r="D1729" s="4">
        <v>0.05</v>
      </c>
      <c r="E1729" s="4">
        <v>8.85</v>
      </c>
      <c r="F1729" s="4">
        <v>5.6</v>
      </c>
      <c r="G1729" s="4" t="s">
        <v>40</v>
      </c>
      <c r="H1729" s="4" t="s">
        <v>41</v>
      </c>
      <c r="I1729" s="4" t="s">
        <v>50</v>
      </c>
      <c r="J1729" s="4" t="s">
        <v>74</v>
      </c>
      <c r="K1729" s="4" t="s">
        <v>75</v>
      </c>
      <c r="L1729" s="4" t="s">
        <v>2820</v>
      </c>
      <c r="M1729" s="4">
        <v>0.36</v>
      </c>
      <c r="N1729" s="4" t="s">
        <v>34</v>
      </c>
      <c r="O1729" s="4" t="s">
        <v>61</v>
      </c>
      <c r="P1729" s="4" t="s">
        <v>92</v>
      </c>
      <c r="Q1729" s="4" t="s">
        <v>102</v>
      </c>
      <c r="R1729" s="4">
        <v>90004</v>
      </c>
      <c r="S1729" s="5">
        <v>42165</v>
      </c>
      <c r="T1729" s="5">
        <v>42166</v>
      </c>
      <c r="U1729" s="4">
        <v>-9.1769999999999996</v>
      </c>
      <c r="V1729" s="4">
        <v>21</v>
      </c>
      <c r="W1729" s="4">
        <v>199.08</v>
      </c>
      <c r="X1729" s="4">
        <v>24869</v>
      </c>
      <c r="Y1729" s="4">
        <f>DataSheet!$E1729-DataSheet!$D1729</f>
        <v>8.7999999999999989</v>
      </c>
      <c r="Z1729" s="4" t="str" cm="1">
        <f t="array" ref="Z1729">_xlfn.IFS(DataSheet!$O1729="Central","Chris",DataSheet!$O1729="East","Erin",DataSheet!$O1729="South","Sam",DataSheet!$O1729="West","William")</f>
        <v>William</v>
      </c>
    </row>
    <row r="1730" spans="1:26" ht="15.75" customHeight="1" x14ac:dyDescent="0.3">
      <c r="A1730" s="4">
        <v>2433</v>
      </c>
      <c r="B1730" s="4" t="s">
        <v>2821</v>
      </c>
      <c r="C1730" s="4" t="s">
        <v>72</v>
      </c>
      <c r="D1730" s="4">
        <v>0.05</v>
      </c>
      <c r="E1730" s="4">
        <v>8.85</v>
      </c>
      <c r="F1730" s="4">
        <v>5.6</v>
      </c>
      <c r="G1730" s="4" t="s">
        <v>40</v>
      </c>
      <c r="H1730" s="4" t="s">
        <v>41</v>
      </c>
      <c r="I1730" s="4" t="s">
        <v>50</v>
      </c>
      <c r="J1730" s="4" t="s">
        <v>74</v>
      </c>
      <c r="K1730" s="4" t="s">
        <v>75</v>
      </c>
      <c r="L1730" s="4" t="s">
        <v>2820</v>
      </c>
      <c r="M1730" s="4">
        <v>0.36</v>
      </c>
      <c r="N1730" s="4" t="s">
        <v>34</v>
      </c>
      <c r="O1730" s="4" t="s">
        <v>54</v>
      </c>
      <c r="P1730" s="4" t="s">
        <v>209</v>
      </c>
      <c r="Q1730" s="4" t="s">
        <v>613</v>
      </c>
      <c r="R1730" s="4">
        <v>73160</v>
      </c>
      <c r="S1730" s="5">
        <v>42165</v>
      </c>
      <c r="T1730" s="5">
        <v>42166</v>
      </c>
      <c r="U1730" s="4">
        <v>-7.3415999999999997</v>
      </c>
      <c r="V1730" s="4">
        <v>5</v>
      </c>
      <c r="W1730" s="4">
        <v>47.4</v>
      </c>
      <c r="X1730" s="4">
        <v>89095</v>
      </c>
      <c r="Y1730" s="4">
        <f>DataSheet!$E1730-DataSheet!$D1730</f>
        <v>8.7999999999999989</v>
      </c>
      <c r="Z1730" s="4" t="str" cm="1">
        <f t="array" ref="Z1730">_xlfn.IFS(DataSheet!$O1730="Central","Chris",DataSheet!$O1730="East","Erin",DataSheet!$O1730="South","Sam",DataSheet!$O1730="West","William")</f>
        <v>Chris</v>
      </c>
    </row>
    <row r="1731" spans="1:26" ht="15.75" customHeight="1" x14ac:dyDescent="0.3">
      <c r="A1731" s="4">
        <v>1265</v>
      </c>
      <c r="B1731" s="4" t="s">
        <v>2822</v>
      </c>
      <c r="C1731" s="4" t="s">
        <v>27</v>
      </c>
      <c r="D1731" s="4">
        <v>0.05</v>
      </c>
      <c r="E1731" s="4">
        <v>5.28</v>
      </c>
      <c r="F1731" s="4">
        <v>6.26</v>
      </c>
      <c r="G1731" s="4" t="s">
        <v>40</v>
      </c>
      <c r="H1731" s="4" t="s">
        <v>73</v>
      </c>
      <c r="I1731" s="4" t="s">
        <v>50</v>
      </c>
      <c r="J1731" s="4" t="s">
        <v>90</v>
      </c>
      <c r="K1731" s="4" t="s">
        <v>75</v>
      </c>
      <c r="L1731" s="4" t="s">
        <v>2460</v>
      </c>
      <c r="M1731" s="4">
        <v>0.4</v>
      </c>
      <c r="N1731" s="4" t="s">
        <v>34</v>
      </c>
      <c r="O1731" s="4" t="s">
        <v>54</v>
      </c>
      <c r="P1731" s="4" t="s">
        <v>209</v>
      </c>
      <c r="Q1731" s="4" t="s">
        <v>2823</v>
      </c>
      <c r="R1731" s="4">
        <v>73521</v>
      </c>
      <c r="S1731" s="5">
        <v>42166</v>
      </c>
      <c r="T1731" s="5">
        <v>42167</v>
      </c>
      <c r="U1731" s="4">
        <v>-11.375999999999999</v>
      </c>
      <c r="V1731" s="4">
        <v>1</v>
      </c>
      <c r="W1731" s="4">
        <v>7.15</v>
      </c>
      <c r="X1731" s="4">
        <v>89729</v>
      </c>
      <c r="Y1731" s="4">
        <f>DataSheet!$E1731-DataSheet!$D1731</f>
        <v>5.23</v>
      </c>
      <c r="Z1731" s="4" t="str" cm="1">
        <f t="array" ref="Z1731">_xlfn.IFS(DataSheet!$O1731="Central","Chris",DataSheet!$O1731="East","Erin",DataSheet!$O1731="South","Sam",DataSheet!$O1731="West","William")</f>
        <v>Chris</v>
      </c>
    </row>
    <row r="1732" spans="1:26" ht="15.75" customHeight="1" x14ac:dyDescent="0.3">
      <c r="A1732" s="4">
        <v>2779</v>
      </c>
      <c r="B1732" s="4" t="s">
        <v>2824</v>
      </c>
      <c r="C1732" s="4" t="s">
        <v>27</v>
      </c>
      <c r="D1732" s="4">
        <v>0.01</v>
      </c>
      <c r="E1732" s="4">
        <v>35.99</v>
      </c>
      <c r="F1732" s="4">
        <v>5.99</v>
      </c>
      <c r="G1732" s="4" t="s">
        <v>40</v>
      </c>
      <c r="H1732" s="4" t="s">
        <v>96</v>
      </c>
      <c r="I1732" s="4" t="s">
        <v>42</v>
      </c>
      <c r="J1732" s="4" t="s">
        <v>137</v>
      </c>
      <c r="K1732" s="4" t="s">
        <v>52</v>
      </c>
      <c r="L1732" s="4" t="s">
        <v>1374</v>
      </c>
      <c r="M1732" s="4">
        <v>0.38</v>
      </c>
      <c r="N1732" s="4" t="s">
        <v>34</v>
      </c>
      <c r="O1732" s="4" t="s">
        <v>35</v>
      </c>
      <c r="P1732" s="4" t="s">
        <v>99</v>
      </c>
      <c r="Q1732" s="4" t="s">
        <v>2825</v>
      </c>
      <c r="R1732" s="4">
        <v>27893</v>
      </c>
      <c r="S1732" s="5">
        <v>42166</v>
      </c>
      <c r="T1732" s="5">
        <v>42167</v>
      </c>
      <c r="U1732" s="4">
        <v>-60.704000000000001</v>
      </c>
      <c r="V1732" s="4">
        <v>11</v>
      </c>
      <c r="W1732" s="4">
        <v>345.07</v>
      </c>
      <c r="X1732" s="4">
        <v>87161</v>
      </c>
      <c r="Y1732" s="4">
        <f>DataSheet!$E1732-DataSheet!$D1732</f>
        <v>35.980000000000004</v>
      </c>
      <c r="Z1732" s="4" t="str" cm="1">
        <f t="array" ref="Z1732">_xlfn.IFS(DataSheet!$O1732="Central","Chris",DataSheet!$O1732="East","Erin",DataSheet!$O1732="South","Sam",DataSheet!$O1732="West","William")</f>
        <v>Sam</v>
      </c>
    </row>
    <row r="1733" spans="1:26" ht="15.75" customHeight="1" x14ac:dyDescent="0.3">
      <c r="A1733" s="4">
        <v>3251</v>
      </c>
      <c r="B1733" s="4" t="s">
        <v>2826</v>
      </c>
      <c r="C1733" s="4" t="s">
        <v>27</v>
      </c>
      <c r="D1733" s="4">
        <v>0.02</v>
      </c>
      <c r="E1733" s="4">
        <v>5.28</v>
      </c>
      <c r="F1733" s="4">
        <v>6.26</v>
      </c>
      <c r="G1733" s="4" t="s">
        <v>40</v>
      </c>
      <c r="H1733" s="4" t="s">
        <v>96</v>
      </c>
      <c r="I1733" s="4" t="s">
        <v>50</v>
      </c>
      <c r="J1733" s="4" t="s">
        <v>90</v>
      </c>
      <c r="K1733" s="4" t="s">
        <v>75</v>
      </c>
      <c r="L1733" s="4" t="s">
        <v>2460</v>
      </c>
      <c r="M1733" s="4">
        <v>0.4</v>
      </c>
      <c r="N1733" s="4" t="s">
        <v>34</v>
      </c>
      <c r="O1733" s="4" t="s">
        <v>113</v>
      </c>
      <c r="P1733" s="4" t="s">
        <v>114</v>
      </c>
      <c r="Q1733" s="4" t="s">
        <v>115</v>
      </c>
      <c r="R1733" s="4">
        <v>10112</v>
      </c>
      <c r="S1733" s="5">
        <v>42166</v>
      </c>
      <c r="T1733" s="5">
        <v>42167</v>
      </c>
      <c r="U1733" s="4">
        <v>-131.16</v>
      </c>
      <c r="V1733" s="4">
        <v>76</v>
      </c>
      <c r="W1733" s="4">
        <v>412.72</v>
      </c>
      <c r="X1733" s="4">
        <v>39076</v>
      </c>
      <c r="Y1733" s="4">
        <f>DataSheet!$E1733-DataSheet!$D1733</f>
        <v>5.2600000000000007</v>
      </c>
      <c r="Z1733" s="4" t="str" cm="1">
        <f t="array" ref="Z1733">_xlfn.IFS(DataSheet!$O1733="Central","Chris",DataSheet!$O1733="East","Erin",DataSheet!$O1733="South","Sam",DataSheet!$O1733="West","William")</f>
        <v>Erin</v>
      </c>
    </row>
    <row r="1734" spans="1:26" ht="15.75" customHeight="1" x14ac:dyDescent="0.3">
      <c r="A1734" s="4">
        <v>3252</v>
      </c>
      <c r="B1734" s="4" t="s">
        <v>1925</v>
      </c>
      <c r="C1734" s="4" t="s">
        <v>27</v>
      </c>
      <c r="D1734" s="4">
        <v>0.02</v>
      </c>
      <c r="E1734" s="4">
        <v>5.28</v>
      </c>
      <c r="F1734" s="4">
        <v>6.26</v>
      </c>
      <c r="G1734" s="4" t="s">
        <v>40</v>
      </c>
      <c r="H1734" s="4" t="s">
        <v>96</v>
      </c>
      <c r="I1734" s="4" t="s">
        <v>50</v>
      </c>
      <c r="J1734" s="4" t="s">
        <v>90</v>
      </c>
      <c r="K1734" s="4" t="s">
        <v>75</v>
      </c>
      <c r="L1734" s="4" t="s">
        <v>2460</v>
      </c>
      <c r="M1734" s="4">
        <v>0.4</v>
      </c>
      <c r="N1734" s="4" t="s">
        <v>34</v>
      </c>
      <c r="O1734" s="4" t="s">
        <v>113</v>
      </c>
      <c r="P1734" s="4" t="s">
        <v>114</v>
      </c>
      <c r="Q1734" s="4" t="s">
        <v>1926</v>
      </c>
      <c r="R1734" s="4">
        <v>12306</v>
      </c>
      <c r="S1734" s="5">
        <v>42166</v>
      </c>
      <c r="T1734" s="5">
        <v>42167</v>
      </c>
      <c r="U1734" s="4">
        <v>-65.58</v>
      </c>
      <c r="V1734" s="4">
        <v>19</v>
      </c>
      <c r="W1734" s="4">
        <v>103.18</v>
      </c>
      <c r="X1734" s="4">
        <v>87299</v>
      </c>
      <c r="Y1734" s="4">
        <f>DataSheet!$E1734-DataSheet!$D1734</f>
        <v>5.2600000000000007</v>
      </c>
      <c r="Z1734" s="4" t="str" cm="1">
        <f t="array" ref="Z1734">_xlfn.IFS(DataSheet!$O1734="Central","Chris",DataSheet!$O1734="East","Erin",DataSheet!$O1734="South","Sam",DataSheet!$O1734="West","William")</f>
        <v>Erin</v>
      </c>
    </row>
    <row r="1735" spans="1:26" ht="15.75" customHeight="1" x14ac:dyDescent="0.3">
      <c r="A1735" s="4">
        <v>1466</v>
      </c>
      <c r="B1735" s="4" t="s">
        <v>2827</v>
      </c>
      <c r="C1735" s="4" t="s">
        <v>39</v>
      </c>
      <c r="D1735" s="4">
        <v>0</v>
      </c>
      <c r="E1735" s="4">
        <v>65.989999999999995</v>
      </c>
      <c r="F1735" s="4">
        <v>8.99</v>
      </c>
      <c r="G1735" s="4" t="s">
        <v>40</v>
      </c>
      <c r="H1735" s="4" t="s">
        <v>29</v>
      </c>
      <c r="I1735" s="4" t="s">
        <v>42</v>
      </c>
      <c r="J1735" s="4" t="s">
        <v>137</v>
      </c>
      <c r="K1735" s="4" t="s">
        <v>75</v>
      </c>
      <c r="L1735" s="4" t="s">
        <v>2596</v>
      </c>
      <c r="M1735" s="4">
        <v>0.56000000000000005</v>
      </c>
      <c r="N1735" s="4" t="s">
        <v>34</v>
      </c>
      <c r="O1735" s="4" t="s">
        <v>54</v>
      </c>
      <c r="P1735" s="4" t="s">
        <v>135</v>
      </c>
      <c r="Q1735" s="4" t="s">
        <v>1485</v>
      </c>
      <c r="R1735" s="4">
        <v>68601</v>
      </c>
      <c r="S1735" s="5">
        <v>42166</v>
      </c>
      <c r="T1735" s="5">
        <v>42168</v>
      </c>
      <c r="U1735" s="4">
        <v>253.3032</v>
      </c>
      <c r="V1735" s="4">
        <v>10</v>
      </c>
      <c r="W1735" s="4">
        <v>575.07000000000005</v>
      </c>
      <c r="X1735" s="4">
        <v>91115</v>
      </c>
      <c r="Y1735" s="4">
        <f>DataSheet!$E1735-DataSheet!$D1735</f>
        <v>65.989999999999995</v>
      </c>
      <c r="Z1735" s="4" t="str" cm="1">
        <f t="array" ref="Z1735">_xlfn.IFS(DataSheet!$O1735="Central","Chris",DataSheet!$O1735="East","Erin",DataSheet!$O1735="South","Sam",DataSheet!$O1735="West","William")</f>
        <v>Chris</v>
      </c>
    </row>
    <row r="1736" spans="1:26" ht="15.75" customHeight="1" x14ac:dyDescent="0.3">
      <c r="A1736" s="4">
        <v>2649</v>
      </c>
      <c r="B1736" s="4" t="s">
        <v>2828</v>
      </c>
      <c r="C1736" s="4" t="s">
        <v>39</v>
      </c>
      <c r="D1736" s="4">
        <v>0.01</v>
      </c>
      <c r="E1736" s="4">
        <v>39.979999999999997</v>
      </c>
      <c r="F1736" s="4">
        <v>4</v>
      </c>
      <c r="G1736" s="4" t="s">
        <v>40</v>
      </c>
      <c r="H1736" s="4" t="s">
        <v>96</v>
      </c>
      <c r="I1736" s="4" t="s">
        <v>42</v>
      </c>
      <c r="J1736" s="4" t="s">
        <v>43</v>
      </c>
      <c r="K1736" s="4" t="s">
        <v>75</v>
      </c>
      <c r="L1736" s="4" t="s">
        <v>1929</v>
      </c>
      <c r="M1736" s="4">
        <v>0.7</v>
      </c>
      <c r="N1736" s="4" t="s">
        <v>34</v>
      </c>
      <c r="O1736" s="4" t="s">
        <v>113</v>
      </c>
      <c r="P1736" s="4" t="s">
        <v>420</v>
      </c>
      <c r="Q1736" s="4" t="s">
        <v>2332</v>
      </c>
      <c r="R1736" s="4">
        <v>21040</v>
      </c>
      <c r="S1736" s="5">
        <v>42166</v>
      </c>
      <c r="T1736" s="5">
        <v>42167</v>
      </c>
      <c r="U1736" s="4">
        <v>-30.808</v>
      </c>
      <c r="V1736" s="4">
        <v>5</v>
      </c>
      <c r="W1736" s="4">
        <v>203.29</v>
      </c>
      <c r="X1736" s="4">
        <v>88814</v>
      </c>
      <c r="Y1736" s="4">
        <f>DataSheet!$E1736-DataSheet!$D1736</f>
        <v>39.97</v>
      </c>
      <c r="Z1736" s="4" t="str" cm="1">
        <f t="array" ref="Z1736">_xlfn.IFS(DataSheet!$O1736="Central","Chris",DataSheet!$O1736="East","Erin",DataSheet!$O1736="South","Sam",DataSheet!$O1736="West","William")</f>
        <v>Erin</v>
      </c>
    </row>
    <row r="1737" spans="1:26" ht="15.75" customHeight="1" x14ac:dyDescent="0.3">
      <c r="A1737" s="4">
        <v>3008</v>
      </c>
      <c r="B1737" s="4" t="s">
        <v>1520</v>
      </c>
      <c r="C1737" s="4" t="s">
        <v>39</v>
      </c>
      <c r="D1737" s="4">
        <v>0.01</v>
      </c>
      <c r="E1737" s="4">
        <v>12.28</v>
      </c>
      <c r="F1737" s="4">
        <v>6.47</v>
      </c>
      <c r="G1737" s="4" t="s">
        <v>40</v>
      </c>
      <c r="H1737" s="4" t="s">
        <v>73</v>
      </c>
      <c r="I1737" s="4" t="s">
        <v>50</v>
      </c>
      <c r="J1737" s="4" t="s">
        <v>90</v>
      </c>
      <c r="K1737" s="4" t="s">
        <v>75</v>
      </c>
      <c r="L1737" s="4" t="s">
        <v>2560</v>
      </c>
      <c r="M1737" s="4">
        <v>0.38</v>
      </c>
      <c r="N1737" s="4" t="s">
        <v>34</v>
      </c>
      <c r="O1737" s="4" t="s">
        <v>54</v>
      </c>
      <c r="P1737" s="4" t="s">
        <v>86</v>
      </c>
      <c r="Q1737" s="4" t="s">
        <v>1522</v>
      </c>
      <c r="R1737" s="4">
        <v>55343</v>
      </c>
      <c r="S1737" s="5">
        <v>42166</v>
      </c>
      <c r="T1737" s="5">
        <v>42167</v>
      </c>
      <c r="U1737" s="4">
        <v>47.61</v>
      </c>
      <c r="V1737" s="4">
        <v>12</v>
      </c>
      <c r="W1737" s="4">
        <v>160.66</v>
      </c>
      <c r="X1737" s="4">
        <v>89415</v>
      </c>
      <c r="Y1737" s="4">
        <f>DataSheet!$E1737-DataSheet!$D1737</f>
        <v>12.27</v>
      </c>
      <c r="Z1737" s="4" t="str" cm="1">
        <f t="array" ref="Z1737">_xlfn.IFS(DataSheet!$O1737="Central","Chris",DataSheet!$O1737="East","Erin",DataSheet!$O1737="South","Sam",DataSheet!$O1737="West","William")</f>
        <v>Chris</v>
      </c>
    </row>
    <row r="1738" spans="1:26" ht="15.75" customHeight="1" x14ac:dyDescent="0.3">
      <c r="A1738" s="4">
        <v>2543</v>
      </c>
      <c r="B1738" s="4" t="s">
        <v>2829</v>
      </c>
      <c r="C1738" s="4" t="s">
        <v>118</v>
      </c>
      <c r="D1738" s="4">
        <v>0.05</v>
      </c>
      <c r="E1738" s="4">
        <v>15.68</v>
      </c>
      <c r="F1738" s="4">
        <v>3.73</v>
      </c>
      <c r="G1738" s="4" t="s">
        <v>40</v>
      </c>
      <c r="H1738" s="4" t="s">
        <v>29</v>
      </c>
      <c r="I1738" s="4" t="s">
        <v>30</v>
      </c>
      <c r="J1738" s="4" t="s">
        <v>128</v>
      </c>
      <c r="K1738" s="4" t="s">
        <v>44</v>
      </c>
      <c r="L1738" s="4" t="s">
        <v>2729</v>
      </c>
      <c r="M1738" s="4">
        <v>0.46</v>
      </c>
      <c r="N1738" s="4" t="s">
        <v>34</v>
      </c>
      <c r="O1738" s="4" t="s">
        <v>35</v>
      </c>
      <c r="P1738" s="4" t="s">
        <v>244</v>
      </c>
      <c r="Q1738" s="4" t="s">
        <v>2434</v>
      </c>
      <c r="R1738" s="4">
        <v>23223</v>
      </c>
      <c r="S1738" s="5">
        <v>42166</v>
      </c>
      <c r="T1738" s="5">
        <v>42167</v>
      </c>
      <c r="U1738" s="4">
        <v>3.54</v>
      </c>
      <c r="V1738" s="4">
        <v>17</v>
      </c>
      <c r="W1738" s="4">
        <v>257.48</v>
      </c>
      <c r="X1738" s="4">
        <v>87917</v>
      </c>
      <c r="Y1738" s="4">
        <f>DataSheet!$E1738-DataSheet!$D1738</f>
        <v>15.629999999999999</v>
      </c>
      <c r="Z1738" s="4" t="str" cm="1">
        <f t="array" ref="Z1738">_xlfn.IFS(DataSheet!$O1738="Central","Chris",DataSheet!$O1738="East","Erin",DataSheet!$O1738="South","Sam",DataSheet!$O1738="West","William")</f>
        <v>Sam</v>
      </c>
    </row>
    <row r="1739" spans="1:26" ht="15.75" customHeight="1" x14ac:dyDescent="0.3">
      <c r="A1739" s="4">
        <v>2543</v>
      </c>
      <c r="B1739" s="4" t="s">
        <v>2829</v>
      </c>
      <c r="C1739" s="4" t="s">
        <v>118</v>
      </c>
      <c r="D1739" s="4">
        <v>0.02</v>
      </c>
      <c r="E1739" s="4">
        <v>195.99</v>
      </c>
      <c r="F1739" s="4">
        <v>4.2</v>
      </c>
      <c r="G1739" s="4" t="s">
        <v>40</v>
      </c>
      <c r="H1739" s="4" t="s">
        <v>29</v>
      </c>
      <c r="I1739" s="4" t="s">
        <v>42</v>
      </c>
      <c r="J1739" s="4" t="s">
        <v>137</v>
      </c>
      <c r="K1739" s="4" t="s">
        <v>75</v>
      </c>
      <c r="L1739" s="4" t="s">
        <v>2830</v>
      </c>
      <c r="M1739" s="4">
        <v>0.56000000000000005</v>
      </c>
      <c r="N1739" s="4" t="s">
        <v>34</v>
      </c>
      <c r="O1739" s="4" t="s">
        <v>35</v>
      </c>
      <c r="P1739" s="4" t="s">
        <v>244</v>
      </c>
      <c r="Q1739" s="4" t="s">
        <v>2434</v>
      </c>
      <c r="R1739" s="4">
        <v>23223</v>
      </c>
      <c r="S1739" s="5">
        <v>42166</v>
      </c>
      <c r="T1739" s="5">
        <v>42167</v>
      </c>
      <c r="U1739" s="4">
        <v>40.283999999999999</v>
      </c>
      <c r="V1739" s="4">
        <v>19</v>
      </c>
      <c r="W1739" s="4">
        <v>3194.99</v>
      </c>
      <c r="X1739" s="4">
        <v>87917</v>
      </c>
      <c r="Y1739" s="4">
        <f>DataSheet!$E1739-DataSheet!$D1739</f>
        <v>195.97</v>
      </c>
      <c r="Z1739" s="4" t="str" cm="1">
        <f t="array" ref="Z1739">_xlfn.IFS(DataSheet!$O1739="Central","Chris",DataSheet!$O1739="East","Erin",DataSheet!$O1739="South","Sam",DataSheet!$O1739="West","William")</f>
        <v>Sam</v>
      </c>
    </row>
    <row r="1740" spans="1:26" ht="15.75" customHeight="1" x14ac:dyDescent="0.3">
      <c r="A1740" s="4">
        <v>2840</v>
      </c>
      <c r="B1740" s="4" t="s">
        <v>1739</v>
      </c>
      <c r="C1740" s="4" t="s">
        <v>118</v>
      </c>
      <c r="D1740" s="4">
        <v>0.05</v>
      </c>
      <c r="E1740" s="4">
        <v>15.68</v>
      </c>
      <c r="F1740" s="4">
        <v>3.73</v>
      </c>
      <c r="G1740" s="4" t="s">
        <v>40</v>
      </c>
      <c r="H1740" s="4" t="s">
        <v>96</v>
      </c>
      <c r="I1740" s="4" t="s">
        <v>30</v>
      </c>
      <c r="J1740" s="4" t="s">
        <v>128</v>
      </c>
      <c r="K1740" s="4" t="s">
        <v>44</v>
      </c>
      <c r="L1740" s="4" t="s">
        <v>2729</v>
      </c>
      <c r="M1740" s="4">
        <v>0.46</v>
      </c>
      <c r="N1740" s="4" t="s">
        <v>34</v>
      </c>
      <c r="O1740" s="4" t="s">
        <v>35</v>
      </c>
      <c r="P1740" s="4" t="s">
        <v>125</v>
      </c>
      <c r="Q1740" s="4" t="s">
        <v>1741</v>
      </c>
      <c r="R1740" s="4">
        <v>33161</v>
      </c>
      <c r="S1740" s="5">
        <v>42166</v>
      </c>
      <c r="T1740" s="5">
        <v>42168</v>
      </c>
      <c r="U1740" s="4">
        <v>1166.6279999999999</v>
      </c>
      <c r="V1740" s="4">
        <v>17</v>
      </c>
      <c r="W1740" s="4">
        <v>260.01</v>
      </c>
      <c r="X1740" s="4">
        <v>87885</v>
      </c>
      <c r="Y1740" s="4">
        <f>DataSheet!$E1740-DataSheet!$D1740</f>
        <v>15.629999999999999</v>
      </c>
      <c r="Z1740" s="4" t="str" cm="1">
        <f t="array" ref="Z1740">_xlfn.IFS(DataSheet!$O1740="Central","Chris",DataSheet!$O1740="East","Erin",DataSheet!$O1740="South","Sam",DataSheet!$O1740="West","William")</f>
        <v>Sam</v>
      </c>
    </row>
    <row r="1741" spans="1:26" ht="15.75" customHeight="1" x14ac:dyDescent="0.3">
      <c r="A1741" s="4">
        <v>2840</v>
      </c>
      <c r="B1741" s="4" t="s">
        <v>1739</v>
      </c>
      <c r="C1741" s="4" t="s">
        <v>118</v>
      </c>
      <c r="D1741" s="4">
        <v>0</v>
      </c>
      <c r="E1741" s="4">
        <v>14.98</v>
      </c>
      <c r="F1741" s="4">
        <v>8.99</v>
      </c>
      <c r="G1741" s="4" t="s">
        <v>40</v>
      </c>
      <c r="H1741" s="4" t="s">
        <v>96</v>
      </c>
      <c r="I1741" s="4" t="s">
        <v>30</v>
      </c>
      <c r="J1741" s="4" t="s">
        <v>128</v>
      </c>
      <c r="K1741" s="4" t="s">
        <v>44</v>
      </c>
      <c r="L1741" s="4" t="s">
        <v>1488</v>
      </c>
      <c r="M1741" s="4">
        <v>0.39</v>
      </c>
      <c r="N1741" s="4" t="s">
        <v>34</v>
      </c>
      <c r="O1741" s="4" t="s">
        <v>35</v>
      </c>
      <c r="P1741" s="4" t="s">
        <v>125</v>
      </c>
      <c r="Q1741" s="4" t="s">
        <v>1741</v>
      </c>
      <c r="R1741" s="4">
        <v>33161</v>
      </c>
      <c r="S1741" s="5">
        <v>42166</v>
      </c>
      <c r="T1741" s="5">
        <v>42167</v>
      </c>
      <c r="U1741" s="4">
        <v>-40.604199999999999</v>
      </c>
      <c r="V1741" s="4">
        <v>18</v>
      </c>
      <c r="W1741" s="4">
        <v>273.79000000000002</v>
      </c>
      <c r="X1741" s="4">
        <v>87885</v>
      </c>
      <c r="Y1741" s="4">
        <f>DataSheet!$E1741-DataSheet!$D1741</f>
        <v>14.98</v>
      </c>
      <c r="Z1741" s="4" t="str" cm="1">
        <f t="array" ref="Z1741">_xlfn.IFS(DataSheet!$O1741="Central","Chris",DataSheet!$O1741="East","Erin",DataSheet!$O1741="South","Sam",DataSheet!$O1741="West","William")</f>
        <v>Sam</v>
      </c>
    </row>
    <row r="1742" spans="1:26" ht="15.75" customHeight="1" x14ac:dyDescent="0.3">
      <c r="A1742" s="4">
        <v>2840</v>
      </c>
      <c r="B1742" s="4" t="s">
        <v>1739</v>
      </c>
      <c r="C1742" s="4" t="s">
        <v>118</v>
      </c>
      <c r="D1742" s="4">
        <v>0.02</v>
      </c>
      <c r="E1742" s="4">
        <v>38.76</v>
      </c>
      <c r="F1742" s="4">
        <v>13.26</v>
      </c>
      <c r="G1742" s="4" t="s">
        <v>40</v>
      </c>
      <c r="H1742" s="4" t="s">
        <v>96</v>
      </c>
      <c r="I1742" s="4" t="s">
        <v>50</v>
      </c>
      <c r="J1742" s="4" t="s">
        <v>90</v>
      </c>
      <c r="K1742" s="4" t="s">
        <v>75</v>
      </c>
      <c r="L1742" s="4" t="s">
        <v>2831</v>
      </c>
      <c r="M1742" s="4">
        <v>0.36</v>
      </c>
      <c r="N1742" s="4" t="s">
        <v>34</v>
      </c>
      <c r="O1742" s="4" t="s">
        <v>35</v>
      </c>
      <c r="P1742" s="4" t="s">
        <v>125</v>
      </c>
      <c r="Q1742" s="4" t="s">
        <v>1741</v>
      </c>
      <c r="R1742" s="4">
        <v>33161</v>
      </c>
      <c r="S1742" s="5">
        <v>42166</v>
      </c>
      <c r="T1742" s="5">
        <v>42167</v>
      </c>
      <c r="U1742" s="4">
        <v>-294.084</v>
      </c>
      <c r="V1742" s="4">
        <v>1</v>
      </c>
      <c r="W1742" s="4">
        <v>44.62</v>
      </c>
      <c r="X1742" s="4">
        <v>87885</v>
      </c>
      <c r="Y1742" s="4">
        <f>DataSheet!$E1742-DataSheet!$D1742</f>
        <v>38.739999999999995</v>
      </c>
      <c r="Z1742" s="4" t="str" cm="1">
        <f t="array" ref="Z1742">_xlfn.IFS(DataSheet!$O1742="Central","Chris",DataSheet!$O1742="East","Erin",DataSheet!$O1742="South","Sam",DataSheet!$O1742="West","William")</f>
        <v>Sam</v>
      </c>
    </row>
    <row r="1743" spans="1:26" ht="15.75" customHeight="1" x14ac:dyDescent="0.3">
      <c r="A1743" s="4">
        <v>3078</v>
      </c>
      <c r="B1743" s="4" t="s">
        <v>2832</v>
      </c>
      <c r="C1743" s="4" t="s">
        <v>72</v>
      </c>
      <c r="D1743" s="4">
        <v>0.04</v>
      </c>
      <c r="E1743" s="4">
        <v>35.44</v>
      </c>
      <c r="F1743" s="4">
        <v>5.09</v>
      </c>
      <c r="G1743" s="4" t="s">
        <v>40</v>
      </c>
      <c r="H1743" s="4" t="s">
        <v>29</v>
      </c>
      <c r="I1743" s="4" t="s">
        <v>50</v>
      </c>
      <c r="J1743" s="4" t="s">
        <v>90</v>
      </c>
      <c r="K1743" s="4" t="s">
        <v>75</v>
      </c>
      <c r="L1743" s="4" t="s">
        <v>2080</v>
      </c>
      <c r="M1743" s="4">
        <v>0.38</v>
      </c>
      <c r="N1743" s="4" t="s">
        <v>34</v>
      </c>
      <c r="O1743" s="4" t="s">
        <v>113</v>
      </c>
      <c r="P1743" s="4" t="s">
        <v>319</v>
      </c>
      <c r="Q1743" s="4" t="s">
        <v>2833</v>
      </c>
      <c r="R1743" s="4">
        <v>43615</v>
      </c>
      <c r="S1743" s="5">
        <v>42166</v>
      </c>
      <c r="T1743" s="5">
        <v>42166</v>
      </c>
      <c r="U1743" s="4">
        <v>118.6317</v>
      </c>
      <c r="V1743" s="4">
        <v>5</v>
      </c>
      <c r="W1743" s="4">
        <v>171.93</v>
      </c>
      <c r="X1743" s="4">
        <v>88240</v>
      </c>
      <c r="Y1743" s="4">
        <f>DataSheet!$E1743-DataSheet!$D1743</f>
        <v>35.4</v>
      </c>
      <c r="Z1743" s="4" t="str" cm="1">
        <f t="array" ref="Z1743">_xlfn.IFS(DataSheet!$O1743="Central","Chris",DataSheet!$O1743="East","Erin",DataSheet!$O1743="South","Sam",DataSheet!$O1743="West","William")</f>
        <v>Erin</v>
      </c>
    </row>
    <row r="1744" spans="1:26" ht="15.75" customHeight="1" x14ac:dyDescent="0.3">
      <c r="A1744" s="4">
        <v>3078</v>
      </c>
      <c r="B1744" s="4" t="s">
        <v>2832</v>
      </c>
      <c r="C1744" s="4" t="s">
        <v>72</v>
      </c>
      <c r="D1744" s="4">
        <v>0.08</v>
      </c>
      <c r="E1744" s="4">
        <v>3.98</v>
      </c>
      <c r="F1744" s="4">
        <v>0.7</v>
      </c>
      <c r="G1744" s="4" t="s">
        <v>40</v>
      </c>
      <c r="H1744" s="4" t="s">
        <v>29</v>
      </c>
      <c r="I1744" s="4" t="s">
        <v>50</v>
      </c>
      <c r="J1744" s="4" t="s">
        <v>51</v>
      </c>
      <c r="K1744" s="4" t="s">
        <v>52</v>
      </c>
      <c r="L1744" s="4" t="s">
        <v>350</v>
      </c>
      <c r="M1744" s="4">
        <v>0.52</v>
      </c>
      <c r="N1744" s="4" t="s">
        <v>34</v>
      </c>
      <c r="O1744" s="4" t="s">
        <v>113</v>
      </c>
      <c r="P1744" s="4" t="s">
        <v>319</v>
      </c>
      <c r="Q1744" s="4" t="s">
        <v>2833</v>
      </c>
      <c r="R1744" s="4">
        <v>43615</v>
      </c>
      <c r="S1744" s="5">
        <v>42166</v>
      </c>
      <c r="T1744" s="5">
        <v>42169</v>
      </c>
      <c r="U1744" s="4">
        <v>23.303999999999998</v>
      </c>
      <c r="V1744" s="4">
        <v>9</v>
      </c>
      <c r="W1744" s="4">
        <v>35.19</v>
      </c>
      <c r="X1744" s="4">
        <v>88240</v>
      </c>
      <c r="Y1744" s="4">
        <f>DataSheet!$E1744-DataSheet!$D1744</f>
        <v>3.9</v>
      </c>
      <c r="Z1744" s="4" t="str" cm="1">
        <f t="array" ref="Z1744">_xlfn.IFS(DataSheet!$O1744="Central","Chris",DataSheet!$O1744="East","Erin",DataSheet!$O1744="South","Sam",DataSheet!$O1744="West","William")</f>
        <v>Erin</v>
      </c>
    </row>
    <row r="1745" spans="1:26" ht="15.75" customHeight="1" x14ac:dyDescent="0.3">
      <c r="A1745" s="4">
        <v>3079</v>
      </c>
      <c r="B1745" s="4" t="s">
        <v>321</v>
      </c>
      <c r="C1745" s="4" t="s">
        <v>72</v>
      </c>
      <c r="D1745" s="4">
        <v>0.04</v>
      </c>
      <c r="E1745" s="4">
        <v>35.44</v>
      </c>
      <c r="F1745" s="4">
        <v>5.09</v>
      </c>
      <c r="G1745" s="4" t="s">
        <v>40</v>
      </c>
      <c r="H1745" s="4" t="s">
        <v>29</v>
      </c>
      <c r="I1745" s="4" t="s">
        <v>50</v>
      </c>
      <c r="J1745" s="4" t="s">
        <v>90</v>
      </c>
      <c r="K1745" s="4" t="s">
        <v>75</v>
      </c>
      <c r="L1745" s="4" t="s">
        <v>2080</v>
      </c>
      <c r="M1745" s="4">
        <v>0.38</v>
      </c>
      <c r="N1745" s="4" t="s">
        <v>34</v>
      </c>
      <c r="O1745" s="4" t="s">
        <v>113</v>
      </c>
      <c r="P1745" s="4" t="s">
        <v>322</v>
      </c>
      <c r="Q1745" s="4" t="s">
        <v>323</v>
      </c>
      <c r="R1745" s="4">
        <v>19112</v>
      </c>
      <c r="S1745" s="5">
        <v>42166</v>
      </c>
      <c r="T1745" s="5">
        <v>42166</v>
      </c>
      <c r="U1745" s="4">
        <v>150.72</v>
      </c>
      <c r="V1745" s="4">
        <v>21</v>
      </c>
      <c r="W1745" s="4">
        <v>722.1</v>
      </c>
      <c r="X1745" s="4">
        <v>53476</v>
      </c>
      <c r="Y1745" s="4">
        <f>DataSheet!$E1745-DataSheet!$D1745</f>
        <v>35.4</v>
      </c>
      <c r="Z1745" s="4" t="str" cm="1">
        <f t="array" ref="Z1745">_xlfn.IFS(DataSheet!$O1745="Central","Chris",DataSheet!$O1745="East","Erin",DataSheet!$O1745="South","Sam",DataSheet!$O1745="West","William")</f>
        <v>Erin</v>
      </c>
    </row>
    <row r="1746" spans="1:26" ht="15.75" customHeight="1" x14ac:dyDescent="0.3">
      <c r="A1746" s="4">
        <v>3079</v>
      </c>
      <c r="B1746" s="4" t="s">
        <v>321</v>
      </c>
      <c r="C1746" s="4" t="s">
        <v>72</v>
      </c>
      <c r="D1746" s="4">
        <v>0.08</v>
      </c>
      <c r="E1746" s="4">
        <v>3.98</v>
      </c>
      <c r="F1746" s="4">
        <v>0.7</v>
      </c>
      <c r="G1746" s="4" t="s">
        <v>40</v>
      </c>
      <c r="H1746" s="4" t="s">
        <v>29</v>
      </c>
      <c r="I1746" s="4" t="s">
        <v>50</v>
      </c>
      <c r="J1746" s="4" t="s">
        <v>51</v>
      </c>
      <c r="K1746" s="4" t="s">
        <v>52</v>
      </c>
      <c r="L1746" s="4" t="s">
        <v>350</v>
      </c>
      <c r="M1746" s="4">
        <v>0.52</v>
      </c>
      <c r="N1746" s="4" t="s">
        <v>34</v>
      </c>
      <c r="O1746" s="4" t="s">
        <v>113</v>
      </c>
      <c r="P1746" s="4" t="s">
        <v>322</v>
      </c>
      <c r="Q1746" s="4" t="s">
        <v>323</v>
      </c>
      <c r="R1746" s="4">
        <v>19112</v>
      </c>
      <c r="S1746" s="5">
        <v>42166</v>
      </c>
      <c r="T1746" s="5">
        <v>42169</v>
      </c>
      <c r="U1746" s="4">
        <v>19.420000000000002</v>
      </c>
      <c r="V1746" s="4">
        <v>36</v>
      </c>
      <c r="W1746" s="4">
        <v>140.78</v>
      </c>
      <c r="X1746" s="4">
        <v>53476</v>
      </c>
      <c r="Y1746" s="4">
        <f>DataSheet!$E1746-DataSheet!$D1746</f>
        <v>3.9</v>
      </c>
      <c r="Z1746" s="4" t="str" cm="1">
        <f t="array" ref="Z1746">_xlfn.IFS(DataSheet!$O1746="Central","Chris",DataSheet!$O1746="East","Erin",DataSheet!$O1746="South","Sam",DataSheet!$O1746="West","William")</f>
        <v>Erin</v>
      </c>
    </row>
    <row r="1747" spans="1:26" ht="15.75" customHeight="1" x14ac:dyDescent="0.3">
      <c r="A1747" s="4">
        <v>3079</v>
      </c>
      <c r="B1747" s="4" t="s">
        <v>321</v>
      </c>
      <c r="C1747" s="4" t="s">
        <v>72</v>
      </c>
      <c r="D1747" s="4">
        <v>0.01</v>
      </c>
      <c r="E1747" s="4">
        <v>1.76</v>
      </c>
      <c r="F1747" s="4">
        <v>0.7</v>
      </c>
      <c r="G1747" s="4" t="s">
        <v>40</v>
      </c>
      <c r="H1747" s="4" t="s">
        <v>29</v>
      </c>
      <c r="I1747" s="4" t="s">
        <v>50</v>
      </c>
      <c r="J1747" s="4" t="s">
        <v>51</v>
      </c>
      <c r="K1747" s="4" t="s">
        <v>52</v>
      </c>
      <c r="L1747" s="4" t="s">
        <v>1665</v>
      </c>
      <c r="M1747" s="4">
        <v>0.56000000000000005</v>
      </c>
      <c r="N1747" s="4" t="s">
        <v>34</v>
      </c>
      <c r="O1747" s="4" t="s">
        <v>113</v>
      </c>
      <c r="P1747" s="4" t="s">
        <v>322</v>
      </c>
      <c r="Q1747" s="4" t="s">
        <v>323</v>
      </c>
      <c r="R1747" s="4">
        <v>19112</v>
      </c>
      <c r="S1747" s="5">
        <v>42166</v>
      </c>
      <c r="T1747" s="5">
        <v>42167</v>
      </c>
      <c r="U1747" s="4">
        <v>3.13</v>
      </c>
      <c r="V1747" s="4">
        <v>71</v>
      </c>
      <c r="W1747" s="4">
        <v>129.72</v>
      </c>
      <c r="X1747" s="4">
        <v>53476</v>
      </c>
      <c r="Y1747" s="4">
        <f>DataSheet!$E1747-DataSheet!$D1747</f>
        <v>1.75</v>
      </c>
      <c r="Z1747" s="4" t="str" cm="1">
        <f t="array" ref="Z1747">_xlfn.IFS(DataSheet!$O1747="Central","Chris",DataSheet!$O1747="East","Erin",DataSheet!$O1747="South","Sam",DataSheet!$O1747="West","William")</f>
        <v>Erin</v>
      </c>
    </row>
    <row r="1748" spans="1:26" ht="15.75" customHeight="1" x14ac:dyDescent="0.3">
      <c r="A1748" s="4">
        <v>3079</v>
      </c>
      <c r="B1748" s="4" t="s">
        <v>321</v>
      </c>
      <c r="C1748" s="4" t="s">
        <v>72</v>
      </c>
      <c r="D1748" s="4">
        <v>0.01</v>
      </c>
      <c r="E1748" s="4">
        <v>193.17</v>
      </c>
      <c r="F1748" s="4">
        <v>19.989999999999998</v>
      </c>
      <c r="G1748" s="4" t="s">
        <v>89</v>
      </c>
      <c r="H1748" s="4" t="s">
        <v>29</v>
      </c>
      <c r="I1748" s="4" t="s">
        <v>50</v>
      </c>
      <c r="J1748" s="4" t="s">
        <v>80</v>
      </c>
      <c r="K1748" s="4" t="s">
        <v>75</v>
      </c>
      <c r="L1748" s="4" t="s">
        <v>1584</v>
      </c>
      <c r="M1748" s="4">
        <v>0.71</v>
      </c>
      <c r="N1748" s="4" t="s">
        <v>34</v>
      </c>
      <c r="O1748" s="4" t="s">
        <v>113</v>
      </c>
      <c r="P1748" s="4" t="s">
        <v>322</v>
      </c>
      <c r="Q1748" s="4" t="s">
        <v>323</v>
      </c>
      <c r="R1748" s="4">
        <v>19112</v>
      </c>
      <c r="S1748" s="5">
        <v>42166</v>
      </c>
      <c r="T1748" s="5">
        <v>42166</v>
      </c>
      <c r="U1748" s="4">
        <v>1141.07</v>
      </c>
      <c r="V1748" s="4">
        <v>63</v>
      </c>
      <c r="W1748" s="4">
        <v>12190.98</v>
      </c>
      <c r="X1748" s="4">
        <v>53476</v>
      </c>
      <c r="Y1748" s="4">
        <f>DataSheet!$E1748-DataSheet!$D1748</f>
        <v>193.16</v>
      </c>
      <c r="Z1748" s="4" t="str" cm="1">
        <f t="array" ref="Z1748">_xlfn.IFS(DataSheet!$O1748="Central","Chris",DataSheet!$O1748="East","Erin",DataSheet!$O1748="South","Sam",DataSheet!$O1748="West","William")</f>
        <v>Erin</v>
      </c>
    </row>
    <row r="1749" spans="1:26" ht="15.75" customHeight="1" x14ac:dyDescent="0.3">
      <c r="A1749" s="4">
        <v>2046</v>
      </c>
      <c r="B1749" s="4" t="s">
        <v>2834</v>
      </c>
      <c r="C1749" s="4" t="s">
        <v>27</v>
      </c>
      <c r="D1749" s="4">
        <v>0.04</v>
      </c>
      <c r="E1749" s="4">
        <v>4.28</v>
      </c>
      <c r="F1749" s="4">
        <v>5.68</v>
      </c>
      <c r="G1749" s="4" t="s">
        <v>40</v>
      </c>
      <c r="H1749" s="4" t="s">
        <v>96</v>
      </c>
      <c r="I1749" s="4" t="s">
        <v>50</v>
      </c>
      <c r="J1749" s="4" t="s">
        <v>90</v>
      </c>
      <c r="K1749" s="4" t="s">
        <v>75</v>
      </c>
      <c r="L1749" s="4" t="s">
        <v>2835</v>
      </c>
      <c r="M1749" s="4">
        <v>0.4</v>
      </c>
      <c r="N1749" s="4" t="s">
        <v>34</v>
      </c>
      <c r="O1749" s="4" t="s">
        <v>54</v>
      </c>
      <c r="P1749" s="4" t="s">
        <v>539</v>
      </c>
      <c r="Q1749" s="4" t="s">
        <v>2836</v>
      </c>
      <c r="R1749" s="4">
        <v>67901</v>
      </c>
      <c r="S1749" s="5">
        <v>42167</v>
      </c>
      <c r="T1749" s="5">
        <v>42169</v>
      </c>
      <c r="U1749" s="4">
        <v>-27.375</v>
      </c>
      <c r="V1749" s="4">
        <v>7</v>
      </c>
      <c r="W1749" s="4">
        <v>31.54</v>
      </c>
      <c r="X1749" s="4">
        <v>88219</v>
      </c>
      <c r="Y1749" s="4">
        <f>DataSheet!$E1749-DataSheet!$D1749</f>
        <v>4.24</v>
      </c>
      <c r="Z1749" s="4" t="str" cm="1">
        <f t="array" ref="Z1749">_xlfn.IFS(DataSheet!$O1749="Central","Chris",DataSheet!$O1749="East","Erin",DataSheet!$O1749="South","Sam",DataSheet!$O1749="West","William")</f>
        <v>Chris</v>
      </c>
    </row>
    <row r="1750" spans="1:26" ht="15.75" customHeight="1" x14ac:dyDescent="0.3">
      <c r="A1750" s="4">
        <v>2046</v>
      </c>
      <c r="B1750" s="4" t="s">
        <v>2834</v>
      </c>
      <c r="C1750" s="4" t="s">
        <v>27</v>
      </c>
      <c r="D1750" s="4">
        <v>0.06</v>
      </c>
      <c r="E1750" s="4">
        <v>376.13</v>
      </c>
      <c r="F1750" s="4">
        <v>85.63</v>
      </c>
      <c r="G1750" s="4" t="s">
        <v>28</v>
      </c>
      <c r="H1750" s="4" t="s">
        <v>96</v>
      </c>
      <c r="I1750" s="4" t="s">
        <v>30</v>
      </c>
      <c r="J1750" s="4" t="s">
        <v>31</v>
      </c>
      <c r="K1750" s="4" t="s">
        <v>32</v>
      </c>
      <c r="L1750" s="4" t="s">
        <v>2837</v>
      </c>
      <c r="M1750" s="4">
        <v>0.74</v>
      </c>
      <c r="N1750" s="4" t="s">
        <v>34</v>
      </c>
      <c r="O1750" s="4" t="s">
        <v>54</v>
      </c>
      <c r="P1750" s="4" t="s">
        <v>539</v>
      </c>
      <c r="Q1750" s="4" t="s">
        <v>2836</v>
      </c>
      <c r="R1750" s="4">
        <v>67901</v>
      </c>
      <c r="S1750" s="5">
        <v>42167</v>
      </c>
      <c r="T1750" s="5">
        <v>42169</v>
      </c>
      <c r="U1750" s="4">
        <v>-435.75749999999999</v>
      </c>
      <c r="V1750" s="4">
        <v>13</v>
      </c>
      <c r="W1750" s="4">
        <v>4634.6899999999996</v>
      </c>
      <c r="X1750" s="4">
        <v>88219</v>
      </c>
      <c r="Y1750" s="4">
        <f>DataSheet!$E1750-DataSheet!$D1750</f>
        <v>376.07</v>
      </c>
      <c r="Z1750" s="4" t="str" cm="1">
        <f t="array" ref="Z1750">_xlfn.IFS(DataSheet!$O1750="Central","Chris",DataSheet!$O1750="East","Erin",DataSheet!$O1750="South","Sam",DataSheet!$O1750="West","William")</f>
        <v>Chris</v>
      </c>
    </row>
    <row r="1751" spans="1:26" ht="15.75" customHeight="1" x14ac:dyDescent="0.3">
      <c r="A1751" s="4">
        <v>2046</v>
      </c>
      <c r="B1751" s="4" t="s">
        <v>2834</v>
      </c>
      <c r="C1751" s="4" t="s">
        <v>27</v>
      </c>
      <c r="D1751" s="4">
        <v>0.06</v>
      </c>
      <c r="E1751" s="4">
        <v>424.21</v>
      </c>
      <c r="F1751" s="4">
        <v>110.2</v>
      </c>
      <c r="G1751" s="4" t="s">
        <v>28</v>
      </c>
      <c r="H1751" s="4" t="s">
        <v>96</v>
      </c>
      <c r="I1751" s="4" t="s">
        <v>30</v>
      </c>
      <c r="J1751" s="4" t="s">
        <v>31</v>
      </c>
      <c r="K1751" s="4" t="s">
        <v>32</v>
      </c>
      <c r="L1751" s="4" t="s">
        <v>917</v>
      </c>
      <c r="M1751" s="4">
        <v>0.67</v>
      </c>
      <c r="N1751" s="4" t="s">
        <v>34</v>
      </c>
      <c r="O1751" s="4" t="s">
        <v>54</v>
      </c>
      <c r="P1751" s="4" t="s">
        <v>539</v>
      </c>
      <c r="Q1751" s="4" t="s">
        <v>2836</v>
      </c>
      <c r="R1751" s="4">
        <v>67901</v>
      </c>
      <c r="S1751" s="5">
        <v>42167</v>
      </c>
      <c r="T1751" s="5">
        <v>42168</v>
      </c>
      <c r="U1751" s="4">
        <v>682.53</v>
      </c>
      <c r="V1751" s="4">
        <v>17</v>
      </c>
      <c r="W1751" s="4">
        <v>7304.03</v>
      </c>
      <c r="X1751" s="4">
        <v>88219</v>
      </c>
      <c r="Y1751" s="4">
        <f>DataSheet!$E1751-DataSheet!$D1751</f>
        <v>424.15</v>
      </c>
      <c r="Z1751" s="4" t="str" cm="1">
        <f t="array" ref="Z1751">_xlfn.IFS(DataSheet!$O1751="Central","Chris",DataSheet!$O1751="East","Erin",DataSheet!$O1751="South","Sam",DataSheet!$O1751="West","William")</f>
        <v>Chris</v>
      </c>
    </row>
    <row r="1752" spans="1:26" ht="15.75" customHeight="1" x14ac:dyDescent="0.3">
      <c r="A1752" s="4">
        <v>2046</v>
      </c>
      <c r="B1752" s="4" t="s">
        <v>2834</v>
      </c>
      <c r="C1752" s="4" t="s">
        <v>27</v>
      </c>
      <c r="D1752" s="4">
        <v>0.06</v>
      </c>
      <c r="E1752" s="4">
        <v>195.99</v>
      </c>
      <c r="F1752" s="4">
        <v>8.99</v>
      </c>
      <c r="G1752" s="4" t="s">
        <v>40</v>
      </c>
      <c r="H1752" s="4" t="s">
        <v>96</v>
      </c>
      <c r="I1752" s="4" t="s">
        <v>42</v>
      </c>
      <c r="J1752" s="4" t="s">
        <v>137</v>
      </c>
      <c r="K1752" s="4" t="s">
        <v>75</v>
      </c>
      <c r="L1752" s="4" t="s">
        <v>1345</v>
      </c>
      <c r="M1752" s="4">
        <v>0.6</v>
      </c>
      <c r="N1752" s="4" t="s">
        <v>34</v>
      </c>
      <c r="O1752" s="4" t="s">
        <v>54</v>
      </c>
      <c r="P1752" s="4" t="s">
        <v>539</v>
      </c>
      <c r="Q1752" s="4" t="s">
        <v>2836</v>
      </c>
      <c r="R1752" s="4">
        <v>67901</v>
      </c>
      <c r="S1752" s="5">
        <v>42167</v>
      </c>
      <c r="T1752" s="5">
        <v>42169</v>
      </c>
      <c r="U1752" s="4">
        <v>-277.22199999999998</v>
      </c>
      <c r="V1752" s="4">
        <v>4</v>
      </c>
      <c r="W1752" s="4">
        <v>632.65</v>
      </c>
      <c r="X1752" s="4">
        <v>88219</v>
      </c>
      <c r="Y1752" s="4">
        <f>DataSheet!$E1752-DataSheet!$D1752</f>
        <v>195.93</v>
      </c>
      <c r="Z1752" s="4" t="str" cm="1">
        <f t="array" ref="Z1752">_xlfn.IFS(DataSheet!$O1752="Central","Chris",DataSheet!$O1752="East","Erin",DataSheet!$O1752="South","Sam",DataSheet!$O1752="West","William")</f>
        <v>Chris</v>
      </c>
    </row>
    <row r="1753" spans="1:26" ht="15.75" customHeight="1" x14ac:dyDescent="0.3">
      <c r="A1753" s="4">
        <v>62</v>
      </c>
      <c r="B1753" s="4" t="s">
        <v>2469</v>
      </c>
      <c r="C1753" s="4" t="s">
        <v>39</v>
      </c>
      <c r="D1753" s="4">
        <v>0.04</v>
      </c>
      <c r="E1753" s="4">
        <v>29.14</v>
      </c>
      <c r="F1753" s="4">
        <v>4.8600000000000003</v>
      </c>
      <c r="G1753" s="4" t="s">
        <v>40</v>
      </c>
      <c r="H1753" s="4" t="s">
        <v>96</v>
      </c>
      <c r="I1753" s="4" t="s">
        <v>50</v>
      </c>
      <c r="J1753" s="4" t="s">
        <v>90</v>
      </c>
      <c r="K1753" s="4" t="s">
        <v>52</v>
      </c>
      <c r="L1753" s="4" t="s">
        <v>2838</v>
      </c>
      <c r="M1753" s="4">
        <v>0.38</v>
      </c>
      <c r="N1753" s="4" t="s">
        <v>34</v>
      </c>
      <c r="O1753" s="4" t="s">
        <v>54</v>
      </c>
      <c r="P1753" s="4" t="s">
        <v>189</v>
      </c>
      <c r="Q1753" s="4" t="s">
        <v>2471</v>
      </c>
      <c r="R1753" s="4">
        <v>78664</v>
      </c>
      <c r="S1753" s="5">
        <v>42167</v>
      </c>
      <c r="T1753" s="5">
        <v>42169</v>
      </c>
      <c r="U1753" s="4">
        <v>349.40910000000002</v>
      </c>
      <c r="V1753" s="4">
        <v>17</v>
      </c>
      <c r="W1753" s="4">
        <v>506.39</v>
      </c>
      <c r="X1753" s="4">
        <v>87408</v>
      </c>
      <c r="Y1753" s="4">
        <f>DataSheet!$E1753-DataSheet!$D1753</f>
        <v>29.1</v>
      </c>
      <c r="Z1753" s="4" t="str" cm="1">
        <f t="array" ref="Z1753">_xlfn.IFS(DataSheet!$O1753="Central","Chris",DataSheet!$O1753="East","Erin",DataSheet!$O1753="South","Sam",DataSheet!$O1753="West","William")</f>
        <v>Chris</v>
      </c>
    </row>
    <row r="1754" spans="1:26" ht="15.75" customHeight="1" x14ac:dyDescent="0.3">
      <c r="A1754" s="4">
        <v>387</v>
      </c>
      <c r="B1754" s="4" t="s">
        <v>2839</v>
      </c>
      <c r="C1754" s="4" t="s">
        <v>39</v>
      </c>
      <c r="D1754" s="4">
        <v>0.1</v>
      </c>
      <c r="E1754" s="4">
        <v>8.8800000000000008</v>
      </c>
      <c r="F1754" s="4">
        <v>6.28</v>
      </c>
      <c r="G1754" s="4" t="s">
        <v>89</v>
      </c>
      <c r="H1754" s="4" t="s">
        <v>96</v>
      </c>
      <c r="I1754" s="4" t="s">
        <v>50</v>
      </c>
      <c r="J1754" s="4" t="s">
        <v>74</v>
      </c>
      <c r="K1754" s="4" t="s">
        <v>75</v>
      </c>
      <c r="L1754" s="4" t="s">
        <v>222</v>
      </c>
      <c r="M1754" s="4">
        <v>0.35</v>
      </c>
      <c r="N1754" s="4" t="s">
        <v>34</v>
      </c>
      <c r="O1754" s="4" t="s">
        <v>54</v>
      </c>
      <c r="P1754" s="4" t="s">
        <v>135</v>
      </c>
      <c r="Q1754" s="4" t="s">
        <v>2840</v>
      </c>
      <c r="R1754" s="4">
        <v>68801</v>
      </c>
      <c r="S1754" s="5">
        <v>42167</v>
      </c>
      <c r="T1754" s="5">
        <v>42169</v>
      </c>
      <c r="U1754" s="4">
        <v>-27.283750000000001</v>
      </c>
      <c r="V1754" s="4">
        <v>15</v>
      </c>
      <c r="W1754" s="4">
        <v>126.9</v>
      </c>
      <c r="X1754" s="4">
        <v>90339</v>
      </c>
      <c r="Y1754" s="4">
        <f>DataSheet!$E1754-DataSheet!$D1754</f>
        <v>8.7800000000000011</v>
      </c>
      <c r="Z1754" s="4" t="str" cm="1">
        <f t="array" ref="Z1754">_xlfn.IFS(DataSheet!$O1754="Central","Chris",DataSheet!$O1754="East","Erin",DataSheet!$O1754="South","Sam",DataSheet!$O1754="West","William")</f>
        <v>Chris</v>
      </c>
    </row>
    <row r="1755" spans="1:26" ht="15.75" customHeight="1" x14ac:dyDescent="0.3">
      <c r="A1755" s="4">
        <v>1016</v>
      </c>
      <c r="B1755" s="4" t="s">
        <v>2841</v>
      </c>
      <c r="C1755" s="4" t="s">
        <v>39</v>
      </c>
      <c r="D1755" s="4">
        <v>0.02</v>
      </c>
      <c r="E1755" s="4">
        <v>6.48</v>
      </c>
      <c r="F1755" s="4">
        <v>7.86</v>
      </c>
      <c r="G1755" s="4" t="s">
        <v>89</v>
      </c>
      <c r="H1755" s="4" t="s">
        <v>73</v>
      </c>
      <c r="I1755" s="4" t="s">
        <v>50</v>
      </c>
      <c r="J1755" s="4" t="s">
        <v>90</v>
      </c>
      <c r="K1755" s="4" t="s">
        <v>75</v>
      </c>
      <c r="L1755" s="4" t="s">
        <v>862</v>
      </c>
      <c r="M1755" s="4">
        <v>0.37</v>
      </c>
      <c r="N1755" s="4" t="s">
        <v>34</v>
      </c>
      <c r="O1755" s="4" t="s">
        <v>35</v>
      </c>
      <c r="P1755" s="4" t="s">
        <v>99</v>
      </c>
      <c r="Q1755" s="4" t="s">
        <v>2842</v>
      </c>
      <c r="R1755" s="4">
        <v>28806</v>
      </c>
      <c r="S1755" s="5">
        <v>42167</v>
      </c>
      <c r="T1755" s="5">
        <v>42168</v>
      </c>
      <c r="U1755" s="4">
        <v>111.22199999999999</v>
      </c>
      <c r="V1755" s="4">
        <v>1</v>
      </c>
      <c r="W1755" s="4">
        <v>11.41</v>
      </c>
      <c r="X1755" s="4">
        <v>88389</v>
      </c>
      <c r="Y1755" s="4">
        <f>DataSheet!$E1755-DataSheet!$D1755</f>
        <v>6.4600000000000009</v>
      </c>
      <c r="Z1755" s="4" t="str" cm="1">
        <f t="array" ref="Z1755">_xlfn.IFS(DataSheet!$O1755="Central","Chris",DataSheet!$O1755="East","Erin",DataSheet!$O1755="South","Sam",DataSheet!$O1755="West","William")</f>
        <v>Sam</v>
      </c>
    </row>
    <row r="1756" spans="1:26" ht="15.75" customHeight="1" x14ac:dyDescent="0.3">
      <c r="A1756" s="4">
        <v>1745</v>
      </c>
      <c r="B1756" s="4" t="s">
        <v>361</v>
      </c>
      <c r="C1756" s="4" t="s">
        <v>39</v>
      </c>
      <c r="D1756" s="4">
        <v>0.04</v>
      </c>
      <c r="E1756" s="4">
        <v>124.49</v>
      </c>
      <c r="F1756" s="4">
        <v>51.94</v>
      </c>
      <c r="G1756" s="4" t="s">
        <v>28</v>
      </c>
      <c r="H1756" s="4" t="s">
        <v>41</v>
      </c>
      <c r="I1756" s="4" t="s">
        <v>30</v>
      </c>
      <c r="J1756" s="4" t="s">
        <v>31</v>
      </c>
      <c r="K1756" s="4" t="s">
        <v>32</v>
      </c>
      <c r="L1756" s="4" t="s">
        <v>1151</v>
      </c>
      <c r="M1756" s="4">
        <v>0.63</v>
      </c>
      <c r="N1756" s="4" t="s">
        <v>34</v>
      </c>
      <c r="O1756" s="4" t="s">
        <v>35</v>
      </c>
      <c r="P1756" s="4" t="s">
        <v>77</v>
      </c>
      <c r="Q1756" s="4" t="s">
        <v>363</v>
      </c>
      <c r="R1756" s="4">
        <v>30305</v>
      </c>
      <c r="S1756" s="5">
        <v>42167</v>
      </c>
      <c r="T1756" s="5">
        <v>42169</v>
      </c>
      <c r="U1756" s="4">
        <v>-247.55157</v>
      </c>
      <c r="V1756" s="4">
        <v>4</v>
      </c>
      <c r="W1756" s="4">
        <v>605.82000000000005</v>
      </c>
      <c r="X1756" s="4">
        <v>12224</v>
      </c>
      <c r="Y1756" s="4">
        <f>DataSheet!$E1756-DataSheet!$D1756</f>
        <v>124.44999999999999</v>
      </c>
      <c r="Z1756" s="4" t="str" cm="1">
        <f t="array" ref="Z1756">_xlfn.IFS(DataSheet!$O1756="Central","Chris",DataSheet!$O1756="East","Erin",DataSheet!$O1756="South","Sam",DataSheet!$O1756="West","William")</f>
        <v>Sam</v>
      </c>
    </row>
    <row r="1757" spans="1:26" ht="15.75" customHeight="1" x14ac:dyDescent="0.3">
      <c r="A1757" s="4">
        <v>1745</v>
      </c>
      <c r="B1757" s="4" t="s">
        <v>361</v>
      </c>
      <c r="C1757" s="4" t="s">
        <v>39</v>
      </c>
      <c r="D1757" s="4">
        <v>0.1</v>
      </c>
      <c r="E1757" s="4">
        <v>35.99</v>
      </c>
      <c r="F1757" s="4">
        <v>5</v>
      </c>
      <c r="G1757" s="4" t="s">
        <v>40</v>
      </c>
      <c r="H1757" s="4" t="s">
        <v>41</v>
      </c>
      <c r="I1757" s="4" t="s">
        <v>42</v>
      </c>
      <c r="J1757" s="4" t="s">
        <v>137</v>
      </c>
      <c r="K1757" s="4" t="s">
        <v>52</v>
      </c>
      <c r="L1757" s="4" t="s">
        <v>1851</v>
      </c>
      <c r="M1757" s="4">
        <v>0.82</v>
      </c>
      <c r="N1757" s="4" t="s">
        <v>34</v>
      </c>
      <c r="O1757" s="4" t="s">
        <v>35</v>
      </c>
      <c r="P1757" s="4" t="s">
        <v>77</v>
      </c>
      <c r="Q1757" s="4" t="s">
        <v>363</v>
      </c>
      <c r="R1757" s="4">
        <v>30305</v>
      </c>
      <c r="S1757" s="5">
        <v>42167</v>
      </c>
      <c r="T1757" s="5">
        <v>42167</v>
      </c>
      <c r="U1757" s="4">
        <v>-277.20924000000002</v>
      </c>
      <c r="V1757" s="4">
        <v>54</v>
      </c>
      <c r="W1757" s="4">
        <v>1569</v>
      </c>
      <c r="X1757" s="4">
        <v>12224</v>
      </c>
      <c r="Y1757" s="4">
        <f>DataSheet!$E1757-DataSheet!$D1757</f>
        <v>35.89</v>
      </c>
      <c r="Z1757" s="4" t="str" cm="1">
        <f t="array" ref="Z1757">_xlfn.IFS(DataSheet!$O1757="Central","Chris",DataSheet!$O1757="East","Erin",DataSheet!$O1757="South","Sam",DataSheet!$O1757="West","William")</f>
        <v>Sam</v>
      </c>
    </row>
    <row r="1758" spans="1:26" ht="15.75" customHeight="1" x14ac:dyDescent="0.3">
      <c r="A1758" s="4">
        <v>1748</v>
      </c>
      <c r="B1758" s="4" t="s">
        <v>2843</v>
      </c>
      <c r="C1758" s="4" t="s">
        <v>39</v>
      </c>
      <c r="D1758" s="4">
        <v>0.04</v>
      </c>
      <c r="E1758" s="4">
        <v>124.49</v>
      </c>
      <c r="F1758" s="4">
        <v>51.94</v>
      </c>
      <c r="G1758" s="4" t="s">
        <v>28</v>
      </c>
      <c r="H1758" s="4" t="s">
        <v>41</v>
      </c>
      <c r="I1758" s="4" t="s">
        <v>30</v>
      </c>
      <c r="J1758" s="4" t="s">
        <v>31</v>
      </c>
      <c r="K1758" s="4" t="s">
        <v>32</v>
      </c>
      <c r="L1758" s="4" t="s">
        <v>1151</v>
      </c>
      <c r="M1758" s="4">
        <v>0.63</v>
      </c>
      <c r="N1758" s="4" t="s">
        <v>34</v>
      </c>
      <c r="O1758" s="4" t="s">
        <v>54</v>
      </c>
      <c r="P1758" s="4" t="s">
        <v>209</v>
      </c>
      <c r="Q1758" s="4" t="s">
        <v>2844</v>
      </c>
      <c r="R1758" s="4">
        <v>73703</v>
      </c>
      <c r="S1758" s="5">
        <v>42167</v>
      </c>
      <c r="T1758" s="5">
        <v>42169</v>
      </c>
      <c r="U1758" s="4">
        <v>-93.064499999999995</v>
      </c>
      <c r="V1758" s="4">
        <v>1</v>
      </c>
      <c r="W1758" s="4">
        <v>151.46</v>
      </c>
      <c r="X1758" s="4">
        <v>87245</v>
      </c>
      <c r="Y1758" s="4">
        <f>DataSheet!$E1758-DataSheet!$D1758</f>
        <v>124.44999999999999</v>
      </c>
      <c r="Z1758" s="4" t="str" cm="1">
        <f t="array" ref="Z1758">_xlfn.IFS(DataSheet!$O1758="Central","Chris",DataSheet!$O1758="East","Erin",DataSheet!$O1758="South","Sam",DataSheet!$O1758="West","William")</f>
        <v>Chris</v>
      </c>
    </row>
    <row r="1759" spans="1:26" ht="15.75" customHeight="1" x14ac:dyDescent="0.3">
      <c r="A1759" s="4">
        <v>1781</v>
      </c>
      <c r="B1759" s="4" t="s">
        <v>301</v>
      </c>
      <c r="C1759" s="4" t="s">
        <v>39</v>
      </c>
      <c r="D1759" s="4">
        <v>0</v>
      </c>
      <c r="E1759" s="4">
        <v>55.48</v>
      </c>
      <c r="F1759" s="4">
        <v>14.3</v>
      </c>
      <c r="G1759" s="4" t="s">
        <v>40</v>
      </c>
      <c r="H1759" s="4" t="s">
        <v>96</v>
      </c>
      <c r="I1759" s="4" t="s">
        <v>50</v>
      </c>
      <c r="J1759" s="4" t="s">
        <v>90</v>
      </c>
      <c r="K1759" s="4" t="s">
        <v>75</v>
      </c>
      <c r="L1759" s="4" t="s">
        <v>849</v>
      </c>
      <c r="M1759" s="4">
        <v>0.37</v>
      </c>
      <c r="N1759" s="4" t="s">
        <v>34</v>
      </c>
      <c r="O1759" s="4" t="s">
        <v>61</v>
      </c>
      <c r="P1759" s="4" t="s">
        <v>92</v>
      </c>
      <c r="Q1759" s="4" t="s">
        <v>303</v>
      </c>
      <c r="R1759" s="4">
        <v>94070</v>
      </c>
      <c r="S1759" s="5">
        <v>42167</v>
      </c>
      <c r="T1759" s="5">
        <v>42169</v>
      </c>
      <c r="U1759" s="4">
        <v>454.44779999999997</v>
      </c>
      <c r="V1759" s="4">
        <v>11</v>
      </c>
      <c r="W1759" s="4">
        <v>658.62</v>
      </c>
      <c r="X1759" s="4">
        <v>89857</v>
      </c>
      <c r="Y1759" s="4">
        <f>DataSheet!$E1759-DataSheet!$D1759</f>
        <v>55.48</v>
      </c>
      <c r="Z1759" s="4" t="str" cm="1">
        <f t="array" ref="Z1759">_xlfn.IFS(DataSheet!$O1759="Central","Chris",DataSheet!$O1759="East","Erin",DataSheet!$O1759="South","Sam",DataSheet!$O1759="West","William")</f>
        <v>William</v>
      </c>
    </row>
    <row r="1760" spans="1:26" ht="15.75" customHeight="1" x14ac:dyDescent="0.3">
      <c r="A1760" s="4">
        <v>2257</v>
      </c>
      <c r="B1760" s="4" t="s">
        <v>2845</v>
      </c>
      <c r="C1760" s="4" t="s">
        <v>39</v>
      </c>
      <c r="D1760" s="4">
        <v>0.06</v>
      </c>
      <c r="E1760" s="4">
        <v>6.68</v>
      </c>
      <c r="F1760" s="4">
        <v>6.93</v>
      </c>
      <c r="G1760" s="4" t="s">
        <v>40</v>
      </c>
      <c r="H1760" s="4" t="s">
        <v>96</v>
      </c>
      <c r="I1760" s="4" t="s">
        <v>50</v>
      </c>
      <c r="J1760" s="4" t="s">
        <v>90</v>
      </c>
      <c r="K1760" s="4" t="s">
        <v>75</v>
      </c>
      <c r="L1760" s="4" t="s">
        <v>978</v>
      </c>
      <c r="M1760" s="4">
        <v>0.37</v>
      </c>
      <c r="N1760" s="4" t="s">
        <v>34</v>
      </c>
      <c r="O1760" s="4" t="s">
        <v>35</v>
      </c>
      <c r="P1760" s="4" t="s">
        <v>99</v>
      </c>
      <c r="Q1760" s="4" t="s">
        <v>2846</v>
      </c>
      <c r="R1760" s="4">
        <v>27604</v>
      </c>
      <c r="S1760" s="5">
        <v>42167</v>
      </c>
      <c r="T1760" s="5">
        <v>42168</v>
      </c>
      <c r="U1760" s="4">
        <v>7.6245000000000003</v>
      </c>
      <c r="V1760" s="4">
        <v>14</v>
      </c>
      <c r="W1760" s="4">
        <v>91.92</v>
      </c>
      <c r="X1760" s="4">
        <v>87965</v>
      </c>
      <c r="Y1760" s="4">
        <f>DataSheet!$E1760-DataSheet!$D1760</f>
        <v>6.62</v>
      </c>
      <c r="Z1760" s="4" t="str" cm="1">
        <f t="array" ref="Z1760">_xlfn.IFS(DataSheet!$O1760="Central","Chris",DataSheet!$O1760="East","Erin",DataSheet!$O1760="South","Sam",DataSheet!$O1760="West","William")</f>
        <v>Sam</v>
      </c>
    </row>
    <row r="1761" spans="1:26" ht="15.75" customHeight="1" x14ac:dyDescent="0.3">
      <c r="A1761" s="4">
        <v>1466</v>
      </c>
      <c r="B1761" s="4" t="s">
        <v>2827</v>
      </c>
      <c r="C1761" s="4" t="s">
        <v>49</v>
      </c>
      <c r="D1761" s="4">
        <v>0.04</v>
      </c>
      <c r="E1761" s="4">
        <v>130.97999999999999</v>
      </c>
      <c r="F1761" s="4">
        <v>54.74</v>
      </c>
      <c r="G1761" s="4" t="s">
        <v>28</v>
      </c>
      <c r="H1761" s="4" t="s">
        <v>29</v>
      </c>
      <c r="I1761" s="4" t="s">
        <v>30</v>
      </c>
      <c r="J1761" s="4" t="s">
        <v>119</v>
      </c>
      <c r="K1761" s="4" t="s">
        <v>32</v>
      </c>
      <c r="L1761" s="4" t="s">
        <v>1405</v>
      </c>
      <c r="M1761" s="4">
        <v>0.69</v>
      </c>
      <c r="N1761" s="4" t="s">
        <v>34</v>
      </c>
      <c r="O1761" s="4" t="s">
        <v>54</v>
      </c>
      <c r="P1761" s="4" t="s">
        <v>135</v>
      </c>
      <c r="Q1761" s="4" t="s">
        <v>1485</v>
      </c>
      <c r="R1761" s="4">
        <v>68601</v>
      </c>
      <c r="S1761" s="5">
        <v>42167</v>
      </c>
      <c r="T1761" s="5">
        <v>42167</v>
      </c>
      <c r="U1761" s="4">
        <v>-723.78399999999999</v>
      </c>
      <c r="V1761" s="4">
        <v>14</v>
      </c>
      <c r="W1761" s="4">
        <v>1781.66</v>
      </c>
      <c r="X1761" s="4">
        <v>91116</v>
      </c>
      <c r="Y1761" s="4">
        <f>DataSheet!$E1761-DataSheet!$D1761</f>
        <v>130.94</v>
      </c>
      <c r="Z1761" s="4" t="str" cm="1">
        <f t="array" ref="Z1761">_xlfn.IFS(DataSheet!$O1761="Central","Chris",DataSheet!$O1761="East","Erin",DataSheet!$O1761="South","Sam",DataSheet!$O1761="West","William")</f>
        <v>Chris</v>
      </c>
    </row>
    <row r="1762" spans="1:26" ht="15.75" customHeight="1" x14ac:dyDescent="0.3">
      <c r="A1762" s="4">
        <v>1469</v>
      </c>
      <c r="B1762" s="4" t="s">
        <v>2847</v>
      </c>
      <c r="C1762" s="4" t="s">
        <v>49</v>
      </c>
      <c r="D1762" s="4">
        <v>0.04</v>
      </c>
      <c r="E1762" s="4">
        <v>105.29</v>
      </c>
      <c r="F1762" s="4">
        <v>10.119999999999999</v>
      </c>
      <c r="G1762" s="4" t="s">
        <v>40</v>
      </c>
      <c r="H1762" s="4" t="s">
        <v>29</v>
      </c>
      <c r="I1762" s="4" t="s">
        <v>30</v>
      </c>
      <c r="J1762" s="4" t="s">
        <v>128</v>
      </c>
      <c r="K1762" s="4" t="s">
        <v>66</v>
      </c>
      <c r="L1762" s="4" t="s">
        <v>196</v>
      </c>
      <c r="M1762" s="4">
        <v>0.79</v>
      </c>
      <c r="N1762" s="4" t="s">
        <v>34</v>
      </c>
      <c r="O1762" s="4" t="s">
        <v>61</v>
      </c>
      <c r="P1762" s="4" t="s">
        <v>148</v>
      </c>
      <c r="Q1762" s="4" t="s">
        <v>2848</v>
      </c>
      <c r="R1762" s="4">
        <v>84015</v>
      </c>
      <c r="S1762" s="5">
        <v>42167</v>
      </c>
      <c r="T1762" s="5">
        <v>42171</v>
      </c>
      <c r="U1762" s="4">
        <v>589.18799999999999</v>
      </c>
      <c r="V1762" s="4">
        <v>9</v>
      </c>
      <c r="W1762" s="4">
        <v>940.64</v>
      </c>
      <c r="X1762" s="4">
        <v>91116</v>
      </c>
      <c r="Y1762" s="4">
        <f>DataSheet!$E1762-DataSheet!$D1762</f>
        <v>105.25</v>
      </c>
      <c r="Z1762" s="4" t="str" cm="1">
        <f t="array" ref="Z1762">_xlfn.IFS(DataSheet!$O1762="Central","Chris",DataSheet!$O1762="East","Erin",DataSheet!$O1762="South","Sam",DataSheet!$O1762="West","William")</f>
        <v>William</v>
      </c>
    </row>
    <row r="1763" spans="1:26" ht="15.75" customHeight="1" x14ac:dyDescent="0.3">
      <c r="A1763" s="4">
        <v>1469</v>
      </c>
      <c r="B1763" s="4" t="s">
        <v>2847</v>
      </c>
      <c r="C1763" s="4" t="s">
        <v>49</v>
      </c>
      <c r="D1763" s="4">
        <v>7.0000000000000007E-2</v>
      </c>
      <c r="E1763" s="4">
        <v>31.76</v>
      </c>
      <c r="F1763" s="4">
        <v>45.51</v>
      </c>
      <c r="G1763" s="4" t="s">
        <v>28</v>
      </c>
      <c r="H1763" s="4" t="s">
        <v>29</v>
      </c>
      <c r="I1763" s="4" t="s">
        <v>30</v>
      </c>
      <c r="J1763" s="4" t="s">
        <v>31</v>
      </c>
      <c r="K1763" s="4" t="s">
        <v>32</v>
      </c>
      <c r="L1763" s="4" t="s">
        <v>668</v>
      </c>
      <c r="M1763" s="4">
        <v>0.65</v>
      </c>
      <c r="N1763" s="4" t="s">
        <v>34</v>
      </c>
      <c r="O1763" s="4" t="s">
        <v>61</v>
      </c>
      <c r="P1763" s="4" t="s">
        <v>148</v>
      </c>
      <c r="Q1763" s="4" t="s">
        <v>2848</v>
      </c>
      <c r="R1763" s="4">
        <v>84015</v>
      </c>
      <c r="S1763" s="5">
        <v>42167</v>
      </c>
      <c r="T1763" s="5">
        <v>42169</v>
      </c>
      <c r="U1763" s="4">
        <v>-1314.992</v>
      </c>
      <c r="V1763" s="4">
        <v>18</v>
      </c>
      <c r="W1763" s="4">
        <v>439.27</v>
      </c>
      <c r="X1763" s="4">
        <v>91116</v>
      </c>
      <c r="Y1763" s="4">
        <f>DataSheet!$E1763-DataSheet!$D1763</f>
        <v>31.69</v>
      </c>
      <c r="Z1763" s="4" t="str" cm="1">
        <f t="array" ref="Z1763">_xlfn.IFS(DataSheet!$O1763="Central","Chris",DataSheet!$O1763="East","Erin",DataSheet!$O1763="South","Sam",DataSheet!$O1763="West","William")</f>
        <v>William</v>
      </c>
    </row>
    <row r="1764" spans="1:26" ht="15.75" customHeight="1" x14ac:dyDescent="0.3">
      <c r="A1764" s="4">
        <v>3179</v>
      </c>
      <c r="B1764" s="4" t="s">
        <v>2849</v>
      </c>
      <c r="C1764" s="4" t="s">
        <v>49</v>
      </c>
      <c r="D1764" s="4">
        <v>7.0000000000000007E-2</v>
      </c>
      <c r="E1764" s="4">
        <v>35.44</v>
      </c>
      <c r="F1764" s="4">
        <v>7.5</v>
      </c>
      <c r="G1764" s="4" t="s">
        <v>40</v>
      </c>
      <c r="H1764" s="4" t="s">
        <v>96</v>
      </c>
      <c r="I1764" s="4" t="s">
        <v>50</v>
      </c>
      <c r="J1764" s="4" t="s">
        <v>90</v>
      </c>
      <c r="K1764" s="4" t="s">
        <v>75</v>
      </c>
      <c r="L1764" s="4" t="s">
        <v>569</v>
      </c>
      <c r="M1764" s="4">
        <v>0.38</v>
      </c>
      <c r="N1764" s="4" t="s">
        <v>34</v>
      </c>
      <c r="O1764" s="4" t="s">
        <v>54</v>
      </c>
      <c r="P1764" s="4" t="s">
        <v>86</v>
      </c>
      <c r="Q1764" s="4" t="s">
        <v>2850</v>
      </c>
      <c r="R1764" s="4">
        <v>55060</v>
      </c>
      <c r="S1764" s="5">
        <v>42167</v>
      </c>
      <c r="T1764" s="5">
        <v>42174</v>
      </c>
      <c r="U1764" s="4">
        <v>262.2</v>
      </c>
      <c r="V1764" s="4">
        <v>11</v>
      </c>
      <c r="W1764" s="4">
        <v>380</v>
      </c>
      <c r="X1764" s="4">
        <v>86989</v>
      </c>
      <c r="Y1764" s="4">
        <f>DataSheet!$E1764-DataSheet!$D1764</f>
        <v>35.369999999999997</v>
      </c>
      <c r="Z1764" s="4" t="str" cm="1">
        <f t="array" ref="Z1764">_xlfn.IFS(DataSheet!$O1764="Central","Chris",DataSheet!$O1764="East","Erin",DataSheet!$O1764="South","Sam",DataSheet!$O1764="West","William")</f>
        <v>Chris</v>
      </c>
    </row>
    <row r="1765" spans="1:26" ht="15.75" customHeight="1" x14ac:dyDescent="0.3">
      <c r="A1765" s="4">
        <v>550</v>
      </c>
      <c r="B1765" s="4" t="s">
        <v>874</v>
      </c>
      <c r="C1765" s="4" t="s">
        <v>118</v>
      </c>
      <c r="D1765" s="4">
        <v>0.06</v>
      </c>
      <c r="E1765" s="4">
        <v>549.99</v>
      </c>
      <c r="F1765" s="4">
        <v>49</v>
      </c>
      <c r="G1765" s="4" t="s">
        <v>28</v>
      </c>
      <c r="H1765" s="4" t="s">
        <v>96</v>
      </c>
      <c r="I1765" s="4" t="s">
        <v>42</v>
      </c>
      <c r="J1765" s="4" t="s">
        <v>65</v>
      </c>
      <c r="K1765" s="4" t="s">
        <v>59</v>
      </c>
      <c r="L1765" s="4" t="s">
        <v>1246</v>
      </c>
      <c r="M1765" s="4">
        <v>0.35</v>
      </c>
      <c r="N1765" s="4" t="s">
        <v>34</v>
      </c>
      <c r="O1765" s="4" t="s">
        <v>54</v>
      </c>
      <c r="P1765" s="4" t="s">
        <v>189</v>
      </c>
      <c r="Q1765" s="4" t="s">
        <v>875</v>
      </c>
      <c r="R1765" s="4">
        <v>78155</v>
      </c>
      <c r="S1765" s="5">
        <v>42167</v>
      </c>
      <c r="T1765" s="5">
        <v>42168</v>
      </c>
      <c r="U1765" s="4">
        <v>4637.4071999999996</v>
      </c>
      <c r="V1765" s="4">
        <v>13</v>
      </c>
      <c r="W1765" s="4">
        <v>6720.88</v>
      </c>
      <c r="X1765" s="4">
        <v>90910</v>
      </c>
      <c r="Y1765" s="4">
        <f>DataSheet!$E1765-DataSheet!$D1765</f>
        <v>549.93000000000006</v>
      </c>
      <c r="Z1765" s="4" t="str" cm="1">
        <f t="array" ref="Z1765">_xlfn.IFS(DataSheet!$O1765="Central","Chris",DataSheet!$O1765="East","Erin",DataSheet!$O1765="South","Sam",DataSheet!$O1765="West","William")</f>
        <v>Chris</v>
      </c>
    </row>
    <row r="1766" spans="1:26" ht="15.75" customHeight="1" x14ac:dyDescent="0.3">
      <c r="A1766" s="4">
        <v>550</v>
      </c>
      <c r="B1766" s="4" t="s">
        <v>874</v>
      </c>
      <c r="C1766" s="4" t="s">
        <v>118</v>
      </c>
      <c r="D1766" s="4">
        <v>0.08</v>
      </c>
      <c r="E1766" s="4">
        <v>115.99</v>
      </c>
      <c r="F1766" s="4">
        <v>5.99</v>
      </c>
      <c r="G1766" s="4" t="s">
        <v>89</v>
      </c>
      <c r="H1766" s="4" t="s">
        <v>96</v>
      </c>
      <c r="I1766" s="4" t="s">
        <v>42</v>
      </c>
      <c r="J1766" s="4" t="s">
        <v>137</v>
      </c>
      <c r="K1766" s="4" t="s">
        <v>75</v>
      </c>
      <c r="L1766" s="4" t="s">
        <v>2851</v>
      </c>
      <c r="M1766" s="4">
        <v>0.56999999999999995</v>
      </c>
      <c r="N1766" s="4" t="s">
        <v>34</v>
      </c>
      <c r="O1766" s="4" t="s">
        <v>54</v>
      </c>
      <c r="P1766" s="4" t="s">
        <v>189</v>
      </c>
      <c r="Q1766" s="4" t="s">
        <v>875</v>
      </c>
      <c r="R1766" s="4">
        <v>78155</v>
      </c>
      <c r="S1766" s="5">
        <v>42167</v>
      </c>
      <c r="T1766" s="5">
        <v>42168</v>
      </c>
      <c r="U1766" s="4">
        <v>-239.54150000000001</v>
      </c>
      <c r="V1766" s="4">
        <v>1</v>
      </c>
      <c r="W1766" s="4">
        <v>102.21</v>
      </c>
      <c r="X1766" s="4">
        <v>90910</v>
      </c>
      <c r="Y1766" s="4">
        <f>DataSheet!$E1766-DataSheet!$D1766</f>
        <v>115.91</v>
      </c>
      <c r="Z1766" s="4" t="str" cm="1">
        <f t="array" ref="Z1766">_xlfn.IFS(DataSheet!$O1766="Central","Chris",DataSheet!$O1766="East","Erin",DataSheet!$O1766="South","Sam",DataSheet!$O1766="West","William")</f>
        <v>Chris</v>
      </c>
    </row>
    <row r="1767" spans="1:26" ht="15.75" customHeight="1" x14ac:dyDescent="0.3">
      <c r="A1767" s="4">
        <v>3230</v>
      </c>
      <c r="B1767" s="4" t="s">
        <v>702</v>
      </c>
      <c r="C1767" s="4" t="s">
        <v>27</v>
      </c>
      <c r="D1767" s="4">
        <v>0.06</v>
      </c>
      <c r="E1767" s="4">
        <v>4.91</v>
      </c>
      <c r="F1767" s="4">
        <v>5.68</v>
      </c>
      <c r="G1767" s="4" t="s">
        <v>89</v>
      </c>
      <c r="H1767" s="4" t="s">
        <v>29</v>
      </c>
      <c r="I1767" s="4" t="s">
        <v>50</v>
      </c>
      <c r="J1767" s="4" t="s">
        <v>74</v>
      </c>
      <c r="K1767" s="4" t="s">
        <v>75</v>
      </c>
      <c r="L1767" s="4" t="s">
        <v>1935</v>
      </c>
      <c r="M1767" s="4">
        <v>0.36</v>
      </c>
      <c r="N1767" s="4" t="s">
        <v>34</v>
      </c>
      <c r="O1767" s="4" t="s">
        <v>54</v>
      </c>
      <c r="P1767" s="4" t="s">
        <v>359</v>
      </c>
      <c r="Q1767" s="4" t="s">
        <v>704</v>
      </c>
      <c r="R1767" s="4">
        <v>53186</v>
      </c>
      <c r="S1767" s="5">
        <v>42168</v>
      </c>
      <c r="T1767" s="5">
        <v>42168</v>
      </c>
      <c r="U1767" s="4">
        <v>-31.68825</v>
      </c>
      <c r="V1767" s="4">
        <v>10</v>
      </c>
      <c r="W1767" s="4">
        <v>53.89</v>
      </c>
      <c r="X1767" s="4">
        <v>87436</v>
      </c>
      <c r="Y1767" s="4">
        <f>DataSheet!$E1767-DataSheet!$D1767</f>
        <v>4.8500000000000005</v>
      </c>
      <c r="Z1767" s="4" t="str" cm="1">
        <f t="array" ref="Z1767">_xlfn.IFS(DataSheet!$O1767="Central","Chris",DataSheet!$O1767="East","Erin",DataSheet!$O1767="South","Sam",DataSheet!$O1767="West","William")</f>
        <v>Chris</v>
      </c>
    </row>
    <row r="1768" spans="1:26" ht="15.75" customHeight="1" x14ac:dyDescent="0.3">
      <c r="A1768" s="4">
        <v>3230</v>
      </c>
      <c r="B1768" s="4" t="s">
        <v>702</v>
      </c>
      <c r="C1768" s="4" t="s">
        <v>27</v>
      </c>
      <c r="D1768" s="4">
        <v>7.0000000000000007E-2</v>
      </c>
      <c r="E1768" s="4">
        <v>48.94</v>
      </c>
      <c r="F1768" s="4">
        <v>5.86</v>
      </c>
      <c r="G1768" s="4" t="s">
        <v>89</v>
      </c>
      <c r="H1768" s="4" t="s">
        <v>29</v>
      </c>
      <c r="I1768" s="4" t="s">
        <v>50</v>
      </c>
      <c r="J1768" s="4" t="s">
        <v>90</v>
      </c>
      <c r="K1768" s="4" t="s">
        <v>75</v>
      </c>
      <c r="L1768" s="4" t="s">
        <v>2852</v>
      </c>
      <c r="M1768" s="4">
        <v>0.35</v>
      </c>
      <c r="N1768" s="4" t="s">
        <v>34</v>
      </c>
      <c r="O1768" s="4" t="s">
        <v>54</v>
      </c>
      <c r="P1768" s="4" t="s">
        <v>359</v>
      </c>
      <c r="Q1768" s="4" t="s">
        <v>704</v>
      </c>
      <c r="R1768" s="4">
        <v>53186</v>
      </c>
      <c r="S1768" s="5">
        <v>42168</v>
      </c>
      <c r="T1768" s="5">
        <v>42169</v>
      </c>
      <c r="U1768" s="4">
        <v>690.7038</v>
      </c>
      <c r="V1768" s="4">
        <v>21</v>
      </c>
      <c r="W1768" s="4">
        <v>1001.02</v>
      </c>
      <c r="X1768" s="4">
        <v>87436</v>
      </c>
      <c r="Y1768" s="4">
        <f>DataSheet!$E1768-DataSheet!$D1768</f>
        <v>48.87</v>
      </c>
      <c r="Z1768" s="4" t="str" cm="1">
        <f t="array" ref="Z1768">_xlfn.IFS(DataSheet!$O1768="Central","Chris",DataSheet!$O1768="East","Erin",DataSheet!$O1768="South","Sam",DataSheet!$O1768="West","William")</f>
        <v>Chris</v>
      </c>
    </row>
    <row r="1769" spans="1:26" ht="15.75" customHeight="1" x14ac:dyDescent="0.3">
      <c r="A1769" s="4">
        <v>2143</v>
      </c>
      <c r="B1769" s="4" t="s">
        <v>2853</v>
      </c>
      <c r="C1769" s="4" t="s">
        <v>39</v>
      </c>
      <c r="D1769" s="4">
        <v>0.08</v>
      </c>
      <c r="E1769" s="4">
        <v>17.149999999999999</v>
      </c>
      <c r="F1769" s="4">
        <v>4.96</v>
      </c>
      <c r="G1769" s="4" t="s">
        <v>40</v>
      </c>
      <c r="H1769" s="4" t="s">
        <v>73</v>
      </c>
      <c r="I1769" s="4" t="s">
        <v>50</v>
      </c>
      <c r="J1769" s="4" t="s">
        <v>80</v>
      </c>
      <c r="K1769" s="4" t="s">
        <v>75</v>
      </c>
      <c r="L1769" s="4" t="s">
        <v>652</v>
      </c>
      <c r="M1769" s="4">
        <v>0.57999999999999996</v>
      </c>
      <c r="N1769" s="4" t="s">
        <v>34</v>
      </c>
      <c r="O1769" s="4" t="s">
        <v>35</v>
      </c>
      <c r="P1769" s="4" t="s">
        <v>244</v>
      </c>
      <c r="Q1769" s="4" t="s">
        <v>263</v>
      </c>
      <c r="R1769" s="4">
        <v>20151</v>
      </c>
      <c r="S1769" s="5">
        <v>42168</v>
      </c>
      <c r="T1769" s="5">
        <v>42171</v>
      </c>
      <c r="U1769" s="4">
        <v>33.659999999999997</v>
      </c>
      <c r="V1769" s="4">
        <v>12</v>
      </c>
      <c r="W1769" s="4">
        <v>200.61</v>
      </c>
      <c r="X1769" s="4">
        <v>87569</v>
      </c>
      <c r="Y1769" s="4">
        <f>DataSheet!$E1769-DataSheet!$D1769</f>
        <v>17.07</v>
      </c>
      <c r="Z1769" s="4" t="str" cm="1">
        <f t="array" ref="Z1769">_xlfn.IFS(DataSheet!$O1769="Central","Chris",DataSheet!$O1769="East","Erin",DataSheet!$O1769="South","Sam",DataSheet!$O1769="West","William")</f>
        <v>Sam</v>
      </c>
    </row>
    <row r="1770" spans="1:26" ht="15.75" customHeight="1" x14ac:dyDescent="0.3">
      <c r="A1770" s="4">
        <v>2771</v>
      </c>
      <c r="B1770" s="4" t="s">
        <v>2854</v>
      </c>
      <c r="C1770" s="4" t="s">
        <v>39</v>
      </c>
      <c r="D1770" s="4">
        <v>7.0000000000000007E-2</v>
      </c>
      <c r="E1770" s="4">
        <v>177.98</v>
      </c>
      <c r="F1770" s="4">
        <v>0.99</v>
      </c>
      <c r="G1770" s="4" t="s">
        <v>40</v>
      </c>
      <c r="H1770" s="4" t="s">
        <v>96</v>
      </c>
      <c r="I1770" s="4" t="s">
        <v>50</v>
      </c>
      <c r="J1770" s="4" t="s">
        <v>97</v>
      </c>
      <c r="K1770" s="4" t="s">
        <v>75</v>
      </c>
      <c r="L1770" s="4" t="s">
        <v>2855</v>
      </c>
      <c r="M1770" s="4">
        <v>0.56000000000000005</v>
      </c>
      <c r="N1770" s="4" t="s">
        <v>34</v>
      </c>
      <c r="O1770" s="4" t="s">
        <v>35</v>
      </c>
      <c r="P1770" s="4" t="s">
        <v>77</v>
      </c>
      <c r="Q1770" s="4" t="s">
        <v>2856</v>
      </c>
      <c r="R1770" s="4">
        <v>30344</v>
      </c>
      <c r="S1770" s="5">
        <v>42168</v>
      </c>
      <c r="T1770" s="5">
        <v>42168</v>
      </c>
      <c r="U1770" s="4">
        <v>-191.548</v>
      </c>
      <c r="V1770" s="4">
        <v>3</v>
      </c>
      <c r="W1770" s="4">
        <v>536.29</v>
      </c>
      <c r="X1770" s="4">
        <v>88974</v>
      </c>
      <c r="Y1770" s="4">
        <f>DataSheet!$E1770-DataSheet!$D1770</f>
        <v>177.91</v>
      </c>
      <c r="Z1770" s="4" t="str" cm="1">
        <f t="array" ref="Z1770">_xlfn.IFS(DataSheet!$O1770="Central","Chris",DataSheet!$O1770="East","Erin",DataSheet!$O1770="South","Sam",DataSheet!$O1770="West","William")</f>
        <v>Sam</v>
      </c>
    </row>
    <row r="1771" spans="1:26" ht="15.75" customHeight="1" x14ac:dyDescent="0.3">
      <c r="A1771" s="4">
        <v>1129</v>
      </c>
      <c r="B1771" s="4" t="s">
        <v>788</v>
      </c>
      <c r="C1771" s="4" t="s">
        <v>49</v>
      </c>
      <c r="D1771" s="4">
        <v>0.03</v>
      </c>
      <c r="E1771" s="4">
        <v>30.98</v>
      </c>
      <c r="F1771" s="4">
        <v>6.5</v>
      </c>
      <c r="G1771" s="4" t="s">
        <v>40</v>
      </c>
      <c r="H1771" s="4" t="s">
        <v>96</v>
      </c>
      <c r="I1771" s="4" t="s">
        <v>42</v>
      </c>
      <c r="J1771" s="4" t="s">
        <v>43</v>
      </c>
      <c r="K1771" s="4" t="s">
        <v>75</v>
      </c>
      <c r="L1771" s="4" t="s">
        <v>2857</v>
      </c>
      <c r="M1771" s="4">
        <v>0.79</v>
      </c>
      <c r="N1771" s="4" t="s">
        <v>34</v>
      </c>
      <c r="O1771" s="4" t="s">
        <v>113</v>
      </c>
      <c r="P1771" s="4" t="s">
        <v>405</v>
      </c>
      <c r="Q1771" s="4" t="s">
        <v>790</v>
      </c>
      <c r="R1771" s="4">
        <v>2118</v>
      </c>
      <c r="S1771" s="5">
        <v>42168</v>
      </c>
      <c r="T1771" s="5">
        <v>42172</v>
      </c>
      <c r="U1771" s="4">
        <v>-144.19999999999999</v>
      </c>
      <c r="V1771" s="4">
        <v>44</v>
      </c>
      <c r="W1771" s="4">
        <v>1332.09</v>
      </c>
      <c r="X1771" s="4">
        <v>39430</v>
      </c>
      <c r="Y1771" s="4">
        <f>DataSheet!$E1771-DataSheet!$D1771</f>
        <v>30.95</v>
      </c>
      <c r="Z1771" s="4" t="str" cm="1">
        <f t="array" ref="Z1771">_xlfn.IFS(DataSheet!$O1771="Central","Chris",DataSheet!$O1771="East","Erin",DataSheet!$O1771="South","Sam",DataSheet!$O1771="West","William")</f>
        <v>Erin</v>
      </c>
    </row>
    <row r="1772" spans="1:26" ht="15.75" customHeight="1" x14ac:dyDescent="0.3">
      <c r="A1772" s="4">
        <v>1132</v>
      </c>
      <c r="B1772" s="4" t="s">
        <v>1095</v>
      </c>
      <c r="C1772" s="4" t="s">
        <v>49</v>
      </c>
      <c r="D1772" s="4">
        <v>0.03</v>
      </c>
      <c r="E1772" s="4">
        <v>30.98</v>
      </c>
      <c r="F1772" s="4">
        <v>6.5</v>
      </c>
      <c r="G1772" s="4" t="s">
        <v>40</v>
      </c>
      <c r="H1772" s="4" t="s">
        <v>96</v>
      </c>
      <c r="I1772" s="4" t="s">
        <v>42</v>
      </c>
      <c r="J1772" s="4" t="s">
        <v>43</v>
      </c>
      <c r="K1772" s="4" t="s">
        <v>75</v>
      </c>
      <c r="L1772" s="4" t="s">
        <v>2857</v>
      </c>
      <c r="M1772" s="4">
        <v>0.79</v>
      </c>
      <c r="N1772" s="4" t="s">
        <v>34</v>
      </c>
      <c r="O1772" s="4" t="s">
        <v>54</v>
      </c>
      <c r="P1772" s="4" t="s">
        <v>189</v>
      </c>
      <c r="Q1772" s="4" t="s">
        <v>1096</v>
      </c>
      <c r="R1772" s="4">
        <v>76039</v>
      </c>
      <c r="S1772" s="5">
        <v>42168</v>
      </c>
      <c r="T1772" s="5">
        <v>42172</v>
      </c>
      <c r="U1772" s="4">
        <v>-115.36</v>
      </c>
      <c r="V1772" s="4">
        <v>11</v>
      </c>
      <c r="W1772" s="4">
        <v>333.02</v>
      </c>
      <c r="X1772" s="4">
        <v>88104</v>
      </c>
      <c r="Y1772" s="4">
        <f>DataSheet!$E1772-DataSheet!$D1772</f>
        <v>30.95</v>
      </c>
      <c r="Z1772" s="4" t="str" cm="1">
        <f t="array" ref="Z1772">_xlfn.IFS(DataSheet!$O1772="Central","Chris",DataSheet!$O1772="East","Erin",DataSheet!$O1772="South","Sam",DataSheet!$O1772="West","William")</f>
        <v>Chris</v>
      </c>
    </row>
    <row r="1773" spans="1:26" ht="15.75" customHeight="1" x14ac:dyDescent="0.3">
      <c r="A1773" s="4">
        <v>1505</v>
      </c>
      <c r="B1773" s="4" t="s">
        <v>2858</v>
      </c>
      <c r="C1773" s="4" t="s">
        <v>49</v>
      </c>
      <c r="D1773" s="4">
        <v>0</v>
      </c>
      <c r="E1773" s="4">
        <v>85.99</v>
      </c>
      <c r="F1773" s="4">
        <v>0.99</v>
      </c>
      <c r="G1773" s="4" t="s">
        <v>40</v>
      </c>
      <c r="H1773" s="4" t="s">
        <v>29</v>
      </c>
      <c r="I1773" s="4" t="s">
        <v>42</v>
      </c>
      <c r="J1773" s="4" t="s">
        <v>137</v>
      </c>
      <c r="K1773" s="4" t="s">
        <v>52</v>
      </c>
      <c r="L1773" s="4" t="s">
        <v>1598</v>
      </c>
      <c r="M1773" s="4">
        <v>0.85</v>
      </c>
      <c r="N1773" s="4" t="s">
        <v>34</v>
      </c>
      <c r="O1773" s="4" t="s">
        <v>54</v>
      </c>
      <c r="P1773" s="4" t="s">
        <v>189</v>
      </c>
      <c r="Q1773" s="4" t="s">
        <v>2859</v>
      </c>
      <c r="R1773" s="4">
        <v>77840</v>
      </c>
      <c r="S1773" s="5">
        <v>42168</v>
      </c>
      <c r="T1773" s="5">
        <v>42173</v>
      </c>
      <c r="U1773" s="4">
        <v>-138.0368</v>
      </c>
      <c r="V1773" s="4">
        <v>6</v>
      </c>
      <c r="W1773" s="4">
        <v>464.86</v>
      </c>
      <c r="X1773" s="4">
        <v>86181</v>
      </c>
      <c r="Y1773" s="4">
        <f>DataSheet!$E1773-DataSheet!$D1773</f>
        <v>85.99</v>
      </c>
      <c r="Z1773" s="4" t="str" cm="1">
        <f t="array" ref="Z1773">_xlfn.IFS(DataSheet!$O1773="Central","Chris",DataSheet!$O1773="East","Erin",DataSheet!$O1773="South","Sam",DataSheet!$O1773="West","William")</f>
        <v>Chris</v>
      </c>
    </row>
    <row r="1774" spans="1:26" ht="15.75" customHeight="1" x14ac:dyDescent="0.3">
      <c r="A1774" s="4">
        <v>5</v>
      </c>
      <c r="B1774" s="4" t="s">
        <v>2860</v>
      </c>
      <c r="C1774" s="4" t="s">
        <v>72</v>
      </c>
      <c r="D1774" s="4">
        <v>0.02</v>
      </c>
      <c r="E1774" s="4">
        <v>500.98</v>
      </c>
      <c r="F1774" s="4">
        <v>26</v>
      </c>
      <c r="G1774" s="4" t="s">
        <v>28</v>
      </c>
      <c r="H1774" s="4" t="s">
        <v>73</v>
      </c>
      <c r="I1774" s="4" t="s">
        <v>30</v>
      </c>
      <c r="J1774" s="4" t="s">
        <v>111</v>
      </c>
      <c r="K1774" s="4" t="s">
        <v>59</v>
      </c>
      <c r="L1774" s="4" t="s">
        <v>2298</v>
      </c>
      <c r="M1774" s="4">
        <v>0.6</v>
      </c>
      <c r="N1774" s="4" t="s">
        <v>34</v>
      </c>
      <c r="O1774" s="4" t="s">
        <v>61</v>
      </c>
      <c r="P1774" s="4" t="s">
        <v>92</v>
      </c>
      <c r="Q1774" s="4" t="s">
        <v>2218</v>
      </c>
      <c r="R1774" s="4">
        <v>91776</v>
      </c>
      <c r="S1774" s="5">
        <v>42168</v>
      </c>
      <c r="T1774" s="5">
        <v>42170</v>
      </c>
      <c r="U1774" s="4">
        <v>4390.3665000000001</v>
      </c>
      <c r="V1774" s="4">
        <v>12</v>
      </c>
      <c r="W1774" s="4">
        <v>6362.85</v>
      </c>
      <c r="X1774" s="4">
        <v>90193</v>
      </c>
      <c r="Y1774" s="4">
        <f>DataSheet!$E1774-DataSheet!$D1774</f>
        <v>500.96000000000004</v>
      </c>
      <c r="Z1774" s="4" t="str" cm="1">
        <f t="array" ref="Z1774">_xlfn.IFS(DataSheet!$O1774="Central","Chris",DataSheet!$O1774="East","Erin",DataSheet!$O1774="South","Sam",DataSheet!$O1774="West","William")</f>
        <v>William</v>
      </c>
    </row>
    <row r="1775" spans="1:26" ht="15.75" customHeight="1" x14ac:dyDescent="0.3">
      <c r="A1775" s="4">
        <v>1044</v>
      </c>
      <c r="B1775" s="4" t="s">
        <v>1402</v>
      </c>
      <c r="C1775" s="4" t="s">
        <v>27</v>
      </c>
      <c r="D1775" s="4">
        <v>0.02</v>
      </c>
      <c r="E1775" s="4">
        <v>209.84</v>
      </c>
      <c r="F1775" s="4">
        <v>21.21</v>
      </c>
      <c r="G1775" s="4" t="s">
        <v>40</v>
      </c>
      <c r="H1775" s="4" t="s">
        <v>73</v>
      </c>
      <c r="I1775" s="4" t="s">
        <v>30</v>
      </c>
      <c r="J1775" s="4" t="s">
        <v>128</v>
      </c>
      <c r="K1775" s="4" t="s">
        <v>66</v>
      </c>
      <c r="L1775" s="4" t="s">
        <v>211</v>
      </c>
      <c r="M1775" s="4">
        <v>0.59</v>
      </c>
      <c r="N1775" s="4" t="s">
        <v>34</v>
      </c>
      <c r="O1775" s="4" t="s">
        <v>61</v>
      </c>
      <c r="P1775" s="4" t="s">
        <v>92</v>
      </c>
      <c r="Q1775" s="4" t="s">
        <v>102</v>
      </c>
      <c r="R1775" s="4">
        <v>90004</v>
      </c>
      <c r="S1775" s="5">
        <v>42169</v>
      </c>
      <c r="T1775" s="5">
        <v>42169</v>
      </c>
      <c r="U1775" s="4">
        <v>2593.14</v>
      </c>
      <c r="V1775" s="4">
        <v>62</v>
      </c>
      <c r="W1775" s="4">
        <v>13546.94</v>
      </c>
      <c r="X1775" s="4">
        <v>28001</v>
      </c>
      <c r="Y1775" s="4">
        <f>DataSheet!$E1775-DataSheet!$D1775</f>
        <v>209.82</v>
      </c>
      <c r="Z1775" s="4" t="str" cm="1">
        <f t="array" ref="Z1775">_xlfn.IFS(DataSheet!$O1775="Central","Chris",DataSheet!$O1775="East","Erin",DataSheet!$O1775="South","Sam",DataSheet!$O1775="West","William")</f>
        <v>William</v>
      </c>
    </row>
    <row r="1776" spans="1:26" ht="15.75" customHeight="1" x14ac:dyDescent="0.3">
      <c r="A1776" s="4">
        <v>1044</v>
      </c>
      <c r="B1776" s="4" t="s">
        <v>1402</v>
      </c>
      <c r="C1776" s="4" t="s">
        <v>27</v>
      </c>
      <c r="D1776" s="4">
        <v>0.01</v>
      </c>
      <c r="E1776" s="4">
        <v>194.3</v>
      </c>
      <c r="F1776" s="4">
        <v>11.54</v>
      </c>
      <c r="G1776" s="4" t="s">
        <v>40</v>
      </c>
      <c r="H1776" s="4" t="s">
        <v>73</v>
      </c>
      <c r="I1776" s="4" t="s">
        <v>30</v>
      </c>
      <c r="J1776" s="4" t="s">
        <v>128</v>
      </c>
      <c r="K1776" s="4" t="s">
        <v>66</v>
      </c>
      <c r="L1776" s="4" t="s">
        <v>208</v>
      </c>
      <c r="M1776" s="4">
        <v>0.59</v>
      </c>
      <c r="N1776" s="4" t="s">
        <v>34</v>
      </c>
      <c r="O1776" s="4" t="s">
        <v>61</v>
      </c>
      <c r="P1776" s="4" t="s">
        <v>92</v>
      </c>
      <c r="Q1776" s="4" t="s">
        <v>102</v>
      </c>
      <c r="R1776" s="4">
        <v>90004</v>
      </c>
      <c r="S1776" s="5">
        <v>42169</v>
      </c>
      <c r="T1776" s="5">
        <v>42171</v>
      </c>
      <c r="U1776" s="4">
        <v>1162.76</v>
      </c>
      <c r="V1776" s="4">
        <v>32</v>
      </c>
      <c r="W1776" s="4">
        <v>6401.65</v>
      </c>
      <c r="X1776" s="4">
        <v>28001</v>
      </c>
      <c r="Y1776" s="4">
        <f>DataSheet!$E1776-DataSheet!$D1776</f>
        <v>194.29000000000002</v>
      </c>
      <c r="Z1776" s="4" t="str" cm="1">
        <f t="array" ref="Z1776">_xlfn.IFS(DataSheet!$O1776="Central","Chris",DataSheet!$O1776="East","Erin",DataSheet!$O1776="South","Sam",DataSheet!$O1776="West","William")</f>
        <v>William</v>
      </c>
    </row>
    <row r="1777" spans="1:26" ht="15.75" customHeight="1" x14ac:dyDescent="0.3">
      <c r="A1777" s="4">
        <v>1519</v>
      </c>
      <c r="B1777" s="4" t="s">
        <v>2861</v>
      </c>
      <c r="C1777" s="4" t="s">
        <v>27</v>
      </c>
      <c r="D1777" s="4">
        <v>0.06</v>
      </c>
      <c r="E1777" s="4">
        <v>55.48</v>
      </c>
      <c r="F1777" s="4">
        <v>4.8499999999999996</v>
      </c>
      <c r="G1777" s="4" t="s">
        <v>40</v>
      </c>
      <c r="H1777" s="4" t="s">
        <v>41</v>
      </c>
      <c r="I1777" s="4" t="s">
        <v>50</v>
      </c>
      <c r="J1777" s="4" t="s">
        <v>90</v>
      </c>
      <c r="K1777" s="4" t="s">
        <v>75</v>
      </c>
      <c r="L1777" s="4" t="s">
        <v>2862</v>
      </c>
      <c r="M1777" s="4">
        <v>0.37</v>
      </c>
      <c r="N1777" s="4" t="s">
        <v>34</v>
      </c>
      <c r="O1777" s="4" t="s">
        <v>113</v>
      </c>
      <c r="P1777" s="4" t="s">
        <v>333</v>
      </c>
      <c r="Q1777" s="4" t="s">
        <v>1206</v>
      </c>
      <c r="R1777" s="4">
        <v>4210</v>
      </c>
      <c r="S1777" s="5">
        <v>42169</v>
      </c>
      <c r="T1777" s="5">
        <v>42169</v>
      </c>
      <c r="U1777" s="4">
        <v>711.05190000000005</v>
      </c>
      <c r="V1777" s="4">
        <v>19</v>
      </c>
      <c r="W1777" s="4">
        <v>1030.51</v>
      </c>
      <c r="X1777" s="4">
        <v>89957</v>
      </c>
      <c r="Y1777" s="4">
        <f>DataSheet!$E1777-DataSheet!$D1777</f>
        <v>55.419999999999995</v>
      </c>
      <c r="Z1777" s="4" t="str" cm="1">
        <f t="array" ref="Z1777">_xlfn.IFS(DataSheet!$O1777="Central","Chris",DataSheet!$O1777="East","Erin",DataSheet!$O1777="South","Sam",DataSheet!$O1777="West","William")</f>
        <v>Erin</v>
      </c>
    </row>
    <row r="1778" spans="1:26" ht="15.75" customHeight="1" x14ac:dyDescent="0.3">
      <c r="A1778" s="4">
        <v>1522</v>
      </c>
      <c r="B1778" s="4" t="s">
        <v>2863</v>
      </c>
      <c r="C1778" s="4" t="s">
        <v>27</v>
      </c>
      <c r="D1778" s="4">
        <v>0.1</v>
      </c>
      <c r="E1778" s="4">
        <v>122.99</v>
      </c>
      <c r="F1778" s="4">
        <v>70.2</v>
      </c>
      <c r="G1778" s="4" t="s">
        <v>28</v>
      </c>
      <c r="H1778" s="4" t="s">
        <v>41</v>
      </c>
      <c r="I1778" s="4" t="s">
        <v>30</v>
      </c>
      <c r="J1778" s="4" t="s">
        <v>111</v>
      </c>
      <c r="K1778" s="4" t="s">
        <v>59</v>
      </c>
      <c r="L1778" s="4" t="s">
        <v>806</v>
      </c>
      <c r="M1778" s="4">
        <v>0.74</v>
      </c>
      <c r="N1778" s="4" t="s">
        <v>34</v>
      </c>
      <c r="O1778" s="4" t="s">
        <v>54</v>
      </c>
      <c r="P1778" s="4" t="s">
        <v>86</v>
      </c>
      <c r="Q1778" s="4" t="s">
        <v>2864</v>
      </c>
      <c r="R1778" s="4">
        <v>55305</v>
      </c>
      <c r="S1778" s="5">
        <v>42169</v>
      </c>
      <c r="T1778" s="5">
        <v>42170</v>
      </c>
      <c r="U1778" s="4">
        <v>-899.67499999999995</v>
      </c>
      <c r="V1778" s="4">
        <v>17</v>
      </c>
      <c r="W1778" s="4">
        <v>2026.91</v>
      </c>
      <c r="X1778" s="4">
        <v>89957</v>
      </c>
      <c r="Y1778" s="4">
        <f>DataSheet!$E1778-DataSheet!$D1778</f>
        <v>122.89</v>
      </c>
      <c r="Z1778" s="4" t="str" cm="1">
        <f t="array" ref="Z1778">_xlfn.IFS(DataSheet!$O1778="Central","Chris",DataSheet!$O1778="East","Erin",DataSheet!$O1778="South","Sam",DataSheet!$O1778="West","William")</f>
        <v>Chris</v>
      </c>
    </row>
    <row r="1779" spans="1:26" ht="15.75" customHeight="1" x14ac:dyDescent="0.3">
      <c r="A1779" s="4">
        <v>3339</v>
      </c>
      <c r="B1779" s="4" t="s">
        <v>2865</v>
      </c>
      <c r="C1779" s="4" t="s">
        <v>39</v>
      </c>
      <c r="D1779" s="4">
        <v>0.03</v>
      </c>
      <c r="E1779" s="4">
        <v>2.61</v>
      </c>
      <c r="F1779" s="4">
        <v>0.5</v>
      </c>
      <c r="G1779" s="4" t="s">
        <v>40</v>
      </c>
      <c r="H1779" s="4" t="s">
        <v>41</v>
      </c>
      <c r="I1779" s="4" t="s">
        <v>50</v>
      </c>
      <c r="J1779" s="4" t="s">
        <v>154</v>
      </c>
      <c r="K1779" s="4" t="s">
        <v>75</v>
      </c>
      <c r="L1779" s="4" t="s">
        <v>1369</v>
      </c>
      <c r="M1779" s="4">
        <v>0.39</v>
      </c>
      <c r="N1779" s="4" t="s">
        <v>34</v>
      </c>
      <c r="O1779" s="4" t="s">
        <v>35</v>
      </c>
      <c r="P1779" s="4" t="s">
        <v>125</v>
      </c>
      <c r="Q1779" s="4" t="s">
        <v>2866</v>
      </c>
      <c r="R1779" s="4">
        <v>32780</v>
      </c>
      <c r="S1779" s="5">
        <v>42169</v>
      </c>
      <c r="T1779" s="5">
        <v>42170</v>
      </c>
      <c r="U1779" s="4">
        <v>4.0442999999999998</v>
      </c>
      <c r="V1779" s="4">
        <v>7</v>
      </c>
      <c r="W1779" s="4">
        <v>19.02</v>
      </c>
      <c r="X1779" s="4">
        <v>85981</v>
      </c>
      <c r="Y1779" s="4">
        <f>DataSheet!$E1779-DataSheet!$D1779</f>
        <v>2.58</v>
      </c>
      <c r="Z1779" s="4" t="str" cm="1">
        <f t="array" ref="Z1779">_xlfn.IFS(DataSheet!$O1779="Central","Chris",DataSheet!$O1779="East","Erin",DataSheet!$O1779="South","Sam",DataSheet!$O1779="West","William")</f>
        <v>Sam</v>
      </c>
    </row>
    <row r="1780" spans="1:26" ht="15.75" customHeight="1" x14ac:dyDescent="0.3">
      <c r="A1780" s="4">
        <v>3339</v>
      </c>
      <c r="B1780" s="4" t="s">
        <v>2865</v>
      </c>
      <c r="C1780" s="4" t="s">
        <v>39</v>
      </c>
      <c r="D1780" s="4">
        <v>0.01</v>
      </c>
      <c r="E1780" s="4">
        <v>11.66</v>
      </c>
      <c r="F1780" s="4">
        <v>7.95</v>
      </c>
      <c r="G1780" s="4" t="s">
        <v>40</v>
      </c>
      <c r="H1780" s="4" t="s">
        <v>41</v>
      </c>
      <c r="I1780" s="4" t="s">
        <v>50</v>
      </c>
      <c r="J1780" s="4" t="s">
        <v>51</v>
      </c>
      <c r="K1780" s="4" t="s">
        <v>44</v>
      </c>
      <c r="L1780" s="4" t="s">
        <v>2140</v>
      </c>
      <c r="M1780" s="4">
        <v>0.57999999999999996</v>
      </c>
      <c r="N1780" s="4" t="s">
        <v>34</v>
      </c>
      <c r="O1780" s="4" t="s">
        <v>35</v>
      </c>
      <c r="P1780" s="4" t="s">
        <v>125</v>
      </c>
      <c r="Q1780" s="4" t="s">
        <v>2866</v>
      </c>
      <c r="R1780" s="4">
        <v>32780</v>
      </c>
      <c r="S1780" s="5">
        <v>42169</v>
      </c>
      <c r="T1780" s="5">
        <v>42170</v>
      </c>
      <c r="U1780" s="4">
        <v>-10.368399999999999</v>
      </c>
      <c r="V1780" s="4">
        <v>16</v>
      </c>
      <c r="W1780" s="4">
        <v>193.87</v>
      </c>
      <c r="X1780" s="4">
        <v>85981</v>
      </c>
      <c r="Y1780" s="4">
        <f>DataSheet!$E1780-DataSheet!$D1780</f>
        <v>11.65</v>
      </c>
      <c r="Z1780" s="4" t="str" cm="1">
        <f t="array" ref="Z1780">_xlfn.IFS(DataSheet!$O1780="Central","Chris",DataSheet!$O1780="East","Erin",DataSheet!$O1780="South","Sam",DataSheet!$O1780="West","William")</f>
        <v>Sam</v>
      </c>
    </row>
    <row r="1781" spans="1:26" ht="15.75" customHeight="1" x14ac:dyDescent="0.3">
      <c r="A1781" s="4">
        <v>1644</v>
      </c>
      <c r="B1781" s="4" t="s">
        <v>2867</v>
      </c>
      <c r="C1781" s="4" t="s">
        <v>49</v>
      </c>
      <c r="D1781" s="4">
        <v>0.09</v>
      </c>
      <c r="E1781" s="4">
        <v>107.53</v>
      </c>
      <c r="F1781" s="4">
        <v>5.81</v>
      </c>
      <c r="G1781" s="4" t="s">
        <v>40</v>
      </c>
      <c r="H1781" s="4" t="s">
        <v>29</v>
      </c>
      <c r="I1781" s="4" t="s">
        <v>30</v>
      </c>
      <c r="J1781" s="4" t="s">
        <v>128</v>
      </c>
      <c r="K1781" s="4" t="s">
        <v>146</v>
      </c>
      <c r="L1781" s="4" t="s">
        <v>1497</v>
      </c>
      <c r="M1781" s="4">
        <v>0.65</v>
      </c>
      <c r="N1781" s="4" t="s">
        <v>34</v>
      </c>
      <c r="O1781" s="4" t="s">
        <v>54</v>
      </c>
      <c r="P1781" s="4" t="s">
        <v>189</v>
      </c>
      <c r="Q1781" s="4" t="s">
        <v>1133</v>
      </c>
      <c r="R1781" s="4">
        <v>77546</v>
      </c>
      <c r="S1781" s="5">
        <v>42169</v>
      </c>
      <c r="T1781" s="5">
        <v>42171</v>
      </c>
      <c r="U1781" s="4">
        <v>69.545100000000005</v>
      </c>
      <c r="V1781" s="4">
        <v>1</v>
      </c>
      <c r="W1781" s="4">
        <v>100.79</v>
      </c>
      <c r="X1781" s="4">
        <v>87342</v>
      </c>
      <c r="Y1781" s="4">
        <f>DataSheet!$E1781-DataSheet!$D1781</f>
        <v>107.44</v>
      </c>
      <c r="Z1781" s="4" t="str" cm="1">
        <f t="array" ref="Z1781">_xlfn.IFS(DataSheet!$O1781="Central","Chris",DataSheet!$O1781="East","Erin",DataSheet!$O1781="South","Sam",DataSheet!$O1781="West","William")</f>
        <v>Chris</v>
      </c>
    </row>
    <row r="1782" spans="1:26" ht="15.75" customHeight="1" x14ac:dyDescent="0.3">
      <c r="A1782" s="4">
        <v>1738</v>
      </c>
      <c r="B1782" s="4" t="s">
        <v>1903</v>
      </c>
      <c r="C1782" s="4" t="s">
        <v>49</v>
      </c>
      <c r="D1782" s="4">
        <v>0.04</v>
      </c>
      <c r="E1782" s="4">
        <v>35.44</v>
      </c>
      <c r="F1782" s="4">
        <v>19.989999999999998</v>
      </c>
      <c r="G1782" s="4" t="s">
        <v>40</v>
      </c>
      <c r="H1782" s="4" t="s">
        <v>96</v>
      </c>
      <c r="I1782" s="4" t="s">
        <v>50</v>
      </c>
      <c r="J1782" s="4" t="s">
        <v>90</v>
      </c>
      <c r="K1782" s="4" t="s">
        <v>75</v>
      </c>
      <c r="L1782" s="4" t="s">
        <v>2259</v>
      </c>
      <c r="M1782" s="4">
        <v>0.38</v>
      </c>
      <c r="N1782" s="4" t="s">
        <v>34</v>
      </c>
      <c r="O1782" s="4" t="s">
        <v>35</v>
      </c>
      <c r="P1782" s="4" t="s">
        <v>99</v>
      </c>
      <c r="Q1782" s="4" t="s">
        <v>1904</v>
      </c>
      <c r="R1782" s="4">
        <v>28052</v>
      </c>
      <c r="S1782" s="5">
        <v>42169</v>
      </c>
      <c r="T1782" s="5">
        <v>42176</v>
      </c>
      <c r="U1782" s="4">
        <v>-108.27249999999999</v>
      </c>
      <c r="V1782" s="4">
        <v>11</v>
      </c>
      <c r="W1782" s="4">
        <v>406.26</v>
      </c>
      <c r="X1782" s="4">
        <v>85868</v>
      </c>
      <c r="Y1782" s="4">
        <f>DataSheet!$E1782-DataSheet!$D1782</f>
        <v>35.4</v>
      </c>
      <c r="Z1782" s="4" t="str" cm="1">
        <f t="array" ref="Z1782">_xlfn.IFS(DataSheet!$O1782="Central","Chris",DataSheet!$O1782="East","Erin",DataSheet!$O1782="South","Sam",DataSheet!$O1782="West","William")</f>
        <v>Sam</v>
      </c>
    </row>
    <row r="1783" spans="1:26" ht="15.75" customHeight="1" x14ac:dyDescent="0.3">
      <c r="A1783" s="4">
        <v>1775</v>
      </c>
      <c r="B1783" s="4" t="s">
        <v>2868</v>
      </c>
      <c r="C1783" s="4" t="s">
        <v>49</v>
      </c>
      <c r="D1783" s="4">
        <v>0.09</v>
      </c>
      <c r="E1783" s="4">
        <v>12.95</v>
      </c>
      <c r="F1783" s="4">
        <v>4.9800000000000004</v>
      </c>
      <c r="G1783" s="4" t="s">
        <v>40</v>
      </c>
      <c r="H1783" s="4" t="s">
        <v>41</v>
      </c>
      <c r="I1783" s="4" t="s">
        <v>50</v>
      </c>
      <c r="J1783" s="4" t="s">
        <v>74</v>
      </c>
      <c r="K1783" s="4" t="s">
        <v>75</v>
      </c>
      <c r="L1783" s="4" t="s">
        <v>2741</v>
      </c>
      <c r="M1783" s="4">
        <v>0.4</v>
      </c>
      <c r="N1783" s="4" t="s">
        <v>34</v>
      </c>
      <c r="O1783" s="4" t="s">
        <v>54</v>
      </c>
      <c r="P1783" s="4" t="s">
        <v>55</v>
      </c>
      <c r="Q1783" s="4" t="s">
        <v>2869</v>
      </c>
      <c r="R1783" s="4">
        <v>46614</v>
      </c>
      <c r="S1783" s="5">
        <v>42169</v>
      </c>
      <c r="T1783" s="5">
        <v>42176</v>
      </c>
      <c r="U1783" s="4">
        <v>123.89175</v>
      </c>
      <c r="V1783" s="4">
        <v>21</v>
      </c>
      <c r="W1783" s="4">
        <v>269.54000000000002</v>
      </c>
      <c r="X1783" s="4">
        <v>89944</v>
      </c>
      <c r="Y1783" s="4">
        <f>DataSheet!$E1783-DataSheet!$D1783</f>
        <v>12.86</v>
      </c>
      <c r="Z1783" s="4" t="str" cm="1">
        <f t="array" ref="Z1783">_xlfn.IFS(DataSheet!$O1783="Central","Chris",DataSheet!$O1783="East","Erin",DataSheet!$O1783="South","Sam",DataSheet!$O1783="West","William")</f>
        <v>Chris</v>
      </c>
    </row>
    <row r="1784" spans="1:26" ht="15.75" customHeight="1" x14ac:dyDescent="0.3">
      <c r="A1784" s="4">
        <v>547</v>
      </c>
      <c r="B1784" s="4" t="s">
        <v>2870</v>
      </c>
      <c r="C1784" s="4" t="s">
        <v>72</v>
      </c>
      <c r="D1784" s="4">
        <v>0.03</v>
      </c>
      <c r="E1784" s="4">
        <v>13.73</v>
      </c>
      <c r="F1784" s="4">
        <v>6.85</v>
      </c>
      <c r="G1784" s="4" t="s">
        <v>89</v>
      </c>
      <c r="H1784" s="4" t="s">
        <v>96</v>
      </c>
      <c r="I1784" s="4" t="s">
        <v>30</v>
      </c>
      <c r="J1784" s="4" t="s">
        <v>128</v>
      </c>
      <c r="K1784" s="4" t="s">
        <v>52</v>
      </c>
      <c r="L1784" s="4" t="s">
        <v>1769</v>
      </c>
      <c r="M1784" s="4">
        <v>0.54</v>
      </c>
      <c r="N1784" s="4" t="s">
        <v>34</v>
      </c>
      <c r="O1784" s="4" t="s">
        <v>113</v>
      </c>
      <c r="P1784" s="4" t="s">
        <v>905</v>
      </c>
      <c r="Q1784" s="4" t="s">
        <v>2871</v>
      </c>
      <c r="R1784" s="4">
        <v>26501</v>
      </c>
      <c r="S1784" s="5">
        <v>42169</v>
      </c>
      <c r="T1784" s="5">
        <v>42170</v>
      </c>
      <c r="U1784" s="4">
        <v>39.585299999999997</v>
      </c>
      <c r="V1784" s="4">
        <v>4</v>
      </c>
      <c r="W1784" s="4">
        <v>57.37</v>
      </c>
      <c r="X1784" s="4">
        <v>86250</v>
      </c>
      <c r="Y1784" s="4">
        <f>DataSheet!$E1784-DataSheet!$D1784</f>
        <v>13.700000000000001</v>
      </c>
      <c r="Z1784" s="4" t="str" cm="1">
        <f t="array" ref="Z1784">_xlfn.IFS(DataSheet!$O1784="Central","Chris",DataSheet!$O1784="East","Erin",DataSheet!$O1784="South","Sam",DataSheet!$O1784="West","William")</f>
        <v>Erin</v>
      </c>
    </row>
    <row r="1785" spans="1:26" ht="15.75" customHeight="1" x14ac:dyDescent="0.3">
      <c r="A1785" s="4">
        <v>2979</v>
      </c>
      <c r="B1785" s="4" t="s">
        <v>820</v>
      </c>
      <c r="C1785" s="4" t="s">
        <v>72</v>
      </c>
      <c r="D1785" s="4">
        <v>0.01</v>
      </c>
      <c r="E1785" s="4">
        <v>5.84</v>
      </c>
      <c r="F1785" s="4">
        <v>0.83</v>
      </c>
      <c r="G1785" s="4" t="s">
        <v>40</v>
      </c>
      <c r="H1785" s="4" t="s">
        <v>96</v>
      </c>
      <c r="I1785" s="4" t="s">
        <v>50</v>
      </c>
      <c r="J1785" s="4" t="s">
        <v>51</v>
      </c>
      <c r="K1785" s="4" t="s">
        <v>52</v>
      </c>
      <c r="L1785" s="4" t="s">
        <v>2608</v>
      </c>
      <c r="M1785" s="4">
        <v>0.49</v>
      </c>
      <c r="N1785" s="4" t="s">
        <v>34</v>
      </c>
      <c r="O1785" s="4" t="s">
        <v>54</v>
      </c>
      <c r="P1785" s="4" t="s">
        <v>567</v>
      </c>
      <c r="Q1785" s="4" t="s">
        <v>822</v>
      </c>
      <c r="R1785" s="4">
        <v>58601</v>
      </c>
      <c r="S1785" s="5">
        <v>42169</v>
      </c>
      <c r="T1785" s="5">
        <v>42171</v>
      </c>
      <c r="U1785" s="4">
        <v>16.091999999999999</v>
      </c>
      <c r="V1785" s="4">
        <v>4</v>
      </c>
      <c r="W1785" s="4">
        <v>23.89</v>
      </c>
      <c r="X1785" s="4">
        <v>86546</v>
      </c>
      <c r="Y1785" s="4">
        <f>DataSheet!$E1785-DataSheet!$D1785</f>
        <v>5.83</v>
      </c>
      <c r="Z1785" s="4" t="str" cm="1">
        <f t="array" ref="Z1785">_xlfn.IFS(DataSheet!$O1785="Central","Chris",DataSheet!$O1785="East","Erin",DataSheet!$O1785="South","Sam",DataSheet!$O1785="West","William")</f>
        <v>Chris</v>
      </c>
    </row>
    <row r="1786" spans="1:26" ht="15.75" customHeight="1" x14ac:dyDescent="0.3">
      <c r="A1786" s="4">
        <v>3120</v>
      </c>
      <c r="B1786" s="4" t="s">
        <v>2872</v>
      </c>
      <c r="C1786" s="4" t="s">
        <v>72</v>
      </c>
      <c r="D1786" s="4">
        <v>0.08</v>
      </c>
      <c r="E1786" s="4">
        <v>315.98</v>
      </c>
      <c r="F1786" s="4">
        <v>19.989999999999998</v>
      </c>
      <c r="G1786" s="4" t="s">
        <v>40</v>
      </c>
      <c r="H1786" s="4" t="s">
        <v>73</v>
      </c>
      <c r="I1786" s="4" t="s">
        <v>50</v>
      </c>
      <c r="J1786" s="4" t="s">
        <v>74</v>
      </c>
      <c r="K1786" s="4" t="s">
        <v>75</v>
      </c>
      <c r="L1786" s="4" t="s">
        <v>2229</v>
      </c>
      <c r="M1786" s="4">
        <v>0.38</v>
      </c>
      <c r="N1786" s="4" t="s">
        <v>34</v>
      </c>
      <c r="O1786" s="4" t="s">
        <v>35</v>
      </c>
      <c r="P1786" s="4" t="s">
        <v>170</v>
      </c>
      <c r="Q1786" s="4" t="s">
        <v>2873</v>
      </c>
      <c r="R1786" s="4">
        <v>70117</v>
      </c>
      <c r="S1786" s="5">
        <v>42169</v>
      </c>
      <c r="T1786" s="5">
        <v>42169</v>
      </c>
      <c r="U1786" s="4">
        <v>44.52</v>
      </c>
      <c r="V1786" s="4">
        <v>9</v>
      </c>
      <c r="W1786" s="4">
        <v>2642.48</v>
      </c>
      <c r="X1786" s="4">
        <v>90160</v>
      </c>
      <c r="Y1786" s="4">
        <f>DataSheet!$E1786-DataSheet!$D1786</f>
        <v>315.90000000000003</v>
      </c>
      <c r="Z1786" s="4" t="str" cm="1">
        <f t="array" ref="Z1786">_xlfn.IFS(DataSheet!$O1786="Central","Chris",DataSheet!$O1786="East","Erin",DataSheet!$O1786="South","Sam",DataSheet!$O1786="West","William")</f>
        <v>Sam</v>
      </c>
    </row>
    <row r="1787" spans="1:26" ht="15.75" customHeight="1" x14ac:dyDescent="0.3">
      <c r="A1787" s="4">
        <v>1860</v>
      </c>
      <c r="B1787" s="4" t="s">
        <v>2874</v>
      </c>
      <c r="C1787" s="4" t="s">
        <v>27</v>
      </c>
      <c r="D1787" s="4">
        <v>0.09</v>
      </c>
      <c r="E1787" s="4">
        <v>5.98</v>
      </c>
      <c r="F1787" s="4">
        <v>1.49</v>
      </c>
      <c r="G1787" s="4" t="s">
        <v>40</v>
      </c>
      <c r="H1787" s="4" t="s">
        <v>73</v>
      </c>
      <c r="I1787" s="4" t="s">
        <v>50</v>
      </c>
      <c r="J1787" s="4" t="s">
        <v>74</v>
      </c>
      <c r="K1787" s="4" t="s">
        <v>75</v>
      </c>
      <c r="L1787" s="4" t="s">
        <v>1589</v>
      </c>
      <c r="M1787" s="4">
        <v>0.39</v>
      </c>
      <c r="N1787" s="4" t="s">
        <v>34</v>
      </c>
      <c r="O1787" s="4" t="s">
        <v>113</v>
      </c>
      <c r="P1787" s="4" t="s">
        <v>405</v>
      </c>
      <c r="Q1787" s="4" t="s">
        <v>2875</v>
      </c>
      <c r="R1787" s="4">
        <v>1570</v>
      </c>
      <c r="S1787" s="5">
        <v>42170</v>
      </c>
      <c r="T1787" s="5">
        <v>42172</v>
      </c>
      <c r="U1787" s="4">
        <v>13.2294</v>
      </c>
      <c r="V1787" s="4">
        <v>5</v>
      </c>
      <c r="W1787" s="4">
        <v>28.01</v>
      </c>
      <c r="X1787" s="4">
        <v>86846</v>
      </c>
      <c r="Y1787" s="4">
        <f>DataSheet!$E1787-DataSheet!$D1787</f>
        <v>5.8900000000000006</v>
      </c>
      <c r="Z1787" s="4" t="str" cm="1">
        <f t="array" ref="Z1787">_xlfn.IFS(DataSheet!$O1787="Central","Chris",DataSheet!$O1787="East","Erin",DataSheet!$O1787="South","Sam",DataSheet!$O1787="West","William")</f>
        <v>Erin</v>
      </c>
    </row>
    <row r="1788" spans="1:26" ht="15.75" customHeight="1" x14ac:dyDescent="0.3">
      <c r="A1788" s="4">
        <v>33</v>
      </c>
      <c r="B1788" s="4" t="s">
        <v>2876</v>
      </c>
      <c r="C1788" s="4" t="s">
        <v>72</v>
      </c>
      <c r="D1788" s="4">
        <v>0.03</v>
      </c>
      <c r="E1788" s="4">
        <v>4.24</v>
      </c>
      <c r="F1788" s="4">
        <v>5.41</v>
      </c>
      <c r="G1788" s="4" t="s">
        <v>40</v>
      </c>
      <c r="H1788" s="4" t="s">
        <v>96</v>
      </c>
      <c r="I1788" s="4" t="s">
        <v>50</v>
      </c>
      <c r="J1788" s="4" t="s">
        <v>74</v>
      </c>
      <c r="K1788" s="4" t="s">
        <v>75</v>
      </c>
      <c r="L1788" s="4" t="s">
        <v>1673</v>
      </c>
      <c r="M1788" s="4">
        <v>0.35</v>
      </c>
      <c r="N1788" s="4" t="s">
        <v>34</v>
      </c>
      <c r="O1788" s="4" t="s">
        <v>61</v>
      </c>
      <c r="P1788" s="4" t="s">
        <v>141</v>
      </c>
      <c r="Q1788" s="4" t="s">
        <v>2877</v>
      </c>
      <c r="R1788" s="4">
        <v>97030</v>
      </c>
      <c r="S1788" s="5">
        <v>42170</v>
      </c>
      <c r="T1788" s="5">
        <v>42172</v>
      </c>
      <c r="U1788" s="4">
        <v>-84.437600000000003</v>
      </c>
      <c r="V1788" s="4">
        <v>13</v>
      </c>
      <c r="W1788" s="4">
        <v>58.68</v>
      </c>
      <c r="X1788" s="4">
        <v>89201</v>
      </c>
      <c r="Y1788" s="4">
        <f>DataSheet!$E1788-DataSheet!$D1788</f>
        <v>4.21</v>
      </c>
      <c r="Z1788" s="4" t="str" cm="1">
        <f t="array" ref="Z1788">_xlfn.IFS(DataSheet!$O1788="Central","Chris",DataSheet!$O1788="East","Erin",DataSheet!$O1788="South","Sam",DataSheet!$O1788="West","William")</f>
        <v>William</v>
      </c>
    </row>
    <row r="1789" spans="1:26" ht="15.75" customHeight="1" x14ac:dyDescent="0.3">
      <c r="A1789" s="4">
        <v>33</v>
      </c>
      <c r="B1789" s="4" t="s">
        <v>2876</v>
      </c>
      <c r="C1789" s="4" t="s">
        <v>72</v>
      </c>
      <c r="D1789" s="4">
        <v>0.04</v>
      </c>
      <c r="E1789" s="4">
        <v>2.94</v>
      </c>
      <c r="F1789" s="4">
        <v>0.7</v>
      </c>
      <c r="G1789" s="4" t="s">
        <v>40</v>
      </c>
      <c r="H1789" s="4" t="s">
        <v>96</v>
      </c>
      <c r="I1789" s="4" t="s">
        <v>50</v>
      </c>
      <c r="J1789" s="4" t="s">
        <v>51</v>
      </c>
      <c r="K1789" s="4" t="s">
        <v>52</v>
      </c>
      <c r="L1789" s="4" t="s">
        <v>821</v>
      </c>
      <c r="M1789" s="4">
        <v>0.57999999999999996</v>
      </c>
      <c r="N1789" s="4" t="s">
        <v>34</v>
      </c>
      <c r="O1789" s="4" t="s">
        <v>61</v>
      </c>
      <c r="P1789" s="4" t="s">
        <v>141</v>
      </c>
      <c r="Q1789" s="4" t="s">
        <v>2877</v>
      </c>
      <c r="R1789" s="4">
        <v>97030</v>
      </c>
      <c r="S1789" s="5">
        <v>42170</v>
      </c>
      <c r="T1789" s="5">
        <v>42171</v>
      </c>
      <c r="U1789" s="4">
        <v>24.312000000000001</v>
      </c>
      <c r="V1789" s="4">
        <v>18</v>
      </c>
      <c r="W1789" s="4">
        <v>53.1</v>
      </c>
      <c r="X1789" s="4">
        <v>89201</v>
      </c>
      <c r="Y1789" s="4">
        <f>DataSheet!$E1789-DataSheet!$D1789</f>
        <v>2.9</v>
      </c>
      <c r="Z1789" s="4" t="str" cm="1">
        <f t="array" ref="Z1789">_xlfn.IFS(DataSheet!$O1789="Central","Chris",DataSheet!$O1789="East","Erin",DataSheet!$O1789="South","Sam",DataSheet!$O1789="West","William")</f>
        <v>William</v>
      </c>
    </row>
    <row r="1790" spans="1:26" ht="15.75" customHeight="1" x14ac:dyDescent="0.3">
      <c r="A1790" s="4">
        <v>736</v>
      </c>
      <c r="B1790" s="4" t="s">
        <v>2878</v>
      </c>
      <c r="C1790" s="4" t="s">
        <v>72</v>
      </c>
      <c r="D1790" s="4">
        <v>0.06</v>
      </c>
      <c r="E1790" s="4">
        <v>350.98</v>
      </c>
      <c r="F1790" s="4">
        <v>30</v>
      </c>
      <c r="G1790" s="4" t="s">
        <v>28</v>
      </c>
      <c r="H1790" s="4" t="s">
        <v>41</v>
      </c>
      <c r="I1790" s="4" t="s">
        <v>30</v>
      </c>
      <c r="J1790" s="4" t="s">
        <v>111</v>
      </c>
      <c r="K1790" s="4" t="s">
        <v>59</v>
      </c>
      <c r="L1790" s="4" t="s">
        <v>193</v>
      </c>
      <c r="M1790" s="4">
        <v>0.61</v>
      </c>
      <c r="N1790" s="4" t="s">
        <v>34</v>
      </c>
      <c r="O1790" s="4" t="s">
        <v>113</v>
      </c>
      <c r="P1790" s="4" t="s">
        <v>1358</v>
      </c>
      <c r="Q1790" s="4" t="s">
        <v>1475</v>
      </c>
      <c r="R1790" s="4">
        <v>3079</v>
      </c>
      <c r="S1790" s="5">
        <v>42170</v>
      </c>
      <c r="T1790" s="5">
        <v>42172</v>
      </c>
      <c r="U1790" s="4">
        <v>797.85599999999999</v>
      </c>
      <c r="V1790" s="4">
        <v>6</v>
      </c>
      <c r="W1790" s="4">
        <v>2016.32</v>
      </c>
      <c r="X1790" s="4">
        <v>90361</v>
      </c>
      <c r="Y1790" s="4">
        <f>DataSheet!$E1790-DataSheet!$D1790</f>
        <v>350.92</v>
      </c>
      <c r="Z1790" s="4" t="str" cm="1">
        <f t="array" ref="Z1790">_xlfn.IFS(DataSheet!$O1790="Central","Chris",DataSheet!$O1790="East","Erin",DataSheet!$O1790="South","Sam",DataSheet!$O1790="West","William")</f>
        <v>Erin</v>
      </c>
    </row>
    <row r="1791" spans="1:26" ht="15.75" customHeight="1" x14ac:dyDescent="0.3">
      <c r="A1791" s="4">
        <v>738</v>
      </c>
      <c r="B1791" s="4" t="s">
        <v>2879</v>
      </c>
      <c r="C1791" s="4" t="s">
        <v>72</v>
      </c>
      <c r="D1791" s="4">
        <v>0.02</v>
      </c>
      <c r="E1791" s="4">
        <v>70.98</v>
      </c>
      <c r="F1791" s="4">
        <v>46.74</v>
      </c>
      <c r="G1791" s="4" t="s">
        <v>28</v>
      </c>
      <c r="H1791" s="4" t="s">
        <v>41</v>
      </c>
      <c r="I1791" s="4" t="s">
        <v>30</v>
      </c>
      <c r="J1791" s="4" t="s">
        <v>119</v>
      </c>
      <c r="K1791" s="4" t="s">
        <v>32</v>
      </c>
      <c r="L1791" s="4" t="s">
        <v>380</v>
      </c>
      <c r="M1791" s="4">
        <v>0.56000000000000005</v>
      </c>
      <c r="N1791" s="4" t="s">
        <v>34</v>
      </c>
      <c r="O1791" s="4" t="s">
        <v>113</v>
      </c>
      <c r="P1791" s="4" t="s">
        <v>399</v>
      </c>
      <c r="Q1791" s="4" t="s">
        <v>2374</v>
      </c>
      <c r="R1791" s="4">
        <v>7016</v>
      </c>
      <c r="S1791" s="5">
        <v>42170</v>
      </c>
      <c r="T1791" s="5">
        <v>42171</v>
      </c>
      <c r="U1791" s="4">
        <v>-178.21600000000001</v>
      </c>
      <c r="V1791" s="4">
        <v>4</v>
      </c>
      <c r="W1791" s="4">
        <v>313.63</v>
      </c>
      <c r="X1791" s="4">
        <v>90361</v>
      </c>
      <c r="Y1791" s="4">
        <f>DataSheet!$E1791-DataSheet!$D1791</f>
        <v>70.960000000000008</v>
      </c>
      <c r="Z1791" s="4" t="str" cm="1">
        <f t="array" ref="Z1791">_xlfn.IFS(DataSheet!$O1791="Central","Chris",DataSheet!$O1791="East","Erin",DataSheet!$O1791="South","Sam",DataSheet!$O1791="West","William")</f>
        <v>Erin</v>
      </c>
    </row>
    <row r="1792" spans="1:26" ht="15.75" customHeight="1" x14ac:dyDescent="0.3">
      <c r="A1792" s="4">
        <v>741</v>
      </c>
      <c r="B1792" s="4" t="s">
        <v>2880</v>
      </c>
      <c r="C1792" s="4" t="s">
        <v>72</v>
      </c>
      <c r="D1792" s="4">
        <v>0.04</v>
      </c>
      <c r="E1792" s="4">
        <v>27.48</v>
      </c>
      <c r="F1792" s="4">
        <v>4</v>
      </c>
      <c r="G1792" s="4" t="s">
        <v>40</v>
      </c>
      <c r="H1792" s="4" t="s">
        <v>41</v>
      </c>
      <c r="I1792" s="4" t="s">
        <v>42</v>
      </c>
      <c r="J1792" s="4" t="s">
        <v>43</v>
      </c>
      <c r="K1792" s="4" t="s">
        <v>75</v>
      </c>
      <c r="L1792" s="4" t="s">
        <v>2063</v>
      </c>
      <c r="M1792" s="4">
        <v>0.75</v>
      </c>
      <c r="N1792" s="4" t="s">
        <v>34</v>
      </c>
      <c r="O1792" s="4" t="s">
        <v>113</v>
      </c>
      <c r="P1792" s="4" t="s">
        <v>399</v>
      </c>
      <c r="Q1792" s="4" t="s">
        <v>2881</v>
      </c>
      <c r="R1792" s="4">
        <v>7901</v>
      </c>
      <c r="S1792" s="5">
        <v>42170</v>
      </c>
      <c r="T1792" s="5">
        <v>42172</v>
      </c>
      <c r="U1792" s="4">
        <v>-26.655999999999999</v>
      </c>
      <c r="V1792" s="4">
        <v>15</v>
      </c>
      <c r="W1792" s="4">
        <v>397.17</v>
      </c>
      <c r="X1792" s="4">
        <v>90361</v>
      </c>
      <c r="Y1792" s="4">
        <f>DataSheet!$E1792-DataSheet!$D1792</f>
        <v>27.44</v>
      </c>
      <c r="Z1792" s="4" t="str" cm="1">
        <f t="array" ref="Z1792">_xlfn.IFS(DataSheet!$O1792="Central","Chris",DataSheet!$O1792="East","Erin",DataSheet!$O1792="South","Sam",DataSheet!$O1792="West","William")</f>
        <v>Erin</v>
      </c>
    </row>
    <row r="1793" spans="1:26" ht="15.75" customHeight="1" x14ac:dyDescent="0.3">
      <c r="A1793" s="4">
        <v>2183</v>
      </c>
      <c r="B1793" s="4" t="s">
        <v>2882</v>
      </c>
      <c r="C1793" s="4" t="s">
        <v>72</v>
      </c>
      <c r="D1793" s="4">
        <v>0</v>
      </c>
      <c r="E1793" s="4">
        <v>1.48</v>
      </c>
      <c r="F1793" s="4">
        <v>0.7</v>
      </c>
      <c r="G1793" s="4" t="s">
        <v>40</v>
      </c>
      <c r="H1793" s="4" t="s">
        <v>73</v>
      </c>
      <c r="I1793" s="4" t="s">
        <v>50</v>
      </c>
      <c r="J1793" s="4" t="s">
        <v>178</v>
      </c>
      <c r="K1793" s="4" t="s">
        <v>52</v>
      </c>
      <c r="L1793" s="4" t="s">
        <v>179</v>
      </c>
      <c r="M1793" s="4">
        <v>0.37</v>
      </c>
      <c r="N1793" s="4" t="s">
        <v>34</v>
      </c>
      <c r="O1793" s="4" t="s">
        <v>35</v>
      </c>
      <c r="P1793" s="4" t="s">
        <v>390</v>
      </c>
      <c r="Q1793" s="4" t="s">
        <v>2883</v>
      </c>
      <c r="R1793" s="4">
        <v>42301</v>
      </c>
      <c r="S1793" s="5">
        <v>42170</v>
      </c>
      <c r="T1793" s="5">
        <v>42172</v>
      </c>
      <c r="U1793" s="4">
        <v>-203.09800000000001</v>
      </c>
      <c r="V1793" s="4">
        <v>12</v>
      </c>
      <c r="W1793" s="4">
        <v>19.32</v>
      </c>
      <c r="X1793" s="4">
        <v>91571</v>
      </c>
      <c r="Y1793" s="4">
        <f>DataSheet!$E1793-DataSheet!$D1793</f>
        <v>1.48</v>
      </c>
      <c r="Z1793" s="4" t="str" cm="1">
        <f t="array" ref="Z1793">_xlfn.IFS(DataSheet!$O1793="Central","Chris",DataSheet!$O1793="East","Erin",DataSheet!$O1793="South","Sam",DataSheet!$O1793="West","William")</f>
        <v>Sam</v>
      </c>
    </row>
    <row r="1794" spans="1:26" ht="15.75" customHeight="1" x14ac:dyDescent="0.3">
      <c r="A1794" s="4">
        <v>2512</v>
      </c>
      <c r="B1794" s="4" t="s">
        <v>2884</v>
      </c>
      <c r="C1794" s="4" t="s">
        <v>72</v>
      </c>
      <c r="D1794" s="4">
        <v>0.04</v>
      </c>
      <c r="E1794" s="4">
        <v>6.48</v>
      </c>
      <c r="F1794" s="4">
        <v>9.5399999999999991</v>
      </c>
      <c r="G1794" s="4" t="s">
        <v>40</v>
      </c>
      <c r="H1794" s="4" t="s">
        <v>73</v>
      </c>
      <c r="I1794" s="4" t="s">
        <v>50</v>
      </c>
      <c r="J1794" s="4" t="s">
        <v>90</v>
      </c>
      <c r="K1794" s="4" t="s">
        <v>75</v>
      </c>
      <c r="L1794" s="4" t="s">
        <v>2226</v>
      </c>
      <c r="M1794" s="4">
        <v>0.37</v>
      </c>
      <c r="N1794" s="4" t="s">
        <v>34</v>
      </c>
      <c r="O1794" s="4" t="s">
        <v>113</v>
      </c>
      <c r="P1794" s="4" t="s">
        <v>405</v>
      </c>
      <c r="Q1794" s="4" t="s">
        <v>2885</v>
      </c>
      <c r="R1794" s="4">
        <v>2138</v>
      </c>
      <c r="S1794" s="5">
        <v>42170</v>
      </c>
      <c r="T1794" s="5">
        <v>42172</v>
      </c>
      <c r="U1794" s="4">
        <v>-223.94399999999999</v>
      </c>
      <c r="V1794" s="4">
        <v>19</v>
      </c>
      <c r="W1794" s="4">
        <v>125.37</v>
      </c>
      <c r="X1794" s="4">
        <v>87030</v>
      </c>
      <c r="Y1794" s="4">
        <f>DataSheet!$E1794-DataSheet!$D1794</f>
        <v>6.44</v>
      </c>
      <c r="Z1794" s="4" t="str" cm="1">
        <f t="array" ref="Z1794">_xlfn.IFS(DataSheet!$O1794="Central","Chris",DataSheet!$O1794="East","Erin",DataSheet!$O1794="South","Sam",DataSheet!$O1794="West","William")</f>
        <v>Erin</v>
      </c>
    </row>
    <row r="1795" spans="1:26" ht="15.75" customHeight="1" x14ac:dyDescent="0.3">
      <c r="A1795" s="4">
        <v>1038</v>
      </c>
      <c r="B1795" s="4" t="s">
        <v>2886</v>
      </c>
      <c r="C1795" s="4" t="s">
        <v>27</v>
      </c>
      <c r="D1795" s="4">
        <v>0.1</v>
      </c>
      <c r="E1795" s="4">
        <v>7.64</v>
      </c>
      <c r="F1795" s="4">
        <v>5.83</v>
      </c>
      <c r="G1795" s="4" t="s">
        <v>40</v>
      </c>
      <c r="H1795" s="4" t="s">
        <v>96</v>
      </c>
      <c r="I1795" s="4" t="s">
        <v>50</v>
      </c>
      <c r="J1795" s="4" t="s">
        <v>90</v>
      </c>
      <c r="K1795" s="4" t="s">
        <v>52</v>
      </c>
      <c r="L1795" s="4" t="s">
        <v>234</v>
      </c>
      <c r="M1795" s="4">
        <v>0.36</v>
      </c>
      <c r="N1795" s="4" t="s">
        <v>34</v>
      </c>
      <c r="O1795" s="4" t="s">
        <v>35</v>
      </c>
      <c r="P1795" s="4" t="s">
        <v>125</v>
      </c>
      <c r="Q1795" s="4" t="s">
        <v>2887</v>
      </c>
      <c r="R1795" s="4">
        <v>33430</v>
      </c>
      <c r="S1795" s="5">
        <v>42171</v>
      </c>
      <c r="T1795" s="5">
        <v>42172</v>
      </c>
      <c r="U1795" s="4">
        <v>-403.18740000000003</v>
      </c>
      <c r="V1795" s="4">
        <v>5</v>
      </c>
      <c r="W1795" s="4">
        <v>39.36</v>
      </c>
      <c r="X1795" s="4">
        <v>90641</v>
      </c>
      <c r="Y1795" s="4">
        <f>DataSheet!$E1795-DataSheet!$D1795</f>
        <v>7.54</v>
      </c>
      <c r="Z1795" s="4" t="str" cm="1">
        <f t="array" ref="Z1795">_xlfn.IFS(DataSheet!$O1795="Central","Chris",DataSheet!$O1795="East","Erin",DataSheet!$O1795="South","Sam",DataSheet!$O1795="West","William")</f>
        <v>Sam</v>
      </c>
    </row>
    <row r="1796" spans="1:26" ht="15.75" customHeight="1" x14ac:dyDescent="0.3">
      <c r="A1796" s="4">
        <v>2677</v>
      </c>
      <c r="B1796" s="4" t="s">
        <v>2888</v>
      </c>
      <c r="C1796" s="4" t="s">
        <v>27</v>
      </c>
      <c r="D1796" s="4">
        <v>0.03</v>
      </c>
      <c r="E1796" s="4">
        <v>41.32</v>
      </c>
      <c r="F1796" s="4">
        <v>58.66</v>
      </c>
      <c r="G1796" s="4" t="s">
        <v>89</v>
      </c>
      <c r="H1796" s="4" t="s">
        <v>29</v>
      </c>
      <c r="I1796" s="4" t="s">
        <v>30</v>
      </c>
      <c r="J1796" s="4" t="s">
        <v>128</v>
      </c>
      <c r="K1796" s="4" t="s">
        <v>146</v>
      </c>
      <c r="L1796" s="4" t="s">
        <v>2889</v>
      </c>
      <c r="M1796" s="4">
        <v>0.76</v>
      </c>
      <c r="N1796" s="4" t="s">
        <v>34</v>
      </c>
      <c r="O1796" s="4" t="s">
        <v>35</v>
      </c>
      <c r="P1796" s="4" t="s">
        <v>244</v>
      </c>
      <c r="Q1796" s="4" t="s">
        <v>804</v>
      </c>
      <c r="R1796" s="4">
        <v>22601</v>
      </c>
      <c r="S1796" s="5">
        <v>42171</v>
      </c>
      <c r="T1796" s="5">
        <v>42172</v>
      </c>
      <c r="U1796" s="4">
        <v>-32.816000000000003</v>
      </c>
      <c r="V1796" s="4">
        <v>10</v>
      </c>
      <c r="W1796" s="4">
        <v>419.27</v>
      </c>
      <c r="X1796" s="4">
        <v>86633</v>
      </c>
      <c r="Y1796" s="4">
        <f>DataSheet!$E1796-DataSheet!$D1796</f>
        <v>41.29</v>
      </c>
      <c r="Z1796" s="4" t="str" cm="1">
        <f t="array" ref="Z1796">_xlfn.IFS(DataSheet!$O1796="Central","Chris",DataSheet!$O1796="East","Erin",DataSheet!$O1796="South","Sam",DataSheet!$O1796="West","William")</f>
        <v>Sam</v>
      </c>
    </row>
    <row r="1797" spans="1:26" ht="15.75" customHeight="1" x14ac:dyDescent="0.3">
      <c r="A1797" s="4">
        <v>2677</v>
      </c>
      <c r="B1797" s="4" t="s">
        <v>2888</v>
      </c>
      <c r="C1797" s="4" t="s">
        <v>27</v>
      </c>
      <c r="D1797" s="4">
        <v>0</v>
      </c>
      <c r="E1797" s="4">
        <v>6.88</v>
      </c>
      <c r="F1797" s="4">
        <v>2</v>
      </c>
      <c r="G1797" s="4" t="s">
        <v>40</v>
      </c>
      <c r="H1797" s="4" t="s">
        <v>29</v>
      </c>
      <c r="I1797" s="4" t="s">
        <v>50</v>
      </c>
      <c r="J1797" s="4" t="s">
        <v>90</v>
      </c>
      <c r="K1797" s="4" t="s">
        <v>52</v>
      </c>
      <c r="L1797" s="4" t="s">
        <v>854</v>
      </c>
      <c r="M1797" s="4">
        <v>0.39</v>
      </c>
      <c r="N1797" s="4" t="s">
        <v>34</v>
      </c>
      <c r="O1797" s="4" t="s">
        <v>35</v>
      </c>
      <c r="P1797" s="4" t="s">
        <v>244</v>
      </c>
      <c r="Q1797" s="4" t="s">
        <v>804</v>
      </c>
      <c r="R1797" s="4">
        <v>22601</v>
      </c>
      <c r="S1797" s="5">
        <v>42171</v>
      </c>
      <c r="T1797" s="5">
        <v>42171</v>
      </c>
      <c r="U1797" s="4">
        <v>-15.61</v>
      </c>
      <c r="V1797" s="4">
        <v>5</v>
      </c>
      <c r="W1797" s="4">
        <v>36</v>
      </c>
      <c r="X1797" s="4">
        <v>86633</v>
      </c>
      <c r="Y1797" s="4">
        <f>DataSheet!$E1797-DataSheet!$D1797</f>
        <v>6.88</v>
      </c>
      <c r="Z1797" s="4" t="str" cm="1">
        <f t="array" ref="Z1797">_xlfn.IFS(DataSheet!$O1797="Central","Chris",DataSheet!$O1797="East","Erin",DataSheet!$O1797="South","Sam",DataSheet!$O1797="West","William")</f>
        <v>Sam</v>
      </c>
    </row>
    <row r="1798" spans="1:26" ht="15.75" customHeight="1" x14ac:dyDescent="0.3">
      <c r="A1798" s="4">
        <v>2720</v>
      </c>
      <c r="B1798" s="4" t="s">
        <v>2890</v>
      </c>
      <c r="C1798" s="4" t="s">
        <v>27</v>
      </c>
      <c r="D1798" s="4">
        <v>0</v>
      </c>
      <c r="E1798" s="4">
        <v>40.479999999999997</v>
      </c>
      <c r="F1798" s="4">
        <v>19.989999999999998</v>
      </c>
      <c r="G1798" s="4" t="s">
        <v>40</v>
      </c>
      <c r="H1798" s="4" t="s">
        <v>29</v>
      </c>
      <c r="I1798" s="4" t="s">
        <v>42</v>
      </c>
      <c r="J1798" s="4" t="s">
        <v>43</v>
      </c>
      <c r="K1798" s="4" t="s">
        <v>75</v>
      </c>
      <c r="L1798" s="4" t="s">
        <v>2056</v>
      </c>
      <c r="M1798" s="4">
        <v>0.77</v>
      </c>
      <c r="N1798" s="4" t="s">
        <v>34</v>
      </c>
      <c r="O1798" s="4" t="s">
        <v>35</v>
      </c>
      <c r="P1798" s="4" t="s">
        <v>77</v>
      </c>
      <c r="Q1798" s="4" t="s">
        <v>2891</v>
      </c>
      <c r="R1798" s="4">
        <v>30721</v>
      </c>
      <c r="S1798" s="5">
        <v>42171</v>
      </c>
      <c r="T1798" s="5">
        <v>42172</v>
      </c>
      <c r="U1798" s="4">
        <v>-25.634</v>
      </c>
      <c r="V1798" s="4">
        <v>6</v>
      </c>
      <c r="W1798" s="4">
        <v>264.95</v>
      </c>
      <c r="X1798" s="4">
        <v>88766</v>
      </c>
      <c r="Y1798" s="4">
        <f>DataSheet!$E1798-DataSheet!$D1798</f>
        <v>40.479999999999997</v>
      </c>
      <c r="Z1798" s="4" t="str" cm="1">
        <f t="array" ref="Z1798">_xlfn.IFS(DataSheet!$O1798="Central","Chris",DataSheet!$O1798="East","Erin",DataSheet!$O1798="South","Sam",DataSheet!$O1798="West","William")</f>
        <v>Sam</v>
      </c>
    </row>
    <row r="1799" spans="1:26" ht="15.75" customHeight="1" x14ac:dyDescent="0.3">
      <c r="A1799" s="4">
        <v>1492</v>
      </c>
      <c r="B1799" s="4" t="s">
        <v>2892</v>
      </c>
      <c r="C1799" s="4" t="s">
        <v>39</v>
      </c>
      <c r="D1799" s="4">
        <v>0.04</v>
      </c>
      <c r="E1799" s="4">
        <v>119.99</v>
      </c>
      <c r="F1799" s="4">
        <v>14</v>
      </c>
      <c r="G1799" s="4" t="s">
        <v>28</v>
      </c>
      <c r="H1799" s="4" t="s">
        <v>96</v>
      </c>
      <c r="I1799" s="4" t="s">
        <v>42</v>
      </c>
      <c r="J1799" s="4" t="s">
        <v>58</v>
      </c>
      <c r="K1799" s="4" t="s">
        <v>59</v>
      </c>
      <c r="L1799" s="4" t="s">
        <v>2153</v>
      </c>
      <c r="M1799" s="4">
        <v>0.36</v>
      </c>
      <c r="N1799" s="4" t="s">
        <v>34</v>
      </c>
      <c r="O1799" s="4" t="s">
        <v>54</v>
      </c>
      <c r="P1799" s="4" t="s">
        <v>82</v>
      </c>
      <c r="Q1799" s="4" t="s">
        <v>2893</v>
      </c>
      <c r="R1799" s="4">
        <v>65721</v>
      </c>
      <c r="S1799" s="5">
        <v>42171</v>
      </c>
      <c r="T1799" s="5">
        <v>42173</v>
      </c>
      <c r="U1799" s="4">
        <v>509.95830000000001</v>
      </c>
      <c r="V1799" s="4">
        <v>6</v>
      </c>
      <c r="W1799" s="4">
        <v>739.07</v>
      </c>
      <c r="X1799" s="4">
        <v>88004</v>
      </c>
      <c r="Y1799" s="4">
        <f>DataSheet!$E1799-DataSheet!$D1799</f>
        <v>119.94999999999999</v>
      </c>
      <c r="Z1799" s="4" t="str" cm="1">
        <f t="array" ref="Z1799">_xlfn.IFS(DataSheet!$O1799="Central","Chris",DataSheet!$O1799="East","Erin",DataSheet!$O1799="South","Sam",DataSheet!$O1799="West","William")</f>
        <v>Chris</v>
      </c>
    </row>
    <row r="1800" spans="1:26" ht="15.75" customHeight="1" x14ac:dyDescent="0.3">
      <c r="A1800" s="4">
        <v>2355</v>
      </c>
      <c r="B1800" s="4" t="s">
        <v>1214</v>
      </c>
      <c r="C1800" s="4" t="s">
        <v>118</v>
      </c>
      <c r="D1800" s="4">
        <v>0.06</v>
      </c>
      <c r="E1800" s="4">
        <v>146.34</v>
      </c>
      <c r="F1800" s="4">
        <v>43.75</v>
      </c>
      <c r="G1800" s="4" t="s">
        <v>28</v>
      </c>
      <c r="H1800" s="4" t="s">
        <v>41</v>
      </c>
      <c r="I1800" s="4" t="s">
        <v>30</v>
      </c>
      <c r="J1800" s="4" t="s">
        <v>31</v>
      </c>
      <c r="K1800" s="4" t="s">
        <v>32</v>
      </c>
      <c r="L1800" s="4" t="s">
        <v>157</v>
      </c>
      <c r="M1800" s="4">
        <v>0.65</v>
      </c>
      <c r="N1800" s="4" t="s">
        <v>34</v>
      </c>
      <c r="O1800" s="4" t="s">
        <v>61</v>
      </c>
      <c r="P1800" s="4" t="s">
        <v>92</v>
      </c>
      <c r="Q1800" s="4" t="s">
        <v>1216</v>
      </c>
      <c r="R1800" s="4">
        <v>92236</v>
      </c>
      <c r="S1800" s="5">
        <v>42171</v>
      </c>
      <c r="T1800" s="5">
        <v>42173</v>
      </c>
      <c r="U1800" s="4">
        <v>-89.27</v>
      </c>
      <c r="V1800" s="4">
        <v>12</v>
      </c>
      <c r="W1800" s="4">
        <v>1721.24</v>
      </c>
      <c r="X1800" s="4">
        <v>91306</v>
      </c>
      <c r="Y1800" s="4">
        <f>DataSheet!$E1800-DataSheet!$D1800</f>
        <v>146.28</v>
      </c>
      <c r="Z1800" s="4" t="str" cm="1">
        <f t="array" ref="Z1800">_xlfn.IFS(DataSheet!$O1800="Central","Chris",DataSheet!$O1800="East","Erin",DataSheet!$O1800="South","Sam",DataSheet!$O1800="West","William")</f>
        <v>William</v>
      </c>
    </row>
    <row r="1801" spans="1:26" ht="15.75" customHeight="1" x14ac:dyDescent="0.3">
      <c r="A1801" s="4">
        <v>3096</v>
      </c>
      <c r="B1801" s="4" t="s">
        <v>2655</v>
      </c>
      <c r="C1801" s="4" t="s">
        <v>27</v>
      </c>
      <c r="D1801" s="4">
        <v>0.04</v>
      </c>
      <c r="E1801" s="4">
        <v>33.89</v>
      </c>
      <c r="F1801" s="4">
        <v>5.0999999999999996</v>
      </c>
      <c r="G1801" s="4" t="s">
        <v>89</v>
      </c>
      <c r="H1801" s="4" t="s">
        <v>41</v>
      </c>
      <c r="I1801" s="4" t="s">
        <v>50</v>
      </c>
      <c r="J1801" s="4" t="s">
        <v>80</v>
      </c>
      <c r="K1801" s="4" t="s">
        <v>75</v>
      </c>
      <c r="L1801" s="4" t="s">
        <v>307</v>
      </c>
      <c r="M1801" s="4">
        <v>0.6</v>
      </c>
      <c r="N1801" s="4" t="s">
        <v>34</v>
      </c>
      <c r="O1801" s="4" t="s">
        <v>113</v>
      </c>
      <c r="P1801" s="4" t="s">
        <v>319</v>
      </c>
      <c r="Q1801" s="4" t="s">
        <v>2442</v>
      </c>
      <c r="R1801" s="4">
        <v>43026</v>
      </c>
      <c r="S1801" s="5">
        <v>42172</v>
      </c>
      <c r="T1801" s="5">
        <v>42173</v>
      </c>
      <c r="U1801" s="4">
        <v>72.983999999999995</v>
      </c>
      <c r="V1801" s="4">
        <v>6</v>
      </c>
      <c r="W1801" s="4">
        <v>200.83</v>
      </c>
      <c r="X1801" s="4">
        <v>86222</v>
      </c>
      <c r="Y1801" s="4">
        <f>DataSheet!$E1801-DataSheet!$D1801</f>
        <v>33.85</v>
      </c>
      <c r="Z1801" s="4" t="str" cm="1">
        <f t="array" ref="Z1801">_xlfn.IFS(DataSheet!$O1801="Central","Chris",DataSheet!$O1801="East","Erin",DataSheet!$O1801="South","Sam",DataSheet!$O1801="West","William")</f>
        <v>Erin</v>
      </c>
    </row>
    <row r="1802" spans="1:26" ht="15.75" customHeight="1" x14ac:dyDescent="0.3">
      <c r="A1802" s="4">
        <v>283</v>
      </c>
      <c r="B1802" s="4" t="s">
        <v>2894</v>
      </c>
      <c r="C1802" s="4" t="s">
        <v>39</v>
      </c>
      <c r="D1802" s="4">
        <v>0.1</v>
      </c>
      <c r="E1802" s="4">
        <v>1.68</v>
      </c>
      <c r="F1802" s="4">
        <v>1.57</v>
      </c>
      <c r="G1802" s="4" t="s">
        <v>40</v>
      </c>
      <c r="H1802" s="4" t="s">
        <v>96</v>
      </c>
      <c r="I1802" s="4" t="s">
        <v>50</v>
      </c>
      <c r="J1802" s="4" t="s">
        <v>51</v>
      </c>
      <c r="K1802" s="4" t="s">
        <v>52</v>
      </c>
      <c r="L1802" s="4" t="s">
        <v>576</v>
      </c>
      <c r="M1802" s="4">
        <v>0.59</v>
      </c>
      <c r="N1802" s="4" t="s">
        <v>34</v>
      </c>
      <c r="O1802" s="4" t="s">
        <v>113</v>
      </c>
      <c r="P1802" s="4" t="s">
        <v>399</v>
      </c>
      <c r="Q1802" s="4" t="s">
        <v>2727</v>
      </c>
      <c r="R1802" s="4">
        <v>7101</v>
      </c>
      <c r="S1802" s="5">
        <v>42172</v>
      </c>
      <c r="T1802" s="5">
        <v>42173</v>
      </c>
      <c r="U1802" s="4">
        <v>-11.57</v>
      </c>
      <c r="V1802" s="4">
        <v>11</v>
      </c>
      <c r="W1802" s="4">
        <v>18.71</v>
      </c>
      <c r="X1802" s="4">
        <v>89293</v>
      </c>
      <c r="Y1802" s="4">
        <f>DataSheet!$E1802-DataSheet!$D1802</f>
        <v>1.5799999999999998</v>
      </c>
      <c r="Z1802" s="4" t="str" cm="1">
        <f t="array" ref="Z1802">_xlfn.IFS(DataSheet!$O1802="Central","Chris",DataSheet!$O1802="East","Erin",DataSheet!$O1802="South","Sam",DataSheet!$O1802="West","William")</f>
        <v>Erin</v>
      </c>
    </row>
    <row r="1803" spans="1:26" ht="15.75" customHeight="1" x14ac:dyDescent="0.3">
      <c r="A1803" s="4">
        <v>286</v>
      </c>
      <c r="B1803" s="4" t="s">
        <v>2895</v>
      </c>
      <c r="C1803" s="4" t="s">
        <v>49</v>
      </c>
      <c r="D1803" s="4">
        <v>0</v>
      </c>
      <c r="E1803" s="4">
        <v>4.13</v>
      </c>
      <c r="F1803" s="4">
        <v>5.34</v>
      </c>
      <c r="G1803" s="4" t="s">
        <v>40</v>
      </c>
      <c r="H1803" s="4" t="s">
        <v>29</v>
      </c>
      <c r="I1803" s="4" t="s">
        <v>50</v>
      </c>
      <c r="J1803" s="4" t="s">
        <v>74</v>
      </c>
      <c r="K1803" s="4" t="s">
        <v>75</v>
      </c>
      <c r="L1803" s="4" t="s">
        <v>2896</v>
      </c>
      <c r="M1803" s="4">
        <v>0.38</v>
      </c>
      <c r="N1803" s="4" t="s">
        <v>34</v>
      </c>
      <c r="O1803" s="4" t="s">
        <v>54</v>
      </c>
      <c r="P1803" s="4" t="s">
        <v>539</v>
      </c>
      <c r="Q1803" s="4" t="s">
        <v>2897</v>
      </c>
      <c r="R1803" s="4">
        <v>66203</v>
      </c>
      <c r="S1803" s="5">
        <v>42172</v>
      </c>
      <c r="T1803" s="5">
        <v>42176</v>
      </c>
      <c r="U1803" s="4">
        <v>-61.87</v>
      </c>
      <c r="V1803" s="4">
        <v>9</v>
      </c>
      <c r="W1803" s="4">
        <v>40.950000000000003</v>
      </c>
      <c r="X1803" s="4">
        <v>89761</v>
      </c>
      <c r="Y1803" s="4">
        <f>DataSheet!$E1803-DataSheet!$D1803</f>
        <v>4.13</v>
      </c>
      <c r="Z1803" s="4" t="str" cm="1">
        <f t="array" ref="Z1803">_xlfn.IFS(DataSheet!$O1803="Central","Chris",DataSheet!$O1803="East","Erin",DataSheet!$O1803="South","Sam",DataSheet!$O1803="West","William")</f>
        <v>Chris</v>
      </c>
    </row>
    <row r="1804" spans="1:26" ht="15.75" customHeight="1" x14ac:dyDescent="0.3">
      <c r="A1804" s="4">
        <v>286</v>
      </c>
      <c r="B1804" s="4" t="s">
        <v>2895</v>
      </c>
      <c r="C1804" s="4" t="s">
        <v>49</v>
      </c>
      <c r="D1804" s="4">
        <v>0.1</v>
      </c>
      <c r="E1804" s="4">
        <v>130.97999999999999</v>
      </c>
      <c r="F1804" s="4">
        <v>54.74</v>
      </c>
      <c r="G1804" s="4" t="s">
        <v>28</v>
      </c>
      <c r="H1804" s="4" t="s">
        <v>29</v>
      </c>
      <c r="I1804" s="4" t="s">
        <v>30</v>
      </c>
      <c r="J1804" s="4" t="s">
        <v>119</v>
      </c>
      <c r="K1804" s="4" t="s">
        <v>32</v>
      </c>
      <c r="L1804" s="4" t="s">
        <v>1405</v>
      </c>
      <c r="M1804" s="4">
        <v>0.69</v>
      </c>
      <c r="N1804" s="4" t="s">
        <v>34</v>
      </c>
      <c r="O1804" s="4" t="s">
        <v>54</v>
      </c>
      <c r="P1804" s="4" t="s">
        <v>539</v>
      </c>
      <c r="Q1804" s="4" t="s">
        <v>2897</v>
      </c>
      <c r="R1804" s="4">
        <v>66203</v>
      </c>
      <c r="S1804" s="5">
        <v>42172</v>
      </c>
      <c r="T1804" s="5">
        <v>42176</v>
      </c>
      <c r="U1804" s="4">
        <v>-530.24</v>
      </c>
      <c r="V1804" s="4">
        <v>9</v>
      </c>
      <c r="W1804" s="4">
        <v>1155.73</v>
      </c>
      <c r="X1804" s="4">
        <v>89761</v>
      </c>
      <c r="Y1804" s="4">
        <f>DataSheet!$E1804-DataSheet!$D1804</f>
        <v>130.88</v>
      </c>
      <c r="Z1804" s="4" t="str" cm="1">
        <f t="array" ref="Z1804">_xlfn.IFS(DataSheet!$O1804="Central","Chris",DataSheet!$O1804="East","Erin",DataSheet!$O1804="South","Sam",DataSheet!$O1804="West","William")</f>
        <v>Chris</v>
      </c>
    </row>
    <row r="1805" spans="1:26" ht="15.75" customHeight="1" x14ac:dyDescent="0.3">
      <c r="A1805" s="4">
        <v>646</v>
      </c>
      <c r="B1805" s="4" t="s">
        <v>2898</v>
      </c>
      <c r="C1805" s="4" t="s">
        <v>49</v>
      </c>
      <c r="D1805" s="4">
        <v>0.03</v>
      </c>
      <c r="E1805" s="4">
        <v>51.75</v>
      </c>
      <c r="F1805" s="4">
        <v>19.989999999999998</v>
      </c>
      <c r="G1805" s="4" t="s">
        <v>40</v>
      </c>
      <c r="H1805" s="4" t="s">
        <v>96</v>
      </c>
      <c r="I1805" s="4" t="s">
        <v>30</v>
      </c>
      <c r="J1805" s="4" t="s">
        <v>128</v>
      </c>
      <c r="K1805" s="4" t="s">
        <v>75</v>
      </c>
      <c r="L1805" s="4" t="s">
        <v>2899</v>
      </c>
      <c r="M1805" s="4">
        <v>0.55000000000000004</v>
      </c>
      <c r="N1805" s="4" t="s">
        <v>34</v>
      </c>
      <c r="O1805" s="4" t="s">
        <v>54</v>
      </c>
      <c r="P1805" s="4" t="s">
        <v>86</v>
      </c>
      <c r="Q1805" s="4" t="s">
        <v>2900</v>
      </c>
      <c r="R1805" s="4">
        <v>55379</v>
      </c>
      <c r="S1805" s="5">
        <v>42172</v>
      </c>
      <c r="T1805" s="5">
        <v>42177</v>
      </c>
      <c r="U1805" s="4">
        <v>261.44400000000002</v>
      </c>
      <c r="V1805" s="4">
        <v>16</v>
      </c>
      <c r="W1805" s="4">
        <v>818.81</v>
      </c>
      <c r="X1805" s="4">
        <v>90735</v>
      </c>
      <c r="Y1805" s="4">
        <f>DataSheet!$E1805-DataSheet!$D1805</f>
        <v>51.72</v>
      </c>
      <c r="Z1805" s="4" t="str" cm="1">
        <f t="array" ref="Z1805">_xlfn.IFS(DataSheet!$O1805="Central","Chris",DataSheet!$O1805="East","Erin",DataSheet!$O1805="South","Sam",DataSheet!$O1805="West","William")</f>
        <v>Chris</v>
      </c>
    </row>
    <row r="1806" spans="1:26" ht="15.75" customHeight="1" x14ac:dyDescent="0.3">
      <c r="A1806" s="4">
        <v>1189</v>
      </c>
      <c r="B1806" s="4" t="s">
        <v>2901</v>
      </c>
      <c r="C1806" s="4" t="s">
        <v>49</v>
      </c>
      <c r="D1806" s="4">
        <v>0.06</v>
      </c>
      <c r="E1806" s="4">
        <v>10.89</v>
      </c>
      <c r="F1806" s="4">
        <v>4.5</v>
      </c>
      <c r="G1806" s="4" t="s">
        <v>40</v>
      </c>
      <c r="H1806" s="4" t="s">
        <v>41</v>
      </c>
      <c r="I1806" s="4" t="s">
        <v>50</v>
      </c>
      <c r="J1806" s="4" t="s">
        <v>97</v>
      </c>
      <c r="K1806" s="4" t="s">
        <v>75</v>
      </c>
      <c r="L1806" s="4" t="s">
        <v>775</v>
      </c>
      <c r="M1806" s="4">
        <v>0.59</v>
      </c>
      <c r="N1806" s="4" t="s">
        <v>34</v>
      </c>
      <c r="O1806" s="4" t="s">
        <v>61</v>
      </c>
      <c r="P1806" s="4" t="s">
        <v>92</v>
      </c>
      <c r="Q1806" s="4" t="s">
        <v>2098</v>
      </c>
      <c r="R1806" s="4">
        <v>92646</v>
      </c>
      <c r="S1806" s="5">
        <v>42172</v>
      </c>
      <c r="T1806" s="5">
        <v>42177</v>
      </c>
      <c r="U1806" s="4">
        <v>-25.111999999999998</v>
      </c>
      <c r="V1806" s="4">
        <v>14</v>
      </c>
      <c r="W1806" s="4">
        <v>149.32</v>
      </c>
      <c r="X1806" s="4">
        <v>87584</v>
      </c>
      <c r="Y1806" s="4">
        <f>DataSheet!$E1806-DataSheet!$D1806</f>
        <v>10.83</v>
      </c>
      <c r="Z1806" s="4" t="str" cm="1">
        <f t="array" ref="Z1806">_xlfn.IFS(DataSheet!$O1806="Central","Chris",DataSheet!$O1806="East","Erin",DataSheet!$O1806="South","Sam",DataSheet!$O1806="West","William")</f>
        <v>William</v>
      </c>
    </row>
    <row r="1807" spans="1:26" ht="15.75" customHeight="1" x14ac:dyDescent="0.3">
      <c r="A1807" s="4">
        <v>1189</v>
      </c>
      <c r="B1807" s="4" t="s">
        <v>2901</v>
      </c>
      <c r="C1807" s="4" t="s">
        <v>49</v>
      </c>
      <c r="D1807" s="4">
        <v>0.03</v>
      </c>
      <c r="E1807" s="4">
        <v>10.64</v>
      </c>
      <c r="F1807" s="4">
        <v>5.16</v>
      </c>
      <c r="G1807" s="4" t="s">
        <v>40</v>
      </c>
      <c r="H1807" s="4" t="s">
        <v>41</v>
      </c>
      <c r="I1807" s="4" t="s">
        <v>30</v>
      </c>
      <c r="J1807" s="4" t="s">
        <v>128</v>
      </c>
      <c r="K1807" s="4" t="s">
        <v>75</v>
      </c>
      <c r="L1807" s="4" t="s">
        <v>1846</v>
      </c>
      <c r="M1807" s="4">
        <v>0.56999999999999995</v>
      </c>
      <c r="N1807" s="4" t="s">
        <v>34</v>
      </c>
      <c r="O1807" s="4" t="s">
        <v>61</v>
      </c>
      <c r="P1807" s="4" t="s">
        <v>92</v>
      </c>
      <c r="Q1807" s="4" t="s">
        <v>2098</v>
      </c>
      <c r="R1807" s="4">
        <v>92646</v>
      </c>
      <c r="S1807" s="5">
        <v>42172</v>
      </c>
      <c r="T1807" s="5">
        <v>42177</v>
      </c>
      <c r="U1807" s="4">
        <v>17.376000000000001</v>
      </c>
      <c r="V1807" s="4">
        <v>16</v>
      </c>
      <c r="W1807" s="4">
        <v>177.01</v>
      </c>
      <c r="X1807" s="4">
        <v>87584</v>
      </c>
      <c r="Y1807" s="4">
        <f>DataSheet!$E1807-DataSheet!$D1807</f>
        <v>10.610000000000001</v>
      </c>
      <c r="Z1807" s="4" t="str" cm="1">
        <f t="array" ref="Z1807">_xlfn.IFS(DataSheet!$O1807="Central","Chris",DataSheet!$O1807="East","Erin",DataSheet!$O1807="South","Sam",DataSheet!$O1807="West","William")</f>
        <v>William</v>
      </c>
    </row>
    <row r="1808" spans="1:26" ht="15.75" customHeight="1" x14ac:dyDescent="0.3">
      <c r="A1808" s="4">
        <v>1189</v>
      </c>
      <c r="B1808" s="4" t="s">
        <v>2901</v>
      </c>
      <c r="C1808" s="4" t="s">
        <v>49</v>
      </c>
      <c r="D1808" s="4">
        <v>0.03</v>
      </c>
      <c r="E1808" s="4">
        <v>7.96</v>
      </c>
      <c r="F1808" s="4">
        <v>4.95</v>
      </c>
      <c r="G1808" s="4" t="s">
        <v>40</v>
      </c>
      <c r="H1808" s="4" t="s">
        <v>41</v>
      </c>
      <c r="I1808" s="4" t="s">
        <v>30</v>
      </c>
      <c r="J1808" s="4" t="s">
        <v>128</v>
      </c>
      <c r="K1808" s="4" t="s">
        <v>75</v>
      </c>
      <c r="L1808" s="4" t="s">
        <v>813</v>
      </c>
      <c r="M1808" s="4">
        <v>0.41</v>
      </c>
      <c r="N1808" s="4" t="s">
        <v>34</v>
      </c>
      <c r="O1808" s="4" t="s">
        <v>61</v>
      </c>
      <c r="P1808" s="4" t="s">
        <v>92</v>
      </c>
      <c r="Q1808" s="4" t="s">
        <v>2098</v>
      </c>
      <c r="R1808" s="4">
        <v>92646</v>
      </c>
      <c r="S1808" s="5">
        <v>42172</v>
      </c>
      <c r="T1808" s="5">
        <v>42174</v>
      </c>
      <c r="U1808" s="4">
        <v>24.260400000000001</v>
      </c>
      <c r="V1808" s="4">
        <v>4</v>
      </c>
      <c r="W1808" s="4">
        <v>35.159999999999997</v>
      </c>
      <c r="X1808" s="4">
        <v>87584</v>
      </c>
      <c r="Y1808" s="4">
        <f>DataSheet!$E1808-DataSheet!$D1808</f>
        <v>7.93</v>
      </c>
      <c r="Z1808" s="4" t="str" cm="1">
        <f t="array" ref="Z1808">_xlfn.IFS(DataSheet!$O1808="Central","Chris",DataSheet!$O1808="East","Erin",DataSheet!$O1808="South","Sam",DataSheet!$O1808="West","William")</f>
        <v>William</v>
      </c>
    </row>
    <row r="1809" spans="1:26" ht="15.75" customHeight="1" x14ac:dyDescent="0.3">
      <c r="A1809" s="4">
        <v>1193</v>
      </c>
      <c r="B1809" s="4" t="s">
        <v>1353</v>
      </c>
      <c r="C1809" s="4" t="s">
        <v>49</v>
      </c>
      <c r="D1809" s="4">
        <v>0.03</v>
      </c>
      <c r="E1809" s="4">
        <v>10.64</v>
      </c>
      <c r="F1809" s="4">
        <v>5.16</v>
      </c>
      <c r="G1809" s="4" t="s">
        <v>40</v>
      </c>
      <c r="H1809" s="4" t="s">
        <v>41</v>
      </c>
      <c r="I1809" s="4" t="s">
        <v>30</v>
      </c>
      <c r="J1809" s="4" t="s">
        <v>128</v>
      </c>
      <c r="K1809" s="4" t="s">
        <v>75</v>
      </c>
      <c r="L1809" s="4" t="s">
        <v>1846</v>
      </c>
      <c r="M1809" s="4">
        <v>0.56999999999999995</v>
      </c>
      <c r="N1809" s="4" t="s">
        <v>34</v>
      </c>
      <c r="O1809" s="4" t="s">
        <v>113</v>
      </c>
      <c r="P1809" s="4" t="s">
        <v>376</v>
      </c>
      <c r="Q1809" s="4" t="s">
        <v>68</v>
      </c>
      <c r="R1809" s="4">
        <v>20016</v>
      </c>
      <c r="S1809" s="5">
        <v>42172</v>
      </c>
      <c r="T1809" s="5">
        <v>42177</v>
      </c>
      <c r="U1809" s="4">
        <v>14.48</v>
      </c>
      <c r="V1809" s="4">
        <v>63</v>
      </c>
      <c r="W1809" s="4">
        <v>696.96</v>
      </c>
      <c r="X1809" s="4">
        <v>5984</v>
      </c>
      <c r="Y1809" s="4">
        <f>DataSheet!$E1809-DataSheet!$D1809</f>
        <v>10.610000000000001</v>
      </c>
      <c r="Z1809" s="4" t="str" cm="1">
        <f t="array" ref="Z1809">_xlfn.IFS(DataSheet!$O1809="Central","Chris",DataSheet!$O1809="East","Erin",DataSheet!$O1809="South","Sam",DataSheet!$O1809="West","William")</f>
        <v>Erin</v>
      </c>
    </row>
    <row r="1810" spans="1:26" ht="15.75" customHeight="1" x14ac:dyDescent="0.3">
      <c r="A1810" s="4">
        <v>1193</v>
      </c>
      <c r="B1810" s="4" t="s">
        <v>1353</v>
      </c>
      <c r="C1810" s="4" t="s">
        <v>49</v>
      </c>
      <c r="D1810" s="4">
        <v>0.03</v>
      </c>
      <c r="E1810" s="4">
        <v>7.96</v>
      </c>
      <c r="F1810" s="4">
        <v>4.95</v>
      </c>
      <c r="G1810" s="4" t="s">
        <v>40</v>
      </c>
      <c r="H1810" s="4" t="s">
        <v>41</v>
      </c>
      <c r="I1810" s="4" t="s">
        <v>30</v>
      </c>
      <c r="J1810" s="4" t="s">
        <v>128</v>
      </c>
      <c r="K1810" s="4" t="s">
        <v>75</v>
      </c>
      <c r="L1810" s="4" t="s">
        <v>813</v>
      </c>
      <c r="M1810" s="4">
        <v>0.41</v>
      </c>
      <c r="N1810" s="4" t="s">
        <v>34</v>
      </c>
      <c r="O1810" s="4" t="s">
        <v>113</v>
      </c>
      <c r="P1810" s="4" t="s">
        <v>376</v>
      </c>
      <c r="Q1810" s="4" t="s">
        <v>68</v>
      </c>
      <c r="R1810" s="4">
        <v>20016</v>
      </c>
      <c r="S1810" s="5">
        <v>42172</v>
      </c>
      <c r="T1810" s="5">
        <v>42174</v>
      </c>
      <c r="U1810" s="4">
        <v>22.25</v>
      </c>
      <c r="V1810" s="4">
        <v>17</v>
      </c>
      <c r="W1810" s="4">
        <v>149.41</v>
      </c>
      <c r="X1810" s="4">
        <v>5984</v>
      </c>
      <c r="Y1810" s="4">
        <f>DataSheet!$E1810-DataSheet!$D1810</f>
        <v>7.93</v>
      </c>
      <c r="Z1810" s="4" t="str" cm="1">
        <f t="array" ref="Z1810">_xlfn.IFS(DataSheet!$O1810="Central","Chris",DataSheet!$O1810="East","Erin",DataSheet!$O1810="South","Sam",DataSheet!$O1810="West","William")</f>
        <v>Erin</v>
      </c>
    </row>
    <row r="1811" spans="1:26" ht="15.75" customHeight="1" x14ac:dyDescent="0.3">
      <c r="A1811" s="4">
        <v>3098</v>
      </c>
      <c r="B1811" s="4" t="s">
        <v>1422</v>
      </c>
      <c r="C1811" s="4" t="s">
        <v>49</v>
      </c>
      <c r="D1811" s="4">
        <v>0</v>
      </c>
      <c r="E1811" s="4">
        <v>11.7</v>
      </c>
      <c r="F1811" s="4">
        <v>6.96</v>
      </c>
      <c r="G1811" s="4" t="s">
        <v>89</v>
      </c>
      <c r="H1811" s="4" t="s">
        <v>41</v>
      </c>
      <c r="I1811" s="4" t="s">
        <v>50</v>
      </c>
      <c r="J1811" s="4" t="s">
        <v>97</v>
      </c>
      <c r="K1811" s="4" t="s">
        <v>146</v>
      </c>
      <c r="L1811" s="4" t="s">
        <v>762</v>
      </c>
      <c r="M1811" s="4">
        <v>0.5</v>
      </c>
      <c r="N1811" s="4" t="s">
        <v>34</v>
      </c>
      <c r="O1811" s="4" t="s">
        <v>113</v>
      </c>
      <c r="P1811" s="4" t="s">
        <v>114</v>
      </c>
      <c r="Q1811" s="4" t="s">
        <v>1423</v>
      </c>
      <c r="R1811" s="4">
        <v>11967</v>
      </c>
      <c r="S1811" s="5">
        <v>42172</v>
      </c>
      <c r="T1811" s="5">
        <v>42174</v>
      </c>
      <c r="U1811" s="4">
        <v>-11.247999999999999</v>
      </c>
      <c r="V1811" s="4">
        <v>10</v>
      </c>
      <c r="W1811" s="4">
        <v>131.69</v>
      </c>
      <c r="X1811" s="4">
        <v>89315</v>
      </c>
      <c r="Y1811" s="4">
        <f>DataSheet!$E1811-DataSheet!$D1811</f>
        <v>11.7</v>
      </c>
      <c r="Z1811" s="4" t="str" cm="1">
        <f t="array" ref="Z1811">_xlfn.IFS(DataSheet!$O1811="Central","Chris",DataSheet!$O1811="East","Erin",DataSheet!$O1811="South","Sam",DataSheet!$O1811="West","William")</f>
        <v>Erin</v>
      </c>
    </row>
    <row r="1812" spans="1:26" ht="15.75" customHeight="1" x14ac:dyDescent="0.3">
      <c r="A1812" s="4">
        <v>907</v>
      </c>
      <c r="B1812" s="4" t="s">
        <v>1373</v>
      </c>
      <c r="C1812" s="4" t="s">
        <v>118</v>
      </c>
      <c r="D1812" s="4">
        <v>0.09</v>
      </c>
      <c r="E1812" s="4">
        <v>2.6</v>
      </c>
      <c r="F1812" s="4">
        <v>2.4</v>
      </c>
      <c r="G1812" s="4" t="s">
        <v>40</v>
      </c>
      <c r="H1812" s="4" t="s">
        <v>73</v>
      </c>
      <c r="I1812" s="4" t="s">
        <v>50</v>
      </c>
      <c r="J1812" s="4" t="s">
        <v>51</v>
      </c>
      <c r="K1812" s="4" t="s">
        <v>52</v>
      </c>
      <c r="L1812" s="4" t="s">
        <v>358</v>
      </c>
      <c r="M1812" s="4">
        <v>0.57999999999999996</v>
      </c>
      <c r="N1812" s="4" t="s">
        <v>34</v>
      </c>
      <c r="O1812" s="4" t="s">
        <v>35</v>
      </c>
      <c r="P1812" s="4" t="s">
        <v>390</v>
      </c>
      <c r="Q1812" s="4" t="s">
        <v>468</v>
      </c>
      <c r="R1812" s="4">
        <v>42420</v>
      </c>
      <c r="S1812" s="5">
        <v>42172</v>
      </c>
      <c r="T1812" s="5">
        <v>42174</v>
      </c>
      <c r="U1812" s="4">
        <v>1107.4079999999999</v>
      </c>
      <c r="V1812" s="4">
        <v>12</v>
      </c>
      <c r="W1812" s="4">
        <v>31.73</v>
      </c>
      <c r="X1812" s="4">
        <v>86460</v>
      </c>
      <c r="Y1812" s="4">
        <f>DataSheet!$E1812-DataSheet!$D1812</f>
        <v>2.5100000000000002</v>
      </c>
      <c r="Z1812" s="4" t="str" cm="1">
        <f t="array" ref="Z1812">_xlfn.IFS(DataSheet!$O1812="Central","Chris",DataSheet!$O1812="East","Erin",DataSheet!$O1812="South","Sam",DataSheet!$O1812="West","William")</f>
        <v>Sam</v>
      </c>
    </row>
    <row r="1813" spans="1:26" ht="15.75" customHeight="1" x14ac:dyDescent="0.3">
      <c r="A1813" s="4">
        <v>317</v>
      </c>
      <c r="B1813" s="4" t="s">
        <v>2902</v>
      </c>
      <c r="C1813" s="4" t="s">
        <v>72</v>
      </c>
      <c r="D1813" s="4">
        <v>0.09</v>
      </c>
      <c r="E1813" s="4">
        <v>7.38</v>
      </c>
      <c r="F1813" s="4">
        <v>5.21</v>
      </c>
      <c r="G1813" s="4" t="s">
        <v>40</v>
      </c>
      <c r="H1813" s="4" t="s">
        <v>96</v>
      </c>
      <c r="I1813" s="4" t="s">
        <v>30</v>
      </c>
      <c r="J1813" s="4" t="s">
        <v>128</v>
      </c>
      <c r="K1813" s="4" t="s">
        <v>75</v>
      </c>
      <c r="L1813" s="4" t="s">
        <v>1919</v>
      </c>
      <c r="M1813" s="4">
        <v>0.56000000000000005</v>
      </c>
      <c r="N1813" s="4" t="s">
        <v>34</v>
      </c>
      <c r="O1813" s="4" t="s">
        <v>61</v>
      </c>
      <c r="P1813" s="4" t="s">
        <v>92</v>
      </c>
      <c r="Q1813" s="4" t="s">
        <v>2903</v>
      </c>
      <c r="R1813" s="4">
        <v>91945</v>
      </c>
      <c r="S1813" s="5">
        <v>42172</v>
      </c>
      <c r="T1813" s="5">
        <v>42173</v>
      </c>
      <c r="U1813" s="4">
        <v>-27.16</v>
      </c>
      <c r="V1813" s="4">
        <v>9</v>
      </c>
      <c r="W1813" s="4">
        <v>66.55</v>
      </c>
      <c r="X1813" s="4">
        <v>86041</v>
      </c>
      <c r="Y1813" s="4">
        <f>DataSheet!$E1813-DataSheet!$D1813</f>
        <v>7.29</v>
      </c>
      <c r="Z1813" s="4" t="str" cm="1">
        <f t="array" ref="Z1813">_xlfn.IFS(DataSheet!$O1813="Central","Chris",DataSheet!$O1813="East","Erin",DataSheet!$O1813="South","Sam",DataSheet!$O1813="West","William")</f>
        <v>William</v>
      </c>
    </row>
    <row r="1814" spans="1:26" ht="15.75" customHeight="1" x14ac:dyDescent="0.3">
      <c r="A1814" s="4">
        <v>317</v>
      </c>
      <c r="B1814" s="4" t="s">
        <v>2902</v>
      </c>
      <c r="C1814" s="4" t="s">
        <v>72</v>
      </c>
      <c r="D1814" s="4">
        <v>0.04</v>
      </c>
      <c r="E1814" s="4">
        <v>5.98</v>
      </c>
      <c r="F1814" s="4">
        <v>5.15</v>
      </c>
      <c r="G1814" s="4" t="s">
        <v>40</v>
      </c>
      <c r="H1814" s="4" t="s">
        <v>96</v>
      </c>
      <c r="I1814" s="4" t="s">
        <v>50</v>
      </c>
      <c r="J1814" s="4" t="s">
        <v>90</v>
      </c>
      <c r="K1814" s="4" t="s">
        <v>75</v>
      </c>
      <c r="L1814" s="4" t="s">
        <v>2470</v>
      </c>
      <c r="M1814" s="4">
        <v>0.36</v>
      </c>
      <c r="N1814" s="4" t="s">
        <v>34</v>
      </c>
      <c r="O1814" s="4" t="s">
        <v>61</v>
      </c>
      <c r="P1814" s="4" t="s">
        <v>92</v>
      </c>
      <c r="Q1814" s="4" t="s">
        <v>2903</v>
      </c>
      <c r="R1814" s="4">
        <v>91945</v>
      </c>
      <c r="S1814" s="5">
        <v>42172</v>
      </c>
      <c r="T1814" s="5">
        <v>42173</v>
      </c>
      <c r="U1814" s="4">
        <v>-52.344000000000001</v>
      </c>
      <c r="V1814" s="4">
        <v>17</v>
      </c>
      <c r="W1814" s="4">
        <v>103.49</v>
      </c>
      <c r="X1814" s="4">
        <v>86041</v>
      </c>
      <c r="Y1814" s="4">
        <f>DataSheet!$E1814-DataSheet!$D1814</f>
        <v>5.94</v>
      </c>
      <c r="Z1814" s="4" t="str" cm="1">
        <f t="array" ref="Z1814">_xlfn.IFS(DataSheet!$O1814="Central","Chris",DataSheet!$O1814="East","Erin",DataSheet!$O1814="South","Sam",DataSheet!$O1814="West","William")</f>
        <v>William</v>
      </c>
    </row>
    <row r="1815" spans="1:26" ht="15.75" customHeight="1" x14ac:dyDescent="0.3">
      <c r="A1815" s="4">
        <v>317</v>
      </c>
      <c r="B1815" s="4" t="s">
        <v>2902</v>
      </c>
      <c r="C1815" s="4" t="s">
        <v>72</v>
      </c>
      <c r="D1815" s="4">
        <v>0.04</v>
      </c>
      <c r="E1815" s="4">
        <v>15.42</v>
      </c>
      <c r="F1815" s="4">
        <v>10.68</v>
      </c>
      <c r="G1815" s="4" t="s">
        <v>40</v>
      </c>
      <c r="H1815" s="4" t="s">
        <v>96</v>
      </c>
      <c r="I1815" s="4" t="s">
        <v>50</v>
      </c>
      <c r="J1815" s="4" t="s">
        <v>80</v>
      </c>
      <c r="K1815" s="4" t="s">
        <v>75</v>
      </c>
      <c r="L1815" s="4" t="s">
        <v>2267</v>
      </c>
      <c r="M1815" s="4">
        <v>0.57999999999999996</v>
      </c>
      <c r="N1815" s="4" t="s">
        <v>34</v>
      </c>
      <c r="O1815" s="4" t="s">
        <v>61</v>
      </c>
      <c r="P1815" s="4" t="s">
        <v>92</v>
      </c>
      <c r="Q1815" s="4" t="s">
        <v>2903</v>
      </c>
      <c r="R1815" s="4">
        <v>91945</v>
      </c>
      <c r="S1815" s="5">
        <v>42172</v>
      </c>
      <c r="T1815" s="5">
        <v>42173</v>
      </c>
      <c r="U1815" s="4">
        <v>-119.93600000000001</v>
      </c>
      <c r="V1815" s="4">
        <v>12</v>
      </c>
      <c r="W1815" s="4">
        <v>192.18</v>
      </c>
      <c r="X1815" s="4">
        <v>86041</v>
      </c>
      <c r="Y1815" s="4">
        <f>DataSheet!$E1815-DataSheet!$D1815</f>
        <v>15.38</v>
      </c>
      <c r="Z1815" s="4" t="str" cm="1">
        <f t="array" ref="Z1815">_xlfn.IFS(DataSheet!$O1815="Central","Chris",DataSheet!$O1815="East","Erin",DataSheet!$O1815="South","Sam",DataSheet!$O1815="West","William")</f>
        <v>William</v>
      </c>
    </row>
    <row r="1816" spans="1:26" ht="15.75" customHeight="1" x14ac:dyDescent="0.3">
      <c r="A1816" s="4">
        <v>395</v>
      </c>
      <c r="B1816" s="4" t="s">
        <v>2904</v>
      </c>
      <c r="C1816" s="4" t="s">
        <v>27</v>
      </c>
      <c r="D1816" s="4">
        <v>0.04</v>
      </c>
      <c r="E1816" s="4">
        <v>15.98</v>
      </c>
      <c r="F1816" s="4">
        <v>4</v>
      </c>
      <c r="G1816" s="4" t="s">
        <v>40</v>
      </c>
      <c r="H1816" s="4" t="s">
        <v>96</v>
      </c>
      <c r="I1816" s="4" t="s">
        <v>42</v>
      </c>
      <c r="J1816" s="4" t="s">
        <v>43</v>
      </c>
      <c r="K1816" s="4" t="s">
        <v>75</v>
      </c>
      <c r="L1816" s="4" t="s">
        <v>1884</v>
      </c>
      <c r="M1816" s="4">
        <v>0.37</v>
      </c>
      <c r="N1816" s="4" t="s">
        <v>34</v>
      </c>
      <c r="O1816" s="4" t="s">
        <v>35</v>
      </c>
      <c r="P1816" s="4" t="s">
        <v>99</v>
      </c>
      <c r="Q1816" s="4" t="s">
        <v>2905</v>
      </c>
      <c r="R1816" s="4">
        <v>28001</v>
      </c>
      <c r="S1816" s="5">
        <v>42173</v>
      </c>
      <c r="T1816" s="5">
        <v>42174</v>
      </c>
      <c r="U1816" s="4">
        <v>-19.207999999999998</v>
      </c>
      <c r="V1816" s="4">
        <v>4</v>
      </c>
      <c r="W1816" s="4">
        <v>64.59</v>
      </c>
      <c r="X1816" s="4">
        <v>86384</v>
      </c>
      <c r="Y1816" s="4">
        <f>DataSheet!$E1816-DataSheet!$D1816</f>
        <v>15.940000000000001</v>
      </c>
      <c r="Z1816" s="4" t="str" cm="1">
        <f t="array" ref="Z1816">_xlfn.IFS(DataSheet!$O1816="Central","Chris",DataSheet!$O1816="East","Erin",DataSheet!$O1816="South","Sam",DataSheet!$O1816="West","William")</f>
        <v>Sam</v>
      </c>
    </row>
    <row r="1817" spans="1:26" ht="15.75" customHeight="1" x14ac:dyDescent="0.3">
      <c r="A1817" s="4">
        <v>395</v>
      </c>
      <c r="B1817" s="4" t="s">
        <v>2904</v>
      </c>
      <c r="C1817" s="4" t="s">
        <v>27</v>
      </c>
      <c r="D1817" s="4">
        <v>0.06</v>
      </c>
      <c r="E1817" s="4">
        <v>22.84</v>
      </c>
      <c r="F1817" s="4">
        <v>5.47</v>
      </c>
      <c r="G1817" s="4" t="s">
        <v>40</v>
      </c>
      <c r="H1817" s="4" t="s">
        <v>96</v>
      </c>
      <c r="I1817" s="4" t="s">
        <v>50</v>
      </c>
      <c r="J1817" s="4" t="s">
        <v>90</v>
      </c>
      <c r="K1817" s="4" t="s">
        <v>75</v>
      </c>
      <c r="L1817" s="4" t="s">
        <v>2906</v>
      </c>
      <c r="M1817" s="4">
        <v>0.39</v>
      </c>
      <c r="N1817" s="4" t="s">
        <v>34</v>
      </c>
      <c r="O1817" s="4" t="s">
        <v>35</v>
      </c>
      <c r="P1817" s="4" t="s">
        <v>99</v>
      </c>
      <c r="Q1817" s="4" t="s">
        <v>2905</v>
      </c>
      <c r="R1817" s="4">
        <v>28001</v>
      </c>
      <c r="S1817" s="5">
        <v>42173</v>
      </c>
      <c r="T1817" s="5">
        <v>42175</v>
      </c>
      <c r="U1817" s="4">
        <v>7.44</v>
      </c>
      <c r="V1817" s="4">
        <v>20</v>
      </c>
      <c r="W1817" s="4">
        <v>461.94</v>
      </c>
      <c r="X1817" s="4">
        <v>86384</v>
      </c>
      <c r="Y1817" s="4">
        <f>DataSheet!$E1817-DataSheet!$D1817</f>
        <v>22.78</v>
      </c>
      <c r="Z1817" s="4" t="str" cm="1">
        <f t="array" ref="Z1817">_xlfn.IFS(DataSheet!$O1817="Central","Chris",DataSheet!$O1817="East","Erin",DataSheet!$O1817="South","Sam",DataSheet!$O1817="West","William")</f>
        <v>Sam</v>
      </c>
    </row>
    <row r="1818" spans="1:26" ht="15.75" customHeight="1" x14ac:dyDescent="0.3">
      <c r="A1818" s="4">
        <v>152</v>
      </c>
      <c r="B1818" s="4" t="s">
        <v>507</v>
      </c>
      <c r="C1818" s="4" t="s">
        <v>49</v>
      </c>
      <c r="D1818" s="4">
        <v>0.1</v>
      </c>
      <c r="E1818" s="4">
        <v>39.979999999999997</v>
      </c>
      <c r="F1818" s="4">
        <v>4</v>
      </c>
      <c r="G1818" s="4" t="s">
        <v>40</v>
      </c>
      <c r="H1818" s="4" t="s">
        <v>29</v>
      </c>
      <c r="I1818" s="4" t="s">
        <v>42</v>
      </c>
      <c r="J1818" s="4" t="s">
        <v>43</v>
      </c>
      <c r="K1818" s="4" t="s">
        <v>75</v>
      </c>
      <c r="L1818" s="4" t="s">
        <v>1929</v>
      </c>
      <c r="M1818" s="4">
        <v>0.7</v>
      </c>
      <c r="N1818" s="4" t="s">
        <v>34</v>
      </c>
      <c r="O1818" s="4" t="s">
        <v>35</v>
      </c>
      <c r="P1818" s="4" t="s">
        <v>402</v>
      </c>
      <c r="Q1818" s="4" t="s">
        <v>509</v>
      </c>
      <c r="R1818" s="4">
        <v>37918</v>
      </c>
      <c r="S1818" s="5">
        <v>42173</v>
      </c>
      <c r="T1818" s="5">
        <v>42177</v>
      </c>
      <c r="U1818" s="4">
        <v>360.24</v>
      </c>
      <c r="V1818" s="4">
        <v>21</v>
      </c>
      <c r="W1818" s="4">
        <v>772.56</v>
      </c>
      <c r="X1818" s="4">
        <v>89525</v>
      </c>
      <c r="Y1818" s="4">
        <f>DataSheet!$E1818-DataSheet!$D1818</f>
        <v>39.879999999999995</v>
      </c>
      <c r="Z1818" s="4" t="str" cm="1">
        <f t="array" ref="Z1818">_xlfn.IFS(DataSheet!$O1818="Central","Chris",DataSheet!$O1818="East","Erin",DataSheet!$O1818="South","Sam",DataSheet!$O1818="West","William")</f>
        <v>Sam</v>
      </c>
    </row>
    <row r="1819" spans="1:26" ht="15.75" customHeight="1" x14ac:dyDescent="0.3">
      <c r="A1819" s="4">
        <v>1958</v>
      </c>
      <c r="B1819" s="4" t="s">
        <v>2907</v>
      </c>
      <c r="C1819" s="4" t="s">
        <v>49</v>
      </c>
      <c r="D1819" s="4">
        <v>0.09</v>
      </c>
      <c r="E1819" s="4">
        <v>30.98</v>
      </c>
      <c r="F1819" s="4">
        <v>6.5</v>
      </c>
      <c r="G1819" s="4" t="s">
        <v>89</v>
      </c>
      <c r="H1819" s="4" t="s">
        <v>41</v>
      </c>
      <c r="I1819" s="4" t="s">
        <v>42</v>
      </c>
      <c r="J1819" s="4" t="s">
        <v>43</v>
      </c>
      <c r="K1819" s="4" t="s">
        <v>75</v>
      </c>
      <c r="L1819" s="4" t="s">
        <v>2523</v>
      </c>
      <c r="M1819" s="4">
        <v>0.64</v>
      </c>
      <c r="N1819" s="4" t="s">
        <v>34</v>
      </c>
      <c r="O1819" s="4" t="s">
        <v>61</v>
      </c>
      <c r="P1819" s="4" t="s">
        <v>141</v>
      </c>
      <c r="Q1819" s="4" t="s">
        <v>1730</v>
      </c>
      <c r="R1819" s="4">
        <v>97068</v>
      </c>
      <c r="S1819" s="5">
        <v>42173</v>
      </c>
      <c r="T1819" s="5">
        <v>42177</v>
      </c>
      <c r="U1819" s="4">
        <v>-55.97</v>
      </c>
      <c r="V1819" s="4">
        <v>7</v>
      </c>
      <c r="W1819" s="4">
        <v>204.34</v>
      </c>
      <c r="X1819" s="4">
        <v>89819</v>
      </c>
      <c r="Y1819" s="4">
        <f>DataSheet!$E1819-DataSheet!$D1819</f>
        <v>30.89</v>
      </c>
      <c r="Z1819" s="4" t="str" cm="1">
        <f t="array" ref="Z1819">_xlfn.IFS(DataSheet!$O1819="Central","Chris",DataSheet!$O1819="East","Erin",DataSheet!$O1819="South","Sam",DataSheet!$O1819="West","William")</f>
        <v>William</v>
      </c>
    </row>
    <row r="1820" spans="1:26" ht="15.75" customHeight="1" x14ac:dyDescent="0.3">
      <c r="A1820" s="4">
        <v>2954</v>
      </c>
      <c r="B1820" s="4" t="s">
        <v>2908</v>
      </c>
      <c r="C1820" s="4" t="s">
        <v>49</v>
      </c>
      <c r="D1820" s="4">
        <v>0.09</v>
      </c>
      <c r="E1820" s="4">
        <v>12.22</v>
      </c>
      <c r="F1820" s="4">
        <v>2.85</v>
      </c>
      <c r="G1820" s="4" t="s">
        <v>40</v>
      </c>
      <c r="H1820" s="4" t="s">
        <v>41</v>
      </c>
      <c r="I1820" s="4" t="s">
        <v>30</v>
      </c>
      <c r="J1820" s="4" t="s">
        <v>128</v>
      </c>
      <c r="K1820" s="4" t="s">
        <v>44</v>
      </c>
      <c r="L1820" s="4" t="s">
        <v>2088</v>
      </c>
      <c r="M1820" s="4">
        <v>0.55000000000000004</v>
      </c>
      <c r="N1820" s="4" t="s">
        <v>34</v>
      </c>
      <c r="O1820" s="4" t="s">
        <v>54</v>
      </c>
      <c r="P1820" s="4" t="s">
        <v>86</v>
      </c>
      <c r="Q1820" s="4" t="s">
        <v>2909</v>
      </c>
      <c r="R1820" s="4">
        <v>55119</v>
      </c>
      <c r="S1820" s="5">
        <v>42173</v>
      </c>
      <c r="T1820" s="5">
        <v>42180</v>
      </c>
      <c r="U1820" s="4">
        <v>70.676699999999997</v>
      </c>
      <c r="V1820" s="4">
        <v>9</v>
      </c>
      <c r="W1820" s="4">
        <v>102.43</v>
      </c>
      <c r="X1820" s="4">
        <v>86427</v>
      </c>
      <c r="Y1820" s="4">
        <f>DataSheet!$E1820-DataSheet!$D1820</f>
        <v>12.13</v>
      </c>
      <c r="Z1820" s="4" t="str" cm="1">
        <f t="array" ref="Z1820">_xlfn.IFS(DataSheet!$O1820="Central","Chris",DataSheet!$O1820="East","Erin",DataSheet!$O1820="South","Sam",DataSheet!$O1820="West","William")</f>
        <v>Chris</v>
      </c>
    </row>
    <row r="1821" spans="1:26" ht="15.75" customHeight="1" x14ac:dyDescent="0.3">
      <c r="A1821" s="4">
        <v>553</v>
      </c>
      <c r="B1821" s="4" t="s">
        <v>853</v>
      </c>
      <c r="C1821" s="4" t="s">
        <v>118</v>
      </c>
      <c r="D1821" s="4">
        <v>0.08</v>
      </c>
      <c r="E1821" s="4">
        <v>124.49</v>
      </c>
      <c r="F1821" s="4">
        <v>51.94</v>
      </c>
      <c r="G1821" s="4" t="s">
        <v>28</v>
      </c>
      <c r="H1821" s="4" t="s">
        <v>96</v>
      </c>
      <c r="I1821" s="4" t="s">
        <v>30</v>
      </c>
      <c r="J1821" s="4" t="s">
        <v>31</v>
      </c>
      <c r="K1821" s="4" t="s">
        <v>32</v>
      </c>
      <c r="L1821" s="4" t="s">
        <v>1151</v>
      </c>
      <c r="M1821" s="4">
        <v>0.63</v>
      </c>
      <c r="N1821" s="4" t="s">
        <v>34</v>
      </c>
      <c r="O1821" s="4" t="s">
        <v>61</v>
      </c>
      <c r="P1821" s="4" t="s">
        <v>92</v>
      </c>
      <c r="Q1821" s="4" t="s">
        <v>102</v>
      </c>
      <c r="R1821" s="4">
        <v>90008</v>
      </c>
      <c r="S1821" s="5">
        <v>42173</v>
      </c>
      <c r="T1821" s="5">
        <v>42174</v>
      </c>
      <c r="U1821" s="4">
        <v>-500.38</v>
      </c>
      <c r="V1821" s="4">
        <v>56</v>
      </c>
      <c r="W1821" s="4">
        <v>6831.37</v>
      </c>
      <c r="X1821" s="4">
        <v>359</v>
      </c>
      <c r="Y1821" s="4">
        <f>DataSheet!$E1821-DataSheet!$D1821</f>
        <v>124.41</v>
      </c>
      <c r="Z1821" s="4" t="str" cm="1">
        <f t="array" ref="Z1821">_xlfn.IFS(DataSheet!$O1821="Central","Chris",DataSheet!$O1821="East","Erin",DataSheet!$O1821="South","Sam",DataSheet!$O1821="West","William")</f>
        <v>William</v>
      </c>
    </row>
    <row r="1822" spans="1:26" ht="15.75" customHeight="1" x14ac:dyDescent="0.3">
      <c r="A1822" s="4">
        <v>555</v>
      </c>
      <c r="B1822" s="4" t="s">
        <v>1302</v>
      </c>
      <c r="C1822" s="4" t="s">
        <v>118</v>
      </c>
      <c r="D1822" s="4">
        <v>0.08</v>
      </c>
      <c r="E1822" s="4">
        <v>124.49</v>
      </c>
      <c r="F1822" s="4">
        <v>51.94</v>
      </c>
      <c r="G1822" s="4" t="s">
        <v>28</v>
      </c>
      <c r="H1822" s="4" t="s">
        <v>96</v>
      </c>
      <c r="I1822" s="4" t="s">
        <v>30</v>
      </c>
      <c r="J1822" s="4" t="s">
        <v>31</v>
      </c>
      <c r="K1822" s="4" t="s">
        <v>32</v>
      </c>
      <c r="L1822" s="4" t="s">
        <v>1151</v>
      </c>
      <c r="M1822" s="4">
        <v>0.63</v>
      </c>
      <c r="N1822" s="4" t="s">
        <v>34</v>
      </c>
      <c r="O1822" s="4" t="s">
        <v>61</v>
      </c>
      <c r="P1822" s="4" t="s">
        <v>148</v>
      </c>
      <c r="Q1822" s="4" t="s">
        <v>1303</v>
      </c>
      <c r="R1822" s="4">
        <v>84062</v>
      </c>
      <c r="S1822" s="5">
        <v>42173</v>
      </c>
      <c r="T1822" s="5">
        <v>42174</v>
      </c>
      <c r="U1822" s="4">
        <v>-250.19</v>
      </c>
      <c r="V1822" s="4">
        <v>14</v>
      </c>
      <c r="W1822" s="4">
        <v>1707.84</v>
      </c>
      <c r="X1822" s="4">
        <v>86192</v>
      </c>
      <c r="Y1822" s="4">
        <f>DataSheet!$E1822-DataSheet!$D1822</f>
        <v>124.41</v>
      </c>
      <c r="Z1822" s="4" t="str" cm="1">
        <f t="array" ref="Z1822">_xlfn.IFS(DataSheet!$O1822="Central","Chris",DataSheet!$O1822="East","Erin",DataSheet!$O1822="South","Sam",DataSheet!$O1822="West","William")</f>
        <v>William</v>
      </c>
    </row>
    <row r="1823" spans="1:26" ht="15.75" customHeight="1" x14ac:dyDescent="0.3">
      <c r="A1823" s="4">
        <v>2016</v>
      </c>
      <c r="B1823" s="4" t="s">
        <v>2910</v>
      </c>
      <c r="C1823" s="4" t="s">
        <v>118</v>
      </c>
      <c r="D1823" s="4">
        <v>0.1</v>
      </c>
      <c r="E1823" s="4">
        <v>10.48</v>
      </c>
      <c r="F1823" s="4">
        <v>2.89</v>
      </c>
      <c r="G1823" s="4" t="s">
        <v>40</v>
      </c>
      <c r="H1823" s="4" t="s">
        <v>96</v>
      </c>
      <c r="I1823" s="4" t="s">
        <v>50</v>
      </c>
      <c r="J1823" s="4" t="s">
        <v>51</v>
      </c>
      <c r="K1823" s="4" t="s">
        <v>44</v>
      </c>
      <c r="L1823" s="4" t="s">
        <v>998</v>
      </c>
      <c r="M1823" s="4">
        <v>0.6</v>
      </c>
      <c r="N1823" s="4" t="s">
        <v>34</v>
      </c>
      <c r="O1823" s="4" t="s">
        <v>54</v>
      </c>
      <c r="P1823" s="4" t="s">
        <v>291</v>
      </c>
      <c r="Q1823" s="4" t="s">
        <v>292</v>
      </c>
      <c r="R1823" s="4">
        <v>48195</v>
      </c>
      <c r="S1823" s="5">
        <v>42173</v>
      </c>
      <c r="T1823" s="5">
        <v>42174</v>
      </c>
      <c r="U1823" s="4">
        <v>-8.9039999999999999</v>
      </c>
      <c r="V1823" s="4">
        <v>4</v>
      </c>
      <c r="W1823" s="4">
        <v>40.29</v>
      </c>
      <c r="X1823" s="4">
        <v>86874</v>
      </c>
      <c r="Y1823" s="4">
        <f>DataSheet!$E1823-DataSheet!$D1823</f>
        <v>10.38</v>
      </c>
      <c r="Z1823" s="4" t="str" cm="1">
        <f t="array" ref="Z1823">_xlfn.IFS(DataSheet!$O1823="Central","Chris",DataSheet!$O1823="East","Erin",DataSheet!$O1823="South","Sam",DataSheet!$O1823="West","William")</f>
        <v>Chris</v>
      </c>
    </row>
    <row r="1824" spans="1:26" ht="15.75" customHeight="1" x14ac:dyDescent="0.3">
      <c r="A1824" s="4">
        <v>594</v>
      </c>
      <c r="B1824" s="4" t="s">
        <v>1646</v>
      </c>
      <c r="C1824" s="4" t="s">
        <v>27</v>
      </c>
      <c r="D1824" s="4">
        <v>0.04</v>
      </c>
      <c r="E1824" s="4">
        <v>39.479999999999997</v>
      </c>
      <c r="F1824" s="4">
        <v>1.99</v>
      </c>
      <c r="G1824" s="4" t="s">
        <v>40</v>
      </c>
      <c r="H1824" s="4" t="s">
        <v>41</v>
      </c>
      <c r="I1824" s="4" t="s">
        <v>42</v>
      </c>
      <c r="J1824" s="4" t="s">
        <v>43</v>
      </c>
      <c r="K1824" s="4" t="s">
        <v>44</v>
      </c>
      <c r="L1824" s="4" t="s">
        <v>1259</v>
      </c>
      <c r="M1824" s="4">
        <v>0.54</v>
      </c>
      <c r="N1824" s="4" t="s">
        <v>34</v>
      </c>
      <c r="O1824" s="4" t="s">
        <v>54</v>
      </c>
      <c r="P1824" s="4" t="s">
        <v>55</v>
      </c>
      <c r="Q1824" s="4" t="s">
        <v>1647</v>
      </c>
      <c r="R1824" s="4">
        <v>46016</v>
      </c>
      <c r="S1824" s="5">
        <v>42174</v>
      </c>
      <c r="T1824" s="5">
        <v>42177</v>
      </c>
      <c r="U1824" s="4">
        <v>484.8492</v>
      </c>
      <c r="V1824" s="4">
        <v>18</v>
      </c>
      <c r="W1824" s="4">
        <v>702.68</v>
      </c>
      <c r="X1824" s="4">
        <v>86311</v>
      </c>
      <c r="Y1824" s="4">
        <f>DataSheet!$E1824-DataSheet!$D1824</f>
        <v>39.44</v>
      </c>
      <c r="Z1824" s="4" t="str" cm="1">
        <f t="array" ref="Z1824">_xlfn.IFS(DataSheet!$O1824="Central","Chris",DataSheet!$O1824="East","Erin",DataSheet!$O1824="South","Sam",DataSheet!$O1824="West","William")</f>
        <v>Chris</v>
      </c>
    </row>
    <row r="1825" spans="1:26" ht="15.75" customHeight="1" x14ac:dyDescent="0.3">
      <c r="A1825" s="4">
        <v>594</v>
      </c>
      <c r="B1825" s="4" t="s">
        <v>1646</v>
      </c>
      <c r="C1825" s="4" t="s">
        <v>27</v>
      </c>
      <c r="D1825" s="4">
        <v>0.04</v>
      </c>
      <c r="E1825" s="4">
        <v>3.7</v>
      </c>
      <c r="F1825" s="4">
        <v>1.61</v>
      </c>
      <c r="G1825" s="4" t="s">
        <v>40</v>
      </c>
      <c r="H1825" s="4" t="s">
        <v>41</v>
      </c>
      <c r="I1825" s="4" t="s">
        <v>30</v>
      </c>
      <c r="J1825" s="4" t="s">
        <v>128</v>
      </c>
      <c r="K1825" s="4" t="s">
        <v>52</v>
      </c>
      <c r="L1825" s="4" t="s">
        <v>2911</v>
      </c>
      <c r="M1825" s="4">
        <v>0.44</v>
      </c>
      <c r="N1825" s="4" t="s">
        <v>34</v>
      </c>
      <c r="O1825" s="4" t="s">
        <v>54</v>
      </c>
      <c r="P1825" s="4" t="s">
        <v>55</v>
      </c>
      <c r="Q1825" s="4" t="s">
        <v>1647</v>
      </c>
      <c r="R1825" s="4">
        <v>46016</v>
      </c>
      <c r="S1825" s="5">
        <v>42174</v>
      </c>
      <c r="T1825" s="5">
        <v>42175</v>
      </c>
      <c r="U1825" s="4">
        <v>18</v>
      </c>
      <c r="V1825" s="4">
        <v>18</v>
      </c>
      <c r="W1825" s="4">
        <v>67.239999999999995</v>
      </c>
      <c r="X1825" s="4">
        <v>86311</v>
      </c>
      <c r="Y1825" s="4">
        <f>DataSheet!$E1825-DataSheet!$D1825</f>
        <v>3.66</v>
      </c>
      <c r="Z1825" s="4" t="str" cm="1">
        <f t="array" ref="Z1825">_xlfn.IFS(DataSheet!$O1825="Central","Chris",DataSheet!$O1825="East","Erin",DataSheet!$O1825="South","Sam",DataSheet!$O1825="West","William")</f>
        <v>Chris</v>
      </c>
    </row>
    <row r="1826" spans="1:26" ht="15.75" customHeight="1" x14ac:dyDescent="0.3">
      <c r="A1826" s="4">
        <v>1009</v>
      </c>
      <c r="B1826" s="4" t="s">
        <v>2912</v>
      </c>
      <c r="C1826" s="4" t="s">
        <v>39</v>
      </c>
      <c r="D1826" s="4">
        <v>0.1</v>
      </c>
      <c r="E1826" s="4">
        <v>550.98</v>
      </c>
      <c r="F1826" s="4">
        <v>45.7</v>
      </c>
      <c r="G1826" s="4" t="s">
        <v>28</v>
      </c>
      <c r="H1826" s="4" t="s">
        <v>96</v>
      </c>
      <c r="I1826" s="4" t="s">
        <v>30</v>
      </c>
      <c r="J1826" s="4" t="s">
        <v>31</v>
      </c>
      <c r="K1826" s="4" t="s">
        <v>32</v>
      </c>
      <c r="L1826" s="4" t="s">
        <v>2913</v>
      </c>
      <c r="M1826" s="4">
        <v>0.71</v>
      </c>
      <c r="N1826" s="4" t="s">
        <v>34</v>
      </c>
      <c r="O1826" s="4" t="s">
        <v>113</v>
      </c>
      <c r="P1826" s="4" t="s">
        <v>333</v>
      </c>
      <c r="Q1826" s="4" t="s">
        <v>2914</v>
      </c>
      <c r="R1826" s="4">
        <v>4072</v>
      </c>
      <c r="S1826" s="5">
        <v>42174</v>
      </c>
      <c r="T1826" s="5">
        <v>42176</v>
      </c>
      <c r="U1826" s="4">
        <v>818.54617499999995</v>
      </c>
      <c r="V1826" s="4">
        <v>14</v>
      </c>
      <c r="W1826" s="4">
        <v>6963.67</v>
      </c>
      <c r="X1826" s="4">
        <v>88372</v>
      </c>
      <c r="Y1826" s="4">
        <f>DataSheet!$E1826-DataSheet!$D1826</f>
        <v>550.88</v>
      </c>
      <c r="Z1826" s="4" t="str" cm="1">
        <f t="array" ref="Z1826">_xlfn.IFS(DataSheet!$O1826="Central","Chris",DataSheet!$O1826="East","Erin",DataSheet!$O1826="South","Sam",DataSheet!$O1826="West","William")</f>
        <v>Erin</v>
      </c>
    </row>
    <row r="1827" spans="1:26" ht="15.75" customHeight="1" x14ac:dyDescent="0.3">
      <c r="A1827" s="4">
        <v>1956</v>
      </c>
      <c r="B1827" s="4" t="s">
        <v>2915</v>
      </c>
      <c r="C1827" s="4" t="s">
        <v>39</v>
      </c>
      <c r="D1827" s="4">
        <v>0.09</v>
      </c>
      <c r="E1827" s="4">
        <v>40.98</v>
      </c>
      <c r="F1827" s="4">
        <v>6.5</v>
      </c>
      <c r="G1827" s="4" t="s">
        <v>40</v>
      </c>
      <c r="H1827" s="4" t="s">
        <v>41</v>
      </c>
      <c r="I1827" s="4" t="s">
        <v>42</v>
      </c>
      <c r="J1827" s="4" t="s">
        <v>43</v>
      </c>
      <c r="K1827" s="4" t="s">
        <v>75</v>
      </c>
      <c r="L1827" s="4" t="s">
        <v>448</v>
      </c>
      <c r="M1827" s="4">
        <v>0.74</v>
      </c>
      <c r="N1827" s="4" t="s">
        <v>34</v>
      </c>
      <c r="O1827" s="4" t="s">
        <v>61</v>
      </c>
      <c r="P1827" s="4" t="s">
        <v>62</v>
      </c>
      <c r="Q1827" s="4" t="s">
        <v>1315</v>
      </c>
      <c r="R1827" s="4">
        <v>80027</v>
      </c>
      <c r="S1827" s="5">
        <v>42174</v>
      </c>
      <c r="T1827" s="5">
        <v>42176</v>
      </c>
      <c r="U1827" s="4">
        <v>-50.244999999999997</v>
      </c>
      <c r="V1827" s="4">
        <v>19</v>
      </c>
      <c r="W1827" s="4">
        <v>746.91</v>
      </c>
      <c r="X1827" s="4">
        <v>89820</v>
      </c>
      <c r="Y1827" s="4">
        <f>DataSheet!$E1827-DataSheet!$D1827</f>
        <v>40.889999999999993</v>
      </c>
      <c r="Z1827" s="4" t="str" cm="1">
        <f t="array" ref="Z1827">_xlfn.IFS(DataSheet!$O1827="Central","Chris",DataSheet!$O1827="East","Erin",DataSheet!$O1827="South","Sam",DataSheet!$O1827="West","William")</f>
        <v>William</v>
      </c>
    </row>
    <row r="1828" spans="1:26" ht="15.75" customHeight="1" x14ac:dyDescent="0.3">
      <c r="A1828" s="4">
        <v>796</v>
      </c>
      <c r="B1828" s="4" t="s">
        <v>1590</v>
      </c>
      <c r="C1828" s="4" t="s">
        <v>72</v>
      </c>
      <c r="D1828" s="4">
        <v>0.1</v>
      </c>
      <c r="E1828" s="4">
        <v>14.42</v>
      </c>
      <c r="F1828" s="4">
        <v>6.75</v>
      </c>
      <c r="G1828" s="4" t="s">
        <v>40</v>
      </c>
      <c r="H1828" s="4" t="s">
        <v>96</v>
      </c>
      <c r="I1828" s="4" t="s">
        <v>50</v>
      </c>
      <c r="J1828" s="4" t="s">
        <v>97</v>
      </c>
      <c r="K1828" s="4" t="s">
        <v>146</v>
      </c>
      <c r="L1828" s="4" t="s">
        <v>411</v>
      </c>
      <c r="M1828" s="4">
        <v>0.52</v>
      </c>
      <c r="N1828" s="4" t="s">
        <v>34</v>
      </c>
      <c r="O1828" s="4" t="s">
        <v>54</v>
      </c>
      <c r="P1828" s="4" t="s">
        <v>135</v>
      </c>
      <c r="Q1828" s="4" t="s">
        <v>1591</v>
      </c>
      <c r="R1828" s="4">
        <v>68046</v>
      </c>
      <c r="S1828" s="5">
        <v>42174</v>
      </c>
      <c r="T1828" s="5">
        <v>42177</v>
      </c>
      <c r="U1828" s="4">
        <v>-20.103999999999999</v>
      </c>
      <c r="V1828" s="4">
        <v>1</v>
      </c>
      <c r="W1828" s="4">
        <v>15.49</v>
      </c>
      <c r="X1828" s="4">
        <v>86869</v>
      </c>
      <c r="Y1828" s="4">
        <f>DataSheet!$E1828-DataSheet!$D1828</f>
        <v>14.32</v>
      </c>
      <c r="Z1828" s="4" t="str" cm="1">
        <f t="array" ref="Z1828">_xlfn.IFS(DataSheet!$O1828="Central","Chris",DataSheet!$O1828="East","Erin",DataSheet!$O1828="South","Sam",DataSheet!$O1828="West","William")</f>
        <v>Chris</v>
      </c>
    </row>
    <row r="1829" spans="1:26" ht="15.75" customHeight="1" x14ac:dyDescent="0.3">
      <c r="A1829" s="4">
        <v>2323</v>
      </c>
      <c r="B1829" s="4" t="s">
        <v>1677</v>
      </c>
      <c r="C1829" s="4" t="s">
        <v>72</v>
      </c>
      <c r="D1829" s="4">
        <v>0.06</v>
      </c>
      <c r="E1829" s="4">
        <v>4.9800000000000004</v>
      </c>
      <c r="F1829" s="4">
        <v>4.62</v>
      </c>
      <c r="G1829" s="4" t="s">
        <v>89</v>
      </c>
      <c r="H1829" s="4" t="s">
        <v>29</v>
      </c>
      <c r="I1829" s="4" t="s">
        <v>42</v>
      </c>
      <c r="J1829" s="4" t="s">
        <v>43</v>
      </c>
      <c r="K1829" s="4" t="s">
        <v>44</v>
      </c>
      <c r="L1829" s="4" t="s">
        <v>1223</v>
      </c>
      <c r="M1829" s="4">
        <v>0.64</v>
      </c>
      <c r="N1829" s="4" t="s">
        <v>34</v>
      </c>
      <c r="O1829" s="4" t="s">
        <v>61</v>
      </c>
      <c r="P1829" s="4" t="s">
        <v>92</v>
      </c>
      <c r="Q1829" s="4" t="s">
        <v>1216</v>
      </c>
      <c r="R1829" s="4">
        <v>92236</v>
      </c>
      <c r="S1829" s="5">
        <v>42174</v>
      </c>
      <c r="T1829" s="5">
        <v>42174</v>
      </c>
      <c r="U1829" s="4">
        <v>-27.004999999999999</v>
      </c>
      <c r="V1829" s="4">
        <v>7</v>
      </c>
      <c r="W1829" s="4">
        <v>38.74</v>
      </c>
      <c r="X1829" s="4">
        <v>88722</v>
      </c>
      <c r="Y1829" s="4">
        <f>DataSheet!$E1829-DataSheet!$D1829</f>
        <v>4.9200000000000008</v>
      </c>
      <c r="Z1829" s="4" t="str" cm="1">
        <f t="array" ref="Z1829">_xlfn.IFS(DataSheet!$O1829="Central","Chris",DataSheet!$O1829="East","Erin",DataSheet!$O1829="South","Sam",DataSheet!$O1829="West","William")</f>
        <v>William</v>
      </c>
    </row>
    <row r="1830" spans="1:26" ht="15.75" customHeight="1" x14ac:dyDescent="0.3">
      <c r="A1830" s="4">
        <v>3138</v>
      </c>
      <c r="B1830" s="4" t="s">
        <v>2916</v>
      </c>
      <c r="C1830" s="4" t="s">
        <v>72</v>
      </c>
      <c r="D1830" s="4">
        <v>0.05</v>
      </c>
      <c r="E1830" s="4">
        <v>4.0599999999999996</v>
      </c>
      <c r="F1830" s="4">
        <v>6.89</v>
      </c>
      <c r="G1830" s="4" t="s">
        <v>89</v>
      </c>
      <c r="H1830" s="4" t="s">
        <v>96</v>
      </c>
      <c r="I1830" s="4" t="s">
        <v>50</v>
      </c>
      <c r="J1830" s="4" t="s">
        <v>97</v>
      </c>
      <c r="K1830" s="4" t="s">
        <v>75</v>
      </c>
      <c r="L1830" s="4" t="s">
        <v>1273</v>
      </c>
      <c r="M1830" s="4">
        <v>0.6</v>
      </c>
      <c r="N1830" s="4" t="s">
        <v>34</v>
      </c>
      <c r="O1830" s="4" t="s">
        <v>113</v>
      </c>
      <c r="P1830" s="4" t="s">
        <v>1358</v>
      </c>
      <c r="Q1830" s="4" t="s">
        <v>2917</v>
      </c>
      <c r="R1830" s="4">
        <v>3053</v>
      </c>
      <c r="S1830" s="5">
        <v>42174</v>
      </c>
      <c r="T1830" s="5">
        <v>42176</v>
      </c>
      <c r="U1830" s="4">
        <v>-122.83499999999999</v>
      </c>
      <c r="V1830" s="4">
        <v>22</v>
      </c>
      <c r="W1830" s="4">
        <v>92.57</v>
      </c>
      <c r="X1830" s="4">
        <v>86796</v>
      </c>
      <c r="Y1830" s="4">
        <f>DataSheet!$E1830-DataSheet!$D1830</f>
        <v>4.01</v>
      </c>
      <c r="Z1830" s="4" t="str" cm="1">
        <f t="array" ref="Z1830">_xlfn.IFS(DataSheet!$O1830="Central","Chris",DataSheet!$O1830="East","Erin",DataSheet!$O1830="South","Sam",DataSheet!$O1830="West","William")</f>
        <v>Erin</v>
      </c>
    </row>
    <row r="1831" spans="1:26" ht="15.75" customHeight="1" x14ac:dyDescent="0.3">
      <c r="A1831" s="4">
        <v>3167</v>
      </c>
      <c r="B1831" s="4" t="s">
        <v>2918</v>
      </c>
      <c r="C1831" s="4" t="s">
        <v>72</v>
      </c>
      <c r="D1831" s="4">
        <v>7.0000000000000007E-2</v>
      </c>
      <c r="E1831" s="4">
        <v>280.98</v>
      </c>
      <c r="F1831" s="4">
        <v>57</v>
      </c>
      <c r="G1831" s="4" t="s">
        <v>28</v>
      </c>
      <c r="H1831" s="4" t="s">
        <v>96</v>
      </c>
      <c r="I1831" s="4" t="s">
        <v>30</v>
      </c>
      <c r="J1831" s="4" t="s">
        <v>111</v>
      </c>
      <c r="K1831" s="4" t="s">
        <v>59</v>
      </c>
      <c r="L1831" s="4" t="s">
        <v>864</v>
      </c>
      <c r="M1831" s="4">
        <v>0.78</v>
      </c>
      <c r="N1831" s="4" t="s">
        <v>34</v>
      </c>
      <c r="O1831" s="4" t="s">
        <v>35</v>
      </c>
      <c r="P1831" s="4" t="s">
        <v>125</v>
      </c>
      <c r="Q1831" s="4" t="s">
        <v>2919</v>
      </c>
      <c r="R1831" s="4">
        <v>32004</v>
      </c>
      <c r="S1831" s="5">
        <v>42174</v>
      </c>
      <c r="T1831" s="5">
        <v>42175</v>
      </c>
      <c r="U1831" s="4">
        <v>-283.9914</v>
      </c>
      <c r="V1831" s="4">
        <v>14</v>
      </c>
      <c r="W1831" s="4">
        <v>3936.61</v>
      </c>
      <c r="X1831" s="4">
        <v>86491</v>
      </c>
      <c r="Y1831" s="4">
        <f>DataSheet!$E1831-DataSheet!$D1831</f>
        <v>280.91000000000003</v>
      </c>
      <c r="Z1831" s="4" t="str" cm="1">
        <f t="array" ref="Z1831">_xlfn.IFS(DataSheet!$O1831="Central","Chris",DataSheet!$O1831="East","Erin",DataSheet!$O1831="South","Sam",DataSheet!$O1831="West","William")</f>
        <v>Sam</v>
      </c>
    </row>
    <row r="1832" spans="1:26" ht="15.75" customHeight="1" x14ac:dyDescent="0.3">
      <c r="A1832" s="4">
        <v>3167</v>
      </c>
      <c r="B1832" s="4" t="s">
        <v>2918</v>
      </c>
      <c r="C1832" s="4" t="s">
        <v>72</v>
      </c>
      <c r="D1832" s="4">
        <v>0</v>
      </c>
      <c r="E1832" s="4">
        <v>4.9800000000000004</v>
      </c>
      <c r="F1832" s="4">
        <v>7.44</v>
      </c>
      <c r="G1832" s="4" t="s">
        <v>40</v>
      </c>
      <c r="H1832" s="4" t="s">
        <v>96</v>
      </c>
      <c r="I1832" s="4" t="s">
        <v>50</v>
      </c>
      <c r="J1832" s="4" t="s">
        <v>90</v>
      </c>
      <c r="K1832" s="4" t="s">
        <v>75</v>
      </c>
      <c r="L1832" s="4" t="s">
        <v>2176</v>
      </c>
      <c r="M1832" s="4">
        <v>0.36</v>
      </c>
      <c r="N1832" s="4" t="s">
        <v>34</v>
      </c>
      <c r="O1832" s="4" t="s">
        <v>35</v>
      </c>
      <c r="P1832" s="4" t="s">
        <v>125</v>
      </c>
      <c r="Q1832" s="4" t="s">
        <v>2919</v>
      </c>
      <c r="R1832" s="4">
        <v>32004</v>
      </c>
      <c r="S1832" s="5">
        <v>42174</v>
      </c>
      <c r="T1832" s="5">
        <v>42176</v>
      </c>
      <c r="U1832" s="4">
        <v>-195.34200000000001</v>
      </c>
      <c r="V1832" s="4">
        <v>15</v>
      </c>
      <c r="W1832" s="4">
        <v>78.31</v>
      </c>
      <c r="X1832" s="4">
        <v>86491</v>
      </c>
      <c r="Y1832" s="4">
        <f>DataSheet!$E1832-DataSheet!$D1832</f>
        <v>4.9800000000000004</v>
      </c>
      <c r="Z1832" s="4" t="str" cm="1">
        <f t="array" ref="Z1832">_xlfn.IFS(DataSheet!$O1832="Central","Chris",DataSheet!$O1832="East","Erin",DataSheet!$O1832="South","Sam",DataSheet!$O1832="West","William")</f>
        <v>Sam</v>
      </c>
    </row>
    <row r="1833" spans="1:26" ht="15.75" customHeight="1" x14ac:dyDescent="0.3">
      <c r="A1833" s="4">
        <v>3167</v>
      </c>
      <c r="B1833" s="4" t="s">
        <v>2918</v>
      </c>
      <c r="C1833" s="4" t="s">
        <v>72</v>
      </c>
      <c r="D1833" s="4">
        <v>0.1</v>
      </c>
      <c r="E1833" s="4">
        <v>3.98</v>
      </c>
      <c r="F1833" s="4">
        <v>0.83</v>
      </c>
      <c r="G1833" s="4" t="s">
        <v>40</v>
      </c>
      <c r="H1833" s="4" t="s">
        <v>96</v>
      </c>
      <c r="I1833" s="4" t="s">
        <v>50</v>
      </c>
      <c r="J1833" s="4" t="s">
        <v>51</v>
      </c>
      <c r="K1833" s="4" t="s">
        <v>52</v>
      </c>
      <c r="L1833" s="4" t="s">
        <v>2787</v>
      </c>
      <c r="M1833" s="4">
        <v>0.51</v>
      </c>
      <c r="N1833" s="4" t="s">
        <v>34</v>
      </c>
      <c r="O1833" s="4" t="s">
        <v>35</v>
      </c>
      <c r="P1833" s="4" t="s">
        <v>125</v>
      </c>
      <c r="Q1833" s="4" t="s">
        <v>2919</v>
      </c>
      <c r="R1833" s="4">
        <v>32004</v>
      </c>
      <c r="S1833" s="5">
        <v>42174</v>
      </c>
      <c r="T1833" s="5">
        <v>42176</v>
      </c>
      <c r="U1833" s="4">
        <v>-89.709199999999996</v>
      </c>
      <c r="V1833" s="4">
        <v>11</v>
      </c>
      <c r="W1833" s="4">
        <v>42.46</v>
      </c>
      <c r="X1833" s="4">
        <v>86491</v>
      </c>
      <c r="Y1833" s="4">
        <f>DataSheet!$E1833-DataSheet!$D1833</f>
        <v>3.88</v>
      </c>
      <c r="Z1833" s="4" t="str" cm="1">
        <f t="array" ref="Z1833">_xlfn.IFS(DataSheet!$O1833="Central","Chris",DataSheet!$O1833="East","Erin",DataSheet!$O1833="South","Sam",DataSheet!$O1833="West","William")</f>
        <v>Sam</v>
      </c>
    </row>
    <row r="1834" spans="1:26" ht="15.75" customHeight="1" x14ac:dyDescent="0.3">
      <c r="A1834" s="4">
        <v>491</v>
      </c>
      <c r="B1834" s="4" t="s">
        <v>1075</v>
      </c>
      <c r="C1834" s="4" t="s">
        <v>27</v>
      </c>
      <c r="D1834" s="4">
        <v>0.02</v>
      </c>
      <c r="E1834" s="4">
        <v>1360.14</v>
      </c>
      <c r="F1834" s="4">
        <v>14.7</v>
      </c>
      <c r="G1834" s="4" t="s">
        <v>28</v>
      </c>
      <c r="H1834" s="4" t="s">
        <v>41</v>
      </c>
      <c r="I1834" s="4" t="s">
        <v>42</v>
      </c>
      <c r="J1834" s="4" t="s">
        <v>58</v>
      </c>
      <c r="K1834" s="4" t="s">
        <v>59</v>
      </c>
      <c r="L1834" s="4" t="s">
        <v>2774</v>
      </c>
      <c r="M1834" s="4">
        <v>0.59</v>
      </c>
      <c r="N1834" s="4" t="s">
        <v>34</v>
      </c>
      <c r="O1834" s="4" t="s">
        <v>113</v>
      </c>
      <c r="P1834" s="4" t="s">
        <v>114</v>
      </c>
      <c r="Q1834" s="4" t="s">
        <v>115</v>
      </c>
      <c r="R1834" s="4">
        <v>10154</v>
      </c>
      <c r="S1834" s="5">
        <v>42175</v>
      </c>
      <c r="T1834" s="5">
        <v>42177</v>
      </c>
      <c r="U1834" s="4">
        <v>2028.12</v>
      </c>
      <c r="V1834" s="4">
        <v>22</v>
      </c>
      <c r="W1834" s="4">
        <v>31670.6</v>
      </c>
      <c r="X1834" s="4">
        <v>6562</v>
      </c>
      <c r="Y1834" s="4">
        <f>DataSheet!$E1834-DataSheet!$D1834</f>
        <v>1360.1200000000001</v>
      </c>
      <c r="Z1834" s="4" t="str" cm="1">
        <f t="array" ref="Z1834">_xlfn.IFS(DataSheet!$O1834="Central","Chris",DataSheet!$O1834="East","Erin",DataSheet!$O1834="South","Sam",DataSheet!$O1834="West","William")</f>
        <v>Erin</v>
      </c>
    </row>
    <row r="1835" spans="1:26" ht="15.75" customHeight="1" x14ac:dyDescent="0.3">
      <c r="A1835" s="4">
        <v>494</v>
      </c>
      <c r="B1835" s="4" t="s">
        <v>1076</v>
      </c>
      <c r="C1835" s="4" t="s">
        <v>27</v>
      </c>
      <c r="D1835" s="4">
        <v>0.02</v>
      </c>
      <c r="E1835" s="4">
        <v>1360.14</v>
      </c>
      <c r="F1835" s="4">
        <v>14.7</v>
      </c>
      <c r="G1835" s="4" t="s">
        <v>28</v>
      </c>
      <c r="H1835" s="4" t="s">
        <v>41</v>
      </c>
      <c r="I1835" s="4" t="s">
        <v>42</v>
      </c>
      <c r="J1835" s="4" t="s">
        <v>58</v>
      </c>
      <c r="K1835" s="4" t="s">
        <v>59</v>
      </c>
      <c r="L1835" s="4" t="s">
        <v>2774</v>
      </c>
      <c r="M1835" s="4">
        <v>0.59</v>
      </c>
      <c r="N1835" s="4" t="s">
        <v>34</v>
      </c>
      <c r="O1835" s="4" t="s">
        <v>61</v>
      </c>
      <c r="P1835" s="4" t="s">
        <v>68</v>
      </c>
      <c r="Q1835" s="4" t="s">
        <v>144</v>
      </c>
      <c r="R1835" s="4">
        <v>98115</v>
      </c>
      <c r="S1835" s="5">
        <v>42175</v>
      </c>
      <c r="T1835" s="5">
        <v>42177</v>
      </c>
      <c r="U1835" s="4">
        <v>3042.18</v>
      </c>
      <c r="V1835" s="4">
        <v>6</v>
      </c>
      <c r="W1835" s="4">
        <v>8637.44</v>
      </c>
      <c r="X1835" s="4">
        <v>88908</v>
      </c>
      <c r="Y1835" s="4">
        <f>DataSheet!$E1835-DataSheet!$D1835</f>
        <v>1360.1200000000001</v>
      </c>
      <c r="Z1835" s="4" t="str" cm="1">
        <f t="array" ref="Z1835">_xlfn.IFS(DataSheet!$O1835="Central","Chris",DataSheet!$O1835="East","Erin",DataSheet!$O1835="South","Sam",DataSheet!$O1835="West","William")</f>
        <v>William</v>
      </c>
    </row>
    <row r="1836" spans="1:26" ht="15.75" customHeight="1" x14ac:dyDescent="0.3">
      <c r="A1836" s="4">
        <v>896</v>
      </c>
      <c r="B1836" s="4" t="s">
        <v>377</v>
      </c>
      <c r="C1836" s="4" t="s">
        <v>27</v>
      </c>
      <c r="D1836" s="4">
        <v>0.06</v>
      </c>
      <c r="E1836" s="4">
        <v>47.98</v>
      </c>
      <c r="F1836" s="4">
        <v>3.61</v>
      </c>
      <c r="G1836" s="4" t="s">
        <v>40</v>
      </c>
      <c r="H1836" s="4" t="s">
        <v>96</v>
      </c>
      <c r="I1836" s="4" t="s">
        <v>42</v>
      </c>
      <c r="J1836" s="4" t="s">
        <v>43</v>
      </c>
      <c r="K1836" s="4" t="s">
        <v>44</v>
      </c>
      <c r="L1836" s="4" t="s">
        <v>1241</v>
      </c>
      <c r="M1836" s="4">
        <v>0.71</v>
      </c>
      <c r="N1836" s="4" t="s">
        <v>34</v>
      </c>
      <c r="O1836" s="4" t="s">
        <v>54</v>
      </c>
      <c r="P1836" s="4" t="s">
        <v>189</v>
      </c>
      <c r="Q1836" s="4" t="s">
        <v>378</v>
      </c>
      <c r="R1836" s="4">
        <v>76201</v>
      </c>
      <c r="S1836" s="5">
        <v>42175</v>
      </c>
      <c r="T1836" s="5">
        <v>42177</v>
      </c>
      <c r="U1836" s="4">
        <v>35.954999999999998</v>
      </c>
      <c r="V1836" s="4">
        <v>11</v>
      </c>
      <c r="W1836" s="4">
        <v>517.67999999999995</v>
      </c>
      <c r="X1836" s="4">
        <v>90167</v>
      </c>
      <c r="Y1836" s="4">
        <f>DataSheet!$E1836-DataSheet!$D1836</f>
        <v>47.919999999999995</v>
      </c>
      <c r="Z1836" s="4" t="str" cm="1">
        <f t="array" ref="Z1836">_xlfn.IFS(DataSheet!$O1836="Central","Chris",DataSheet!$O1836="East","Erin",DataSheet!$O1836="South","Sam",DataSheet!$O1836="West","William")</f>
        <v>Chris</v>
      </c>
    </row>
    <row r="1837" spans="1:26" ht="15.75" customHeight="1" x14ac:dyDescent="0.3">
      <c r="A1837" s="4">
        <v>2352</v>
      </c>
      <c r="B1837" s="4" t="s">
        <v>2920</v>
      </c>
      <c r="C1837" s="4" t="s">
        <v>27</v>
      </c>
      <c r="D1837" s="4">
        <v>0.06</v>
      </c>
      <c r="E1837" s="4">
        <v>59.76</v>
      </c>
      <c r="F1837" s="4">
        <v>9.7100000000000009</v>
      </c>
      <c r="G1837" s="4" t="s">
        <v>40</v>
      </c>
      <c r="H1837" s="4" t="s">
        <v>41</v>
      </c>
      <c r="I1837" s="4" t="s">
        <v>50</v>
      </c>
      <c r="J1837" s="4" t="s">
        <v>80</v>
      </c>
      <c r="K1837" s="4" t="s">
        <v>75</v>
      </c>
      <c r="L1837" s="4" t="s">
        <v>1975</v>
      </c>
      <c r="M1837" s="4">
        <v>0.56999999999999995</v>
      </c>
      <c r="N1837" s="4" t="s">
        <v>34</v>
      </c>
      <c r="O1837" s="4" t="s">
        <v>113</v>
      </c>
      <c r="P1837" s="4" t="s">
        <v>420</v>
      </c>
      <c r="Q1837" s="4" t="s">
        <v>2921</v>
      </c>
      <c r="R1837" s="4">
        <v>21501</v>
      </c>
      <c r="S1837" s="5">
        <v>42175</v>
      </c>
      <c r="T1837" s="5">
        <v>42178</v>
      </c>
      <c r="U1837" s="4">
        <v>756.67470000000003</v>
      </c>
      <c r="V1837" s="4">
        <v>18</v>
      </c>
      <c r="W1837" s="4">
        <v>1096.6300000000001</v>
      </c>
      <c r="X1837" s="4">
        <v>86165</v>
      </c>
      <c r="Y1837" s="4">
        <f>DataSheet!$E1837-DataSheet!$D1837</f>
        <v>59.699999999999996</v>
      </c>
      <c r="Z1837" s="4" t="str" cm="1">
        <f t="array" ref="Z1837">_xlfn.IFS(DataSheet!$O1837="Central","Chris",DataSheet!$O1837="East","Erin",DataSheet!$O1837="South","Sam",DataSheet!$O1837="West","William")</f>
        <v>Erin</v>
      </c>
    </row>
    <row r="1838" spans="1:26" ht="15.75" customHeight="1" x14ac:dyDescent="0.3">
      <c r="A1838" s="4">
        <v>2352</v>
      </c>
      <c r="B1838" s="4" t="s">
        <v>2920</v>
      </c>
      <c r="C1838" s="4" t="s">
        <v>27</v>
      </c>
      <c r="D1838" s="4">
        <v>7.0000000000000007E-2</v>
      </c>
      <c r="E1838" s="4">
        <v>195.99</v>
      </c>
      <c r="F1838" s="4">
        <v>4.2</v>
      </c>
      <c r="G1838" s="4" t="s">
        <v>40</v>
      </c>
      <c r="H1838" s="4" t="s">
        <v>41</v>
      </c>
      <c r="I1838" s="4" t="s">
        <v>42</v>
      </c>
      <c r="J1838" s="4" t="s">
        <v>137</v>
      </c>
      <c r="K1838" s="4" t="s">
        <v>75</v>
      </c>
      <c r="L1838" s="4" t="s">
        <v>2830</v>
      </c>
      <c r="M1838" s="4">
        <v>0.56000000000000005</v>
      </c>
      <c r="N1838" s="4" t="s">
        <v>34</v>
      </c>
      <c r="O1838" s="4" t="s">
        <v>113</v>
      </c>
      <c r="P1838" s="4" t="s">
        <v>420</v>
      </c>
      <c r="Q1838" s="4" t="s">
        <v>2921</v>
      </c>
      <c r="R1838" s="4">
        <v>21501</v>
      </c>
      <c r="S1838" s="5">
        <v>42175</v>
      </c>
      <c r="T1838" s="5">
        <v>42178</v>
      </c>
      <c r="U1838" s="4">
        <v>-222.34299999999999</v>
      </c>
      <c r="V1838" s="4">
        <v>4</v>
      </c>
      <c r="W1838" s="4">
        <v>632.12</v>
      </c>
      <c r="X1838" s="4">
        <v>86165</v>
      </c>
      <c r="Y1838" s="4">
        <f>DataSheet!$E1838-DataSheet!$D1838</f>
        <v>195.92000000000002</v>
      </c>
      <c r="Z1838" s="4" t="str" cm="1">
        <f t="array" ref="Z1838">_xlfn.IFS(DataSheet!$O1838="Central","Chris",DataSheet!$O1838="East","Erin",DataSheet!$O1838="South","Sam",DataSheet!$O1838="West","William")</f>
        <v>Erin</v>
      </c>
    </row>
    <row r="1839" spans="1:26" ht="15.75" customHeight="1" x14ac:dyDescent="0.3">
      <c r="A1839" s="4">
        <v>1123</v>
      </c>
      <c r="B1839" s="4" t="s">
        <v>1649</v>
      </c>
      <c r="C1839" s="4" t="s">
        <v>39</v>
      </c>
      <c r="D1839" s="4">
        <v>0.09</v>
      </c>
      <c r="E1839" s="4">
        <v>175.99</v>
      </c>
      <c r="F1839" s="4">
        <v>4.99</v>
      </c>
      <c r="G1839" s="4" t="s">
        <v>40</v>
      </c>
      <c r="H1839" s="4" t="s">
        <v>29</v>
      </c>
      <c r="I1839" s="4" t="s">
        <v>42</v>
      </c>
      <c r="J1839" s="4" t="s">
        <v>137</v>
      </c>
      <c r="K1839" s="4" t="s">
        <v>75</v>
      </c>
      <c r="L1839" s="4" t="s">
        <v>1251</v>
      </c>
      <c r="M1839" s="4">
        <v>0.59</v>
      </c>
      <c r="N1839" s="4" t="s">
        <v>34</v>
      </c>
      <c r="O1839" s="4" t="s">
        <v>61</v>
      </c>
      <c r="P1839" s="4" t="s">
        <v>92</v>
      </c>
      <c r="Q1839" s="4" t="s">
        <v>1651</v>
      </c>
      <c r="R1839" s="4">
        <v>95661</v>
      </c>
      <c r="S1839" s="5">
        <v>42175</v>
      </c>
      <c r="T1839" s="5">
        <v>42177</v>
      </c>
      <c r="U1839" s="4">
        <v>2169.7464</v>
      </c>
      <c r="V1839" s="4">
        <v>22</v>
      </c>
      <c r="W1839" s="4">
        <v>3144.56</v>
      </c>
      <c r="X1839" s="4">
        <v>87016</v>
      </c>
      <c r="Y1839" s="4">
        <f>DataSheet!$E1839-DataSheet!$D1839</f>
        <v>175.9</v>
      </c>
      <c r="Z1839" s="4" t="str" cm="1">
        <f t="array" ref="Z1839">_xlfn.IFS(DataSheet!$O1839="Central","Chris",DataSheet!$O1839="East","Erin",DataSheet!$O1839="South","Sam",DataSheet!$O1839="West","William")</f>
        <v>William</v>
      </c>
    </row>
    <row r="1840" spans="1:26" ht="15.75" customHeight="1" x14ac:dyDescent="0.3">
      <c r="A1840" s="4">
        <v>1124</v>
      </c>
      <c r="B1840" s="4" t="s">
        <v>2922</v>
      </c>
      <c r="C1840" s="4" t="s">
        <v>39</v>
      </c>
      <c r="D1840" s="4">
        <v>0.09</v>
      </c>
      <c r="E1840" s="4">
        <v>160.97999999999999</v>
      </c>
      <c r="F1840" s="4">
        <v>35.020000000000003</v>
      </c>
      <c r="G1840" s="4" t="s">
        <v>28</v>
      </c>
      <c r="H1840" s="4" t="s">
        <v>29</v>
      </c>
      <c r="I1840" s="4" t="s">
        <v>30</v>
      </c>
      <c r="J1840" s="4" t="s">
        <v>119</v>
      </c>
      <c r="K1840" s="4" t="s">
        <v>32</v>
      </c>
      <c r="L1840" s="4" t="s">
        <v>1757</v>
      </c>
      <c r="M1840" s="4">
        <v>0.72</v>
      </c>
      <c r="N1840" s="4" t="s">
        <v>34</v>
      </c>
      <c r="O1840" s="4" t="s">
        <v>113</v>
      </c>
      <c r="P1840" s="4" t="s">
        <v>250</v>
      </c>
      <c r="Q1840" s="4" t="s">
        <v>2923</v>
      </c>
      <c r="R1840" s="4">
        <v>6360</v>
      </c>
      <c r="S1840" s="5">
        <v>42175</v>
      </c>
      <c r="T1840" s="5">
        <v>42176</v>
      </c>
      <c r="U1840" s="4">
        <v>-229.93</v>
      </c>
      <c r="V1840" s="4">
        <v>18</v>
      </c>
      <c r="W1840" s="4">
        <v>2653.02</v>
      </c>
      <c r="X1840" s="4">
        <v>87016</v>
      </c>
      <c r="Y1840" s="4">
        <f>DataSheet!$E1840-DataSheet!$D1840</f>
        <v>160.88999999999999</v>
      </c>
      <c r="Z1840" s="4" t="str" cm="1">
        <f t="array" ref="Z1840">_xlfn.IFS(DataSheet!$O1840="Central","Chris",DataSheet!$O1840="East","Erin",DataSheet!$O1840="South","Sam",DataSheet!$O1840="West","William")</f>
        <v>Erin</v>
      </c>
    </row>
    <row r="1841" spans="1:26" ht="15.75" customHeight="1" x14ac:dyDescent="0.3">
      <c r="A1841" s="4">
        <v>1432</v>
      </c>
      <c r="B1841" s="4" t="s">
        <v>1512</v>
      </c>
      <c r="C1841" s="4" t="s">
        <v>49</v>
      </c>
      <c r="D1841" s="4">
        <v>7.0000000000000007E-2</v>
      </c>
      <c r="E1841" s="4">
        <v>10.98</v>
      </c>
      <c r="F1841" s="4">
        <v>4.8</v>
      </c>
      <c r="G1841" s="4" t="s">
        <v>40</v>
      </c>
      <c r="H1841" s="4" t="s">
        <v>96</v>
      </c>
      <c r="I1841" s="4" t="s">
        <v>50</v>
      </c>
      <c r="J1841" s="4" t="s">
        <v>347</v>
      </c>
      <c r="K1841" s="4" t="s">
        <v>75</v>
      </c>
      <c r="L1841" s="4" t="s">
        <v>1483</v>
      </c>
      <c r="M1841" s="4">
        <v>0.36</v>
      </c>
      <c r="N1841" s="4" t="s">
        <v>34</v>
      </c>
      <c r="O1841" s="4" t="s">
        <v>54</v>
      </c>
      <c r="P1841" s="4" t="s">
        <v>55</v>
      </c>
      <c r="Q1841" s="4" t="s">
        <v>1514</v>
      </c>
      <c r="R1841" s="4">
        <v>46203</v>
      </c>
      <c r="S1841" s="5">
        <v>42175</v>
      </c>
      <c r="T1841" s="5">
        <v>42182</v>
      </c>
      <c r="U1841" s="4">
        <v>52.92</v>
      </c>
      <c r="V1841" s="4">
        <v>16</v>
      </c>
      <c r="W1841" s="4">
        <v>165.21</v>
      </c>
      <c r="X1841" s="4">
        <v>86827</v>
      </c>
      <c r="Y1841" s="4">
        <f>DataSheet!$E1841-DataSheet!$D1841</f>
        <v>10.91</v>
      </c>
      <c r="Z1841" s="4" t="str" cm="1">
        <f t="array" ref="Z1841">_xlfn.IFS(DataSheet!$O1841="Central","Chris",DataSheet!$O1841="East","Erin",DataSheet!$O1841="South","Sam",DataSheet!$O1841="West","William")</f>
        <v>Chris</v>
      </c>
    </row>
    <row r="1842" spans="1:26" ht="15.75" customHeight="1" x14ac:dyDescent="0.3">
      <c r="A1842" s="4">
        <v>491</v>
      </c>
      <c r="B1842" s="4" t="s">
        <v>1075</v>
      </c>
      <c r="C1842" s="4" t="s">
        <v>72</v>
      </c>
      <c r="D1842" s="4">
        <v>0.02</v>
      </c>
      <c r="E1842" s="4">
        <v>9.06</v>
      </c>
      <c r="F1842" s="4">
        <v>9.86</v>
      </c>
      <c r="G1842" s="4" t="s">
        <v>40</v>
      </c>
      <c r="H1842" s="4" t="s">
        <v>41</v>
      </c>
      <c r="I1842" s="4" t="s">
        <v>50</v>
      </c>
      <c r="J1842" s="4" t="s">
        <v>90</v>
      </c>
      <c r="K1842" s="4" t="s">
        <v>75</v>
      </c>
      <c r="L1842" s="4" t="s">
        <v>2288</v>
      </c>
      <c r="M1842" s="4">
        <v>0.4</v>
      </c>
      <c r="N1842" s="4" t="s">
        <v>34</v>
      </c>
      <c r="O1842" s="4" t="s">
        <v>113</v>
      </c>
      <c r="P1842" s="4" t="s">
        <v>114</v>
      </c>
      <c r="Q1842" s="4" t="s">
        <v>115</v>
      </c>
      <c r="R1842" s="4">
        <v>10154</v>
      </c>
      <c r="S1842" s="5">
        <v>42175</v>
      </c>
      <c r="T1842" s="5">
        <v>42177</v>
      </c>
      <c r="U1842" s="4">
        <v>-63.51</v>
      </c>
      <c r="V1842" s="4">
        <v>24</v>
      </c>
      <c r="W1842" s="4">
        <v>239.82</v>
      </c>
      <c r="X1842" s="4">
        <v>42852</v>
      </c>
      <c r="Y1842" s="4">
        <f>DataSheet!$E1842-DataSheet!$D1842</f>
        <v>9.0400000000000009</v>
      </c>
      <c r="Z1842" s="4" t="str" cm="1">
        <f t="array" ref="Z1842">_xlfn.IFS(DataSheet!$O1842="Central","Chris",DataSheet!$O1842="East","Erin",DataSheet!$O1842="South","Sam",DataSheet!$O1842="West","William")</f>
        <v>Erin</v>
      </c>
    </row>
    <row r="1843" spans="1:26" ht="15.75" customHeight="1" x14ac:dyDescent="0.3">
      <c r="A1843" s="4">
        <v>494</v>
      </c>
      <c r="B1843" s="4" t="s">
        <v>1076</v>
      </c>
      <c r="C1843" s="4" t="s">
        <v>72</v>
      </c>
      <c r="D1843" s="4">
        <v>0.02</v>
      </c>
      <c r="E1843" s="4">
        <v>9.06</v>
      </c>
      <c r="F1843" s="4">
        <v>9.86</v>
      </c>
      <c r="G1843" s="4" t="s">
        <v>40</v>
      </c>
      <c r="H1843" s="4" t="s">
        <v>41</v>
      </c>
      <c r="I1843" s="4" t="s">
        <v>50</v>
      </c>
      <c r="J1843" s="4" t="s">
        <v>90</v>
      </c>
      <c r="K1843" s="4" t="s">
        <v>75</v>
      </c>
      <c r="L1843" s="4" t="s">
        <v>2288</v>
      </c>
      <c r="M1843" s="4">
        <v>0.4</v>
      </c>
      <c r="N1843" s="4" t="s">
        <v>34</v>
      </c>
      <c r="O1843" s="4" t="s">
        <v>61</v>
      </c>
      <c r="P1843" s="4" t="s">
        <v>68</v>
      </c>
      <c r="Q1843" s="4" t="s">
        <v>144</v>
      </c>
      <c r="R1843" s="4">
        <v>98115</v>
      </c>
      <c r="S1843" s="5">
        <v>42175</v>
      </c>
      <c r="T1843" s="5">
        <v>42177</v>
      </c>
      <c r="U1843" s="4">
        <v>-31.754999999999999</v>
      </c>
      <c r="V1843" s="4">
        <v>6</v>
      </c>
      <c r="W1843" s="4">
        <v>59.95</v>
      </c>
      <c r="X1843" s="4">
        <v>88908</v>
      </c>
      <c r="Y1843" s="4">
        <f>DataSheet!$E1843-DataSheet!$D1843</f>
        <v>9.0400000000000009</v>
      </c>
      <c r="Z1843" s="4" t="str" cm="1">
        <f t="array" ref="Z1843">_xlfn.IFS(DataSheet!$O1843="Central","Chris",DataSheet!$O1843="East","Erin",DataSheet!$O1843="South","Sam",DataSheet!$O1843="West","William")</f>
        <v>William</v>
      </c>
    </row>
    <row r="1844" spans="1:26" ht="15.75" customHeight="1" x14ac:dyDescent="0.3">
      <c r="A1844" s="4">
        <v>1424</v>
      </c>
      <c r="B1844" s="4" t="s">
        <v>439</v>
      </c>
      <c r="C1844" s="4" t="s">
        <v>72</v>
      </c>
      <c r="D1844" s="4">
        <v>0.05</v>
      </c>
      <c r="E1844" s="4">
        <v>8.0399999999999991</v>
      </c>
      <c r="F1844" s="4">
        <v>8.94</v>
      </c>
      <c r="G1844" s="4" t="s">
        <v>40</v>
      </c>
      <c r="H1844" s="4" t="s">
        <v>73</v>
      </c>
      <c r="I1844" s="4" t="s">
        <v>50</v>
      </c>
      <c r="J1844" s="4" t="s">
        <v>74</v>
      </c>
      <c r="K1844" s="4" t="s">
        <v>75</v>
      </c>
      <c r="L1844" s="4" t="s">
        <v>2151</v>
      </c>
      <c r="M1844" s="4">
        <v>0.4</v>
      </c>
      <c r="N1844" s="4" t="s">
        <v>34</v>
      </c>
      <c r="O1844" s="4" t="s">
        <v>61</v>
      </c>
      <c r="P1844" s="4" t="s">
        <v>62</v>
      </c>
      <c r="Q1844" s="4" t="s">
        <v>441</v>
      </c>
      <c r="R1844" s="4">
        <v>80112</v>
      </c>
      <c r="S1844" s="5">
        <v>42175</v>
      </c>
      <c r="T1844" s="5">
        <v>42177</v>
      </c>
      <c r="U1844" s="4">
        <v>-164.3948</v>
      </c>
      <c r="V1844" s="4">
        <v>15</v>
      </c>
      <c r="W1844" s="4">
        <v>121.36</v>
      </c>
      <c r="X1844" s="4">
        <v>89449</v>
      </c>
      <c r="Y1844" s="4">
        <f>DataSheet!$E1844-DataSheet!$D1844</f>
        <v>7.9899999999999993</v>
      </c>
      <c r="Z1844" s="4" t="str" cm="1">
        <f t="array" ref="Z1844">_xlfn.IFS(DataSheet!$O1844="Central","Chris",DataSheet!$O1844="East","Erin",DataSheet!$O1844="South","Sam",DataSheet!$O1844="West","William")</f>
        <v>William</v>
      </c>
    </row>
    <row r="1845" spans="1:26" ht="15.75" customHeight="1" x14ac:dyDescent="0.3">
      <c r="A1845" s="4">
        <v>2487</v>
      </c>
      <c r="B1845" s="4" t="s">
        <v>2748</v>
      </c>
      <c r="C1845" s="4" t="s">
        <v>72</v>
      </c>
      <c r="D1845" s="4">
        <v>0.04</v>
      </c>
      <c r="E1845" s="4">
        <v>3.08</v>
      </c>
      <c r="F1845" s="4">
        <v>0.99</v>
      </c>
      <c r="G1845" s="4" t="s">
        <v>40</v>
      </c>
      <c r="H1845" s="4" t="s">
        <v>29</v>
      </c>
      <c r="I1845" s="4" t="s">
        <v>50</v>
      </c>
      <c r="J1845" s="4" t="s">
        <v>154</v>
      </c>
      <c r="K1845" s="4" t="s">
        <v>75</v>
      </c>
      <c r="L1845" s="4" t="s">
        <v>660</v>
      </c>
      <c r="M1845" s="4">
        <v>0.37</v>
      </c>
      <c r="N1845" s="4" t="s">
        <v>34</v>
      </c>
      <c r="O1845" s="4" t="s">
        <v>35</v>
      </c>
      <c r="P1845" s="4" t="s">
        <v>77</v>
      </c>
      <c r="Q1845" s="4" t="s">
        <v>2749</v>
      </c>
      <c r="R1845" s="4">
        <v>30084</v>
      </c>
      <c r="S1845" s="5">
        <v>42175</v>
      </c>
      <c r="T1845" s="5">
        <v>42176</v>
      </c>
      <c r="U1845" s="4">
        <v>257.08319999999998</v>
      </c>
      <c r="V1845" s="4">
        <v>14</v>
      </c>
      <c r="W1845" s="4">
        <v>43.41</v>
      </c>
      <c r="X1845" s="4">
        <v>91415</v>
      </c>
      <c r="Y1845" s="4">
        <f>DataSheet!$E1845-DataSheet!$D1845</f>
        <v>3.04</v>
      </c>
      <c r="Z1845" s="4" t="str" cm="1">
        <f t="array" ref="Z1845">_xlfn.IFS(DataSheet!$O1845="Central","Chris",DataSheet!$O1845="East","Erin",DataSheet!$O1845="South","Sam",DataSheet!$O1845="West","William")</f>
        <v>Sam</v>
      </c>
    </row>
    <row r="1846" spans="1:26" ht="15.75" customHeight="1" x14ac:dyDescent="0.3">
      <c r="A1846" s="4">
        <v>2487</v>
      </c>
      <c r="B1846" s="4" t="s">
        <v>2748</v>
      </c>
      <c r="C1846" s="4" t="s">
        <v>72</v>
      </c>
      <c r="D1846" s="4">
        <v>0.1</v>
      </c>
      <c r="E1846" s="4">
        <v>2.78</v>
      </c>
      <c r="F1846" s="4">
        <v>1.25</v>
      </c>
      <c r="G1846" s="4" t="s">
        <v>40</v>
      </c>
      <c r="H1846" s="4" t="s">
        <v>29</v>
      </c>
      <c r="I1846" s="4" t="s">
        <v>50</v>
      </c>
      <c r="J1846" s="4" t="s">
        <v>51</v>
      </c>
      <c r="K1846" s="4" t="s">
        <v>52</v>
      </c>
      <c r="L1846" s="4" t="s">
        <v>384</v>
      </c>
      <c r="M1846" s="4">
        <v>0.59</v>
      </c>
      <c r="N1846" s="4" t="s">
        <v>34</v>
      </c>
      <c r="O1846" s="4" t="s">
        <v>35</v>
      </c>
      <c r="P1846" s="4" t="s">
        <v>77</v>
      </c>
      <c r="Q1846" s="4" t="s">
        <v>2749</v>
      </c>
      <c r="R1846" s="4">
        <v>30084</v>
      </c>
      <c r="S1846" s="5">
        <v>42175</v>
      </c>
      <c r="T1846" s="5">
        <v>42176</v>
      </c>
      <c r="U1846" s="4">
        <v>0.78539999999999999</v>
      </c>
      <c r="V1846" s="4">
        <v>18</v>
      </c>
      <c r="W1846" s="4">
        <v>46.42</v>
      </c>
      <c r="X1846" s="4">
        <v>91415</v>
      </c>
      <c r="Y1846" s="4">
        <f>DataSheet!$E1846-DataSheet!$D1846</f>
        <v>2.6799999999999997</v>
      </c>
      <c r="Z1846" s="4" t="str" cm="1">
        <f t="array" ref="Z1846">_xlfn.IFS(DataSheet!$O1846="Central","Chris",DataSheet!$O1846="East","Erin",DataSheet!$O1846="South","Sam",DataSheet!$O1846="West","William")</f>
        <v>Sam</v>
      </c>
    </row>
    <row r="1847" spans="1:26" ht="15.75" customHeight="1" x14ac:dyDescent="0.3">
      <c r="A1847" s="4">
        <v>2713</v>
      </c>
      <c r="B1847" s="4" t="s">
        <v>2924</v>
      </c>
      <c r="C1847" s="4" t="s">
        <v>27</v>
      </c>
      <c r="D1847" s="4">
        <v>7.0000000000000007E-2</v>
      </c>
      <c r="E1847" s="4">
        <v>2.88</v>
      </c>
      <c r="F1847" s="4">
        <v>0.5</v>
      </c>
      <c r="G1847" s="4" t="s">
        <v>40</v>
      </c>
      <c r="H1847" s="4" t="s">
        <v>96</v>
      </c>
      <c r="I1847" s="4" t="s">
        <v>50</v>
      </c>
      <c r="J1847" s="4" t="s">
        <v>154</v>
      </c>
      <c r="K1847" s="4" t="s">
        <v>75</v>
      </c>
      <c r="L1847" s="4" t="s">
        <v>2925</v>
      </c>
      <c r="M1847" s="4">
        <v>0.39</v>
      </c>
      <c r="N1847" s="4" t="s">
        <v>34</v>
      </c>
      <c r="O1847" s="4" t="s">
        <v>54</v>
      </c>
      <c r="P1847" s="4" t="s">
        <v>291</v>
      </c>
      <c r="Q1847" s="4" t="s">
        <v>2926</v>
      </c>
      <c r="R1847" s="4">
        <v>49001</v>
      </c>
      <c r="S1847" s="5">
        <v>42176</v>
      </c>
      <c r="T1847" s="5">
        <v>42179</v>
      </c>
      <c r="U1847" s="4">
        <v>17.429400000000001</v>
      </c>
      <c r="V1847" s="4">
        <v>9</v>
      </c>
      <c r="W1847" s="4">
        <v>25.26</v>
      </c>
      <c r="X1847" s="4">
        <v>88701</v>
      </c>
      <c r="Y1847" s="4">
        <f>DataSheet!$E1847-DataSheet!$D1847</f>
        <v>2.81</v>
      </c>
      <c r="Z1847" s="4" t="str" cm="1">
        <f t="array" ref="Z1847">_xlfn.IFS(DataSheet!$O1847="Central","Chris",DataSheet!$O1847="East","Erin",DataSheet!$O1847="South","Sam",DataSheet!$O1847="West","William")</f>
        <v>Chris</v>
      </c>
    </row>
    <row r="1848" spans="1:26" ht="15.75" customHeight="1" x14ac:dyDescent="0.3">
      <c r="A1848" s="4">
        <v>2713</v>
      </c>
      <c r="B1848" s="4" t="s">
        <v>2924</v>
      </c>
      <c r="C1848" s="4" t="s">
        <v>27</v>
      </c>
      <c r="D1848" s="4">
        <v>0.03</v>
      </c>
      <c r="E1848" s="4">
        <v>348.21</v>
      </c>
      <c r="F1848" s="4">
        <v>40.19</v>
      </c>
      <c r="G1848" s="4" t="s">
        <v>28</v>
      </c>
      <c r="H1848" s="4" t="s">
        <v>96</v>
      </c>
      <c r="I1848" s="4" t="s">
        <v>30</v>
      </c>
      <c r="J1848" s="4" t="s">
        <v>31</v>
      </c>
      <c r="K1848" s="4" t="s">
        <v>32</v>
      </c>
      <c r="L1848" s="4" t="s">
        <v>33</v>
      </c>
      <c r="M1848" s="4">
        <v>0.62</v>
      </c>
      <c r="N1848" s="4" t="s">
        <v>34</v>
      </c>
      <c r="O1848" s="4" t="s">
        <v>54</v>
      </c>
      <c r="P1848" s="4" t="s">
        <v>291</v>
      </c>
      <c r="Q1848" s="4" t="s">
        <v>2926</v>
      </c>
      <c r="R1848" s="4">
        <v>49001</v>
      </c>
      <c r="S1848" s="5">
        <v>42176</v>
      </c>
      <c r="T1848" s="5">
        <v>42177</v>
      </c>
      <c r="U1848" s="4">
        <v>-178.86959999999999</v>
      </c>
      <c r="V1848" s="4">
        <v>2</v>
      </c>
      <c r="W1848" s="4">
        <v>736.16</v>
      </c>
      <c r="X1848" s="4">
        <v>88701</v>
      </c>
      <c r="Y1848" s="4">
        <f>DataSheet!$E1848-DataSheet!$D1848</f>
        <v>348.18</v>
      </c>
      <c r="Z1848" s="4" t="str" cm="1">
        <f t="array" ref="Z1848">_xlfn.IFS(DataSheet!$O1848="Central","Chris",DataSheet!$O1848="East","Erin",DataSheet!$O1848="South","Sam",DataSheet!$O1848="West","William")</f>
        <v>Chris</v>
      </c>
    </row>
    <row r="1849" spans="1:26" ht="15.75" customHeight="1" x14ac:dyDescent="0.3">
      <c r="A1849" s="4">
        <v>2049</v>
      </c>
      <c r="B1849" s="4" t="s">
        <v>2927</v>
      </c>
      <c r="C1849" s="4" t="s">
        <v>39</v>
      </c>
      <c r="D1849" s="4">
        <v>0.03</v>
      </c>
      <c r="E1849" s="4">
        <v>15.28</v>
      </c>
      <c r="F1849" s="4">
        <v>1.99</v>
      </c>
      <c r="G1849" s="4" t="s">
        <v>40</v>
      </c>
      <c r="H1849" s="4" t="s">
        <v>96</v>
      </c>
      <c r="I1849" s="4" t="s">
        <v>42</v>
      </c>
      <c r="J1849" s="4" t="s">
        <v>43</v>
      </c>
      <c r="K1849" s="4" t="s">
        <v>44</v>
      </c>
      <c r="L1849" s="4" t="s">
        <v>514</v>
      </c>
      <c r="M1849" s="4">
        <v>0.42</v>
      </c>
      <c r="N1849" s="4" t="s">
        <v>34</v>
      </c>
      <c r="O1849" s="4" t="s">
        <v>35</v>
      </c>
      <c r="P1849" s="4" t="s">
        <v>244</v>
      </c>
      <c r="Q1849" s="4" t="s">
        <v>2928</v>
      </c>
      <c r="R1849" s="4">
        <v>22801</v>
      </c>
      <c r="S1849" s="5">
        <v>42176</v>
      </c>
      <c r="T1849" s="5">
        <v>42178</v>
      </c>
      <c r="U1849" s="4">
        <v>-266.68599999999998</v>
      </c>
      <c r="V1849" s="4">
        <v>19</v>
      </c>
      <c r="W1849" s="4">
        <v>290.98</v>
      </c>
      <c r="X1849" s="4">
        <v>88220</v>
      </c>
      <c r="Y1849" s="4">
        <f>DataSheet!$E1849-DataSheet!$D1849</f>
        <v>15.25</v>
      </c>
      <c r="Z1849" s="4" t="str" cm="1">
        <f t="array" ref="Z1849">_xlfn.IFS(DataSheet!$O1849="Central","Chris",DataSheet!$O1849="East","Erin",DataSheet!$O1849="South","Sam",DataSheet!$O1849="West","William")</f>
        <v>Sam</v>
      </c>
    </row>
    <row r="1850" spans="1:26" ht="15.75" customHeight="1" x14ac:dyDescent="0.3">
      <c r="A1850" s="4">
        <v>2049</v>
      </c>
      <c r="B1850" s="4" t="s">
        <v>2927</v>
      </c>
      <c r="C1850" s="4" t="s">
        <v>39</v>
      </c>
      <c r="D1850" s="4">
        <v>0.09</v>
      </c>
      <c r="E1850" s="4">
        <v>1.76</v>
      </c>
      <c r="F1850" s="4">
        <v>0.7</v>
      </c>
      <c r="G1850" s="4" t="s">
        <v>40</v>
      </c>
      <c r="H1850" s="4" t="s">
        <v>96</v>
      </c>
      <c r="I1850" s="4" t="s">
        <v>50</v>
      </c>
      <c r="J1850" s="4" t="s">
        <v>51</v>
      </c>
      <c r="K1850" s="4" t="s">
        <v>52</v>
      </c>
      <c r="L1850" s="4" t="s">
        <v>2929</v>
      </c>
      <c r="M1850" s="4">
        <v>0.56000000000000005</v>
      </c>
      <c r="N1850" s="4" t="s">
        <v>34</v>
      </c>
      <c r="O1850" s="4" t="s">
        <v>35</v>
      </c>
      <c r="P1850" s="4" t="s">
        <v>244</v>
      </c>
      <c r="Q1850" s="4" t="s">
        <v>2928</v>
      </c>
      <c r="R1850" s="4">
        <v>22801</v>
      </c>
      <c r="S1850" s="5">
        <v>42176</v>
      </c>
      <c r="T1850" s="5">
        <v>42179</v>
      </c>
      <c r="U1850" s="4">
        <v>-12.278</v>
      </c>
      <c r="V1850" s="4">
        <v>13</v>
      </c>
      <c r="W1850" s="4">
        <v>21.77</v>
      </c>
      <c r="X1850" s="4">
        <v>88220</v>
      </c>
      <c r="Y1850" s="4">
        <f>DataSheet!$E1850-DataSheet!$D1850</f>
        <v>1.67</v>
      </c>
      <c r="Z1850" s="4" t="str" cm="1">
        <f t="array" ref="Z1850">_xlfn.IFS(DataSheet!$O1850="Central","Chris",DataSheet!$O1850="East","Erin",DataSheet!$O1850="South","Sam",DataSheet!$O1850="West","William")</f>
        <v>Sam</v>
      </c>
    </row>
    <row r="1851" spans="1:26" ht="15.75" customHeight="1" x14ac:dyDescent="0.3">
      <c r="A1851" s="4">
        <v>2305</v>
      </c>
      <c r="B1851" s="4" t="s">
        <v>2930</v>
      </c>
      <c r="C1851" s="4" t="s">
        <v>39</v>
      </c>
      <c r="D1851" s="4">
        <v>0</v>
      </c>
      <c r="E1851" s="4">
        <v>90.48</v>
      </c>
      <c r="F1851" s="4">
        <v>19.989999999999998</v>
      </c>
      <c r="G1851" s="4" t="s">
        <v>40</v>
      </c>
      <c r="H1851" s="4" t="s">
        <v>29</v>
      </c>
      <c r="I1851" s="4" t="s">
        <v>50</v>
      </c>
      <c r="J1851" s="4" t="s">
        <v>347</v>
      </c>
      <c r="K1851" s="4" t="s">
        <v>75</v>
      </c>
      <c r="L1851" s="4" t="s">
        <v>504</v>
      </c>
      <c r="M1851" s="4">
        <v>0.4</v>
      </c>
      <c r="N1851" s="4" t="s">
        <v>34</v>
      </c>
      <c r="O1851" s="4" t="s">
        <v>54</v>
      </c>
      <c r="P1851" s="4" t="s">
        <v>1073</v>
      </c>
      <c r="Q1851" s="4" t="s">
        <v>132</v>
      </c>
      <c r="R1851" s="4">
        <v>57201</v>
      </c>
      <c r="S1851" s="5">
        <v>42176</v>
      </c>
      <c r="T1851" s="5">
        <v>42179</v>
      </c>
      <c r="U1851" s="4">
        <v>800.25509999999997</v>
      </c>
      <c r="V1851" s="4">
        <v>12</v>
      </c>
      <c r="W1851" s="4">
        <v>1159.79</v>
      </c>
      <c r="X1851" s="4">
        <v>89869</v>
      </c>
      <c r="Y1851" s="4">
        <f>DataSheet!$E1851-DataSheet!$D1851</f>
        <v>90.48</v>
      </c>
      <c r="Z1851" s="4" t="str" cm="1">
        <f t="array" ref="Z1851">_xlfn.IFS(DataSheet!$O1851="Central","Chris",DataSheet!$O1851="East","Erin",DataSheet!$O1851="South","Sam",DataSheet!$O1851="West","William")</f>
        <v>Chris</v>
      </c>
    </row>
    <row r="1852" spans="1:26" ht="15.75" customHeight="1" x14ac:dyDescent="0.3">
      <c r="A1852" s="4">
        <v>648</v>
      </c>
      <c r="B1852" s="4" t="s">
        <v>2931</v>
      </c>
      <c r="C1852" s="4" t="s">
        <v>72</v>
      </c>
      <c r="D1852" s="4">
        <v>0.02</v>
      </c>
      <c r="E1852" s="4">
        <v>25.38</v>
      </c>
      <c r="F1852" s="4">
        <v>8.99</v>
      </c>
      <c r="G1852" s="4" t="s">
        <v>40</v>
      </c>
      <c r="H1852" s="4" t="s">
        <v>73</v>
      </c>
      <c r="I1852" s="4" t="s">
        <v>30</v>
      </c>
      <c r="J1852" s="4" t="s">
        <v>128</v>
      </c>
      <c r="K1852" s="4" t="s">
        <v>44</v>
      </c>
      <c r="L1852" s="4" t="s">
        <v>2387</v>
      </c>
      <c r="M1852" s="4">
        <v>0.5</v>
      </c>
      <c r="N1852" s="4" t="s">
        <v>34</v>
      </c>
      <c r="O1852" s="4" t="s">
        <v>54</v>
      </c>
      <c r="P1852" s="4" t="s">
        <v>105</v>
      </c>
      <c r="Q1852" s="4" t="s">
        <v>2932</v>
      </c>
      <c r="R1852" s="4">
        <v>60440</v>
      </c>
      <c r="S1852" s="5">
        <v>42176</v>
      </c>
      <c r="T1852" s="5">
        <v>42177</v>
      </c>
      <c r="U1852" s="4">
        <v>-10.36</v>
      </c>
      <c r="V1852" s="4">
        <v>1</v>
      </c>
      <c r="W1852" s="4">
        <v>34.11</v>
      </c>
      <c r="X1852" s="4">
        <v>91365</v>
      </c>
      <c r="Y1852" s="4">
        <f>DataSheet!$E1852-DataSheet!$D1852</f>
        <v>25.36</v>
      </c>
      <c r="Z1852" s="4" t="str" cm="1">
        <f t="array" ref="Z1852">_xlfn.IFS(DataSheet!$O1852="Central","Chris",DataSheet!$O1852="East","Erin",DataSheet!$O1852="South","Sam",DataSheet!$O1852="West","William")</f>
        <v>Chris</v>
      </c>
    </row>
    <row r="1853" spans="1:26" ht="15.75" customHeight="1" x14ac:dyDescent="0.3">
      <c r="A1853" s="4">
        <v>792</v>
      </c>
      <c r="B1853" s="4" t="s">
        <v>2933</v>
      </c>
      <c r="C1853" s="4" t="s">
        <v>72</v>
      </c>
      <c r="D1853" s="4">
        <v>0.09</v>
      </c>
      <c r="E1853" s="4">
        <v>6.48</v>
      </c>
      <c r="F1853" s="4">
        <v>9.68</v>
      </c>
      <c r="G1853" s="4" t="s">
        <v>40</v>
      </c>
      <c r="H1853" s="4" t="s">
        <v>96</v>
      </c>
      <c r="I1853" s="4" t="s">
        <v>50</v>
      </c>
      <c r="J1853" s="4" t="s">
        <v>90</v>
      </c>
      <c r="K1853" s="4" t="s">
        <v>75</v>
      </c>
      <c r="L1853" s="4" t="s">
        <v>2934</v>
      </c>
      <c r="M1853" s="4">
        <v>0.36</v>
      </c>
      <c r="N1853" s="4" t="s">
        <v>34</v>
      </c>
      <c r="O1853" s="4" t="s">
        <v>54</v>
      </c>
      <c r="P1853" s="4" t="s">
        <v>209</v>
      </c>
      <c r="Q1853" s="4" t="s">
        <v>2935</v>
      </c>
      <c r="R1853" s="4">
        <v>73064</v>
      </c>
      <c r="S1853" s="5">
        <v>42176</v>
      </c>
      <c r="T1853" s="5">
        <v>42177</v>
      </c>
      <c r="U1853" s="4">
        <v>-204.16</v>
      </c>
      <c r="V1853" s="4">
        <v>16</v>
      </c>
      <c r="W1853" s="4">
        <v>99.92</v>
      </c>
      <c r="X1853" s="4">
        <v>88753</v>
      </c>
      <c r="Y1853" s="4">
        <f>DataSheet!$E1853-DataSheet!$D1853</f>
        <v>6.3900000000000006</v>
      </c>
      <c r="Z1853" s="4" t="str" cm="1">
        <f t="array" ref="Z1853">_xlfn.IFS(DataSheet!$O1853="Central","Chris",DataSheet!$O1853="East","Erin",DataSheet!$O1853="South","Sam",DataSheet!$O1853="West","William")</f>
        <v>Chris</v>
      </c>
    </row>
    <row r="1854" spans="1:26" ht="15.75" customHeight="1" x14ac:dyDescent="0.3">
      <c r="A1854" s="4">
        <v>1511</v>
      </c>
      <c r="B1854" s="4" t="s">
        <v>2936</v>
      </c>
      <c r="C1854" s="4" t="s">
        <v>27</v>
      </c>
      <c r="D1854" s="4">
        <v>0.09</v>
      </c>
      <c r="E1854" s="4">
        <v>20.98</v>
      </c>
      <c r="F1854" s="4">
        <v>1.49</v>
      </c>
      <c r="G1854" s="4" t="s">
        <v>40</v>
      </c>
      <c r="H1854" s="4" t="s">
        <v>96</v>
      </c>
      <c r="I1854" s="4" t="s">
        <v>50</v>
      </c>
      <c r="J1854" s="4" t="s">
        <v>74</v>
      </c>
      <c r="K1854" s="4" t="s">
        <v>75</v>
      </c>
      <c r="L1854" s="4" t="s">
        <v>2611</v>
      </c>
      <c r="M1854" s="4">
        <v>0.35</v>
      </c>
      <c r="N1854" s="4" t="s">
        <v>34</v>
      </c>
      <c r="O1854" s="4" t="s">
        <v>54</v>
      </c>
      <c r="P1854" s="4" t="s">
        <v>55</v>
      </c>
      <c r="Q1854" s="4" t="s">
        <v>2937</v>
      </c>
      <c r="R1854" s="4">
        <v>47302</v>
      </c>
      <c r="S1854" s="5">
        <v>42177</v>
      </c>
      <c r="T1854" s="5">
        <v>42179</v>
      </c>
      <c r="U1854" s="4">
        <v>199.1823</v>
      </c>
      <c r="V1854" s="4">
        <v>14</v>
      </c>
      <c r="W1854" s="4">
        <v>288.67</v>
      </c>
      <c r="X1854" s="4">
        <v>90303</v>
      </c>
      <c r="Y1854" s="4">
        <f>DataSheet!$E1854-DataSheet!$D1854</f>
        <v>20.89</v>
      </c>
      <c r="Z1854" s="4" t="str" cm="1">
        <f t="array" ref="Z1854">_xlfn.IFS(DataSheet!$O1854="Central","Chris",DataSheet!$O1854="East","Erin",DataSheet!$O1854="South","Sam",DataSheet!$O1854="West","William")</f>
        <v>Chris</v>
      </c>
    </row>
    <row r="1855" spans="1:26" ht="15.75" customHeight="1" x14ac:dyDescent="0.3">
      <c r="A1855" s="4">
        <v>2874</v>
      </c>
      <c r="B1855" s="4" t="s">
        <v>2042</v>
      </c>
      <c r="C1855" s="4" t="s">
        <v>27</v>
      </c>
      <c r="D1855" s="4">
        <v>0.03</v>
      </c>
      <c r="E1855" s="4">
        <v>304.99</v>
      </c>
      <c r="F1855" s="4">
        <v>19.989999999999998</v>
      </c>
      <c r="G1855" s="4" t="s">
        <v>40</v>
      </c>
      <c r="H1855" s="4" t="s">
        <v>73</v>
      </c>
      <c r="I1855" s="4" t="s">
        <v>50</v>
      </c>
      <c r="J1855" s="4" t="s">
        <v>74</v>
      </c>
      <c r="K1855" s="4" t="s">
        <v>75</v>
      </c>
      <c r="L1855" s="4" t="s">
        <v>2805</v>
      </c>
      <c r="M1855" s="4">
        <v>0.4</v>
      </c>
      <c r="N1855" s="4" t="s">
        <v>34</v>
      </c>
      <c r="O1855" s="4" t="s">
        <v>54</v>
      </c>
      <c r="P1855" s="4" t="s">
        <v>135</v>
      </c>
      <c r="Q1855" s="4" t="s">
        <v>2043</v>
      </c>
      <c r="R1855" s="4">
        <v>68128</v>
      </c>
      <c r="S1855" s="5">
        <v>42177</v>
      </c>
      <c r="T1855" s="5">
        <v>42179</v>
      </c>
      <c r="U1855" s="4">
        <v>4033.6089000000002</v>
      </c>
      <c r="V1855" s="4">
        <v>19</v>
      </c>
      <c r="W1855" s="4">
        <v>5845.81</v>
      </c>
      <c r="X1855" s="4">
        <v>89874</v>
      </c>
      <c r="Y1855" s="4">
        <f>DataSheet!$E1855-DataSheet!$D1855</f>
        <v>304.96000000000004</v>
      </c>
      <c r="Z1855" s="4" t="str" cm="1">
        <f t="array" ref="Z1855">_xlfn.IFS(DataSheet!$O1855="Central","Chris",DataSheet!$O1855="East","Erin",DataSheet!$O1855="South","Sam",DataSheet!$O1855="West","William")</f>
        <v>Chris</v>
      </c>
    </row>
    <row r="1856" spans="1:26" ht="15.75" customHeight="1" x14ac:dyDescent="0.3">
      <c r="A1856" s="4">
        <v>2874</v>
      </c>
      <c r="B1856" s="4" t="s">
        <v>2042</v>
      </c>
      <c r="C1856" s="4" t="s">
        <v>27</v>
      </c>
      <c r="D1856" s="4">
        <v>0.09</v>
      </c>
      <c r="E1856" s="4">
        <v>65.989999999999995</v>
      </c>
      <c r="F1856" s="4">
        <v>8.99</v>
      </c>
      <c r="G1856" s="4" t="s">
        <v>40</v>
      </c>
      <c r="H1856" s="4" t="s">
        <v>73</v>
      </c>
      <c r="I1856" s="4" t="s">
        <v>42</v>
      </c>
      <c r="J1856" s="4" t="s">
        <v>137</v>
      </c>
      <c r="K1856" s="4" t="s">
        <v>75</v>
      </c>
      <c r="L1856" s="4" t="s">
        <v>2938</v>
      </c>
      <c r="M1856" s="4">
        <v>0.57999999999999996</v>
      </c>
      <c r="N1856" s="4" t="s">
        <v>34</v>
      </c>
      <c r="O1856" s="4" t="s">
        <v>54</v>
      </c>
      <c r="P1856" s="4" t="s">
        <v>135</v>
      </c>
      <c r="Q1856" s="4" t="s">
        <v>2043</v>
      </c>
      <c r="R1856" s="4">
        <v>68128</v>
      </c>
      <c r="S1856" s="5">
        <v>42177</v>
      </c>
      <c r="T1856" s="5">
        <v>42179</v>
      </c>
      <c r="U1856" s="4">
        <v>141.7824</v>
      </c>
      <c r="V1856" s="4">
        <v>12</v>
      </c>
      <c r="W1856" s="4">
        <v>633.85</v>
      </c>
      <c r="X1856" s="4">
        <v>89874</v>
      </c>
      <c r="Y1856" s="4">
        <f>DataSheet!$E1856-DataSheet!$D1856</f>
        <v>65.899999999999991</v>
      </c>
      <c r="Z1856" s="4" t="str" cm="1">
        <f t="array" ref="Z1856">_xlfn.IFS(DataSheet!$O1856="Central","Chris",DataSheet!$O1856="East","Erin",DataSheet!$O1856="South","Sam",DataSheet!$O1856="West","William")</f>
        <v>Chris</v>
      </c>
    </row>
    <row r="1857" spans="1:26" ht="15.75" customHeight="1" x14ac:dyDescent="0.3">
      <c r="A1857" s="4">
        <v>2963</v>
      </c>
      <c r="B1857" s="4" t="s">
        <v>2939</v>
      </c>
      <c r="C1857" s="4" t="s">
        <v>27</v>
      </c>
      <c r="D1857" s="4">
        <v>0.01</v>
      </c>
      <c r="E1857" s="4">
        <v>7.98</v>
      </c>
      <c r="F1857" s="4">
        <v>6.5</v>
      </c>
      <c r="G1857" s="4" t="s">
        <v>40</v>
      </c>
      <c r="H1857" s="4" t="s">
        <v>41</v>
      </c>
      <c r="I1857" s="4" t="s">
        <v>50</v>
      </c>
      <c r="J1857" s="4" t="s">
        <v>80</v>
      </c>
      <c r="K1857" s="4" t="s">
        <v>146</v>
      </c>
      <c r="L1857" s="4" t="s">
        <v>2940</v>
      </c>
      <c r="M1857" s="4">
        <v>0.59</v>
      </c>
      <c r="N1857" s="4" t="s">
        <v>34</v>
      </c>
      <c r="O1857" s="4" t="s">
        <v>113</v>
      </c>
      <c r="P1857" s="4" t="s">
        <v>420</v>
      </c>
      <c r="Q1857" s="4" t="s">
        <v>2941</v>
      </c>
      <c r="R1857" s="4">
        <v>21220</v>
      </c>
      <c r="S1857" s="5">
        <v>42177</v>
      </c>
      <c r="T1857" s="5">
        <v>42178</v>
      </c>
      <c r="U1857" s="4">
        <v>-34.591999999999999</v>
      </c>
      <c r="V1857" s="4">
        <v>4</v>
      </c>
      <c r="W1857" s="4">
        <v>34.909999999999997</v>
      </c>
      <c r="X1857" s="4">
        <v>88612</v>
      </c>
      <c r="Y1857" s="4">
        <f>DataSheet!$E1857-DataSheet!$D1857</f>
        <v>7.9700000000000006</v>
      </c>
      <c r="Z1857" s="4" t="str" cm="1">
        <f t="array" ref="Z1857">_xlfn.IFS(DataSheet!$O1857="Central","Chris",DataSheet!$O1857="East","Erin",DataSheet!$O1857="South","Sam",DataSheet!$O1857="West","William")</f>
        <v>Erin</v>
      </c>
    </row>
    <row r="1858" spans="1:26" ht="15.75" customHeight="1" x14ac:dyDescent="0.3">
      <c r="A1858" s="4">
        <v>3132</v>
      </c>
      <c r="B1858" s="4" t="s">
        <v>2554</v>
      </c>
      <c r="C1858" s="4" t="s">
        <v>39</v>
      </c>
      <c r="D1858" s="4">
        <v>0.1</v>
      </c>
      <c r="E1858" s="4">
        <v>180.98</v>
      </c>
      <c r="F1858" s="4">
        <v>26.2</v>
      </c>
      <c r="G1858" s="4" t="s">
        <v>28</v>
      </c>
      <c r="H1858" s="4" t="s">
        <v>96</v>
      </c>
      <c r="I1858" s="4" t="s">
        <v>30</v>
      </c>
      <c r="J1858" s="4" t="s">
        <v>111</v>
      </c>
      <c r="K1858" s="4" t="s">
        <v>59</v>
      </c>
      <c r="L1858" s="4" t="s">
        <v>2276</v>
      </c>
      <c r="M1858" s="4">
        <v>0.59</v>
      </c>
      <c r="N1858" s="4" t="s">
        <v>34</v>
      </c>
      <c r="O1858" s="4" t="s">
        <v>54</v>
      </c>
      <c r="P1858" s="4" t="s">
        <v>105</v>
      </c>
      <c r="Q1858" s="4" t="s">
        <v>2556</v>
      </c>
      <c r="R1858" s="4">
        <v>60060</v>
      </c>
      <c r="S1858" s="5">
        <v>42177</v>
      </c>
      <c r="T1858" s="5">
        <v>42178</v>
      </c>
      <c r="U1858" s="4">
        <v>-64.664000000000001</v>
      </c>
      <c r="V1858" s="4">
        <v>3</v>
      </c>
      <c r="W1858" s="4">
        <v>519.41999999999996</v>
      </c>
      <c r="X1858" s="4">
        <v>86790</v>
      </c>
      <c r="Y1858" s="4">
        <f>DataSheet!$E1858-DataSheet!$D1858</f>
        <v>180.88</v>
      </c>
      <c r="Z1858" s="4" t="str" cm="1">
        <f t="array" ref="Z1858">_xlfn.IFS(DataSheet!$O1858="Central","Chris",DataSheet!$O1858="East","Erin",DataSheet!$O1858="South","Sam",DataSheet!$O1858="West","William")</f>
        <v>Chris</v>
      </c>
    </row>
    <row r="1859" spans="1:26" ht="15.75" customHeight="1" x14ac:dyDescent="0.3">
      <c r="A1859" s="4">
        <v>437</v>
      </c>
      <c r="B1859" s="4" t="s">
        <v>2942</v>
      </c>
      <c r="C1859" s="4" t="s">
        <v>49</v>
      </c>
      <c r="D1859" s="4">
        <v>0.05</v>
      </c>
      <c r="E1859" s="4">
        <v>125.99</v>
      </c>
      <c r="F1859" s="4">
        <v>8.08</v>
      </c>
      <c r="G1859" s="4" t="s">
        <v>40</v>
      </c>
      <c r="H1859" s="4" t="s">
        <v>29</v>
      </c>
      <c r="I1859" s="4" t="s">
        <v>42</v>
      </c>
      <c r="J1859" s="4" t="s">
        <v>137</v>
      </c>
      <c r="K1859" s="4" t="s">
        <v>75</v>
      </c>
      <c r="L1859" s="4" t="s">
        <v>2115</v>
      </c>
      <c r="M1859" s="4">
        <v>0.56999999999999995</v>
      </c>
      <c r="N1859" s="4" t="s">
        <v>34</v>
      </c>
      <c r="O1859" s="4" t="s">
        <v>113</v>
      </c>
      <c r="P1859" s="4" t="s">
        <v>405</v>
      </c>
      <c r="Q1859" s="4" t="s">
        <v>2943</v>
      </c>
      <c r="R1859" s="4">
        <v>1462</v>
      </c>
      <c r="S1859" s="5">
        <v>42177</v>
      </c>
      <c r="T1859" s="5">
        <v>42182</v>
      </c>
      <c r="U1859" s="4">
        <v>427.11840000000001</v>
      </c>
      <c r="V1859" s="4">
        <v>9</v>
      </c>
      <c r="W1859" s="4">
        <v>952.26</v>
      </c>
      <c r="X1859" s="4">
        <v>90695</v>
      </c>
      <c r="Y1859" s="4">
        <f>DataSheet!$E1859-DataSheet!$D1859</f>
        <v>125.94</v>
      </c>
      <c r="Z1859" s="4" t="str" cm="1">
        <f t="array" ref="Z1859">_xlfn.IFS(DataSheet!$O1859="Central","Chris",DataSheet!$O1859="East","Erin",DataSheet!$O1859="South","Sam",DataSheet!$O1859="West","William")</f>
        <v>Erin</v>
      </c>
    </row>
    <row r="1860" spans="1:26" ht="15.75" customHeight="1" x14ac:dyDescent="0.3">
      <c r="A1860" s="4">
        <v>1127</v>
      </c>
      <c r="B1860" s="4" t="s">
        <v>1347</v>
      </c>
      <c r="C1860" s="4" t="s">
        <v>49</v>
      </c>
      <c r="D1860" s="4">
        <v>0.04</v>
      </c>
      <c r="E1860" s="4">
        <v>4.71</v>
      </c>
      <c r="F1860" s="4">
        <v>0.7</v>
      </c>
      <c r="G1860" s="4" t="s">
        <v>40</v>
      </c>
      <c r="H1860" s="4" t="s">
        <v>41</v>
      </c>
      <c r="I1860" s="4" t="s">
        <v>50</v>
      </c>
      <c r="J1860" s="4" t="s">
        <v>178</v>
      </c>
      <c r="K1860" s="4" t="s">
        <v>52</v>
      </c>
      <c r="L1860" s="4" t="s">
        <v>2726</v>
      </c>
      <c r="M1860" s="4">
        <v>0.8</v>
      </c>
      <c r="N1860" s="4" t="s">
        <v>34</v>
      </c>
      <c r="O1860" s="4" t="s">
        <v>54</v>
      </c>
      <c r="P1860" s="4" t="s">
        <v>189</v>
      </c>
      <c r="Q1860" s="4" t="s">
        <v>1348</v>
      </c>
      <c r="R1860" s="4">
        <v>78852</v>
      </c>
      <c r="S1860" s="5">
        <v>42177</v>
      </c>
      <c r="T1860" s="5">
        <v>42181</v>
      </c>
      <c r="U1860" s="4">
        <v>4.53</v>
      </c>
      <c r="V1860" s="4">
        <v>19</v>
      </c>
      <c r="W1860" s="4">
        <v>90.52</v>
      </c>
      <c r="X1860" s="4">
        <v>87222</v>
      </c>
      <c r="Y1860" s="4">
        <f>DataSheet!$E1860-DataSheet!$D1860</f>
        <v>4.67</v>
      </c>
      <c r="Z1860" s="4" t="str" cm="1">
        <f t="array" ref="Z1860">_xlfn.IFS(DataSheet!$O1860="Central","Chris",DataSheet!$O1860="East","Erin",DataSheet!$O1860="South","Sam",DataSheet!$O1860="West","William")</f>
        <v>Chris</v>
      </c>
    </row>
    <row r="1861" spans="1:26" ht="15.75" customHeight="1" x14ac:dyDescent="0.3">
      <c r="A1861" s="4">
        <v>1128</v>
      </c>
      <c r="B1861" s="4" t="s">
        <v>2944</v>
      </c>
      <c r="C1861" s="4" t="s">
        <v>49</v>
      </c>
      <c r="D1861" s="4">
        <v>0.06</v>
      </c>
      <c r="E1861" s="4">
        <v>4.2</v>
      </c>
      <c r="F1861" s="4">
        <v>2.2599999999999998</v>
      </c>
      <c r="G1861" s="4" t="s">
        <v>40</v>
      </c>
      <c r="H1861" s="4" t="s">
        <v>41</v>
      </c>
      <c r="I1861" s="4" t="s">
        <v>50</v>
      </c>
      <c r="J1861" s="4" t="s">
        <v>90</v>
      </c>
      <c r="K1861" s="4" t="s">
        <v>52</v>
      </c>
      <c r="L1861" s="4" t="s">
        <v>598</v>
      </c>
      <c r="M1861" s="4">
        <v>0.36</v>
      </c>
      <c r="N1861" s="4" t="s">
        <v>34</v>
      </c>
      <c r="O1861" s="4" t="s">
        <v>54</v>
      </c>
      <c r="P1861" s="4" t="s">
        <v>189</v>
      </c>
      <c r="Q1861" s="4" t="s">
        <v>2945</v>
      </c>
      <c r="R1861" s="4">
        <v>78539</v>
      </c>
      <c r="S1861" s="5">
        <v>42177</v>
      </c>
      <c r="T1861" s="5">
        <v>42182</v>
      </c>
      <c r="U1861" s="4">
        <v>9.7799999999999994</v>
      </c>
      <c r="V1861" s="4">
        <v>13</v>
      </c>
      <c r="W1861" s="4">
        <v>55.97</v>
      </c>
      <c r="X1861" s="4">
        <v>87222</v>
      </c>
      <c r="Y1861" s="4">
        <f>DataSheet!$E1861-DataSheet!$D1861</f>
        <v>4.1400000000000006</v>
      </c>
      <c r="Z1861" s="4" t="str" cm="1">
        <f t="array" ref="Z1861">_xlfn.IFS(DataSheet!$O1861="Central","Chris",DataSheet!$O1861="East","Erin",DataSheet!$O1861="South","Sam",DataSheet!$O1861="West","William")</f>
        <v>Chris</v>
      </c>
    </row>
    <row r="1862" spans="1:26" ht="15.75" customHeight="1" x14ac:dyDescent="0.3">
      <c r="A1862" s="4">
        <v>2279</v>
      </c>
      <c r="B1862" s="4" t="s">
        <v>2946</v>
      </c>
      <c r="C1862" s="4" t="s">
        <v>49</v>
      </c>
      <c r="D1862" s="4">
        <v>0.04</v>
      </c>
      <c r="E1862" s="4">
        <v>4.4800000000000004</v>
      </c>
      <c r="F1862" s="4">
        <v>2.5</v>
      </c>
      <c r="G1862" s="4" t="s">
        <v>89</v>
      </c>
      <c r="H1862" s="4" t="s">
        <v>73</v>
      </c>
      <c r="I1862" s="4" t="s">
        <v>50</v>
      </c>
      <c r="J1862" s="4" t="s">
        <v>347</v>
      </c>
      <c r="K1862" s="4" t="s">
        <v>75</v>
      </c>
      <c r="L1862" s="4" t="s">
        <v>1023</v>
      </c>
      <c r="M1862" s="4">
        <v>0.37</v>
      </c>
      <c r="N1862" s="4" t="s">
        <v>34</v>
      </c>
      <c r="O1862" s="4" t="s">
        <v>113</v>
      </c>
      <c r="P1862" s="4" t="s">
        <v>322</v>
      </c>
      <c r="Q1862" s="4" t="s">
        <v>2947</v>
      </c>
      <c r="R1862" s="4">
        <v>15601</v>
      </c>
      <c r="S1862" s="5">
        <v>42177</v>
      </c>
      <c r="T1862" s="5">
        <v>42181</v>
      </c>
      <c r="U1862" s="4">
        <v>10.32</v>
      </c>
      <c r="V1862" s="4">
        <v>7</v>
      </c>
      <c r="W1862" s="4">
        <v>35.93</v>
      </c>
      <c r="X1862" s="4">
        <v>85949</v>
      </c>
      <c r="Y1862" s="4">
        <f>DataSheet!$E1862-DataSheet!$D1862</f>
        <v>4.4400000000000004</v>
      </c>
      <c r="Z1862" s="4" t="str" cm="1">
        <f t="array" ref="Z1862">_xlfn.IFS(DataSheet!$O1862="Central","Chris",DataSheet!$O1862="East","Erin",DataSheet!$O1862="South","Sam",DataSheet!$O1862="West","William")</f>
        <v>Erin</v>
      </c>
    </row>
    <row r="1863" spans="1:26" ht="15.75" customHeight="1" x14ac:dyDescent="0.3">
      <c r="A1863" s="4">
        <v>101</v>
      </c>
      <c r="B1863" s="4" t="s">
        <v>2948</v>
      </c>
      <c r="C1863" s="4" t="s">
        <v>118</v>
      </c>
      <c r="D1863" s="4">
        <v>0.1</v>
      </c>
      <c r="E1863" s="4">
        <v>19.98</v>
      </c>
      <c r="F1863" s="4">
        <v>4</v>
      </c>
      <c r="G1863" s="4" t="s">
        <v>40</v>
      </c>
      <c r="H1863" s="4" t="s">
        <v>41</v>
      </c>
      <c r="I1863" s="4" t="s">
        <v>42</v>
      </c>
      <c r="J1863" s="4" t="s">
        <v>43</v>
      </c>
      <c r="K1863" s="4" t="s">
        <v>75</v>
      </c>
      <c r="L1863" s="4" t="s">
        <v>1763</v>
      </c>
      <c r="M1863" s="4">
        <v>0.68</v>
      </c>
      <c r="N1863" s="4" t="s">
        <v>34</v>
      </c>
      <c r="O1863" s="4" t="s">
        <v>113</v>
      </c>
      <c r="P1863" s="4" t="s">
        <v>333</v>
      </c>
      <c r="Q1863" s="4" t="s">
        <v>2949</v>
      </c>
      <c r="R1863" s="4">
        <v>4005</v>
      </c>
      <c r="S1863" s="5">
        <v>42177</v>
      </c>
      <c r="T1863" s="5">
        <v>42179</v>
      </c>
      <c r="U1863" s="4">
        <v>-16.2</v>
      </c>
      <c r="V1863" s="4">
        <v>16</v>
      </c>
      <c r="W1863" s="4">
        <v>303.58999999999997</v>
      </c>
      <c r="X1863" s="4">
        <v>88205</v>
      </c>
      <c r="Y1863" s="4">
        <f>DataSheet!$E1863-DataSheet!$D1863</f>
        <v>19.88</v>
      </c>
      <c r="Z1863" s="4" t="str" cm="1">
        <f t="array" ref="Z1863">_xlfn.IFS(DataSheet!$O1863="Central","Chris",DataSheet!$O1863="East","Erin",DataSheet!$O1863="South","Sam",DataSheet!$O1863="West","William")</f>
        <v>Erin</v>
      </c>
    </row>
    <row r="1864" spans="1:26" ht="15.75" customHeight="1" x14ac:dyDescent="0.3">
      <c r="A1864" s="4">
        <v>102</v>
      </c>
      <c r="B1864" s="4" t="s">
        <v>2044</v>
      </c>
      <c r="C1864" s="4" t="s">
        <v>118</v>
      </c>
      <c r="D1864" s="4">
        <v>0.1</v>
      </c>
      <c r="E1864" s="4">
        <v>19.98</v>
      </c>
      <c r="F1864" s="4">
        <v>4</v>
      </c>
      <c r="G1864" s="4" t="s">
        <v>40</v>
      </c>
      <c r="H1864" s="4" t="s">
        <v>41</v>
      </c>
      <c r="I1864" s="4" t="s">
        <v>42</v>
      </c>
      <c r="J1864" s="4" t="s">
        <v>43</v>
      </c>
      <c r="K1864" s="4" t="s">
        <v>75</v>
      </c>
      <c r="L1864" s="4" t="s">
        <v>1763</v>
      </c>
      <c r="M1864" s="4">
        <v>0.68</v>
      </c>
      <c r="N1864" s="4" t="s">
        <v>34</v>
      </c>
      <c r="O1864" s="4" t="s">
        <v>113</v>
      </c>
      <c r="P1864" s="4" t="s">
        <v>405</v>
      </c>
      <c r="Q1864" s="4" t="s">
        <v>790</v>
      </c>
      <c r="R1864" s="4">
        <v>2129</v>
      </c>
      <c r="S1864" s="5">
        <v>42177</v>
      </c>
      <c r="T1864" s="5">
        <v>42179</v>
      </c>
      <c r="U1864" s="4">
        <v>-20.25</v>
      </c>
      <c r="V1864" s="4">
        <v>65</v>
      </c>
      <c r="W1864" s="4">
        <v>1233.32</v>
      </c>
      <c r="X1864" s="4">
        <v>3397</v>
      </c>
      <c r="Y1864" s="4">
        <f>DataSheet!$E1864-DataSheet!$D1864</f>
        <v>19.88</v>
      </c>
      <c r="Z1864" s="4" t="str" cm="1">
        <f t="array" ref="Z1864">_xlfn.IFS(DataSheet!$O1864="Central","Chris",DataSheet!$O1864="East","Erin",DataSheet!$O1864="South","Sam",DataSheet!$O1864="West","William")</f>
        <v>Erin</v>
      </c>
    </row>
    <row r="1865" spans="1:26" ht="15.75" customHeight="1" x14ac:dyDescent="0.3">
      <c r="A1865" s="4">
        <v>102</v>
      </c>
      <c r="B1865" s="4" t="s">
        <v>2044</v>
      </c>
      <c r="C1865" s="4" t="s">
        <v>118</v>
      </c>
      <c r="D1865" s="4">
        <v>0.09</v>
      </c>
      <c r="E1865" s="4">
        <v>2.88</v>
      </c>
      <c r="F1865" s="4">
        <v>1.49</v>
      </c>
      <c r="G1865" s="4" t="s">
        <v>40</v>
      </c>
      <c r="H1865" s="4" t="s">
        <v>41</v>
      </c>
      <c r="I1865" s="4" t="s">
        <v>50</v>
      </c>
      <c r="J1865" s="4" t="s">
        <v>74</v>
      </c>
      <c r="K1865" s="4" t="s">
        <v>75</v>
      </c>
      <c r="L1865" s="4" t="s">
        <v>2950</v>
      </c>
      <c r="M1865" s="4">
        <v>0.36</v>
      </c>
      <c r="N1865" s="4" t="s">
        <v>34</v>
      </c>
      <c r="O1865" s="4" t="s">
        <v>113</v>
      </c>
      <c r="P1865" s="4" t="s">
        <v>405</v>
      </c>
      <c r="Q1865" s="4" t="s">
        <v>790</v>
      </c>
      <c r="R1865" s="4">
        <v>2129</v>
      </c>
      <c r="S1865" s="5">
        <v>42177</v>
      </c>
      <c r="T1865" s="5">
        <v>42178</v>
      </c>
      <c r="U1865" s="4">
        <v>-3.3809999999999998</v>
      </c>
      <c r="V1865" s="4">
        <v>17</v>
      </c>
      <c r="W1865" s="4">
        <v>47.31</v>
      </c>
      <c r="X1865" s="4">
        <v>3397</v>
      </c>
      <c r="Y1865" s="4">
        <f>DataSheet!$E1865-DataSheet!$D1865</f>
        <v>2.79</v>
      </c>
      <c r="Z1865" s="4" t="str" cm="1">
        <f t="array" ref="Z1865">_xlfn.IFS(DataSheet!$O1865="Central","Chris",DataSheet!$O1865="East","Erin",DataSheet!$O1865="South","Sam",DataSheet!$O1865="West","William")</f>
        <v>Erin</v>
      </c>
    </row>
    <row r="1866" spans="1:26" ht="15.75" customHeight="1" x14ac:dyDescent="0.3">
      <c r="A1866" s="4">
        <v>109</v>
      </c>
      <c r="B1866" s="4" t="s">
        <v>2951</v>
      </c>
      <c r="C1866" s="4" t="s">
        <v>118</v>
      </c>
      <c r="D1866" s="4">
        <v>0.09</v>
      </c>
      <c r="E1866" s="4">
        <v>2.88</v>
      </c>
      <c r="F1866" s="4">
        <v>1.49</v>
      </c>
      <c r="G1866" s="4" t="s">
        <v>40</v>
      </c>
      <c r="H1866" s="4" t="s">
        <v>41</v>
      </c>
      <c r="I1866" s="4" t="s">
        <v>50</v>
      </c>
      <c r="J1866" s="4" t="s">
        <v>74</v>
      </c>
      <c r="K1866" s="4" t="s">
        <v>75</v>
      </c>
      <c r="L1866" s="4" t="s">
        <v>2950</v>
      </c>
      <c r="M1866" s="4">
        <v>0.36</v>
      </c>
      <c r="N1866" s="4" t="s">
        <v>34</v>
      </c>
      <c r="O1866" s="4" t="s">
        <v>113</v>
      </c>
      <c r="P1866" s="4" t="s">
        <v>399</v>
      </c>
      <c r="Q1866" s="4" t="s">
        <v>2952</v>
      </c>
      <c r="R1866" s="4">
        <v>7644</v>
      </c>
      <c r="S1866" s="5">
        <v>42177</v>
      </c>
      <c r="T1866" s="5">
        <v>42178</v>
      </c>
      <c r="U1866" s="4">
        <v>-2.7048000000000001</v>
      </c>
      <c r="V1866" s="4">
        <v>4</v>
      </c>
      <c r="W1866" s="4">
        <v>11.13</v>
      </c>
      <c r="X1866" s="4">
        <v>88205</v>
      </c>
      <c r="Y1866" s="4">
        <f>DataSheet!$E1866-DataSheet!$D1866</f>
        <v>2.79</v>
      </c>
      <c r="Z1866" s="4" t="str" cm="1">
        <f t="array" ref="Z1866">_xlfn.IFS(DataSheet!$O1866="Central","Chris",DataSheet!$O1866="East","Erin",DataSheet!$O1866="South","Sam",DataSheet!$O1866="West","William")</f>
        <v>Erin</v>
      </c>
    </row>
    <row r="1867" spans="1:26" ht="15.75" customHeight="1" x14ac:dyDescent="0.3">
      <c r="A1867" s="4">
        <v>522</v>
      </c>
      <c r="B1867" s="4" t="s">
        <v>2953</v>
      </c>
      <c r="C1867" s="4" t="s">
        <v>118</v>
      </c>
      <c r="D1867" s="4">
        <v>0.02</v>
      </c>
      <c r="E1867" s="4">
        <v>150.97999999999999</v>
      </c>
      <c r="F1867" s="4">
        <v>13.99</v>
      </c>
      <c r="G1867" s="4" t="s">
        <v>89</v>
      </c>
      <c r="H1867" s="4" t="s">
        <v>29</v>
      </c>
      <c r="I1867" s="4" t="s">
        <v>42</v>
      </c>
      <c r="J1867" s="4" t="s">
        <v>58</v>
      </c>
      <c r="K1867" s="4" t="s">
        <v>146</v>
      </c>
      <c r="L1867" s="4" t="s">
        <v>784</v>
      </c>
      <c r="M1867" s="4">
        <v>0.38</v>
      </c>
      <c r="N1867" s="4" t="s">
        <v>34</v>
      </c>
      <c r="O1867" s="4" t="s">
        <v>61</v>
      </c>
      <c r="P1867" s="4" t="s">
        <v>141</v>
      </c>
      <c r="Q1867" s="4" t="s">
        <v>844</v>
      </c>
      <c r="R1867" s="4">
        <v>97756</v>
      </c>
      <c r="S1867" s="5">
        <v>42177</v>
      </c>
      <c r="T1867" s="5">
        <v>42179</v>
      </c>
      <c r="U1867" s="4">
        <v>26.1</v>
      </c>
      <c r="V1867" s="4">
        <v>3</v>
      </c>
      <c r="W1867" s="4">
        <v>480.37</v>
      </c>
      <c r="X1867" s="4">
        <v>89327</v>
      </c>
      <c r="Y1867" s="4">
        <f>DataSheet!$E1867-DataSheet!$D1867</f>
        <v>150.95999999999998</v>
      </c>
      <c r="Z1867" s="4" t="str" cm="1">
        <f t="array" ref="Z1867">_xlfn.IFS(DataSheet!$O1867="Central","Chris",DataSheet!$O1867="East","Erin",DataSheet!$O1867="South","Sam",DataSheet!$O1867="West","William")</f>
        <v>William</v>
      </c>
    </row>
    <row r="1868" spans="1:26" ht="15.75" customHeight="1" x14ac:dyDescent="0.3">
      <c r="A1868" s="4">
        <v>522</v>
      </c>
      <c r="B1868" s="4" t="s">
        <v>2953</v>
      </c>
      <c r="C1868" s="4" t="s">
        <v>118</v>
      </c>
      <c r="D1868" s="4">
        <v>0.1</v>
      </c>
      <c r="E1868" s="4">
        <v>5.43</v>
      </c>
      <c r="F1868" s="4">
        <v>0.95</v>
      </c>
      <c r="G1868" s="4" t="s">
        <v>40</v>
      </c>
      <c r="H1868" s="4" t="s">
        <v>29</v>
      </c>
      <c r="I1868" s="4" t="s">
        <v>50</v>
      </c>
      <c r="J1868" s="4" t="s">
        <v>90</v>
      </c>
      <c r="K1868" s="4" t="s">
        <v>52</v>
      </c>
      <c r="L1868" s="4" t="s">
        <v>2265</v>
      </c>
      <c r="M1868" s="4">
        <v>0.36</v>
      </c>
      <c r="N1868" s="4" t="s">
        <v>34</v>
      </c>
      <c r="O1868" s="4" t="s">
        <v>61</v>
      </c>
      <c r="P1868" s="4" t="s">
        <v>141</v>
      </c>
      <c r="Q1868" s="4" t="s">
        <v>844</v>
      </c>
      <c r="R1868" s="4">
        <v>97756</v>
      </c>
      <c r="S1868" s="5">
        <v>42177</v>
      </c>
      <c r="T1868" s="5">
        <v>42179</v>
      </c>
      <c r="U1868" s="4">
        <v>-2.58</v>
      </c>
      <c r="V1868" s="4">
        <v>1</v>
      </c>
      <c r="W1868" s="4">
        <v>5.76</v>
      </c>
      <c r="X1868" s="4">
        <v>89327</v>
      </c>
      <c r="Y1868" s="4">
        <f>DataSheet!$E1868-DataSheet!$D1868</f>
        <v>5.33</v>
      </c>
      <c r="Z1868" s="4" t="str" cm="1">
        <f t="array" ref="Z1868">_xlfn.IFS(DataSheet!$O1868="Central","Chris",DataSheet!$O1868="East","Erin",DataSheet!$O1868="South","Sam",DataSheet!$O1868="West","William")</f>
        <v>William</v>
      </c>
    </row>
    <row r="1869" spans="1:26" ht="15.75" customHeight="1" x14ac:dyDescent="0.3">
      <c r="A1869" s="4">
        <v>522</v>
      </c>
      <c r="B1869" s="4" t="s">
        <v>2953</v>
      </c>
      <c r="C1869" s="4" t="s">
        <v>118</v>
      </c>
      <c r="D1869" s="4">
        <v>0.01</v>
      </c>
      <c r="E1869" s="4">
        <v>179.29</v>
      </c>
      <c r="F1869" s="4">
        <v>29.21</v>
      </c>
      <c r="G1869" s="4" t="s">
        <v>28</v>
      </c>
      <c r="H1869" s="4" t="s">
        <v>29</v>
      </c>
      <c r="I1869" s="4" t="s">
        <v>30</v>
      </c>
      <c r="J1869" s="4" t="s">
        <v>31</v>
      </c>
      <c r="K1869" s="4" t="s">
        <v>32</v>
      </c>
      <c r="L1869" s="4" t="s">
        <v>545</v>
      </c>
      <c r="M1869" s="4">
        <v>0.74</v>
      </c>
      <c r="N1869" s="4" t="s">
        <v>34</v>
      </c>
      <c r="O1869" s="4" t="s">
        <v>61</v>
      </c>
      <c r="P1869" s="4" t="s">
        <v>141</v>
      </c>
      <c r="Q1869" s="4" t="s">
        <v>844</v>
      </c>
      <c r="R1869" s="4">
        <v>97756</v>
      </c>
      <c r="S1869" s="5">
        <v>42177</v>
      </c>
      <c r="T1869" s="5">
        <v>42178</v>
      </c>
      <c r="U1869" s="4">
        <v>2800.12</v>
      </c>
      <c r="V1869" s="4">
        <v>21</v>
      </c>
      <c r="W1869" s="4">
        <v>3112.13</v>
      </c>
      <c r="X1869" s="4">
        <v>89327</v>
      </c>
      <c r="Y1869" s="4">
        <f>DataSheet!$E1869-DataSheet!$D1869</f>
        <v>179.28</v>
      </c>
      <c r="Z1869" s="4" t="str" cm="1">
        <f t="array" ref="Z1869">_xlfn.IFS(DataSheet!$O1869="Central","Chris",DataSheet!$O1869="East","Erin",DataSheet!$O1869="South","Sam",DataSheet!$O1869="West","William")</f>
        <v>William</v>
      </c>
    </row>
    <row r="1870" spans="1:26" ht="15.75" customHeight="1" x14ac:dyDescent="0.3">
      <c r="A1870" s="4">
        <v>445</v>
      </c>
      <c r="B1870" s="4" t="s">
        <v>2144</v>
      </c>
      <c r="C1870" s="4" t="s">
        <v>39</v>
      </c>
      <c r="D1870" s="4">
        <v>0.09</v>
      </c>
      <c r="E1870" s="4">
        <v>200.98</v>
      </c>
      <c r="F1870" s="4">
        <v>55.96</v>
      </c>
      <c r="G1870" s="4" t="s">
        <v>28</v>
      </c>
      <c r="H1870" s="4" t="s">
        <v>29</v>
      </c>
      <c r="I1870" s="4" t="s">
        <v>30</v>
      </c>
      <c r="J1870" s="4" t="s">
        <v>119</v>
      </c>
      <c r="K1870" s="4" t="s">
        <v>32</v>
      </c>
      <c r="L1870" s="4" t="s">
        <v>1641</v>
      </c>
      <c r="M1870" s="4">
        <v>0.75</v>
      </c>
      <c r="N1870" s="4" t="s">
        <v>34</v>
      </c>
      <c r="O1870" s="4" t="s">
        <v>54</v>
      </c>
      <c r="P1870" s="4" t="s">
        <v>135</v>
      </c>
      <c r="Q1870" s="4" t="s">
        <v>1379</v>
      </c>
      <c r="R1870" s="4">
        <v>68701</v>
      </c>
      <c r="S1870" s="5">
        <v>42178</v>
      </c>
      <c r="T1870" s="5">
        <v>42179</v>
      </c>
      <c r="U1870" s="4">
        <v>-512.87199999999996</v>
      </c>
      <c r="V1870" s="4">
        <v>9</v>
      </c>
      <c r="W1870" s="4">
        <v>1766.68</v>
      </c>
      <c r="X1870" s="4">
        <v>88084</v>
      </c>
      <c r="Y1870" s="4">
        <f>DataSheet!$E1870-DataSheet!$D1870</f>
        <v>200.89</v>
      </c>
      <c r="Z1870" s="4" t="str" cm="1">
        <f t="array" ref="Z1870">_xlfn.IFS(DataSheet!$O1870="Central","Chris",DataSheet!$O1870="East","Erin",DataSheet!$O1870="South","Sam",DataSheet!$O1870="West","William")</f>
        <v>Chris</v>
      </c>
    </row>
    <row r="1871" spans="1:26" ht="15.75" customHeight="1" x14ac:dyDescent="0.3">
      <c r="A1871" s="4">
        <v>445</v>
      </c>
      <c r="B1871" s="4" t="s">
        <v>2144</v>
      </c>
      <c r="C1871" s="4" t="s">
        <v>39</v>
      </c>
      <c r="D1871" s="4">
        <v>0.09</v>
      </c>
      <c r="E1871" s="4">
        <v>2.78</v>
      </c>
      <c r="F1871" s="4">
        <v>0.97</v>
      </c>
      <c r="G1871" s="4" t="s">
        <v>40</v>
      </c>
      <c r="H1871" s="4" t="s">
        <v>29</v>
      </c>
      <c r="I1871" s="4" t="s">
        <v>50</v>
      </c>
      <c r="J1871" s="4" t="s">
        <v>51</v>
      </c>
      <c r="K1871" s="4" t="s">
        <v>52</v>
      </c>
      <c r="L1871" s="4" t="s">
        <v>2954</v>
      </c>
      <c r="M1871" s="4">
        <v>0.59</v>
      </c>
      <c r="N1871" s="4" t="s">
        <v>34</v>
      </c>
      <c r="O1871" s="4" t="s">
        <v>54</v>
      </c>
      <c r="P1871" s="4" t="s">
        <v>135</v>
      </c>
      <c r="Q1871" s="4" t="s">
        <v>1379</v>
      </c>
      <c r="R1871" s="4">
        <v>68701</v>
      </c>
      <c r="S1871" s="5">
        <v>42178</v>
      </c>
      <c r="T1871" s="5">
        <v>42179</v>
      </c>
      <c r="U1871" s="4">
        <v>-3.7839999999999998</v>
      </c>
      <c r="V1871" s="4">
        <v>11</v>
      </c>
      <c r="W1871" s="4">
        <v>29.02</v>
      </c>
      <c r="X1871" s="4">
        <v>88084</v>
      </c>
      <c r="Y1871" s="4">
        <f>DataSheet!$E1871-DataSheet!$D1871</f>
        <v>2.69</v>
      </c>
      <c r="Z1871" s="4" t="str" cm="1">
        <f t="array" ref="Z1871">_xlfn.IFS(DataSheet!$O1871="Central","Chris",DataSheet!$O1871="East","Erin",DataSheet!$O1871="South","Sam",DataSheet!$O1871="West","William")</f>
        <v>Chris</v>
      </c>
    </row>
    <row r="1872" spans="1:26" ht="15.75" customHeight="1" x14ac:dyDescent="0.3">
      <c r="A1872" s="4">
        <v>2333</v>
      </c>
      <c r="B1872" s="4" t="s">
        <v>2955</v>
      </c>
      <c r="C1872" s="4" t="s">
        <v>39</v>
      </c>
      <c r="D1872" s="4">
        <v>0.06</v>
      </c>
      <c r="E1872" s="4">
        <v>180.98</v>
      </c>
      <c r="F1872" s="4">
        <v>26.2</v>
      </c>
      <c r="G1872" s="4" t="s">
        <v>28</v>
      </c>
      <c r="H1872" s="4" t="s">
        <v>29</v>
      </c>
      <c r="I1872" s="4" t="s">
        <v>30</v>
      </c>
      <c r="J1872" s="4" t="s">
        <v>111</v>
      </c>
      <c r="K1872" s="4" t="s">
        <v>59</v>
      </c>
      <c r="L1872" s="4" t="s">
        <v>2276</v>
      </c>
      <c r="M1872" s="4">
        <v>0.59</v>
      </c>
      <c r="N1872" s="4" t="s">
        <v>34</v>
      </c>
      <c r="O1872" s="4" t="s">
        <v>54</v>
      </c>
      <c r="P1872" s="4" t="s">
        <v>359</v>
      </c>
      <c r="Q1872" s="4" t="s">
        <v>2956</v>
      </c>
      <c r="R1872" s="4">
        <v>54302</v>
      </c>
      <c r="S1872" s="5">
        <v>42178</v>
      </c>
      <c r="T1872" s="5">
        <v>42179</v>
      </c>
      <c r="U1872" s="4">
        <v>-122.235</v>
      </c>
      <c r="V1872" s="4">
        <v>1</v>
      </c>
      <c r="W1872" s="4">
        <v>191.73</v>
      </c>
      <c r="X1872" s="4">
        <v>89611</v>
      </c>
      <c r="Y1872" s="4">
        <f>DataSheet!$E1872-DataSheet!$D1872</f>
        <v>180.92</v>
      </c>
      <c r="Z1872" s="4" t="str" cm="1">
        <f t="array" ref="Z1872">_xlfn.IFS(DataSheet!$O1872="Central","Chris",DataSheet!$O1872="East","Erin",DataSheet!$O1872="South","Sam",DataSheet!$O1872="West","William")</f>
        <v>Chris</v>
      </c>
    </row>
    <row r="1873" spans="1:26" ht="15.75" customHeight="1" x14ac:dyDescent="0.3">
      <c r="A1873" s="4">
        <v>1548</v>
      </c>
      <c r="B1873" s="4" t="s">
        <v>2957</v>
      </c>
      <c r="C1873" s="4" t="s">
        <v>49</v>
      </c>
      <c r="D1873" s="4">
        <v>0</v>
      </c>
      <c r="E1873" s="4">
        <v>599.99</v>
      </c>
      <c r="F1873" s="4">
        <v>24.49</v>
      </c>
      <c r="G1873" s="4" t="s">
        <v>40</v>
      </c>
      <c r="H1873" s="4" t="s">
        <v>96</v>
      </c>
      <c r="I1873" s="4" t="s">
        <v>42</v>
      </c>
      <c r="J1873" s="4" t="s">
        <v>65</v>
      </c>
      <c r="K1873" s="4" t="s">
        <v>66</v>
      </c>
      <c r="L1873" s="4" t="s">
        <v>2958</v>
      </c>
      <c r="M1873" s="4">
        <v>0.44</v>
      </c>
      <c r="N1873" s="4" t="s">
        <v>34</v>
      </c>
      <c r="O1873" s="4" t="s">
        <v>54</v>
      </c>
      <c r="P1873" s="4" t="s">
        <v>55</v>
      </c>
      <c r="Q1873" s="4" t="s">
        <v>2434</v>
      </c>
      <c r="R1873" s="4">
        <v>47374</v>
      </c>
      <c r="S1873" s="5">
        <v>42178</v>
      </c>
      <c r="T1873" s="5">
        <v>42180</v>
      </c>
      <c r="U1873" s="4">
        <v>-367.16500000000002</v>
      </c>
      <c r="V1873" s="4">
        <v>18</v>
      </c>
      <c r="W1873" s="4">
        <v>11015.82</v>
      </c>
      <c r="X1873" s="4">
        <v>88487</v>
      </c>
      <c r="Y1873" s="4">
        <f>DataSheet!$E1873-DataSheet!$D1873</f>
        <v>599.99</v>
      </c>
      <c r="Z1873" s="4" t="str" cm="1">
        <f t="array" ref="Z1873">_xlfn.IFS(DataSheet!$O1873="Central","Chris",DataSheet!$O1873="East","Erin",DataSheet!$O1873="South","Sam",DataSheet!$O1873="West","William")</f>
        <v>Chris</v>
      </c>
    </row>
    <row r="1874" spans="1:26" ht="15.75" customHeight="1" x14ac:dyDescent="0.3">
      <c r="A1874" s="4">
        <v>2215</v>
      </c>
      <c r="B1874" s="4" t="s">
        <v>2959</v>
      </c>
      <c r="C1874" s="4" t="s">
        <v>49</v>
      </c>
      <c r="D1874" s="4">
        <v>7.0000000000000007E-2</v>
      </c>
      <c r="E1874" s="4">
        <v>3.28</v>
      </c>
      <c r="F1874" s="4">
        <v>3.97</v>
      </c>
      <c r="G1874" s="4" t="s">
        <v>40</v>
      </c>
      <c r="H1874" s="4" t="s">
        <v>96</v>
      </c>
      <c r="I1874" s="4" t="s">
        <v>50</v>
      </c>
      <c r="J1874" s="4" t="s">
        <v>51</v>
      </c>
      <c r="K1874" s="4" t="s">
        <v>52</v>
      </c>
      <c r="L1874" s="4" t="s">
        <v>369</v>
      </c>
      <c r="M1874" s="4">
        <v>0.56000000000000005</v>
      </c>
      <c r="N1874" s="4" t="s">
        <v>34</v>
      </c>
      <c r="O1874" s="4" t="s">
        <v>113</v>
      </c>
      <c r="P1874" s="4" t="s">
        <v>319</v>
      </c>
      <c r="Q1874" s="4" t="s">
        <v>2960</v>
      </c>
      <c r="R1874" s="4">
        <v>44646</v>
      </c>
      <c r="S1874" s="5">
        <v>42178</v>
      </c>
      <c r="T1874" s="5">
        <v>42178</v>
      </c>
      <c r="U1874" s="4">
        <v>-22.175999999999998</v>
      </c>
      <c r="V1874" s="4">
        <v>4</v>
      </c>
      <c r="W1874" s="4">
        <v>14.76</v>
      </c>
      <c r="X1874" s="4">
        <v>90314</v>
      </c>
      <c r="Y1874" s="4">
        <f>DataSheet!$E1874-DataSheet!$D1874</f>
        <v>3.21</v>
      </c>
      <c r="Z1874" s="4" t="str" cm="1">
        <f t="array" ref="Z1874">_xlfn.IFS(DataSheet!$O1874="Central","Chris",DataSheet!$O1874="East","Erin",DataSheet!$O1874="South","Sam",DataSheet!$O1874="West","William")</f>
        <v>Erin</v>
      </c>
    </row>
    <row r="1875" spans="1:26" ht="15.75" customHeight="1" x14ac:dyDescent="0.3">
      <c r="A1875" s="4">
        <v>2216</v>
      </c>
      <c r="B1875" s="4" t="s">
        <v>2961</v>
      </c>
      <c r="C1875" s="4" t="s">
        <v>49</v>
      </c>
      <c r="D1875" s="4">
        <v>0.02</v>
      </c>
      <c r="E1875" s="4">
        <v>256.99</v>
      </c>
      <c r="F1875" s="4">
        <v>11.25</v>
      </c>
      <c r="G1875" s="4" t="s">
        <v>40</v>
      </c>
      <c r="H1875" s="4" t="s">
        <v>96</v>
      </c>
      <c r="I1875" s="4" t="s">
        <v>42</v>
      </c>
      <c r="J1875" s="4" t="s">
        <v>43</v>
      </c>
      <c r="K1875" s="4" t="s">
        <v>75</v>
      </c>
      <c r="L1875" s="4" t="s">
        <v>2623</v>
      </c>
      <c r="M1875" s="4">
        <v>0.51</v>
      </c>
      <c r="N1875" s="4" t="s">
        <v>34</v>
      </c>
      <c r="O1875" s="4" t="s">
        <v>113</v>
      </c>
      <c r="P1875" s="4" t="s">
        <v>319</v>
      </c>
      <c r="Q1875" s="4" t="s">
        <v>2135</v>
      </c>
      <c r="R1875" s="4">
        <v>44256</v>
      </c>
      <c r="S1875" s="5">
        <v>42178</v>
      </c>
      <c r="T1875" s="5">
        <v>42185</v>
      </c>
      <c r="U1875" s="4">
        <v>-214.10400000000001</v>
      </c>
      <c r="V1875" s="4">
        <v>3</v>
      </c>
      <c r="W1875" s="4">
        <v>808.44</v>
      </c>
      <c r="X1875" s="4">
        <v>90314</v>
      </c>
      <c r="Y1875" s="4">
        <f>DataSheet!$E1875-DataSheet!$D1875</f>
        <v>256.97000000000003</v>
      </c>
      <c r="Z1875" s="4" t="str" cm="1">
        <f t="array" ref="Z1875">_xlfn.IFS(DataSheet!$O1875="Central","Chris",DataSheet!$O1875="East","Erin",DataSheet!$O1875="South","Sam",DataSheet!$O1875="West","William")</f>
        <v>Erin</v>
      </c>
    </row>
    <row r="1876" spans="1:26" ht="15.75" customHeight="1" x14ac:dyDescent="0.3">
      <c r="A1876" s="4">
        <v>2216</v>
      </c>
      <c r="B1876" s="4" t="s">
        <v>2961</v>
      </c>
      <c r="C1876" s="4" t="s">
        <v>49</v>
      </c>
      <c r="D1876" s="4">
        <v>0.01</v>
      </c>
      <c r="E1876" s="4">
        <v>6.48</v>
      </c>
      <c r="F1876" s="4">
        <v>5.14</v>
      </c>
      <c r="G1876" s="4" t="s">
        <v>40</v>
      </c>
      <c r="H1876" s="4" t="s">
        <v>96</v>
      </c>
      <c r="I1876" s="4" t="s">
        <v>50</v>
      </c>
      <c r="J1876" s="4" t="s">
        <v>90</v>
      </c>
      <c r="K1876" s="4" t="s">
        <v>75</v>
      </c>
      <c r="L1876" s="4" t="s">
        <v>1747</v>
      </c>
      <c r="M1876" s="4">
        <v>0.37</v>
      </c>
      <c r="N1876" s="4" t="s">
        <v>34</v>
      </c>
      <c r="O1876" s="4" t="s">
        <v>113</v>
      </c>
      <c r="P1876" s="4" t="s">
        <v>319</v>
      </c>
      <c r="Q1876" s="4" t="s">
        <v>2135</v>
      </c>
      <c r="R1876" s="4">
        <v>44256</v>
      </c>
      <c r="S1876" s="5">
        <v>42178</v>
      </c>
      <c r="T1876" s="5">
        <v>42180</v>
      </c>
      <c r="U1876" s="4">
        <v>-26.936</v>
      </c>
      <c r="V1876" s="4">
        <v>10</v>
      </c>
      <c r="W1876" s="4">
        <v>67.41</v>
      </c>
      <c r="X1876" s="4">
        <v>90314</v>
      </c>
      <c r="Y1876" s="4">
        <f>DataSheet!$E1876-DataSheet!$D1876</f>
        <v>6.4700000000000006</v>
      </c>
      <c r="Z1876" s="4" t="str" cm="1">
        <f t="array" ref="Z1876">_xlfn.IFS(DataSheet!$O1876="Central","Chris",DataSheet!$O1876="East","Erin",DataSheet!$O1876="South","Sam",DataSheet!$O1876="West","William")</f>
        <v>Erin</v>
      </c>
    </row>
    <row r="1877" spans="1:26" ht="15.75" customHeight="1" x14ac:dyDescent="0.3">
      <c r="A1877" s="4">
        <v>2352</v>
      </c>
      <c r="B1877" s="4" t="s">
        <v>2920</v>
      </c>
      <c r="C1877" s="4" t="s">
        <v>72</v>
      </c>
      <c r="D1877" s="4">
        <v>0.09</v>
      </c>
      <c r="E1877" s="4">
        <v>71.37</v>
      </c>
      <c r="F1877" s="4">
        <v>69</v>
      </c>
      <c r="G1877" s="4" t="s">
        <v>40</v>
      </c>
      <c r="H1877" s="4" t="s">
        <v>73</v>
      </c>
      <c r="I1877" s="4" t="s">
        <v>30</v>
      </c>
      <c r="J1877" s="4" t="s">
        <v>31</v>
      </c>
      <c r="K1877" s="4" t="s">
        <v>66</v>
      </c>
      <c r="L1877" s="4" t="s">
        <v>1033</v>
      </c>
      <c r="M1877" s="4">
        <v>0.68</v>
      </c>
      <c r="N1877" s="4" t="s">
        <v>34</v>
      </c>
      <c r="O1877" s="4" t="s">
        <v>113</v>
      </c>
      <c r="P1877" s="4" t="s">
        <v>420</v>
      </c>
      <c r="Q1877" s="4" t="s">
        <v>2921</v>
      </c>
      <c r="R1877" s="4">
        <v>21501</v>
      </c>
      <c r="S1877" s="5">
        <v>42178</v>
      </c>
      <c r="T1877" s="5">
        <v>42179</v>
      </c>
      <c r="U1877" s="4">
        <v>-1537.1356000000001</v>
      </c>
      <c r="V1877" s="4">
        <v>19</v>
      </c>
      <c r="W1877" s="4">
        <v>1302.98</v>
      </c>
      <c r="X1877" s="4">
        <v>86166</v>
      </c>
      <c r="Y1877" s="4">
        <f>DataSheet!$E1877-DataSheet!$D1877</f>
        <v>71.28</v>
      </c>
      <c r="Z1877" s="4" t="str" cm="1">
        <f t="array" ref="Z1877">_xlfn.IFS(DataSheet!$O1877="Central","Chris",DataSheet!$O1877="East","Erin",DataSheet!$O1877="South","Sam",DataSheet!$O1877="West","William")</f>
        <v>Erin</v>
      </c>
    </row>
    <row r="1878" spans="1:26" ht="15.75" customHeight="1" x14ac:dyDescent="0.3">
      <c r="A1878" s="4">
        <v>2044</v>
      </c>
      <c r="B1878" s="4" t="s">
        <v>2962</v>
      </c>
      <c r="C1878" s="4" t="s">
        <v>49</v>
      </c>
      <c r="D1878" s="4">
        <v>0.09</v>
      </c>
      <c r="E1878" s="4">
        <v>20.99</v>
      </c>
      <c r="F1878" s="4">
        <v>2.5</v>
      </c>
      <c r="G1878" s="4" t="s">
        <v>40</v>
      </c>
      <c r="H1878" s="4" t="s">
        <v>96</v>
      </c>
      <c r="I1878" s="4" t="s">
        <v>42</v>
      </c>
      <c r="J1878" s="4" t="s">
        <v>137</v>
      </c>
      <c r="K1878" s="4" t="s">
        <v>52</v>
      </c>
      <c r="L1878" s="4" t="s">
        <v>1203</v>
      </c>
      <c r="M1878" s="4">
        <v>0.81</v>
      </c>
      <c r="N1878" s="4" t="s">
        <v>34</v>
      </c>
      <c r="O1878" s="4" t="s">
        <v>35</v>
      </c>
      <c r="P1878" s="4" t="s">
        <v>46</v>
      </c>
      <c r="Q1878" s="4" t="s">
        <v>2963</v>
      </c>
      <c r="R1878" s="4">
        <v>72756</v>
      </c>
      <c r="S1878" s="5">
        <v>42179</v>
      </c>
      <c r="T1878" s="5">
        <v>42186</v>
      </c>
      <c r="U1878" s="4">
        <v>-136.12200000000001</v>
      </c>
      <c r="V1878" s="4">
        <v>6</v>
      </c>
      <c r="W1878" s="4">
        <v>100.11</v>
      </c>
      <c r="X1878" s="4">
        <v>88692</v>
      </c>
      <c r="Y1878" s="4">
        <f>DataSheet!$E1878-DataSheet!$D1878</f>
        <v>20.9</v>
      </c>
      <c r="Z1878" s="4" t="str" cm="1">
        <f t="array" ref="Z1878">_xlfn.IFS(DataSheet!$O1878="Central","Chris",DataSheet!$O1878="East","Erin",DataSheet!$O1878="South","Sam",DataSheet!$O1878="West","William")</f>
        <v>Sam</v>
      </c>
    </row>
    <row r="1879" spans="1:26" ht="15.75" customHeight="1" x14ac:dyDescent="0.3">
      <c r="A1879" s="4">
        <v>3325</v>
      </c>
      <c r="B1879" s="4" t="s">
        <v>2285</v>
      </c>
      <c r="C1879" s="4" t="s">
        <v>49</v>
      </c>
      <c r="D1879" s="4">
        <v>0</v>
      </c>
      <c r="E1879" s="4">
        <v>8.74</v>
      </c>
      <c r="F1879" s="4">
        <v>8.2899999999999991</v>
      </c>
      <c r="G1879" s="4" t="s">
        <v>40</v>
      </c>
      <c r="H1879" s="4" t="s">
        <v>41</v>
      </c>
      <c r="I1879" s="4" t="s">
        <v>50</v>
      </c>
      <c r="J1879" s="4" t="s">
        <v>347</v>
      </c>
      <c r="K1879" s="4" t="s">
        <v>75</v>
      </c>
      <c r="L1879" s="4" t="s">
        <v>442</v>
      </c>
      <c r="M1879" s="4">
        <v>0.38</v>
      </c>
      <c r="N1879" s="4" t="s">
        <v>34</v>
      </c>
      <c r="O1879" s="4" t="s">
        <v>61</v>
      </c>
      <c r="P1879" s="4" t="s">
        <v>141</v>
      </c>
      <c r="Q1879" s="4" t="s">
        <v>2287</v>
      </c>
      <c r="R1879" s="4">
        <v>97420</v>
      </c>
      <c r="S1879" s="5">
        <v>42179</v>
      </c>
      <c r="T1879" s="5">
        <v>42181</v>
      </c>
      <c r="U1879" s="4">
        <v>-79.400000000000006</v>
      </c>
      <c r="V1879" s="4">
        <v>14</v>
      </c>
      <c r="W1879" s="4">
        <v>131.62</v>
      </c>
      <c r="X1879" s="4">
        <v>90986</v>
      </c>
      <c r="Y1879" s="4">
        <f>DataSheet!$E1879-DataSheet!$D1879</f>
        <v>8.74</v>
      </c>
      <c r="Z1879" s="4" t="str" cm="1">
        <f t="array" ref="Z1879">_xlfn.IFS(DataSheet!$O1879="Central","Chris",DataSheet!$O1879="East","Erin",DataSheet!$O1879="South","Sam",DataSheet!$O1879="West","William")</f>
        <v>William</v>
      </c>
    </row>
    <row r="1880" spans="1:26" ht="15.75" customHeight="1" x14ac:dyDescent="0.3">
      <c r="A1880" s="4">
        <v>721</v>
      </c>
      <c r="B1880" s="4" t="s">
        <v>2142</v>
      </c>
      <c r="C1880" s="4" t="s">
        <v>72</v>
      </c>
      <c r="D1880" s="4">
        <v>0.04</v>
      </c>
      <c r="E1880" s="4">
        <v>10.64</v>
      </c>
      <c r="F1880" s="4">
        <v>5.16</v>
      </c>
      <c r="G1880" s="4" t="s">
        <v>40</v>
      </c>
      <c r="H1880" s="4" t="s">
        <v>96</v>
      </c>
      <c r="I1880" s="4" t="s">
        <v>30</v>
      </c>
      <c r="J1880" s="4" t="s">
        <v>128</v>
      </c>
      <c r="K1880" s="4" t="s">
        <v>75</v>
      </c>
      <c r="L1880" s="4" t="s">
        <v>1846</v>
      </c>
      <c r="M1880" s="4">
        <v>0.56999999999999995</v>
      </c>
      <c r="N1880" s="4" t="s">
        <v>34</v>
      </c>
      <c r="O1880" s="4" t="s">
        <v>54</v>
      </c>
      <c r="P1880" s="4" t="s">
        <v>55</v>
      </c>
      <c r="Q1880" s="4" t="s">
        <v>2143</v>
      </c>
      <c r="R1880" s="4">
        <v>46041</v>
      </c>
      <c r="S1880" s="5">
        <v>42179</v>
      </c>
      <c r="T1880" s="5">
        <v>42180</v>
      </c>
      <c r="U1880" s="4">
        <v>24.096</v>
      </c>
      <c r="V1880" s="4">
        <v>6</v>
      </c>
      <c r="W1880" s="4">
        <v>66.900000000000006</v>
      </c>
      <c r="X1880" s="4">
        <v>91053</v>
      </c>
      <c r="Y1880" s="4">
        <f>DataSheet!$E1880-DataSheet!$D1880</f>
        <v>10.600000000000001</v>
      </c>
      <c r="Z1880" s="4" t="str" cm="1">
        <f t="array" ref="Z1880">_xlfn.IFS(DataSheet!$O1880="Central","Chris",DataSheet!$O1880="East","Erin",DataSheet!$O1880="South","Sam",DataSheet!$O1880="West","William")</f>
        <v>Chris</v>
      </c>
    </row>
    <row r="1881" spans="1:26" ht="15.75" customHeight="1" x14ac:dyDescent="0.3">
      <c r="A1881" s="4">
        <v>721</v>
      </c>
      <c r="B1881" s="4" t="s">
        <v>2142</v>
      </c>
      <c r="C1881" s="4" t="s">
        <v>72</v>
      </c>
      <c r="D1881" s="4">
        <v>0.03</v>
      </c>
      <c r="E1881" s="4">
        <v>2.78</v>
      </c>
      <c r="F1881" s="4">
        <v>1.34</v>
      </c>
      <c r="G1881" s="4" t="s">
        <v>89</v>
      </c>
      <c r="H1881" s="4" t="s">
        <v>96</v>
      </c>
      <c r="I1881" s="4" t="s">
        <v>50</v>
      </c>
      <c r="J1881" s="4" t="s">
        <v>51</v>
      </c>
      <c r="K1881" s="4" t="s">
        <v>52</v>
      </c>
      <c r="L1881" s="4" t="s">
        <v>2964</v>
      </c>
      <c r="M1881" s="4">
        <v>0.45</v>
      </c>
      <c r="N1881" s="4" t="s">
        <v>34</v>
      </c>
      <c r="O1881" s="4" t="s">
        <v>54</v>
      </c>
      <c r="P1881" s="4" t="s">
        <v>55</v>
      </c>
      <c r="Q1881" s="4" t="s">
        <v>2143</v>
      </c>
      <c r="R1881" s="4">
        <v>46041</v>
      </c>
      <c r="S1881" s="5">
        <v>42179</v>
      </c>
      <c r="T1881" s="5">
        <v>42181</v>
      </c>
      <c r="U1881" s="4">
        <v>6.9720000000000004</v>
      </c>
      <c r="V1881" s="4">
        <v>15</v>
      </c>
      <c r="W1881" s="4">
        <v>43.13</v>
      </c>
      <c r="X1881" s="4">
        <v>91053</v>
      </c>
      <c r="Y1881" s="4">
        <f>DataSheet!$E1881-DataSheet!$D1881</f>
        <v>2.75</v>
      </c>
      <c r="Z1881" s="4" t="str" cm="1">
        <f t="array" ref="Z1881">_xlfn.IFS(DataSheet!$O1881="Central","Chris",DataSheet!$O1881="East","Erin",DataSheet!$O1881="South","Sam",DataSheet!$O1881="West","William")</f>
        <v>Chris</v>
      </c>
    </row>
    <row r="1882" spans="1:26" ht="15.75" customHeight="1" x14ac:dyDescent="0.3">
      <c r="A1882" s="4">
        <v>3084</v>
      </c>
      <c r="B1882" s="4" t="s">
        <v>2236</v>
      </c>
      <c r="C1882" s="4" t="s">
        <v>72</v>
      </c>
      <c r="D1882" s="4">
        <v>0.01</v>
      </c>
      <c r="E1882" s="4">
        <v>7.1</v>
      </c>
      <c r="F1882" s="4">
        <v>6.05</v>
      </c>
      <c r="G1882" s="4" t="s">
        <v>40</v>
      </c>
      <c r="H1882" s="4" t="s">
        <v>29</v>
      </c>
      <c r="I1882" s="4" t="s">
        <v>50</v>
      </c>
      <c r="J1882" s="4" t="s">
        <v>74</v>
      </c>
      <c r="K1882" s="4" t="s">
        <v>75</v>
      </c>
      <c r="L1882" s="4" t="s">
        <v>253</v>
      </c>
      <c r="M1882" s="4">
        <v>0.39</v>
      </c>
      <c r="N1882" s="4" t="s">
        <v>34</v>
      </c>
      <c r="O1882" s="4" t="s">
        <v>61</v>
      </c>
      <c r="P1882" s="4" t="s">
        <v>68</v>
      </c>
      <c r="Q1882" s="4" t="s">
        <v>489</v>
      </c>
      <c r="R1882" s="4">
        <v>98503</v>
      </c>
      <c r="S1882" s="5">
        <v>42179</v>
      </c>
      <c r="T1882" s="5">
        <v>42180</v>
      </c>
      <c r="U1882" s="4">
        <v>-39.186250000000001</v>
      </c>
      <c r="V1882" s="4">
        <v>18</v>
      </c>
      <c r="W1882" s="4">
        <v>133.19</v>
      </c>
      <c r="X1882" s="4">
        <v>89880</v>
      </c>
      <c r="Y1882" s="4">
        <f>DataSheet!$E1882-DataSheet!$D1882</f>
        <v>7.09</v>
      </c>
      <c r="Z1882" s="4" t="str" cm="1">
        <f t="array" ref="Z1882">_xlfn.IFS(DataSheet!$O1882="Central","Chris",DataSheet!$O1882="East","Erin",DataSheet!$O1882="South","Sam",DataSheet!$O1882="West","William")</f>
        <v>William</v>
      </c>
    </row>
    <row r="1883" spans="1:26" ht="15.75" customHeight="1" x14ac:dyDescent="0.3">
      <c r="A1883" s="4">
        <v>3084</v>
      </c>
      <c r="B1883" s="4" t="s">
        <v>2236</v>
      </c>
      <c r="C1883" s="4" t="s">
        <v>72</v>
      </c>
      <c r="D1883" s="4">
        <v>0.05</v>
      </c>
      <c r="E1883" s="4">
        <v>18.97</v>
      </c>
      <c r="F1883" s="4">
        <v>9.0299999999999994</v>
      </c>
      <c r="G1883" s="4" t="s">
        <v>40</v>
      </c>
      <c r="H1883" s="4" t="s">
        <v>29</v>
      </c>
      <c r="I1883" s="4" t="s">
        <v>50</v>
      </c>
      <c r="J1883" s="4" t="s">
        <v>90</v>
      </c>
      <c r="K1883" s="4" t="s">
        <v>75</v>
      </c>
      <c r="L1883" s="4" t="s">
        <v>632</v>
      </c>
      <c r="M1883" s="4">
        <v>0.37</v>
      </c>
      <c r="N1883" s="4" t="s">
        <v>34</v>
      </c>
      <c r="O1883" s="4" t="s">
        <v>61</v>
      </c>
      <c r="P1883" s="4" t="s">
        <v>68</v>
      </c>
      <c r="Q1883" s="4" t="s">
        <v>489</v>
      </c>
      <c r="R1883" s="4">
        <v>98503</v>
      </c>
      <c r="S1883" s="5">
        <v>42179</v>
      </c>
      <c r="T1883" s="5">
        <v>42180</v>
      </c>
      <c r="U1883" s="4">
        <v>-1.89</v>
      </c>
      <c r="V1883" s="4">
        <v>5</v>
      </c>
      <c r="W1883" s="4">
        <v>97.33</v>
      </c>
      <c r="X1883" s="4">
        <v>89880</v>
      </c>
      <c r="Y1883" s="4">
        <f>DataSheet!$E1883-DataSheet!$D1883</f>
        <v>18.919999999999998</v>
      </c>
      <c r="Z1883" s="4" t="str" cm="1">
        <f t="array" ref="Z1883">_xlfn.IFS(DataSheet!$O1883="Central","Chris",DataSheet!$O1883="East","Erin",DataSheet!$O1883="South","Sam",DataSheet!$O1883="West","William")</f>
        <v>William</v>
      </c>
    </row>
    <row r="1884" spans="1:26" ht="15.75" customHeight="1" x14ac:dyDescent="0.3">
      <c r="A1884" s="4">
        <v>1416</v>
      </c>
      <c r="B1884" s="4" t="s">
        <v>2432</v>
      </c>
      <c r="C1884" s="4" t="s">
        <v>39</v>
      </c>
      <c r="D1884" s="4">
        <v>0.04</v>
      </c>
      <c r="E1884" s="4">
        <v>46.89</v>
      </c>
      <c r="F1884" s="4">
        <v>5.0999999999999996</v>
      </c>
      <c r="G1884" s="4" t="s">
        <v>40</v>
      </c>
      <c r="H1884" s="4" t="s">
        <v>29</v>
      </c>
      <c r="I1884" s="4" t="s">
        <v>50</v>
      </c>
      <c r="J1884" s="4" t="s">
        <v>97</v>
      </c>
      <c r="K1884" s="4" t="s">
        <v>146</v>
      </c>
      <c r="L1884" s="4" t="s">
        <v>1845</v>
      </c>
      <c r="M1884" s="4">
        <v>0.46</v>
      </c>
      <c r="N1884" s="4" t="s">
        <v>34</v>
      </c>
      <c r="O1884" s="4" t="s">
        <v>54</v>
      </c>
      <c r="P1884" s="4" t="s">
        <v>55</v>
      </c>
      <c r="Q1884" s="4" t="s">
        <v>1514</v>
      </c>
      <c r="R1884" s="4">
        <v>46203</v>
      </c>
      <c r="S1884" s="5">
        <v>42180</v>
      </c>
      <c r="T1884" s="5">
        <v>42182</v>
      </c>
      <c r="U1884" s="4">
        <v>87.12</v>
      </c>
      <c r="V1884" s="4">
        <v>4</v>
      </c>
      <c r="W1884" s="4">
        <v>182.61</v>
      </c>
      <c r="X1884" s="4">
        <v>90540</v>
      </c>
      <c r="Y1884" s="4">
        <f>DataSheet!$E1884-DataSheet!$D1884</f>
        <v>46.85</v>
      </c>
      <c r="Z1884" s="4" t="str" cm="1">
        <f t="array" ref="Z1884">_xlfn.IFS(DataSheet!$O1884="Central","Chris",DataSheet!$O1884="East","Erin",DataSheet!$O1884="South","Sam",DataSheet!$O1884="West","William")</f>
        <v>Chris</v>
      </c>
    </row>
    <row r="1885" spans="1:26" ht="15.75" customHeight="1" x14ac:dyDescent="0.3">
      <c r="A1885" s="4">
        <v>1551</v>
      </c>
      <c r="B1885" s="4" t="s">
        <v>2965</v>
      </c>
      <c r="C1885" s="4" t="s">
        <v>49</v>
      </c>
      <c r="D1885" s="4">
        <v>7.0000000000000007E-2</v>
      </c>
      <c r="E1885" s="4">
        <v>17.7</v>
      </c>
      <c r="F1885" s="4">
        <v>9.4700000000000006</v>
      </c>
      <c r="G1885" s="4" t="s">
        <v>40</v>
      </c>
      <c r="H1885" s="4" t="s">
        <v>41</v>
      </c>
      <c r="I1885" s="4" t="s">
        <v>50</v>
      </c>
      <c r="J1885" s="4" t="s">
        <v>80</v>
      </c>
      <c r="K1885" s="4" t="s">
        <v>75</v>
      </c>
      <c r="L1885" s="4" t="s">
        <v>1053</v>
      </c>
      <c r="M1885" s="4">
        <v>0.59</v>
      </c>
      <c r="N1885" s="4" t="s">
        <v>34</v>
      </c>
      <c r="O1885" s="4" t="s">
        <v>35</v>
      </c>
      <c r="P1885" s="4" t="s">
        <v>36</v>
      </c>
      <c r="Q1885" s="4" t="s">
        <v>2966</v>
      </c>
      <c r="R1885" s="4">
        <v>39530</v>
      </c>
      <c r="S1885" s="5">
        <v>42180</v>
      </c>
      <c r="T1885" s="5">
        <v>42186</v>
      </c>
      <c r="U1885" s="4">
        <v>-243.54400000000001</v>
      </c>
      <c r="V1885" s="4">
        <v>18</v>
      </c>
      <c r="W1885" s="4">
        <v>300.67</v>
      </c>
      <c r="X1885" s="4">
        <v>87488</v>
      </c>
      <c r="Y1885" s="4">
        <f>DataSheet!$E1885-DataSheet!$D1885</f>
        <v>17.63</v>
      </c>
      <c r="Z1885" s="4" t="str" cm="1">
        <f t="array" ref="Z1885">_xlfn.IFS(DataSheet!$O1885="Central","Chris",DataSheet!$O1885="East","Erin",DataSheet!$O1885="South","Sam",DataSheet!$O1885="West","William")</f>
        <v>Sam</v>
      </c>
    </row>
    <row r="1886" spans="1:26" ht="15.75" customHeight="1" x14ac:dyDescent="0.3">
      <c r="A1886" s="4">
        <v>3128</v>
      </c>
      <c r="B1886" s="4" t="s">
        <v>2967</v>
      </c>
      <c r="C1886" s="4" t="s">
        <v>49</v>
      </c>
      <c r="D1886" s="4">
        <v>0.08</v>
      </c>
      <c r="E1886" s="4">
        <v>3.69</v>
      </c>
      <c r="F1886" s="4">
        <v>2.5</v>
      </c>
      <c r="G1886" s="4" t="s">
        <v>40</v>
      </c>
      <c r="H1886" s="4" t="s">
        <v>29</v>
      </c>
      <c r="I1886" s="4" t="s">
        <v>50</v>
      </c>
      <c r="J1886" s="4" t="s">
        <v>347</v>
      </c>
      <c r="K1886" s="4" t="s">
        <v>75</v>
      </c>
      <c r="L1886" s="4" t="s">
        <v>2232</v>
      </c>
      <c r="M1886" s="4">
        <v>0.39</v>
      </c>
      <c r="N1886" s="4" t="s">
        <v>34</v>
      </c>
      <c r="O1886" s="4" t="s">
        <v>35</v>
      </c>
      <c r="P1886" s="4" t="s">
        <v>170</v>
      </c>
      <c r="Q1886" s="4" t="s">
        <v>2968</v>
      </c>
      <c r="R1886" s="4">
        <v>71109</v>
      </c>
      <c r="S1886" s="5">
        <v>42180</v>
      </c>
      <c r="T1886" s="5">
        <v>42185</v>
      </c>
      <c r="U1886" s="4">
        <v>-139.07599999999999</v>
      </c>
      <c r="V1886" s="4">
        <v>9</v>
      </c>
      <c r="W1886" s="4">
        <v>31.98</v>
      </c>
      <c r="X1886" s="4">
        <v>89810</v>
      </c>
      <c r="Y1886" s="4">
        <f>DataSheet!$E1886-DataSheet!$D1886</f>
        <v>3.61</v>
      </c>
      <c r="Z1886" s="4" t="str" cm="1">
        <f t="array" ref="Z1886">_xlfn.IFS(DataSheet!$O1886="Central","Chris",DataSheet!$O1886="East","Erin",DataSheet!$O1886="South","Sam",DataSheet!$O1886="West","William")</f>
        <v>Sam</v>
      </c>
    </row>
    <row r="1887" spans="1:26" ht="15.75" customHeight="1" x14ac:dyDescent="0.3">
      <c r="A1887" s="4">
        <v>3176</v>
      </c>
      <c r="B1887" s="4" t="s">
        <v>2411</v>
      </c>
      <c r="C1887" s="4" t="s">
        <v>49</v>
      </c>
      <c r="D1887" s="4">
        <v>0.02</v>
      </c>
      <c r="E1887" s="4">
        <v>58.14</v>
      </c>
      <c r="F1887" s="4">
        <v>36.61</v>
      </c>
      <c r="G1887" s="4" t="s">
        <v>28</v>
      </c>
      <c r="H1887" s="4" t="s">
        <v>41</v>
      </c>
      <c r="I1887" s="4" t="s">
        <v>30</v>
      </c>
      <c r="J1887" s="4" t="s">
        <v>119</v>
      </c>
      <c r="K1887" s="4" t="s">
        <v>32</v>
      </c>
      <c r="L1887" s="4" t="s">
        <v>2577</v>
      </c>
      <c r="M1887" s="4">
        <v>0.61</v>
      </c>
      <c r="N1887" s="4" t="s">
        <v>34</v>
      </c>
      <c r="O1887" s="4" t="s">
        <v>35</v>
      </c>
      <c r="P1887" s="4" t="s">
        <v>125</v>
      </c>
      <c r="Q1887" s="4" t="s">
        <v>2413</v>
      </c>
      <c r="R1887" s="4">
        <v>32216</v>
      </c>
      <c r="S1887" s="5">
        <v>42180</v>
      </c>
      <c r="T1887" s="5">
        <v>42186</v>
      </c>
      <c r="U1887" s="4">
        <v>0.25800000000000001</v>
      </c>
      <c r="V1887" s="4">
        <v>22</v>
      </c>
      <c r="W1887" s="4">
        <v>1358.02</v>
      </c>
      <c r="X1887" s="4">
        <v>90821</v>
      </c>
      <c r="Y1887" s="4">
        <f>DataSheet!$E1887-DataSheet!$D1887</f>
        <v>58.12</v>
      </c>
      <c r="Z1887" s="4" t="str" cm="1">
        <f t="array" ref="Z1887">_xlfn.IFS(DataSheet!$O1887="Central","Chris",DataSheet!$O1887="East","Erin",DataSheet!$O1887="South","Sam",DataSheet!$O1887="West","William")</f>
        <v>Sam</v>
      </c>
    </row>
    <row r="1888" spans="1:26" ht="15.75" customHeight="1" x14ac:dyDescent="0.3">
      <c r="A1888" s="4">
        <v>3176</v>
      </c>
      <c r="B1888" s="4" t="s">
        <v>2411</v>
      </c>
      <c r="C1888" s="4" t="s">
        <v>49</v>
      </c>
      <c r="D1888" s="4">
        <v>0.03</v>
      </c>
      <c r="E1888" s="4">
        <v>15.57</v>
      </c>
      <c r="F1888" s="4">
        <v>1.39</v>
      </c>
      <c r="G1888" s="4" t="s">
        <v>40</v>
      </c>
      <c r="H1888" s="4" t="s">
        <v>41</v>
      </c>
      <c r="I1888" s="4" t="s">
        <v>50</v>
      </c>
      <c r="J1888" s="4" t="s">
        <v>347</v>
      </c>
      <c r="K1888" s="4" t="s">
        <v>75</v>
      </c>
      <c r="L1888" s="4" t="s">
        <v>2342</v>
      </c>
      <c r="M1888" s="4">
        <v>0.38</v>
      </c>
      <c r="N1888" s="4" t="s">
        <v>34</v>
      </c>
      <c r="O1888" s="4" t="s">
        <v>35</v>
      </c>
      <c r="P1888" s="4" t="s">
        <v>125</v>
      </c>
      <c r="Q1888" s="4" t="s">
        <v>2413</v>
      </c>
      <c r="R1888" s="4">
        <v>32216</v>
      </c>
      <c r="S1888" s="5">
        <v>42180</v>
      </c>
      <c r="T1888" s="5">
        <v>42186</v>
      </c>
      <c r="U1888" s="4">
        <v>63.222000000000001</v>
      </c>
      <c r="V1888" s="4">
        <v>22</v>
      </c>
      <c r="W1888" s="4">
        <v>358.84</v>
      </c>
      <c r="X1888" s="4">
        <v>90821</v>
      </c>
      <c r="Y1888" s="4">
        <f>DataSheet!$E1888-DataSheet!$D1888</f>
        <v>15.540000000000001</v>
      </c>
      <c r="Z1888" s="4" t="str" cm="1">
        <f t="array" ref="Z1888">_xlfn.IFS(DataSheet!$O1888="Central","Chris",DataSheet!$O1888="East","Erin",DataSheet!$O1888="South","Sam",DataSheet!$O1888="West","William")</f>
        <v>Sam</v>
      </c>
    </row>
    <row r="1889" spans="1:26" ht="15.75" customHeight="1" x14ac:dyDescent="0.3">
      <c r="A1889" s="4">
        <v>447</v>
      </c>
      <c r="B1889" s="4" t="s">
        <v>2969</v>
      </c>
      <c r="C1889" s="4" t="s">
        <v>72</v>
      </c>
      <c r="D1889" s="4">
        <v>0.04</v>
      </c>
      <c r="E1889" s="4">
        <v>130.97999999999999</v>
      </c>
      <c r="F1889" s="4">
        <v>30</v>
      </c>
      <c r="G1889" s="4" t="s">
        <v>28</v>
      </c>
      <c r="H1889" s="4" t="s">
        <v>96</v>
      </c>
      <c r="I1889" s="4" t="s">
        <v>30</v>
      </c>
      <c r="J1889" s="4" t="s">
        <v>111</v>
      </c>
      <c r="K1889" s="4" t="s">
        <v>59</v>
      </c>
      <c r="L1889" s="4" t="s">
        <v>2201</v>
      </c>
      <c r="M1889" s="4">
        <v>0.78</v>
      </c>
      <c r="N1889" s="4" t="s">
        <v>34</v>
      </c>
      <c r="O1889" s="4" t="s">
        <v>54</v>
      </c>
      <c r="P1889" s="4" t="s">
        <v>86</v>
      </c>
      <c r="Q1889" s="4" t="s">
        <v>1651</v>
      </c>
      <c r="R1889" s="4">
        <v>55113</v>
      </c>
      <c r="S1889" s="5">
        <v>42180</v>
      </c>
      <c r="T1889" s="5">
        <v>42183</v>
      </c>
      <c r="U1889" s="4">
        <v>-82.903999999999996</v>
      </c>
      <c r="V1889" s="4">
        <v>1</v>
      </c>
      <c r="W1889" s="4">
        <v>159.51</v>
      </c>
      <c r="X1889" s="4">
        <v>90449</v>
      </c>
      <c r="Y1889" s="4">
        <f>DataSheet!$E1889-DataSheet!$D1889</f>
        <v>130.94</v>
      </c>
      <c r="Z1889" s="4" t="str" cm="1">
        <f t="array" ref="Z1889">_xlfn.IFS(DataSheet!$O1889="Central","Chris",DataSheet!$O1889="East","Erin",DataSheet!$O1889="South","Sam",DataSheet!$O1889="West","William")</f>
        <v>Chris</v>
      </c>
    </row>
    <row r="1890" spans="1:26" ht="15.75" customHeight="1" x14ac:dyDescent="0.3">
      <c r="A1890" s="4">
        <v>447</v>
      </c>
      <c r="B1890" s="4" t="s">
        <v>2969</v>
      </c>
      <c r="C1890" s="4" t="s">
        <v>72</v>
      </c>
      <c r="D1890" s="4">
        <v>0.05</v>
      </c>
      <c r="E1890" s="4">
        <v>200.99</v>
      </c>
      <c r="F1890" s="4">
        <v>4.2</v>
      </c>
      <c r="G1890" s="4" t="s">
        <v>40</v>
      </c>
      <c r="H1890" s="4" t="s">
        <v>96</v>
      </c>
      <c r="I1890" s="4" t="s">
        <v>42</v>
      </c>
      <c r="J1890" s="4" t="s">
        <v>137</v>
      </c>
      <c r="K1890" s="4" t="s">
        <v>75</v>
      </c>
      <c r="L1890" s="4" t="s">
        <v>796</v>
      </c>
      <c r="M1890" s="4">
        <v>0.59</v>
      </c>
      <c r="N1890" s="4" t="s">
        <v>34</v>
      </c>
      <c r="O1890" s="4" t="s">
        <v>54</v>
      </c>
      <c r="P1890" s="4" t="s">
        <v>86</v>
      </c>
      <c r="Q1890" s="4" t="s">
        <v>1651</v>
      </c>
      <c r="R1890" s="4">
        <v>55113</v>
      </c>
      <c r="S1890" s="5">
        <v>42180</v>
      </c>
      <c r="T1890" s="5">
        <v>42180</v>
      </c>
      <c r="U1890" s="4">
        <v>1268.8064999999999</v>
      </c>
      <c r="V1890" s="4">
        <v>11</v>
      </c>
      <c r="W1890" s="4">
        <v>1838.85</v>
      </c>
      <c r="X1890" s="4">
        <v>90449</v>
      </c>
      <c r="Y1890" s="4">
        <f>DataSheet!$E1890-DataSheet!$D1890</f>
        <v>200.94</v>
      </c>
      <c r="Z1890" s="4" t="str" cm="1">
        <f t="array" ref="Z1890">_xlfn.IFS(DataSheet!$O1890="Central","Chris",DataSheet!$O1890="East","Erin",DataSheet!$O1890="South","Sam",DataSheet!$O1890="West","William")</f>
        <v>Chris</v>
      </c>
    </row>
    <row r="1891" spans="1:26" ht="15.75" customHeight="1" x14ac:dyDescent="0.3">
      <c r="A1891" s="4">
        <v>1419</v>
      </c>
      <c r="B1891" s="4" t="s">
        <v>2970</v>
      </c>
      <c r="C1891" s="4" t="s">
        <v>72</v>
      </c>
      <c r="D1891" s="4">
        <v>0.01</v>
      </c>
      <c r="E1891" s="4">
        <v>124.49</v>
      </c>
      <c r="F1891" s="4">
        <v>51.94</v>
      </c>
      <c r="G1891" s="4" t="s">
        <v>28</v>
      </c>
      <c r="H1891" s="4" t="s">
        <v>29</v>
      </c>
      <c r="I1891" s="4" t="s">
        <v>30</v>
      </c>
      <c r="J1891" s="4" t="s">
        <v>31</v>
      </c>
      <c r="K1891" s="4" t="s">
        <v>32</v>
      </c>
      <c r="L1891" s="4" t="s">
        <v>1151</v>
      </c>
      <c r="M1891" s="4">
        <v>0.63</v>
      </c>
      <c r="N1891" s="4" t="s">
        <v>34</v>
      </c>
      <c r="O1891" s="4" t="s">
        <v>54</v>
      </c>
      <c r="P1891" s="4" t="s">
        <v>55</v>
      </c>
      <c r="Q1891" s="4" t="s">
        <v>2031</v>
      </c>
      <c r="R1891" s="4">
        <v>47905</v>
      </c>
      <c r="S1891" s="5">
        <v>42180</v>
      </c>
      <c r="T1891" s="5">
        <v>42181</v>
      </c>
      <c r="U1891" s="4">
        <v>-94.674644999999998</v>
      </c>
      <c r="V1891" s="4">
        <v>18</v>
      </c>
      <c r="W1891" s="4">
        <v>2376.12</v>
      </c>
      <c r="X1891" s="4">
        <v>90540</v>
      </c>
      <c r="Y1891" s="4">
        <f>DataSheet!$E1891-DataSheet!$D1891</f>
        <v>124.47999999999999</v>
      </c>
      <c r="Z1891" s="4" t="str" cm="1">
        <f t="array" ref="Z1891">_xlfn.IFS(DataSheet!$O1891="Central","Chris",DataSheet!$O1891="East","Erin",DataSheet!$O1891="South","Sam",DataSheet!$O1891="West","William")</f>
        <v>Chris</v>
      </c>
    </row>
    <row r="1892" spans="1:26" ht="15.75" customHeight="1" x14ac:dyDescent="0.3">
      <c r="A1892" s="4">
        <v>1442</v>
      </c>
      <c r="B1892" s="4" t="s">
        <v>879</v>
      </c>
      <c r="C1892" s="4" t="s">
        <v>72</v>
      </c>
      <c r="D1892" s="4">
        <v>0.04</v>
      </c>
      <c r="E1892" s="4">
        <v>177.98</v>
      </c>
      <c r="F1892" s="4">
        <v>0.99</v>
      </c>
      <c r="G1892" s="4" t="s">
        <v>40</v>
      </c>
      <c r="H1892" s="4" t="s">
        <v>96</v>
      </c>
      <c r="I1892" s="4" t="s">
        <v>50</v>
      </c>
      <c r="J1892" s="4" t="s">
        <v>97</v>
      </c>
      <c r="K1892" s="4" t="s">
        <v>75</v>
      </c>
      <c r="L1892" s="4" t="s">
        <v>2855</v>
      </c>
      <c r="M1892" s="4">
        <v>0.56000000000000005</v>
      </c>
      <c r="N1892" s="4" t="s">
        <v>34</v>
      </c>
      <c r="O1892" s="4" t="s">
        <v>54</v>
      </c>
      <c r="P1892" s="4" t="s">
        <v>82</v>
      </c>
      <c r="Q1892" s="4" t="s">
        <v>880</v>
      </c>
      <c r="R1892" s="4">
        <v>65807</v>
      </c>
      <c r="S1892" s="5">
        <v>42180</v>
      </c>
      <c r="T1892" s="5">
        <v>42182</v>
      </c>
      <c r="U1892" s="4">
        <v>1909.8855000000001</v>
      </c>
      <c r="V1892" s="4">
        <v>15</v>
      </c>
      <c r="W1892" s="4">
        <v>2767.95</v>
      </c>
      <c r="X1892" s="4">
        <v>89076</v>
      </c>
      <c r="Y1892" s="4">
        <f>DataSheet!$E1892-DataSheet!$D1892</f>
        <v>177.94</v>
      </c>
      <c r="Z1892" s="4" t="str" cm="1">
        <f t="array" ref="Z1892">_xlfn.IFS(DataSheet!$O1892="Central","Chris",DataSheet!$O1892="East","Erin",DataSheet!$O1892="South","Sam",DataSheet!$O1892="West","William")</f>
        <v>Chris</v>
      </c>
    </row>
    <row r="1893" spans="1:26" ht="15.75" customHeight="1" x14ac:dyDescent="0.3">
      <c r="A1893" s="4">
        <v>2903</v>
      </c>
      <c r="B1893" s="4" t="s">
        <v>2971</v>
      </c>
      <c r="C1893" s="4" t="s">
        <v>72</v>
      </c>
      <c r="D1893" s="4">
        <v>0.06</v>
      </c>
      <c r="E1893" s="4">
        <v>70.89</v>
      </c>
      <c r="F1893" s="4">
        <v>89.3</v>
      </c>
      <c r="G1893" s="4" t="s">
        <v>28</v>
      </c>
      <c r="H1893" s="4" t="s">
        <v>29</v>
      </c>
      <c r="I1893" s="4" t="s">
        <v>30</v>
      </c>
      <c r="J1893" s="4" t="s">
        <v>31</v>
      </c>
      <c r="K1893" s="4" t="s">
        <v>32</v>
      </c>
      <c r="L1893" s="4" t="s">
        <v>2972</v>
      </c>
      <c r="M1893" s="4">
        <v>0.72</v>
      </c>
      <c r="N1893" s="4" t="s">
        <v>34</v>
      </c>
      <c r="O1893" s="4" t="s">
        <v>113</v>
      </c>
      <c r="P1893" s="4" t="s">
        <v>319</v>
      </c>
      <c r="Q1893" s="4" t="s">
        <v>2973</v>
      </c>
      <c r="R1893" s="4">
        <v>43068</v>
      </c>
      <c r="S1893" s="5">
        <v>42180</v>
      </c>
      <c r="T1893" s="5">
        <v>42180</v>
      </c>
      <c r="U1893" s="4">
        <v>65.077020000000005</v>
      </c>
      <c r="V1893" s="4">
        <v>6</v>
      </c>
      <c r="W1893" s="4">
        <v>364.26</v>
      </c>
      <c r="X1893" s="4">
        <v>87374</v>
      </c>
      <c r="Y1893" s="4">
        <f>DataSheet!$E1893-DataSheet!$D1893</f>
        <v>70.83</v>
      </c>
      <c r="Z1893" s="4" t="str" cm="1">
        <f t="array" ref="Z1893">_xlfn.IFS(DataSheet!$O1893="Central","Chris",DataSheet!$O1893="East","Erin",DataSheet!$O1893="South","Sam",DataSheet!$O1893="West","William")</f>
        <v>Erin</v>
      </c>
    </row>
    <row r="1894" spans="1:26" ht="15.75" customHeight="1" x14ac:dyDescent="0.3">
      <c r="A1894" s="4">
        <v>3261</v>
      </c>
      <c r="B1894" s="4" t="s">
        <v>2974</v>
      </c>
      <c r="C1894" s="4" t="s">
        <v>72</v>
      </c>
      <c r="D1894" s="4">
        <v>7.0000000000000007E-2</v>
      </c>
      <c r="E1894" s="4">
        <v>105.34</v>
      </c>
      <c r="F1894" s="4">
        <v>24.49</v>
      </c>
      <c r="G1894" s="4" t="s">
        <v>89</v>
      </c>
      <c r="H1894" s="4" t="s">
        <v>41</v>
      </c>
      <c r="I1894" s="4" t="s">
        <v>30</v>
      </c>
      <c r="J1894" s="4" t="s">
        <v>128</v>
      </c>
      <c r="K1894" s="4" t="s">
        <v>66</v>
      </c>
      <c r="L1894" s="4" t="s">
        <v>683</v>
      </c>
      <c r="M1894" s="4">
        <v>0.61</v>
      </c>
      <c r="N1894" s="4" t="s">
        <v>34</v>
      </c>
      <c r="O1894" s="4" t="s">
        <v>54</v>
      </c>
      <c r="P1894" s="4" t="s">
        <v>291</v>
      </c>
      <c r="Q1894" s="4" t="s">
        <v>2975</v>
      </c>
      <c r="R1894" s="4">
        <v>49221</v>
      </c>
      <c r="S1894" s="5">
        <v>42180</v>
      </c>
      <c r="T1894" s="5">
        <v>42181</v>
      </c>
      <c r="U1894" s="4">
        <v>710.67240000000004</v>
      </c>
      <c r="V1894" s="4">
        <v>10</v>
      </c>
      <c r="W1894" s="4">
        <v>1029.96</v>
      </c>
      <c r="X1894" s="4">
        <v>90296</v>
      </c>
      <c r="Y1894" s="4">
        <f>DataSheet!$E1894-DataSheet!$D1894</f>
        <v>105.27000000000001</v>
      </c>
      <c r="Z1894" s="4" t="str" cm="1">
        <f t="array" ref="Z1894">_xlfn.IFS(DataSheet!$O1894="Central","Chris",DataSheet!$O1894="East","Erin",DataSheet!$O1894="South","Sam",DataSheet!$O1894="West","William")</f>
        <v>Chris</v>
      </c>
    </row>
    <row r="1895" spans="1:26" ht="15.75" customHeight="1" x14ac:dyDescent="0.3">
      <c r="A1895" s="4">
        <v>2197</v>
      </c>
      <c r="B1895" s="4" t="s">
        <v>2976</v>
      </c>
      <c r="C1895" s="4" t="s">
        <v>27</v>
      </c>
      <c r="D1895" s="4">
        <v>0.08</v>
      </c>
      <c r="E1895" s="4">
        <v>100.97</v>
      </c>
      <c r="F1895" s="4">
        <v>7.18</v>
      </c>
      <c r="G1895" s="4" t="s">
        <v>40</v>
      </c>
      <c r="H1895" s="4" t="s">
        <v>29</v>
      </c>
      <c r="I1895" s="4" t="s">
        <v>42</v>
      </c>
      <c r="J1895" s="4" t="s">
        <v>43</v>
      </c>
      <c r="K1895" s="4" t="s">
        <v>75</v>
      </c>
      <c r="L1895" s="4" t="s">
        <v>2803</v>
      </c>
      <c r="M1895" s="4">
        <v>0.46</v>
      </c>
      <c r="N1895" s="4" t="s">
        <v>34</v>
      </c>
      <c r="O1895" s="4" t="s">
        <v>113</v>
      </c>
      <c r="P1895" s="4" t="s">
        <v>114</v>
      </c>
      <c r="Q1895" s="4" t="s">
        <v>1858</v>
      </c>
      <c r="R1895" s="4">
        <v>11756</v>
      </c>
      <c r="S1895" s="5">
        <v>42181</v>
      </c>
      <c r="T1895" s="5">
        <v>42182</v>
      </c>
      <c r="U1895" s="4">
        <v>126.22499999999999</v>
      </c>
      <c r="V1895" s="4">
        <v>7</v>
      </c>
      <c r="W1895" s="4">
        <v>650.25</v>
      </c>
      <c r="X1895" s="4">
        <v>89176</v>
      </c>
      <c r="Y1895" s="4">
        <f>DataSheet!$E1895-DataSheet!$D1895</f>
        <v>100.89</v>
      </c>
      <c r="Z1895" s="4" t="str" cm="1">
        <f t="array" ref="Z1895">_xlfn.IFS(DataSheet!$O1895="Central","Chris",DataSheet!$O1895="East","Erin",DataSheet!$O1895="South","Sam",DataSheet!$O1895="West","William")</f>
        <v>Erin</v>
      </c>
    </row>
    <row r="1896" spans="1:26" ht="15.75" customHeight="1" x14ac:dyDescent="0.3">
      <c r="A1896" s="4">
        <v>2197</v>
      </c>
      <c r="B1896" s="4" t="s">
        <v>2976</v>
      </c>
      <c r="C1896" s="4" t="s">
        <v>27</v>
      </c>
      <c r="D1896" s="4">
        <v>0</v>
      </c>
      <c r="E1896" s="4">
        <v>13.4</v>
      </c>
      <c r="F1896" s="4">
        <v>4.95</v>
      </c>
      <c r="G1896" s="4" t="s">
        <v>40</v>
      </c>
      <c r="H1896" s="4" t="s">
        <v>29</v>
      </c>
      <c r="I1896" s="4" t="s">
        <v>30</v>
      </c>
      <c r="J1896" s="4" t="s">
        <v>128</v>
      </c>
      <c r="K1896" s="4" t="s">
        <v>44</v>
      </c>
      <c r="L1896" s="4" t="s">
        <v>1207</v>
      </c>
      <c r="M1896" s="4">
        <v>0.37</v>
      </c>
      <c r="N1896" s="4" t="s">
        <v>34</v>
      </c>
      <c r="O1896" s="4" t="s">
        <v>113</v>
      </c>
      <c r="P1896" s="4" t="s">
        <v>114</v>
      </c>
      <c r="Q1896" s="4" t="s">
        <v>1858</v>
      </c>
      <c r="R1896" s="4">
        <v>11756</v>
      </c>
      <c r="S1896" s="5">
        <v>42181</v>
      </c>
      <c r="T1896" s="5">
        <v>42182</v>
      </c>
      <c r="U1896" s="4">
        <v>187.7628</v>
      </c>
      <c r="V1896" s="4">
        <v>19</v>
      </c>
      <c r="W1896" s="4">
        <v>272.12</v>
      </c>
      <c r="X1896" s="4">
        <v>89176</v>
      </c>
      <c r="Y1896" s="4">
        <f>DataSheet!$E1896-DataSheet!$D1896</f>
        <v>13.4</v>
      </c>
      <c r="Z1896" s="4" t="str" cm="1">
        <f t="array" ref="Z1896">_xlfn.IFS(DataSheet!$O1896="Central","Chris",DataSheet!$O1896="East","Erin",DataSheet!$O1896="South","Sam",DataSheet!$O1896="West","William")</f>
        <v>Erin</v>
      </c>
    </row>
    <row r="1897" spans="1:26" ht="15.75" customHeight="1" x14ac:dyDescent="0.3">
      <c r="A1897" s="4">
        <v>2062</v>
      </c>
      <c r="B1897" s="4" t="s">
        <v>868</v>
      </c>
      <c r="C1897" s="4" t="s">
        <v>49</v>
      </c>
      <c r="D1897" s="4">
        <v>0.04</v>
      </c>
      <c r="E1897" s="4">
        <v>291.73</v>
      </c>
      <c r="F1897" s="4">
        <v>48.8</v>
      </c>
      <c r="G1897" s="4" t="s">
        <v>28</v>
      </c>
      <c r="H1897" s="4" t="s">
        <v>96</v>
      </c>
      <c r="I1897" s="4" t="s">
        <v>30</v>
      </c>
      <c r="J1897" s="4" t="s">
        <v>111</v>
      </c>
      <c r="K1897" s="4" t="s">
        <v>59</v>
      </c>
      <c r="L1897" s="4" t="s">
        <v>112</v>
      </c>
      <c r="M1897" s="4">
        <v>0.56000000000000005</v>
      </c>
      <c r="N1897" s="4" t="s">
        <v>34</v>
      </c>
      <c r="O1897" s="4" t="s">
        <v>35</v>
      </c>
      <c r="P1897" s="4" t="s">
        <v>244</v>
      </c>
      <c r="Q1897" s="4" t="s">
        <v>870</v>
      </c>
      <c r="R1897" s="4">
        <v>23111</v>
      </c>
      <c r="S1897" s="5">
        <v>42181</v>
      </c>
      <c r="T1897" s="5">
        <v>42185</v>
      </c>
      <c r="U1897" s="4">
        <v>-115.90389999999999</v>
      </c>
      <c r="V1897" s="4">
        <v>22</v>
      </c>
      <c r="W1897" s="4">
        <v>6676.61</v>
      </c>
      <c r="X1897" s="4">
        <v>87148</v>
      </c>
      <c r="Y1897" s="4">
        <f>DataSheet!$E1897-DataSheet!$D1897</f>
        <v>291.69</v>
      </c>
      <c r="Z1897" s="4" t="str" cm="1">
        <f t="array" ref="Z1897">_xlfn.IFS(DataSheet!$O1897="Central","Chris",DataSheet!$O1897="East","Erin",DataSheet!$O1897="South","Sam",DataSheet!$O1897="West","William")</f>
        <v>Sam</v>
      </c>
    </row>
    <row r="1898" spans="1:26" ht="15.75" customHeight="1" x14ac:dyDescent="0.3">
      <c r="A1898" s="4">
        <v>2587</v>
      </c>
      <c r="B1898" s="4" t="s">
        <v>1429</v>
      </c>
      <c r="C1898" s="4" t="s">
        <v>72</v>
      </c>
      <c r="D1898" s="4">
        <v>0.02</v>
      </c>
      <c r="E1898" s="4">
        <v>22.72</v>
      </c>
      <c r="F1898" s="4">
        <v>8.99</v>
      </c>
      <c r="G1898" s="4" t="s">
        <v>40</v>
      </c>
      <c r="H1898" s="4" t="s">
        <v>73</v>
      </c>
      <c r="I1898" s="4" t="s">
        <v>30</v>
      </c>
      <c r="J1898" s="4" t="s">
        <v>128</v>
      </c>
      <c r="K1898" s="4" t="s">
        <v>44</v>
      </c>
      <c r="L1898" s="4" t="s">
        <v>330</v>
      </c>
      <c r="M1898" s="4">
        <v>0.44</v>
      </c>
      <c r="N1898" s="4" t="s">
        <v>34</v>
      </c>
      <c r="O1898" s="4" t="s">
        <v>54</v>
      </c>
      <c r="P1898" s="4" t="s">
        <v>359</v>
      </c>
      <c r="Q1898" s="4" t="s">
        <v>1431</v>
      </c>
      <c r="R1898" s="4">
        <v>54220</v>
      </c>
      <c r="S1898" s="5">
        <v>42181</v>
      </c>
      <c r="T1898" s="5">
        <v>42181</v>
      </c>
      <c r="U1898" s="4">
        <v>200.0172</v>
      </c>
      <c r="V1898" s="4">
        <v>12</v>
      </c>
      <c r="W1898" s="4">
        <v>289.88</v>
      </c>
      <c r="X1898" s="4">
        <v>91167</v>
      </c>
      <c r="Y1898" s="4">
        <f>DataSheet!$E1898-DataSheet!$D1898</f>
        <v>22.7</v>
      </c>
      <c r="Z1898" s="4" t="str" cm="1">
        <f t="array" ref="Z1898">_xlfn.IFS(DataSheet!$O1898="Central","Chris",DataSheet!$O1898="East","Erin",DataSheet!$O1898="South","Sam",DataSheet!$O1898="West","William")</f>
        <v>Chris</v>
      </c>
    </row>
    <row r="1899" spans="1:26" ht="15.75" customHeight="1" x14ac:dyDescent="0.3">
      <c r="A1899" s="4">
        <v>1380</v>
      </c>
      <c r="B1899" s="4" t="s">
        <v>2977</v>
      </c>
      <c r="C1899" s="4" t="s">
        <v>49</v>
      </c>
      <c r="D1899" s="4">
        <v>0.05</v>
      </c>
      <c r="E1899" s="4">
        <v>2.89</v>
      </c>
      <c r="F1899" s="4">
        <v>0.5</v>
      </c>
      <c r="G1899" s="4" t="s">
        <v>40</v>
      </c>
      <c r="H1899" s="4" t="s">
        <v>73</v>
      </c>
      <c r="I1899" s="4" t="s">
        <v>50</v>
      </c>
      <c r="J1899" s="4" t="s">
        <v>154</v>
      </c>
      <c r="K1899" s="4" t="s">
        <v>75</v>
      </c>
      <c r="L1899" s="4" t="s">
        <v>731</v>
      </c>
      <c r="M1899" s="4">
        <v>0.38</v>
      </c>
      <c r="N1899" s="4" t="s">
        <v>34</v>
      </c>
      <c r="O1899" s="4" t="s">
        <v>113</v>
      </c>
      <c r="P1899" s="4" t="s">
        <v>1358</v>
      </c>
      <c r="Q1899" s="4" t="s">
        <v>1879</v>
      </c>
      <c r="R1899" s="4">
        <v>3801</v>
      </c>
      <c r="S1899" s="5">
        <v>42182</v>
      </c>
      <c r="T1899" s="5">
        <v>42188</v>
      </c>
      <c r="U1899" s="4">
        <v>18.0642</v>
      </c>
      <c r="V1899" s="4">
        <v>9</v>
      </c>
      <c r="W1899" s="4">
        <v>26.18</v>
      </c>
      <c r="X1899" s="4">
        <v>88213</v>
      </c>
      <c r="Y1899" s="4">
        <f>DataSheet!$E1899-DataSheet!$D1899</f>
        <v>2.8400000000000003</v>
      </c>
      <c r="Z1899" s="4" t="str" cm="1">
        <f t="array" ref="Z1899">_xlfn.IFS(DataSheet!$O1899="Central","Chris",DataSheet!$O1899="East","Erin",DataSheet!$O1899="South","Sam",DataSheet!$O1899="West","William")</f>
        <v>Erin</v>
      </c>
    </row>
    <row r="1900" spans="1:26" ht="15.75" customHeight="1" x14ac:dyDescent="0.3">
      <c r="A1900" s="4">
        <v>936</v>
      </c>
      <c r="B1900" s="4" t="s">
        <v>1229</v>
      </c>
      <c r="C1900" s="4" t="s">
        <v>72</v>
      </c>
      <c r="D1900" s="4">
        <v>0.05</v>
      </c>
      <c r="E1900" s="4">
        <v>5.98</v>
      </c>
      <c r="F1900" s="4">
        <v>5.46</v>
      </c>
      <c r="G1900" s="4" t="s">
        <v>40</v>
      </c>
      <c r="H1900" s="4" t="s">
        <v>96</v>
      </c>
      <c r="I1900" s="4" t="s">
        <v>50</v>
      </c>
      <c r="J1900" s="4" t="s">
        <v>90</v>
      </c>
      <c r="K1900" s="4" t="s">
        <v>75</v>
      </c>
      <c r="L1900" s="4" t="s">
        <v>1158</v>
      </c>
      <c r="M1900" s="4">
        <v>0.36</v>
      </c>
      <c r="N1900" s="4" t="s">
        <v>34</v>
      </c>
      <c r="O1900" s="4" t="s">
        <v>61</v>
      </c>
      <c r="P1900" s="4" t="s">
        <v>92</v>
      </c>
      <c r="Q1900" s="4" t="s">
        <v>1231</v>
      </c>
      <c r="R1900" s="4">
        <v>92374</v>
      </c>
      <c r="S1900" s="5">
        <v>42182</v>
      </c>
      <c r="T1900" s="5">
        <v>42182</v>
      </c>
      <c r="U1900" s="4">
        <v>-31.885000000000002</v>
      </c>
      <c r="V1900" s="4">
        <v>17</v>
      </c>
      <c r="W1900" s="4">
        <v>104.95</v>
      </c>
      <c r="X1900" s="4">
        <v>90589</v>
      </c>
      <c r="Y1900" s="4">
        <f>DataSheet!$E1900-DataSheet!$D1900</f>
        <v>5.9300000000000006</v>
      </c>
      <c r="Z1900" s="4" t="str" cm="1">
        <f t="array" ref="Z1900">_xlfn.IFS(DataSheet!$O1900="Central","Chris",DataSheet!$O1900="East","Erin",DataSheet!$O1900="South","Sam",DataSheet!$O1900="West","William")</f>
        <v>William</v>
      </c>
    </row>
    <row r="1901" spans="1:26" ht="15.75" customHeight="1" x14ac:dyDescent="0.3">
      <c r="A1901" s="4">
        <v>937</v>
      </c>
      <c r="B1901" s="4" t="s">
        <v>2978</v>
      </c>
      <c r="C1901" s="4" t="s">
        <v>72</v>
      </c>
      <c r="D1901" s="4">
        <v>0.01</v>
      </c>
      <c r="E1901" s="4">
        <v>65.989999999999995</v>
      </c>
      <c r="F1901" s="4">
        <v>3.99</v>
      </c>
      <c r="G1901" s="4" t="s">
        <v>40</v>
      </c>
      <c r="H1901" s="4" t="s">
        <v>96</v>
      </c>
      <c r="I1901" s="4" t="s">
        <v>42</v>
      </c>
      <c r="J1901" s="4" t="s">
        <v>137</v>
      </c>
      <c r="K1901" s="4" t="s">
        <v>75</v>
      </c>
      <c r="L1901" s="4" t="s">
        <v>1636</v>
      </c>
      <c r="M1901" s="4">
        <v>0.59</v>
      </c>
      <c r="N1901" s="4" t="s">
        <v>34</v>
      </c>
      <c r="O1901" s="4" t="s">
        <v>61</v>
      </c>
      <c r="P1901" s="4" t="s">
        <v>92</v>
      </c>
      <c r="Q1901" s="4" t="s">
        <v>961</v>
      </c>
      <c r="R1901" s="4">
        <v>90278</v>
      </c>
      <c r="S1901" s="5">
        <v>42182</v>
      </c>
      <c r="T1901" s="5">
        <v>42183</v>
      </c>
      <c r="U1901" s="4">
        <v>-95.210499999999996</v>
      </c>
      <c r="V1901" s="4">
        <v>3</v>
      </c>
      <c r="W1901" s="4">
        <v>166.59</v>
      </c>
      <c r="X1901" s="4">
        <v>90589</v>
      </c>
      <c r="Y1901" s="4">
        <f>DataSheet!$E1901-DataSheet!$D1901</f>
        <v>65.97999999999999</v>
      </c>
      <c r="Z1901" s="4" t="str" cm="1">
        <f t="array" ref="Z1901">_xlfn.IFS(DataSheet!$O1901="Central","Chris",DataSheet!$O1901="East","Erin",DataSheet!$O1901="South","Sam",DataSheet!$O1901="West","William")</f>
        <v>William</v>
      </c>
    </row>
    <row r="1902" spans="1:26" ht="15.75" customHeight="1" x14ac:dyDescent="0.3">
      <c r="A1902" s="4">
        <v>2617</v>
      </c>
      <c r="B1902" s="4" t="s">
        <v>2979</v>
      </c>
      <c r="C1902" s="4" t="s">
        <v>72</v>
      </c>
      <c r="D1902" s="4">
        <v>0.1</v>
      </c>
      <c r="E1902" s="4">
        <v>3.25</v>
      </c>
      <c r="F1902" s="4">
        <v>49</v>
      </c>
      <c r="G1902" s="4" t="s">
        <v>40</v>
      </c>
      <c r="H1902" s="4" t="s">
        <v>96</v>
      </c>
      <c r="I1902" s="4" t="s">
        <v>50</v>
      </c>
      <c r="J1902" s="4" t="s">
        <v>97</v>
      </c>
      <c r="K1902" s="4" t="s">
        <v>66</v>
      </c>
      <c r="L1902" s="4" t="s">
        <v>2721</v>
      </c>
      <c r="M1902" s="4">
        <v>0.56000000000000005</v>
      </c>
      <c r="N1902" s="4" t="s">
        <v>34</v>
      </c>
      <c r="O1902" s="4" t="s">
        <v>54</v>
      </c>
      <c r="P1902" s="4" t="s">
        <v>1073</v>
      </c>
      <c r="Q1902" s="4" t="s">
        <v>2980</v>
      </c>
      <c r="R1902" s="4">
        <v>57401</v>
      </c>
      <c r="S1902" s="5">
        <v>42182</v>
      </c>
      <c r="T1902" s="5">
        <v>42183</v>
      </c>
      <c r="U1902" s="4">
        <v>-286.245</v>
      </c>
      <c r="V1902" s="4">
        <v>6</v>
      </c>
      <c r="W1902" s="4">
        <v>40.69</v>
      </c>
      <c r="X1902" s="4">
        <v>91496</v>
      </c>
      <c r="Y1902" s="4">
        <f>DataSheet!$E1902-DataSheet!$D1902</f>
        <v>3.15</v>
      </c>
      <c r="Z1902" s="4" t="str" cm="1">
        <f t="array" ref="Z1902">_xlfn.IFS(DataSheet!$O1902="Central","Chris",DataSheet!$O1902="East","Erin",DataSheet!$O1902="South","Sam",DataSheet!$O1902="West","William")</f>
        <v>Chris</v>
      </c>
    </row>
    <row r="1903" spans="1:26" ht="15.75" customHeight="1" x14ac:dyDescent="0.3">
      <c r="A1903" s="4">
        <v>2987</v>
      </c>
      <c r="B1903" s="4" t="s">
        <v>2981</v>
      </c>
      <c r="C1903" s="4" t="s">
        <v>27</v>
      </c>
      <c r="D1903" s="4">
        <v>0.09</v>
      </c>
      <c r="E1903" s="4">
        <v>100.98</v>
      </c>
      <c r="F1903" s="4">
        <v>35.840000000000003</v>
      </c>
      <c r="G1903" s="4" t="s">
        <v>28</v>
      </c>
      <c r="H1903" s="4" t="s">
        <v>73</v>
      </c>
      <c r="I1903" s="4" t="s">
        <v>30</v>
      </c>
      <c r="J1903" s="4" t="s">
        <v>119</v>
      </c>
      <c r="K1903" s="4" t="s">
        <v>32</v>
      </c>
      <c r="L1903" s="4" t="s">
        <v>120</v>
      </c>
      <c r="M1903" s="4">
        <v>0.62</v>
      </c>
      <c r="N1903" s="4" t="s">
        <v>34</v>
      </c>
      <c r="O1903" s="4" t="s">
        <v>54</v>
      </c>
      <c r="P1903" s="4" t="s">
        <v>215</v>
      </c>
      <c r="Q1903" s="4" t="s">
        <v>2982</v>
      </c>
      <c r="R1903" s="4">
        <v>50265</v>
      </c>
      <c r="S1903" s="5">
        <v>42183</v>
      </c>
      <c r="T1903" s="5">
        <v>42183</v>
      </c>
      <c r="U1903" s="4">
        <v>-103.624</v>
      </c>
      <c r="V1903" s="4">
        <v>17</v>
      </c>
      <c r="W1903" s="4">
        <v>1700.38</v>
      </c>
      <c r="X1903" s="4">
        <v>91180</v>
      </c>
      <c r="Y1903" s="4">
        <f>DataSheet!$E1903-DataSheet!$D1903</f>
        <v>100.89</v>
      </c>
      <c r="Z1903" s="4" t="str" cm="1">
        <f t="array" ref="Z1903">_xlfn.IFS(DataSheet!$O1903="Central","Chris",DataSheet!$O1903="East","Erin",DataSheet!$O1903="South","Sam",DataSheet!$O1903="West","William")</f>
        <v>Chris</v>
      </c>
    </row>
    <row r="1904" spans="1:26" ht="15.75" customHeight="1" x14ac:dyDescent="0.3">
      <c r="A1904" s="4">
        <v>2987</v>
      </c>
      <c r="B1904" s="4" t="s">
        <v>2981</v>
      </c>
      <c r="C1904" s="4" t="s">
        <v>27</v>
      </c>
      <c r="D1904" s="4">
        <v>0.1</v>
      </c>
      <c r="E1904" s="4">
        <v>5.78</v>
      </c>
      <c r="F1904" s="4">
        <v>7.96</v>
      </c>
      <c r="G1904" s="4" t="s">
        <v>40</v>
      </c>
      <c r="H1904" s="4" t="s">
        <v>73</v>
      </c>
      <c r="I1904" s="4" t="s">
        <v>50</v>
      </c>
      <c r="J1904" s="4" t="s">
        <v>90</v>
      </c>
      <c r="K1904" s="4" t="s">
        <v>75</v>
      </c>
      <c r="L1904" s="4" t="s">
        <v>2983</v>
      </c>
      <c r="M1904" s="4">
        <v>0.36</v>
      </c>
      <c r="N1904" s="4" t="s">
        <v>34</v>
      </c>
      <c r="O1904" s="4" t="s">
        <v>54</v>
      </c>
      <c r="P1904" s="4" t="s">
        <v>215</v>
      </c>
      <c r="Q1904" s="4" t="s">
        <v>2982</v>
      </c>
      <c r="R1904" s="4">
        <v>50265</v>
      </c>
      <c r="S1904" s="5">
        <v>42183</v>
      </c>
      <c r="T1904" s="5">
        <v>42183</v>
      </c>
      <c r="U1904" s="4">
        <v>-57.823999999999998</v>
      </c>
      <c r="V1904" s="4">
        <v>6</v>
      </c>
      <c r="W1904" s="4">
        <v>35.96</v>
      </c>
      <c r="X1904" s="4">
        <v>91180</v>
      </c>
      <c r="Y1904" s="4">
        <f>DataSheet!$E1904-DataSheet!$D1904</f>
        <v>5.6800000000000006</v>
      </c>
      <c r="Z1904" s="4" t="str" cm="1">
        <f t="array" ref="Z1904">_xlfn.IFS(DataSheet!$O1904="Central","Chris",DataSheet!$O1904="East","Erin",DataSheet!$O1904="South","Sam",DataSheet!$O1904="West","William")</f>
        <v>Chris</v>
      </c>
    </row>
    <row r="1905" spans="1:26" ht="15.75" customHeight="1" x14ac:dyDescent="0.3">
      <c r="A1905" s="4">
        <v>3209</v>
      </c>
      <c r="B1905" s="4" t="s">
        <v>2984</v>
      </c>
      <c r="C1905" s="4" t="s">
        <v>27</v>
      </c>
      <c r="D1905" s="4">
        <v>0.03</v>
      </c>
      <c r="E1905" s="4">
        <v>4.9800000000000004</v>
      </c>
      <c r="F1905" s="4">
        <v>4.62</v>
      </c>
      <c r="G1905" s="4" t="s">
        <v>89</v>
      </c>
      <c r="H1905" s="4" t="s">
        <v>96</v>
      </c>
      <c r="I1905" s="4" t="s">
        <v>42</v>
      </c>
      <c r="J1905" s="4" t="s">
        <v>43</v>
      </c>
      <c r="K1905" s="4" t="s">
        <v>44</v>
      </c>
      <c r="L1905" s="4" t="s">
        <v>1223</v>
      </c>
      <c r="M1905" s="4">
        <v>0.64</v>
      </c>
      <c r="N1905" s="4" t="s">
        <v>34</v>
      </c>
      <c r="O1905" s="4" t="s">
        <v>61</v>
      </c>
      <c r="P1905" s="4" t="s">
        <v>92</v>
      </c>
      <c r="Q1905" s="4" t="s">
        <v>2985</v>
      </c>
      <c r="R1905" s="4">
        <v>90210</v>
      </c>
      <c r="S1905" s="5">
        <v>42183</v>
      </c>
      <c r="T1905" s="5">
        <v>42184</v>
      </c>
      <c r="U1905" s="4">
        <v>-30.45</v>
      </c>
      <c r="V1905" s="4">
        <v>8</v>
      </c>
      <c r="W1905" s="4">
        <v>44.24</v>
      </c>
      <c r="X1905" s="4">
        <v>90739</v>
      </c>
      <c r="Y1905" s="4">
        <f>DataSheet!$E1905-DataSheet!$D1905</f>
        <v>4.95</v>
      </c>
      <c r="Z1905" s="4" t="str" cm="1">
        <f t="array" ref="Z1905">_xlfn.IFS(DataSheet!$O1905="Central","Chris",DataSheet!$O1905="East","Erin",DataSheet!$O1905="South","Sam",DataSheet!$O1905="West","William")</f>
        <v>William</v>
      </c>
    </row>
    <row r="1906" spans="1:26" ht="15.75" customHeight="1" x14ac:dyDescent="0.3">
      <c r="A1906" s="4">
        <v>1357</v>
      </c>
      <c r="B1906" s="4" t="s">
        <v>2752</v>
      </c>
      <c r="C1906" s="4" t="s">
        <v>39</v>
      </c>
      <c r="D1906" s="4">
        <v>7.0000000000000007E-2</v>
      </c>
      <c r="E1906" s="4">
        <v>119.99</v>
      </c>
      <c r="F1906" s="4">
        <v>16.8</v>
      </c>
      <c r="G1906" s="4" t="s">
        <v>28</v>
      </c>
      <c r="H1906" s="4" t="s">
        <v>73</v>
      </c>
      <c r="I1906" s="4" t="s">
        <v>42</v>
      </c>
      <c r="J1906" s="4" t="s">
        <v>58</v>
      </c>
      <c r="K1906" s="4" t="s">
        <v>32</v>
      </c>
      <c r="L1906" s="4" t="s">
        <v>2986</v>
      </c>
      <c r="M1906" s="4">
        <v>0.35</v>
      </c>
      <c r="N1906" s="4" t="s">
        <v>34</v>
      </c>
      <c r="O1906" s="4" t="s">
        <v>54</v>
      </c>
      <c r="P1906" s="4" t="s">
        <v>189</v>
      </c>
      <c r="Q1906" s="4" t="s">
        <v>2753</v>
      </c>
      <c r="R1906" s="4">
        <v>78596</v>
      </c>
      <c r="S1906" s="5">
        <v>42183</v>
      </c>
      <c r="T1906" s="5">
        <v>42185</v>
      </c>
      <c r="U1906" s="4">
        <v>1206.5961</v>
      </c>
      <c r="V1906" s="4">
        <v>15</v>
      </c>
      <c r="W1906" s="4">
        <v>1748.69</v>
      </c>
      <c r="X1906" s="4">
        <v>88185</v>
      </c>
      <c r="Y1906" s="4">
        <f>DataSheet!$E1906-DataSheet!$D1906</f>
        <v>119.92</v>
      </c>
      <c r="Z1906" s="4" t="str" cm="1">
        <f t="array" ref="Z1906">_xlfn.IFS(DataSheet!$O1906="Central","Chris",DataSheet!$O1906="East","Erin",DataSheet!$O1906="South","Sam",DataSheet!$O1906="West","William")</f>
        <v>Chris</v>
      </c>
    </row>
    <row r="1907" spans="1:26" ht="15.75" customHeight="1" x14ac:dyDescent="0.3">
      <c r="A1907" s="4">
        <v>1733</v>
      </c>
      <c r="B1907" s="4" t="s">
        <v>2003</v>
      </c>
      <c r="C1907" s="4" t="s">
        <v>39</v>
      </c>
      <c r="D1907" s="4">
        <v>0.02</v>
      </c>
      <c r="E1907" s="4">
        <v>30.98</v>
      </c>
      <c r="F1907" s="4">
        <v>17.079999999999998</v>
      </c>
      <c r="G1907" s="4" t="s">
        <v>40</v>
      </c>
      <c r="H1907" s="4" t="s">
        <v>29</v>
      </c>
      <c r="I1907" s="4" t="s">
        <v>50</v>
      </c>
      <c r="J1907" s="4" t="s">
        <v>90</v>
      </c>
      <c r="K1907" s="4" t="s">
        <v>75</v>
      </c>
      <c r="L1907" s="4" t="s">
        <v>2987</v>
      </c>
      <c r="M1907" s="4">
        <v>0.4</v>
      </c>
      <c r="N1907" s="4" t="s">
        <v>34</v>
      </c>
      <c r="O1907" s="4" t="s">
        <v>113</v>
      </c>
      <c r="P1907" s="4" t="s">
        <v>376</v>
      </c>
      <c r="Q1907" s="4" t="s">
        <v>68</v>
      </c>
      <c r="R1907" s="4">
        <v>20012</v>
      </c>
      <c r="S1907" s="5">
        <v>42183</v>
      </c>
      <c r="T1907" s="5">
        <v>42184</v>
      </c>
      <c r="U1907" s="4">
        <v>-32.28</v>
      </c>
      <c r="V1907" s="4">
        <v>13</v>
      </c>
      <c r="W1907" s="4">
        <v>438.25</v>
      </c>
      <c r="X1907" s="4">
        <v>59937</v>
      </c>
      <c r="Y1907" s="4">
        <f>DataSheet!$E1907-DataSheet!$D1907</f>
        <v>30.96</v>
      </c>
      <c r="Z1907" s="4" t="str" cm="1">
        <f t="array" ref="Z1907">_xlfn.IFS(DataSheet!$O1907="Central","Chris",DataSheet!$O1907="East","Erin",DataSheet!$O1907="South","Sam",DataSheet!$O1907="West","William")</f>
        <v>Erin</v>
      </c>
    </row>
    <row r="1908" spans="1:26" ht="15.75" customHeight="1" x14ac:dyDescent="0.3">
      <c r="A1908" s="4">
        <v>1735</v>
      </c>
      <c r="B1908" s="4" t="s">
        <v>2988</v>
      </c>
      <c r="C1908" s="4" t="s">
        <v>39</v>
      </c>
      <c r="D1908" s="4">
        <v>0.02</v>
      </c>
      <c r="E1908" s="4">
        <v>30.98</v>
      </c>
      <c r="F1908" s="4">
        <v>17.079999999999998</v>
      </c>
      <c r="G1908" s="4" t="s">
        <v>40</v>
      </c>
      <c r="H1908" s="4" t="s">
        <v>29</v>
      </c>
      <c r="I1908" s="4" t="s">
        <v>50</v>
      </c>
      <c r="J1908" s="4" t="s">
        <v>90</v>
      </c>
      <c r="K1908" s="4" t="s">
        <v>75</v>
      </c>
      <c r="L1908" s="4" t="s">
        <v>2987</v>
      </c>
      <c r="M1908" s="4">
        <v>0.4</v>
      </c>
      <c r="N1908" s="4" t="s">
        <v>34</v>
      </c>
      <c r="O1908" s="4" t="s">
        <v>113</v>
      </c>
      <c r="P1908" s="4" t="s">
        <v>114</v>
      </c>
      <c r="Q1908" s="4" t="s">
        <v>2989</v>
      </c>
      <c r="R1908" s="4">
        <v>11550</v>
      </c>
      <c r="S1908" s="5">
        <v>42183</v>
      </c>
      <c r="T1908" s="5">
        <v>42184</v>
      </c>
      <c r="U1908" s="4">
        <v>-16.14</v>
      </c>
      <c r="V1908" s="4">
        <v>3</v>
      </c>
      <c r="W1908" s="4">
        <v>101.13</v>
      </c>
      <c r="X1908" s="4">
        <v>88444</v>
      </c>
      <c r="Y1908" s="4">
        <f>DataSheet!$E1908-DataSheet!$D1908</f>
        <v>30.96</v>
      </c>
      <c r="Z1908" s="4" t="str" cm="1">
        <f t="array" ref="Z1908">_xlfn.IFS(DataSheet!$O1908="Central","Chris",DataSheet!$O1908="East","Erin",DataSheet!$O1908="South","Sam",DataSheet!$O1908="West","William")</f>
        <v>Erin</v>
      </c>
    </row>
    <row r="1909" spans="1:26" ht="15.75" customHeight="1" x14ac:dyDescent="0.3">
      <c r="A1909" s="4">
        <v>1191</v>
      </c>
      <c r="B1909" s="4" t="s">
        <v>2990</v>
      </c>
      <c r="C1909" s="4" t="s">
        <v>49</v>
      </c>
      <c r="D1909" s="4">
        <v>0.03</v>
      </c>
      <c r="E1909" s="4">
        <v>28.53</v>
      </c>
      <c r="F1909" s="4">
        <v>1.49</v>
      </c>
      <c r="G1909" s="4" t="s">
        <v>40</v>
      </c>
      <c r="H1909" s="4" t="s">
        <v>29</v>
      </c>
      <c r="I1909" s="4" t="s">
        <v>50</v>
      </c>
      <c r="J1909" s="4" t="s">
        <v>74</v>
      </c>
      <c r="K1909" s="4" t="s">
        <v>75</v>
      </c>
      <c r="L1909" s="4" t="s">
        <v>1834</v>
      </c>
      <c r="M1909" s="4">
        <v>0.38</v>
      </c>
      <c r="N1909" s="4" t="s">
        <v>34</v>
      </c>
      <c r="O1909" s="4" t="s">
        <v>113</v>
      </c>
      <c r="P1909" s="4" t="s">
        <v>250</v>
      </c>
      <c r="Q1909" s="4" t="s">
        <v>2991</v>
      </c>
      <c r="R1909" s="4">
        <v>6050</v>
      </c>
      <c r="S1909" s="5">
        <v>42183</v>
      </c>
      <c r="T1909" s="5">
        <v>42186</v>
      </c>
      <c r="U1909" s="4">
        <v>59.4405</v>
      </c>
      <c r="V1909" s="4">
        <v>3</v>
      </c>
      <c r="W1909" s="4">
        <v>88.84</v>
      </c>
      <c r="X1909" s="4">
        <v>87587</v>
      </c>
      <c r="Y1909" s="4">
        <f>DataSheet!$E1909-DataSheet!$D1909</f>
        <v>28.5</v>
      </c>
      <c r="Z1909" s="4" t="str" cm="1">
        <f t="array" ref="Z1909">_xlfn.IFS(DataSheet!$O1909="Central","Chris",DataSheet!$O1909="East","Erin",DataSheet!$O1909="South","Sam",DataSheet!$O1909="West","William")</f>
        <v>Erin</v>
      </c>
    </row>
    <row r="1910" spans="1:26" ht="15.75" customHeight="1" x14ac:dyDescent="0.3">
      <c r="A1910" s="4">
        <v>1193</v>
      </c>
      <c r="B1910" s="4" t="s">
        <v>1353</v>
      </c>
      <c r="C1910" s="4" t="s">
        <v>49</v>
      </c>
      <c r="D1910" s="4">
        <v>0.09</v>
      </c>
      <c r="E1910" s="4">
        <v>49.99</v>
      </c>
      <c r="F1910" s="4">
        <v>19.989999999999998</v>
      </c>
      <c r="G1910" s="4" t="s">
        <v>40</v>
      </c>
      <c r="H1910" s="4" t="s">
        <v>29</v>
      </c>
      <c r="I1910" s="4" t="s">
        <v>42</v>
      </c>
      <c r="J1910" s="4" t="s">
        <v>43</v>
      </c>
      <c r="K1910" s="4" t="s">
        <v>75</v>
      </c>
      <c r="L1910" s="4" t="s">
        <v>1290</v>
      </c>
      <c r="M1910" s="4">
        <v>0.41</v>
      </c>
      <c r="N1910" s="4" t="s">
        <v>34</v>
      </c>
      <c r="O1910" s="4" t="s">
        <v>113</v>
      </c>
      <c r="P1910" s="4" t="s">
        <v>376</v>
      </c>
      <c r="Q1910" s="4" t="s">
        <v>68</v>
      </c>
      <c r="R1910" s="4">
        <v>20016</v>
      </c>
      <c r="S1910" s="5">
        <v>42183</v>
      </c>
      <c r="T1910" s="5">
        <v>42185</v>
      </c>
      <c r="U1910" s="4">
        <v>-17.03</v>
      </c>
      <c r="V1910" s="4">
        <v>48</v>
      </c>
      <c r="W1910" s="4">
        <v>2373.3200000000002</v>
      </c>
      <c r="X1910" s="4">
        <v>11206</v>
      </c>
      <c r="Y1910" s="4">
        <f>DataSheet!$E1910-DataSheet!$D1910</f>
        <v>49.9</v>
      </c>
      <c r="Z1910" s="4" t="str" cm="1">
        <f t="array" ref="Z1910">_xlfn.IFS(DataSheet!$O1910="Central","Chris",DataSheet!$O1910="East","Erin",DataSheet!$O1910="South","Sam",DataSheet!$O1910="West","William")</f>
        <v>Erin</v>
      </c>
    </row>
    <row r="1911" spans="1:26" ht="15.75" customHeight="1" x14ac:dyDescent="0.3">
      <c r="A1911" s="4">
        <v>1193</v>
      </c>
      <c r="B1911" s="4" t="s">
        <v>1353</v>
      </c>
      <c r="C1911" s="4" t="s">
        <v>49</v>
      </c>
      <c r="D1911" s="4">
        <v>0.03</v>
      </c>
      <c r="E1911" s="4">
        <v>28.53</v>
      </c>
      <c r="F1911" s="4">
        <v>1.49</v>
      </c>
      <c r="G1911" s="4" t="s">
        <v>40</v>
      </c>
      <c r="H1911" s="4" t="s">
        <v>29</v>
      </c>
      <c r="I1911" s="4" t="s">
        <v>50</v>
      </c>
      <c r="J1911" s="4" t="s">
        <v>74</v>
      </c>
      <c r="K1911" s="4" t="s">
        <v>75</v>
      </c>
      <c r="L1911" s="4" t="s">
        <v>1834</v>
      </c>
      <c r="M1911" s="4">
        <v>0.38</v>
      </c>
      <c r="N1911" s="4" t="s">
        <v>34</v>
      </c>
      <c r="O1911" s="4" t="s">
        <v>113</v>
      </c>
      <c r="P1911" s="4" t="s">
        <v>376</v>
      </c>
      <c r="Q1911" s="4" t="s">
        <v>68</v>
      </c>
      <c r="R1911" s="4">
        <v>20016</v>
      </c>
      <c r="S1911" s="5">
        <v>42183</v>
      </c>
      <c r="T1911" s="5">
        <v>42186</v>
      </c>
      <c r="U1911" s="4">
        <v>39.627000000000002</v>
      </c>
      <c r="V1911" s="4">
        <v>11</v>
      </c>
      <c r="W1911" s="4">
        <v>325.73</v>
      </c>
      <c r="X1911" s="4">
        <v>11206</v>
      </c>
      <c r="Y1911" s="4">
        <f>DataSheet!$E1911-DataSheet!$D1911</f>
        <v>28.5</v>
      </c>
      <c r="Z1911" s="4" t="str" cm="1">
        <f t="array" ref="Z1911">_xlfn.IFS(DataSheet!$O1911="Central","Chris",DataSheet!$O1911="East","Erin",DataSheet!$O1911="South","Sam",DataSheet!$O1911="West","William")</f>
        <v>Erin</v>
      </c>
    </row>
    <row r="1912" spans="1:26" ht="15.75" customHeight="1" x14ac:dyDescent="0.3">
      <c r="A1912" s="4">
        <v>1203</v>
      </c>
      <c r="B1912" s="4" t="s">
        <v>2992</v>
      </c>
      <c r="C1912" s="4" t="s">
        <v>49</v>
      </c>
      <c r="D1912" s="4">
        <v>0.09</v>
      </c>
      <c r="E1912" s="4">
        <v>49.99</v>
      </c>
      <c r="F1912" s="4">
        <v>19.989999999999998</v>
      </c>
      <c r="G1912" s="4" t="s">
        <v>40</v>
      </c>
      <c r="H1912" s="4" t="s">
        <v>29</v>
      </c>
      <c r="I1912" s="4" t="s">
        <v>42</v>
      </c>
      <c r="J1912" s="4" t="s">
        <v>43</v>
      </c>
      <c r="K1912" s="4" t="s">
        <v>75</v>
      </c>
      <c r="L1912" s="4" t="s">
        <v>1290</v>
      </c>
      <c r="M1912" s="4">
        <v>0.41</v>
      </c>
      <c r="N1912" s="4" t="s">
        <v>34</v>
      </c>
      <c r="O1912" s="4" t="s">
        <v>113</v>
      </c>
      <c r="P1912" s="4" t="s">
        <v>586</v>
      </c>
      <c r="Q1912" s="4" t="s">
        <v>587</v>
      </c>
      <c r="R1912" s="4">
        <v>2920</v>
      </c>
      <c r="S1912" s="5">
        <v>42183</v>
      </c>
      <c r="T1912" s="5">
        <v>42185</v>
      </c>
      <c r="U1912" s="4">
        <v>-8.5150000000000006</v>
      </c>
      <c r="V1912" s="4">
        <v>12</v>
      </c>
      <c r="W1912" s="4">
        <v>593.33000000000004</v>
      </c>
      <c r="X1912" s="4">
        <v>87587</v>
      </c>
      <c r="Y1912" s="4">
        <f>DataSheet!$E1912-DataSheet!$D1912</f>
        <v>49.9</v>
      </c>
      <c r="Z1912" s="4" t="str" cm="1">
        <f t="array" ref="Z1912">_xlfn.IFS(DataSheet!$O1912="Central","Chris",DataSheet!$O1912="East","Erin",DataSheet!$O1912="South","Sam",DataSheet!$O1912="West","William")</f>
        <v>Erin</v>
      </c>
    </row>
    <row r="1913" spans="1:26" ht="15.75" customHeight="1" x14ac:dyDescent="0.3">
      <c r="A1913" s="4">
        <v>2801</v>
      </c>
      <c r="B1913" s="4" t="s">
        <v>2993</v>
      </c>
      <c r="C1913" s="4" t="s">
        <v>49</v>
      </c>
      <c r="D1913" s="4">
        <v>0</v>
      </c>
      <c r="E1913" s="4">
        <v>17.52</v>
      </c>
      <c r="F1913" s="4">
        <v>8.17</v>
      </c>
      <c r="G1913" s="4" t="s">
        <v>40</v>
      </c>
      <c r="H1913" s="4" t="s">
        <v>73</v>
      </c>
      <c r="I1913" s="4" t="s">
        <v>50</v>
      </c>
      <c r="J1913" s="4" t="s">
        <v>97</v>
      </c>
      <c r="K1913" s="4" t="s">
        <v>146</v>
      </c>
      <c r="L1913" s="4" t="s">
        <v>2994</v>
      </c>
      <c r="M1913" s="4">
        <v>0.5</v>
      </c>
      <c r="N1913" s="4" t="s">
        <v>34</v>
      </c>
      <c r="O1913" s="4" t="s">
        <v>61</v>
      </c>
      <c r="P1913" s="4" t="s">
        <v>590</v>
      </c>
      <c r="Q1913" s="4" t="s">
        <v>1720</v>
      </c>
      <c r="R1913" s="4">
        <v>85224</v>
      </c>
      <c r="S1913" s="5">
        <v>42183</v>
      </c>
      <c r="T1913" s="5">
        <v>42188</v>
      </c>
      <c r="U1913" s="4">
        <v>52.764000000000003</v>
      </c>
      <c r="V1913" s="4">
        <v>15</v>
      </c>
      <c r="W1913" s="4">
        <v>284.33999999999997</v>
      </c>
      <c r="X1913" s="4">
        <v>91049</v>
      </c>
      <c r="Y1913" s="4">
        <f>DataSheet!$E1913-DataSheet!$D1913</f>
        <v>17.52</v>
      </c>
      <c r="Z1913" s="4" t="str" cm="1">
        <f t="array" ref="Z1913">_xlfn.IFS(DataSheet!$O1913="Central","Chris",DataSheet!$O1913="East","Erin",DataSheet!$O1913="South","Sam",DataSheet!$O1913="West","William")</f>
        <v>William</v>
      </c>
    </row>
    <row r="1914" spans="1:26" ht="15.75" customHeight="1" x14ac:dyDescent="0.3">
      <c r="A1914" s="4">
        <v>3226</v>
      </c>
      <c r="B1914" s="4" t="s">
        <v>503</v>
      </c>
      <c r="C1914" s="4" t="s">
        <v>118</v>
      </c>
      <c r="D1914" s="4">
        <v>0.06</v>
      </c>
      <c r="E1914" s="4">
        <v>22.24</v>
      </c>
      <c r="F1914" s="4">
        <v>1.99</v>
      </c>
      <c r="G1914" s="4" t="s">
        <v>40</v>
      </c>
      <c r="H1914" s="4" t="s">
        <v>29</v>
      </c>
      <c r="I1914" s="4" t="s">
        <v>42</v>
      </c>
      <c r="J1914" s="4" t="s">
        <v>43</v>
      </c>
      <c r="K1914" s="4" t="s">
        <v>44</v>
      </c>
      <c r="L1914" s="4" t="s">
        <v>2995</v>
      </c>
      <c r="M1914" s="4">
        <v>0.43</v>
      </c>
      <c r="N1914" s="4" t="s">
        <v>34</v>
      </c>
      <c r="O1914" s="4" t="s">
        <v>35</v>
      </c>
      <c r="P1914" s="4" t="s">
        <v>402</v>
      </c>
      <c r="Q1914" s="4" t="s">
        <v>505</v>
      </c>
      <c r="R1914" s="4">
        <v>37075</v>
      </c>
      <c r="S1914" s="5">
        <v>42183</v>
      </c>
      <c r="T1914" s="5">
        <v>42185</v>
      </c>
      <c r="U1914" s="4">
        <v>95.388000000000005</v>
      </c>
      <c r="V1914" s="4">
        <v>12</v>
      </c>
      <c r="W1914" s="4">
        <v>255.88</v>
      </c>
      <c r="X1914" s="4">
        <v>86509</v>
      </c>
      <c r="Y1914" s="4">
        <f>DataSheet!$E1914-DataSheet!$D1914</f>
        <v>22.18</v>
      </c>
      <c r="Z1914" s="4" t="str" cm="1">
        <f t="array" ref="Z1914">_xlfn.IFS(DataSheet!$O1914="Central","Chris",DataSheet!$O1914="East","Erin",DataSheet!$O1914="South","Sam",DataSheet!$O1914="West","William")</f>
        <v>Sam</v>
      </c>
    </row>
    <row r="1915" spans="1:26" ht="15.75" customHeight="1" x14ac:dyDescent="0.3">
      <c r="A1915" s="4">
        <v>2448</v>
      </c>
      <c r="B1915" s="4" t="s">
        <v>2996</v>
      </c>
      <c r="C1915" s="4" t="s">
        <v>39</v>
      </c>
      <c r="D1915" s="4">
        <v>0.09</v>
      </c>
      <c r="E1915" s="4">
        <v>6.48</v>
      </c>
      <c r="F1915" s="4">
        <v>7.03</v>
      </c>
      <c r="G1915" s="4" t="s">
        <v>40</v>
      </c>
      <c r="H1915" s="4" t="s">
        <v>41</v>
      </c>
      <c r="I1915" s="4" t="s">
        <v>50</v>
      </c>
      <c r="J1915" s="4" t="s">
        <v>90</v>
      </c>
      <c r="K1915" s="4" t="s">
        <v>75</v>
      </c>
      <c r="L1915" s="4" t="s">
        <v>2525</v>
      </c>
      <c r="M1915" s="4">
        <v>0.37</v>
      </c>
      <c r="N1915" s="4" t="s">
        <v>34</v>
      </c>
      <c r="O1915" s="4" t="s">
        <v>54</v>
      </c>
      <c r="P1915" s="4" t="s">
        <v>86</v>
      </c>
      <c r="Q1915" s="4" t="s">
        <v>161</v>
      </c>
      <c r="R1915" s="4">
        <v>55410</v>
      </c>
      <c r="S1915" s="5">
        <v>42184</v>
      </c>
      <c r="T1915" s="5">
        <v>42186</v>
      </c>
      <c r="U1915" s="4">
        <v>-126.208</v>
      </c>
      <c r="V1915" s="4">
        <v>16</v>
      </c>
      <c r="W1915" s="4">
        <v>96.96</v>
      </c>
      <c r="X1915" s="4">
        <v>87790</v>
      </c>
      <c r="Y1915" s="4">
        <f>DataSheet!$E1915-DataSheet!$D1915</f>
        <v>6.3900000000000006</v>
      </c>
      <c r="Z1915" s="4" t="str" cm="1">
        <f t="array" ref="Z1915">_xlfn.IFS(DataSheet!$O1915="Central","Chris",DataSheet!$O1915="East","Erin",DataSheet!$O1915="South","Sam",DataSheet!$O1915="West","William")</f>
        <v>Chris</v>
      </c>
    </row>
    <row r="1916" spans="1:26" ht="15.75" customHeight="1" x14ac:dyDescent="0.3">
      <c r="A1916" s="4">
        <v>3374</v>
      </c>
      <c r="B1916" s="4" t="s">
        <v>2744</v>
      </c>
      <c r="C1916" s="4" t="s">
        <v>39</v>
      </c>
      <c r="D1916" s="4">
        <v>0.05</v>
      </c>
      <c r="E1916" s="4">
        <v>73.98</v>
      </c>
      <c r="F1916" s="4">
        <v>12.14</v>
      </c>
      <c r="G1916" s="4" t="s">
        <v>40</v>
      </c>
      <c r="H1916" s="4" t="s">
        <v>73</v>
      </c>
      <c r="I1916" s="4" t="s">
        <v>42</v>
      </c>
      <c r="J1916" s="4" t="s">
        <v>43</v>
      </c>
      <c r="K1916" s="4" t="s">
        <v>75</v>
      </c>
      <c r="L1916" s="4" t="s">
        <v>735</v>
      </c>
      <c r="M1916" s="4">
        <v>0.67</v>
      </c>
      <c r="N1916" s="4" t="s">
        <v>34</v>
      </c>
      <c r="O1916" s="4" t="s">
        <v>113</v>
      </c>
      <c r="P1916" s="4" t="s">
        <v>420</v>
      </c>
      <c r="Q1916" s="4" t="s">
        <v>2745</v>
      </c>
      <c r="R1916" s="4">
        <v>21113</v>
      </c>
      <c r="S1916" s="5">
        <v>42184</v>
      </c>
      <c r="T1916" s="5">
        <v>42185</v>
      </c>
      <c r="U1916" s="4">
        <v>-1.9039999999999999</v>
      </c>
      <c r="V1916" s="4">
        <v>8</v>
      </c>
      <c r="W1916" s="4">
        <v>600.4</v>
      </c>
      <c r="X1916" s="4">
        <v>87474</v>
      </c>
      <c r="Y1916" s="4">
        <f>DataSheet!$E1916-DataSheet!$D1916</f>
        <v>73.930000000000007</v>
      </c>
      <c r="Z1916" s="4" t="str" cm="1">
        <f t="array" ref="Z1916">_xlfn.IFS(DataSheet!$O1916="Central","Chris",DataSheet!$O1916="East","Erin",DataSheet!$O1916="South","Sam",DataSheet!$O1916="West","William")</f>
        <v>Erin</v>
      </c>
    </row>
    <row r="1917" spans="1:26" ht="15.75" customHeight="1" x14ac:dyDescent="0.3">
      <c r="A1917" s="4">
        <v>3374</v>
      </c>
      <c r="B1917" s="4" t="s">
        <v>2744</v>
      </c>
      <c r="C1917" s="4" t="s">
        <v>39</v>
      </c>
      <c r="D1917" s="4">
        <v>0</v>
      </c>
      <c r="E1917" s="4">
        <v>5.98</v>
      </c>
      <c r="F1917" s="4">
        <v>7.15</v>
      </c>
      <c r="G1917" s="4" t="s">
        <v>40</v>
      </c>
      <c r="H1917" s="4" t="s">
        <v>73</v>
      </c>
      <c r="I1917" s="4" t="s">
        <v>50</v>
      </c>
      <c r="J1917" s="4" t="s">
        <v>90</v>
      </c>
      <c r="K1917" s="4" t="s">
        <v>75</v>
      </c>
      <c r="L1917" s="4" t="s">
        <v>2540</v>
      </c>
      <c r="M1917" s="4">
        <v>0.36</v>
      </c>
      <c r="N1917" s="4" t="s">
        <v>34</v>
      </c>
      <c r="O1917" s="4" t="s">
        <v>113</v>
      </c>
      <c r="P1917" s="4" t="s">
        <v>420</v>
      </c>
      <c r="Q1917" s="4" t="s">
        <v>2745</v>
      </c>
      <c r="R1917" s="4">
        <v>21113</v>
      </c>
      <c r="S1917" s="5">
        <v>42184</v>
      </c>
      <c r="T1917" s="5">
        <v>42186</v>
      </c>
      <c r="U1917" s="4">
        <v>-37.048000000000002</v>
      </c>
      <c r="V1917" s="4">
        <v>5</v>
      </c>
      <c r="W1917" s="4">
        <v>34.25</v>
      </c>
      <c r="X1917" s="4">
        <v>87474</v>
      </c>
      <c r="Y1917" s="4">
        <f>DataSheet!$E1917-DataSheet!$D1917</f>
        <v>5.98</v>
      </c>
      <c r="Z1917" s="4" t="str" cm="1">
        <f t="array" ref="Z1917">_xlfn.IFS(DataSheet!$O1917="Central","Chris",DataSheet!$O1917="East","Erin",DataSheet!$O1917="South","Sam",DataSheet!$O1917="West","William")</f>
        <v>Erin</v>
      </c>
    </row>
    <row r="1918" spans="1:26" ht="15.75" customHeight="1" x14ac:dyDescent="0.3">
      <c r="A1918" s="4">
        <v>3374</v>
      </c>
      <c r="B1918" s="4" t="s">
        <v>2744</v>
      </c>
      <c r="C1918" s="4" t="s">
        <v>39</v>
      </c>
      <c r="D1918" s="4">
        <v>0.09</v>
      </c>
      <c r="E1918" s="4">
        <v>3.57</v>
      </c>
      <c r="F1918" s="4">
        <v>4.17</v>
      </c>
      <c r="G1918" s="4" t="s">
        <v>40</v>
      </c>
      <c r="H1918" s="4" t="s">
        <v>73</v>
      </c>
      <c r="I1918" s="4" t="s">
        <v>50</v>
      </c>
      <c r="J1918" s="4" t="s">
        <v>51</v>
      </c>
      <c r="K1918" s="4" t="s">
        <v>44</v>
      </c>
      <c r="L1918" s="4" t="s">
        <v>794</v>
      </c>
      <c r="M1918" s="4">
        <v>0.59</v>
      </c>
      <c r="N1918" s="4" t="s">
        <v>34</v>
      </c>
      <c r="O1918" s="4" t="s">
        <v>113</v>
      </c>
      <c r="P1918" s="4" t="s">
        <v>420</v>
      </c>
      <c r="Q1918" s="4" t="s">
        <v>2745</v>
      </c>
      <c r="R1918" s="4">
        <v>21113</v>
      </c>
      <c r="S1918" s="5">
        <v>42184</v>
      </c>
      <c r="T1918" s="5">
        <v>42186</v>
      </c>
      <c r="U1918" s="4">
        <v>-56.887999999999998</v>
      </c>
      <c r="V1918" s="4">
        <v>9</v>
      </c>
      <c r="W1918" s="4">
        <v>31.45</v>
      </c>
      <c r="X1918" s="4">
        <v>87474</v>
      </c>
      <c r="Y1918" s="4">
        <f>DataSheet!$E1918-DataSheet!$D1918</f>
        <v>3.48</v>
      </c>
      <c r="Z1918" s="4" t="str" cm="1">
        <f t="array" ref="Z1918">_xlfn.IFS(DataSheet!$O1918="Central","Chris",DataSheet!$O1918="East","Erin",DataSheet!$O1918="South","Sam",DataSheet!$O1918="West","William")</f>
        <v>Erin</v>
      </c>
    </row>
    <row r="1919" spans="1:26" ht="15.75" customHeight="1" x14ac:dyDescent="0.3">
      <c r="A1919" s="4">
        <v>1502</v>
      </c>
      <c r="B1919" s="4" t="s">
        <v>2439</v>
      </c>
      <c r="C1919" s="4" t="s">
        <v>49</v>
      </c>
      <c r="D1919" s="4">
        <v>0.08</v>
      </c>
      <c r="E1919" s="4">
        <v>5.84</v>
      </c>
      <c r="F1919" s="4">
        <v>1</v>
      </c>
      <c r="G1919" s="4" t="s">
        <v>89</v>
      </c>
      <c r="H1919" s="4" t="s">
        <v>29</v>
      </c>
      <c r="I1919" s="4" t="s">
        <v>50</v>
      </c>
      <c r="J1919" s="4" t="s">
        <v>51</v>
      </c>
      <c r="K1919" s="4" t="s">
        <v>52</v>
      </c>
      <c r="L1919" s="4" t="s">
        <v>2997</v>
      </c>
      <c r="M1919" s="4">
        <v>0.38</v>
      </c>
      <c r="N1919" s="4" t="s">
        <v>34</v>
      </c>
      <c r="O1919" s="4" t="s">
        <v>35</v>
      </c>
      <c r="P1919" s="4" t="s">
        <v>125</v>
      </c>
      <c r="Q1919" s="4" t="s">
        <v>2440</v>
      </c>
      <c r="R1919" s="4">
        <v>33065</v>
      </c>
      <c r="S1919" s="5">
        <v>42184</v>
      </c>
      <c r="T1919" s="5">
        <v>42188</v>
      </c>
      <c r="U1919" s="4">
        <v>731.92200000000003</v>
      </c>
      <c r="V1919" s="4">
        <v>11</v>
      </c>
      <c r="W1919" s="4">
        <v>61.39</v>
      </c>
      <c r="X1919" s="4">
        <v>89194</v>
      </c>
      <c r="Y1919" s="4">
        <f>DataSheet!$E1919-DataSheet!$D1919</f>
        <v>5.76</v>
      </c>
      <c r="Z1919" s="4" t="str" cm="1">
        <f t="array" ref="Z1919">_xlfn.IFS(DataSheet!$O1919="Central","Chris",DataSheet!$O1919="East","Erin",DataSheet!$O1919="South","Sam",DataSheet!$O1919="West","William")</f>
        <v>Sam</v>
      </c>
    </row>
    <row r="1920" spans="1:26" ht="15.75" customHeight="1" x14ac:dyDescent="0.3">
      <c r="A1920" s="4">
        <v>1502</v>
      </c>
      <c r="B1920" s="4" t="s">
        <v>2439</v>
      </c>
      <c r="C1920" s="4" t="s">
        <v>49</v>
      </c>
      <c r="D1920" s="4">
        <v>0</v>
      </c>
      <c r="E1920" s="4">
        <v>205.99</v>
      </c>
      <c r="F1920" s="4">
        <v>8.99</v>
      </c>
      <c r="G1920" s="4" t="s">
        <v>40</v>
      </c>
      <c r="H1920" s="4" t="s">
        <v>29</v>
      </c>
      <c r="I1920" s="4" t="s">
        <v>42</v>
      </c>
      <c r="J1920" s="4" t="s">
        <v>137</v>
      </c>
      <c r="K1920" s="4" t="s">
        <v>75</v>
      </c>
      <c r="L1920" s="4" t="s">
        <v>1034</v>
      </c>
      <c r="M1920" s="4">
        <v>0.6</v>
      </c>
      <c r="N1920" s="4" t="s">
        <v>34</v>
      </c>
      <c r="O1920" s="4" t="s">
        <v>35</v>
      </c>
      <c r="P1920" s="4" t="s">
        <v>125</v>
      </c>
      <c r="Q1920" s="4" t="s">
        <v>2440</v>
      </c>
      <c r="R1920" s="4">
        <v>33065</v>
      </c>
      <c r="S1920" s="5">
        <v>42184</v>
      </c>
      <c r="T1920" s="5">
        <v>42187</v>
      </c>
      <c r="U1920" s="4">
        <v>186.55799999999999</v>
      </c>
      <c r="V1920" s="4">
        <v>13</v>
      </c>
      <c r="W1920" s="4">
        <v>2435.52</v>
      </c>
      <c r="X1920" s="4">
        <v>89194</v>
      </c>
      <c r="Y1920" s="4">
        <f>DataSheet!$E1920-DataSheet!$D1920</f>
        <v>205.99</v>
      </c>
      <c r="Z1920" s="4" t="str" cm="1">
        <f t="array" ref="Z1920">_xlfn.IFS(DataSheet!$O1920="Central","Chris",DataSheet!$O1920="East","Erin",DataSheet!$O1920="South","Sam",DataSheet!$O1920="West","William")</f>
        <v>Sam</v>
      </c>
    </row>
    <row r="1921" spans="1:26" ht="15.75" customHeight="1" x14ac:dyDescent="0.3">
      <c r="A1921" s="4">
        <v>1109</v>
      </c>
      <c r="B1921" s="4" t="s">
        <v>2998</v>
      </c>
      <c r="C1921" s="4" t="s">
        <v>118</v>
      </c>
      <c r="D1921" s="4">
        <v>0.08</v>
      </c>
      <c r="E1921" s="4">
        <v>8.3699999999999992</v>
      </c>
      <c r="F1921" s="4">
        <v>10.16</v>
      </c>
      <c r="G1921" s="4" t="s">
        <v>40</v>
      </c>
      <c r="H1921" s="4" t="s">
        <v>41</v>
      </c>
      <c r="I1921" s="4" t="s">
        <v>30</v>
      </c>
      <c r="J1921" s="4" t="s">
        <v>128</v>
      </c>
      <c r="K1921" s="4" t="s">
        <v>66</v>
      </c>
      <c r="L1921" s="4" t="s">
        <v>1574</v>
      </c>
      <c r="M1921" s="4">
        <v>0.59</v>
      </c>
      <c r="N1921" s="4" t="s">
        <v>34</v>
      </c>
      <c r="O1921" s="4" t="s">
        <v>54</v>
      </c>
      <c r="P1921" s="4" t="s">
        <v>189</v>
      </c>
      <c r="Q1921" s="4" t="s">
        <v>2999</v>
      </c>
      <c r="R1921" s="4">
        <v>78041</v>
      </c>
      <c r="S1921" s="5">
        <v>42184</v>
      </c>
      <c r="T1921" s="5">
        <v>42184</v>
      </c>
      <c r="U1921" s="4">
        <v>-169.232</v>
      </c>
      <c r="V1921" s="4">
        <v>13</v>
      </c>
      <c r="W1921" s="4">
        <v>108.99</v>
      </c>
      <c r="X1921" s="4">
        <v>86410</v>
      </c>
      <c r="Y1921" s="4">
        <f>DataSheet!$E1921-DataSheet!$D1921</f>
        <v>8.2899999999999991</v>
      </c>
      <c r="Z1921" s="4" t="str" cm="1">
        <f t="array" ref="Z1921">_xlfn.IFS(DataSheet!$O1921="Central","Chris",DataSheet!$O1921="East","Erin",DataSheet!$O1921="South","Sam",DataSheet!$O1921="West","William")</f>
        <v>Chris</v>
      </c>
    </row>
    <row r="1922" spans="1:26" ht="15.75" customHeight="1" x14ac:dyDescent="0.3">
      <c r="A1922" s="4">
        <v>1183</v>
      </c>
      <c r="B1922" s="4" t="s">
        <v>3000</v>
      </c>
      <c r="C1922" s="4" t="s">
        <v>72</v>
      </c>
      <c r="D1922" s="4">
        <v>0.04</v>
      </c>
      <c r="E1922" s="4">
        <v>35.99</v>
      </c>
      <c r="F1922" s="4">
        <v>3.3</v>
      </c>
      <c r="G1922" s="4" t="s">
        <v>40</v>
      </c>
      <c r="H1922" s="4" t="s">
        <v>73</v>
      </c>
      <c r="I1922" s="4" t="s">
        <v>42</v>
      </c>
      <c r="J1922" s="4" t="s">
        <v>137</v>
      </c>
      <c r="K1922" s="4" t="s">
        <v>44</v>
      </c>
      <c r="L1922" s="4" t="s">
        <v>1912</v>
      </c>
      <c r="M1922" s="4">
        <v>0.39</v>
      </c>
      <c r="N1922" s="4" t="s">
        <v>34</v>
      </c>
      <c r="O1922" s="4" t="s">
        <v>61</v>
      </c>
      <c r="P1922" s="4" t="s">
        <v>148</v>
      </c>
      <c r="Q1922" s="4" t="s">
        <v>3001</v>
      </c>
      <c r="R1922" s="4">
        <v>84663</v>
      </c>
      <c r="S1922" s="5">
        <v>42184</v>
      </c>
      <c r="T1922" s="5">
        <v>42184</v>
      </c>
      <c r="U1922" s="4">
        <v>184.19550000000001</v>
      </c>
      <c r="V1922" s="4">
        <v>9</v>
      </c>
      <c r="W1922" s="4">
        <v>266.95</v>
      </c>
      <c r="X1922" s="4">
        <v>86914</v>
      </c>
      <c r="Y1922" s="4">
        <f>DataSheet!$E1922-DataSheet!$D1922</f>
        <v>35.950000000000003</v>
      </c>
      <c r="Z1922" s="4" t="str" cm="1">
        <f t="array" ref="Z1922">_xlfn.IFS(DataSheet!$O1922="Central","Chris",DataSheet!$O1922="East","Erin",DataSheet!$O1922="South","Sam",DataSheet!$O1922="West","William")</f>
        <v>William</v>
      </c>
    </row>
    <row r="1923" spans="1:26" ht="15.75" customHeight="1" x14ac:dyDescent="0.3">
      <c r="A1923" s="4">
        <v>699</v>
      </c>
      <c r="B1923" s="4" t="s">
        <v>863</v>
      </c>
      <c r="C1923" s="4" t="s">
        <v>39</v>
      </c>
      <c r="D1923" s="4">
        <v>0.01</v>
      </c>
      <c r="E1923" s="4">
        <v>7.89</v>
      </c>
      <c r="F1923" s="4">
        <v>2.82</v>
      </c>
      <c r="G1923" s="4" t="s">
        <v>40</v>
      </c>
      <c r="H1923" s="4" t="s">
        <v>41</v>
      </c>
      <c r="I1923" s="4" t="s">
        <v>50</v>
      </c>
      <c r="J1923" s="4" t="s">
        <v>178</v>
      </c>
      <c r="K1923" s="4" t="s">
        <v>52</v>
      </c>
      <c r="L1923" s="4" t="s">
        <v>3002</v>
      </c>
      <c r="M1923" s="4">
        <v>0.4</v>
      </c>
      <c r="N1923" s="4" t="s">
        <v>34</v>
      </c>
      <c r="O1923" s="4" t="s">
        <v>61</v>
      </c>
      <c r="P1923" s="4" t="s">
        <v>92</v>
      </c>
      <c r="Q1923" s="4" t="s">
        <v>102</v>
      </c>
      <c r="R1923" s="4">
        <v>90041</v>
      </c>
      <c r="S1923" s="5">
        <v>42185</v>
      </c>
      <c r="T1923" s="5">
        <v>42186</v>
      </c>
      <c r="U1923" s="4">
        <v>38.700000000000003</v>
      </c>
      <c r="V1923" s="4">
        <v>32</v>
      </c>
      <c r="W1923" s="4">
        <v>274.26</v>
      </c>
      <c r="X1923" s="4">
        <v>36647</v>
      </c>
      <c r="Y1923" s="4">
        <f>DataSheet!$E1923-DataSheet!$D1923</f>
        <v>7.88</v>
      </c>
      <c r="Z1923" s="4" t="str" cm="1">
        <f t="array" ref="Z1923">_xlfn.IFS(DataSheet!$O1923="Central","Chris",DataSheet!$O1923="East","Erin",DataSheet!$O1923="South","Sam",DataSheet!$O1923="West","William")</f>
        <v>William</v>
      </c>
    </row>
    <row r="1924" spans="1:26" ht="15.75" customHeight="1" x14ac:dyDescent="0.3">
      <c r="A1924" s="4">
        <v>699</v>
      </c>
      <c r="B1924" s="4" t="s">
        <v>863</v>
      </c>
      <c r="C1924" s="4" t="s">
        <v>39</v>
      </c>
      <c r="D1924" s="4">
        <v>0.09</v>
      </c>
      <c r="E1924" s="4">
        <v>3.68</v>
      </c>
      <c r="F1924" s="4">
        <v>1.32</v>
      </c>
      <c r="G1924" s="4" t="s">
        <v>40</v>
      </c>
      <c r="H1924" s="4" t="s">
        <v>41</v>
      </c>
      <c r="I1924" s="4" t="s">
        <v>50</v>
      </c>
      <c r="J1924" s="4" t="s">
        <v>570</v>
      </c>
      <c r="K1924" s="4" t="s">
        <v>52</v>
      </c>
      <c r="L1924" s="4" t="s">
        <v>2528</v>
      </c>
      <c r="M1924" s="4">
        <v>0.83</v>
      </c>
      <c r="N1924" s="4" t="s">
        <v>34</v>
      </c>
      <c r="O1924" s="4" t="s">
        <v>61</v>
      </c>
      <c r="P1924" s="4" t="s">
        <v>92</v>
      </c>
      <c r="Q1924" s="4" t="s">
        <v>102</v>
      </c>
      <c r="R1924" s="4">
        <v>90041</v>
      </c>
      <c r="S1924" s="5">
        <v>42185</v>
      </c>
      <c r="T1924" s="5">
        <v>42186</v>
      </c>
      <c r="U1924" s="4">
        <v>-21.91</v>
      </c>
      <c r="V1924" s="4">
        <v>24</v>
      </c>
      <c r="W1924" s="4">
        <v>83.16</v>
      </c>
      <c r="X1924" s="4">
        <v>36647</v>
      </c>
      <c r="Y1924" s="4">
        <f>DataSheet!$E1924-DataSheet!$D1924</f>
        <v>3.5900000000000003</v>
      </c>
      <c r="Z1924" s="4" t="str" cm="1">
        <f t="array" ref="Z1924">_xlfn.IFS(DataSheet!$O1924="Central","Chris",DataSheet!$O1924="East","Erin",DataSheet!$O1924="South","Sam",DataSheet!$O1924="West","William")</f>
        <v>William</v>
      </c>
    </row>
    <row r="1925" spans="1:26" ht="15.75" customHeight="1" x14ac:dyDescent="0.3">
      <c r="A1925" s="4">
        <v>699</v>
      </c>
      <c r="B1925" s="4" t="s">
        <v>863</v>
      </c>
      <c r="C1925" s="4" t="s">
        <v>39</v>
      </c>
      <c r="D1925" s="4">
        <v>0.1</v>
      </c>
      <c r="E1925" s="4">
        <v>9.7100000000000009</v>
      </c>
      <c r="F1925" s="4">
        <v>9.4499999999999993</v>
      </c>
      <c r="G1925" s="4" t="s">
        <v>40</v>
      </c>
      <c r="H1925" s="4" t="s">
        <v>41</v>
      </c>
      <c r="I1925" s="4" t="s">
        <v>50</v>
      </c>
      <c r="J1925" s="4" t="s">
        <v>80</v>
      </c>
      <c r="K1925" s="4" t="s">
        <v>75</v>
      </c>
      <c r="L1925" s="4" t="s">
        <v>1205</v>
      </c>
      <c r="M1925" s="4">
        <v>0.6</v>
      </c>
      <c r="N1925" s="4" t="s">
        <v>34</v>
      </c>
      <c r="O1925" s="4" t="s">
        <v>61</v>
      </c>
      <c r="P1925" s="4" t="s">
        <v>92</v>
      </c>
      <c r="Q1925" s="4" t="s">
        <v>102</v>
      </c>
      <c r="R1925" s="4">
        <v>90041</v>
      </c>
      <c r="S1925" s="5">
        <v>42185</v>
      </c>
      <c r="T1925" s="5">
        <v>42188</v>
      </c>
      <c r="U1925" s="4">
        <v>-119.77</v>
      </c>
      <c r="V1925" s="4">
        <v>27</v>
      </c>
      <c r="W1925" s="4">
        <v>261.93</v>
      </c>
      <c r="X1925" s="4">
        <v>36647</v>
      </c>
      <c r="Y1925" s="4">
        <f>DataSheet!$E1925-DataSheet!$D1925</f>
        <v>9.6100000000000012</v>
      </c>
      <c r="Z1925" s="4" t="str" cm="1">
        <f t="array" ref="Z1925">_xlfn.IFS(DataSheet!$O1925="Central","Chris",DataSheet!$O1925="East","Erin",DataSheet!$O1925="South","Sam",DataSheet!$O1925="West","William")</f>
        <v>William</v>
      </c>
    </row>
    <row r="1926" spans="1:26" ht="15.75" customHeight="1" x14ac:dyDescent="0.3">
      <c r="A1926" s="4">
        <v>702</v>
      </c>
      <c r="B1926" s="4" t="s">
        <v>2278</v>
      </c>
      <c r="C1926" s="4" t="s">
        <v>39</v>
      </c>
      <c r="D1926" s="4">
        <v>0.01</v>
      </c>
      <c r="E1926" s="4">
        <v>7.89</v>
      </c>
      <c r="F1926" s="4">
        <v>2.82</v>
      </c>
      <c r="G1926" s="4" t="s">
        <v>40</v>
      </c>
      <c r="H1926" s="4" t="s">
        <v>41</v>
      </c>
      <c r="I1926" s="4" t="s">
        <v>50</v>
      </c>
      <c r="J1926" s="4" t="s">
        <v>178</v>
      </c>
      <c r="K1926" s="4" t="s">
        <v>52</v>
      </c>
      <c r="L1926" s="4" t="s">
        <v>3002</v>
      </c>
      <c r="M1926" s="4">
        <v>0.4</v>
      </c>
      <c r="N1926" s="4" t="s">
        <v>34</v>
      </c>
      <c r="O1926" s="4" t="s">
        <v>61</v>
      </c>
      <c r="P1926" s="4" t="s">
        <v>92</v>
      </c>
      <c r="Q1926" s="4" t="s">
        <v>2279</v>
      </c>
      <c r="R1926" s="4">
        <v>95404</v>
      </c>
      <c r="S1926" s="5">
        <v>42185</v>
      </c>
      <c r="T1926" s="5">
        <v>42186</v>
      </c>
      <c r="U1926" s="4">
        <v>46.44</v>
      </c>
      <c r="V1926" s="4">
        <v>8</v>
      </c>
      <c r="W1926" s="4">
        <v>68.56</v>
      </c>
      <c r="X1926" s="4">
        <v>87979</v>
      </c>
      <c r="Y1926" s="4">
        <f>DataSheet!$E1926-DataSheet!$D1926</f>
        <v>7.88</v>
      </c>
      <c r="Z1926" s="4" t="str" cm="1">
        <f t="array" ref="Z1926">_xlfn.IFS(DataSheet!$O1926="Central","Chris",DataSheet!$O1926="East","Erin",DataSheet!$O1926="South","Sam",DataSheet!$O1926="West","William")</f>
        <v>William</v>
      </c>
    </row>
    <row r="1927" spans="1:26" ht="15.75" customHeight="1" x14ac:dyDescent="0.3">
      <c r="A1927" s="4">
        <v>702</v>
      </c>
      <c r="B1927" s="4" t="s">
        <v>2278</v>
      </c>
      <c r="C1927" s="4" t="s">
        <v>39</v>
      </c>
      <c r="D1927" s="4">
        <v>0.09</v>
      </c>
      <c r="E1927" s="4">
        <v>3.68</v>
      </c>
      <c r="F1927" s="4">
        <v>1.32</v>
      </c>
      <c r="G1927" s="4" t="s">
        <v>40</v>
      </c>
      <c r="H1927" s="4" t="s">
        <v>41</v>
      </c>
      <c r="I1927" s="4" t="s">
        <v>50</v>
      </c>
      <c r="J1927" s="4" t="s">
        <v>570</v>
      </c>
      <c r="K1927" s="4" t="s">
        <v>52</v>
      </c>
      <c r="L1927" s="4" t="s">
        <v>2528</v>
      </c>
      <c r="M1927" s="4">
        <v>0.83</v>
      </c>
      <c r="N1927" s="4" t="s">
        <v>34</v>
      </c>
      <c r="O1927" s="4" t="s">
        <v>61</v>
      </c>
      <c r="P1927" s="4" t="s">
        <v>92</v>
      </c>
      <c r="Q1927" s="4" t="s">
        <v>2279</v>
      </c>
      <c r="R1927" s="4">
        <v>95404</v>
      </c>
      <c r="S1927" s="5">
        <v>42185</v>
      </c>
      <c r="T1927" s="5">
        <v>42186</v>
      </c>
      <c r="U1927" s="4">
        <v>-17.527999999999999</v>
      </c>
      <c r="V1927" s="4">
        <v>6</v>
      </c>
      <c r="W1927" s="4">
        <v>20.79</v>
      </c>
      <c r="X1927" s="4">
        <v>87979</v>
      </c>
      <c r="Y1927" s="4">
        <f>DataSheet!$E1927-DataSheet!$D1927</f>
        <v>3.5900000000000003</v>
      </c>
      <c r="Z1927" s="4" t="str" cm="1">
        <f t="array" ref="Z1927">_xlfn.IFS(DataSheet!$O1927="Central","Chris",DataSheet!$O1927="East","Erin",DataSheet!$O1927="South","Sam",DataSheet!$O1927="West","William")</f>
        <v>William</v>
      </c>
    </row>
    <row r="1928" spans="1:26" ht="15.75" customHeight="1" x14ac:dyDescent="0.3">
      <c r="A1928" s="4">
        <v>702</v>
      </c>
      <c r="B1928" s="4" t="s">
        <v>2278</v>
      </c>
      <c r="C1928" s="4" t="s">
        <v>39</v>
      </c>
      <c r="D1928" s="4">
        <v>0.1</v>
      </c>
      <c r="E1928" s="4">
        <v>9.7100000000000009</v>
      </c>
      <c r="F1928" s="4">
        <v>9.4499999999999993</v>
      </c>
      <c r="G1928" s="4" t="s">
        <v>40</v>
      </c>
      <c r="H1928" s="4" t="s">
        <v>41</v>
      </c>
      <c r="I1928" s="4" t="s">
        <v>50</v>
      </c>
      <c r="J1928" s="4" t="s">
        <v>80</v>
      </c>
      <c r="K1928" s="4" t="s">
        <v>75</v>
      </c>
      <c r="L1928" s="4" t="s">
        <v>1205</v>
      </c>
      <c r="M1928" s="4">
        <v>0.6</v>
      </c>
      <c r="N1928" s="4" t="s">
        <v>34</v>
      </c>
      <c r="O1928" s="4" t="s">
        <v>61</v>
      </c>
      <c r="P1928" s="4" t="s">
        <v>92</v>
      </c>
      <c r="Q1928" s="4" t="s">
        <v>2279</v>
      </c>
      <c r="R1928" s="4">
        <v>95404</v>
      </c>
      <c r="S1928" s="5">
        <v>42185</v>
      </c>
      <c r="T1928" s="5">
        <v>42188</v>
      </c>
      <c r="U1928" s="4">
        <v>-95.816000000000003</v>
      </c>
      <c r="V1928" s="4">
        <v>7</v>
      </c>
      <c r="W1928" s="4">
        <v>67.91</v>
      </c>
      <c r="X1928" s="4">
        <v>87979</v>
      </c>
      <c r="Y1928" s="4">
        <f>DataSheet!$E1928-DataSheet!$D1928</f>
        <v>9.6100000000000012</v>
      </c>
      <c r="Z1928" s="4" t="str" cm="1">
        <f t="array" ref="Z1928">_xlfn.IFS(DataSheet!$O1928="Central","Chris",DataSheet!$O1928="East","Erin",DataSheet!$O1928="South","Sam",DataSheet!$O1928="West","William")</f>
        <v>William</v>
      </c>
    </row>
    <row r="1929" spans="1:26" ht="15.75" customHeight="1" x14ac:dyDescent="0.3">
      <c r="A1929" s="4">
        <v>1307</v>
      </c>
      <c r="B1929" s="4" t="s">
        <v>3003</v>
      </c>
      <c r="C1929" s="4" t="s">
        <v>49</v>
      </c>
      <c r="D1929" s="4">
        <v>0.04</v>
      </c>
      <c r="E1929" s="4">
        <v>8.33</v>
      </c>
      <c r="F1929" s="4">
        <v>1.99</v>
      </c>
      <c r="G1929" s="4" t="s">
        <v>40</v>
      </c>
      <c r="H1929" s="4" t="s">
        <v>29</v>
      </c>
      <c r="I1929" s="4" t="s">
        <v>42</v>
      </c>
      <c r="J1929" s="4" t="s">
        <v>43</v>
      </c>
      <c r="K1929" s="4" t="s">
        <v>44</v>
      </c>
      <c r="L1929" s="4" t="s">
        <v>1176</v>
      </c>
      <c r="M1929" s="4">
        <v>0.52</v>
      </c>
      <c r="N1929" s="4" t="s">
        <v>34</v>
      </c>
      <c r="O1929" s="4" t="s">
        <v>61</v>
      </c>
      <c r="P1929" s="4" t="s">
        <v>141</v>
      </c>
      <c r="Q1929" s="4" t="s">
        <v>2287</v>
      </c>
      <c r="R1929" s="4">
        <v>97420</v>
      </c>
      <c r="S1929" s="5">
        <v>42185</v>
      </c>
      <c r="T1929" s="5">
        <v>42192</v>
      </c>
      <c r="U1929" s="4">
        <v>44.892000000000003</v>
      </c>
      <c r="V1929" s="4">
        <v>16</v>
      </c>
      <c r="W1929" s="4">
        <v>131.26</v>
      </c>
      <c r="X1929" s="4">
        <v>91451</v>
      </c>
      <c r="Y1929" s="4">
        <f>DataSheet!$E1929-DataSheet!$D1929</f>
        <v>8.2900000000000009</v>
      </c>
      <c r="Z1929" s="4" t="str" cm="1">
        <f t="array" ref="Z1929">_xlfn.IFS(DataSheet!$O1929="Central","Chris",DataSheet!$O1929="East","Erin",DataSheet!$O1929="South","Sam",DataSheet!$O1929="West","William")</f>
        <v>William</v>
      </c>
    </row>
    <row r="1930" spans="1:26" ht="15.75" customHeight="1" x14ac:dyDescent="0.3">
      <c r="A1930" s="4">
        <v>2089</v>
      </c>
      <c r="B1930" s="4" t="s">
        <v>3004</v>
      </c>
      <c r="C1930" s="4" t="s">
        <v>49</v>
      </c>
      <c r="D1930" s="4">
        <v>0.06</v>
      </c>
      <c r="E1930" s="4">
        <v>38.06</v>
      </c>
      <c r="F1930" s="4">
        <v>4.5</v>
      </c>
      <c r="G1930" s="4" t="s">
        <v>40</v>
      </c>
      <c r="H1930" s="4" t="s">
        <v>96</v>
      </c>
      <c r="I1930" s="4" t="s">
        <v>50</v>
      </c>
      <c r="J1930" s="4" t="s">
        <v>97</v>
      </c>
      <c r="K1930" s="4" t="s">
        <v>75</v>
      </c>
      <c r="L1930" s="4" t="s">
        <v>3005</v>
      </c>
      <c r="M1930" s="4">
        <v>0.56000000000000005</v>
      </c>
      <c r="N1930" s="4" t="s">
        <v>34</v>
      </c>
      <c r="O1930" s="4" t="s">
        <v>113</v>
      </c>
      <c r="P1930" s="4" t="s">
        <v>114</v>
      </c>
      <c r="Q1930" s="4" t="s">
        <v>3006</v>
      </c>
      <c r="R1930" s="4">
        <v>10956</v>
      </c>
      <c r="S1930" s="5">
        <v>42185</v>
      </c>
      <c r="T1930" s="5">
        <v>42191</v>
      </c>
      <c r="U1930" s="4">
        <v>450.45960000000002</v>
      </c>
      <c r="V1930" s="4">
        <v>17</v>
      </c>
      <c r="W1930" s="4">
        <v>652.84</v>
      </c>
      <c r="X1930" s="4">
        <v>88348</v>
      </c>
      <c r="Y1930" s="4">
        <f>DataSheet!$E1930-DataSheet!$D1930</f>
        <v>38</v>
      </c>
      <c r="Z1930" s="4" t="str" cm="1">
        <f t="array" ref="Z1930">_xlfn.IFS(DataSheet!$O1930="Central","Chris",DataSheet!$O1930="East","Erin",DataSheet!$O1930="South","Sam",DataSheet!$O1930="West","William")</f>
        <v>Erin</v>
      </c>
    </row>
    <row r="1931" spans="1:26" ht="15.75" customHeight="1" x14ac:dyDescent="0.3">
      <c r="A1931" s="4">
        <v>2089</v>
      </c>
      <c r="B1931" s="4" t="s">
        <v>3004</v>
      </c>
      <c r="C1931" s="4" t="s">
        <v>49</v>
      </c>
      <c r="D1931" s="4">
        <v>0.08</v>
      </c>
      <c r="E1931" s="4">
        <v>599.99</v>
      </c>
      <c r="F1931" s="4">
        <v>24.49</v>
      </c>
      <c r="G1931" s="4" t="s">
        <v>40</v>
      </c>
      <c r="H1931" s="4" t="s">
        <v>96</v>
      </c>
      <c r="I1931" s="4" t="s">
        <v>42</v>
      </c>
      <c r="J1931" s="4" t="s">
        <v>65</v>
      </c>
      <c r="K1931" s="4" t="s">
        <v>66</v>
      </c>
      <c r="L1931" s="4" t="s">
        <v>3007</v>
      </c>
      <c r="M1931" s="4">
        <v>0.37</v>
      </c>
      <c r="N1931" s="4" t="s">
        <v>34</v>
      </c>
      <c r="O1931" s="4" t="s">
        <v>113</v>
      </c>
      <c r="P1931" s="4" t="s">
        <v>114</v>
      </c>
      <c r="Q1931" s="4" t="s">
        <v>3006</v>
      </c>
      <c r="R1931" s="4">
        <v>10956</v>
      </c>
      <c r="S1931" s="5">
        <v>42185</v>
      </c>
      <c r="T1931" s="5">
        <v>42193</v>
      </c>
      <c r="U1931" s="4">
        <v>8798.1831000000002</v>
      </c>
      <c r="V1931" s="4">
        <v>22</v>
      </c>
      <c r="W1931" s="4">
        <v>12750.99</v>
      </c>
      <c r="X1931" s="4">
        <v>88348</v>
      </c>
      <c r="Y1931" s="4">
        <f>DataSheet!$E1931-DataSheet!$D1931</f>
        <v>599.91</v>
      </c>
      <c r="Z1931" s="4" t="str" cm="1">
        <f t="array" ref="Z1931">_xlfn.IFS(DataSheet!$O1931="Central","Chris",DataSheet!$O1931="East","Erin",DataSheet!$O1931="South","Sam",DataSheet!$O1931="West","William")</f>
        <v>Erin</v>
      </c>
    </row>
    <row r="1932" spans="1:26" ht="15.75" customHeight="1" x14ac:dyDescent="0.3">
      <c r="A1932" s="4">
        <v>2089</v>
      </c>
      <c r="B1932" s="4" t="s">
        <v>3004</v>
      </c>
      <c r="C1932" s="4" t="s">
        <v>49</v>
      </c>
      <c r="D1932" s="4">
        <v>0.1</v>
      </c>
      <c r="E1932" s="4">
        <v>3.98</v>
      </c>
      <c r="F1932" s="4">
        <v>2.97</v>
      </c>
      <c r="G1932" s="4" t="s">
        <v>89</v>
      </c>
      <c r="H1932" s="4" t="s">
        <v>96</v>
      </c>
      <c r="I1932" s="4" t="s">
        <v>50</v>
      </c>
      <c r="J1932" s="4" t="s">
        <v>90</v>
      </c>
      <c r="K1932" s="4" t="s">
        <v>52</v>
      </c>
      <c r="L1932" s="4" t="s">
        <v>3008</v>
      </c>
      <c r="M1932" s="4">
        <v>0.35</v>
      </c>
      <c r="N1932" s="4" t="s">
        <v>34</v>
      </c>
      <c r="O1932" s="4" t="s">
        <v>113</v>
      </c>
      <c r="P1932" s="4" t="s">
        <v>114</v>
      </c>
      <c r="Q1932" s="4" t="s">
        <v>3006</v>
      </c>
      <c r="R1932" s="4">
        <v>10956</v>
      </c>
      <c r="S1932" s="5">
        <v>42185</v>
      </c>
      <c r="T1932" s="5">
        <v>42189</v>
      </c>
      <c r="U1932" s="4">
        <v>-5.3849999999999998</v>
      </c>
      <c r="V1932" s="4">
        <v>5</v>
      </c>
      <c r="W1932" s="4">
        <v>20.54</v>
      </c>
      <c r="X1932" s="4">
        <v>88348</v>
      </c>
      <c r="Y1932" s="4">
        <f>DataSheet!$E1932-DataSheet!$D1932</f>
        <v>3.88</v>
      </c>
      <c r="Z1932" s="4" t="str" cm="1">
        <f t="array" ref="Z1932">_xlfn.IFS(DataSheet!$O1932="Central","Chris",DataSheet!$O1932="East","Erin",DataSheet!$O1932="South","Sam",DataSheet!$O1932="West","William")</f>
        <v>Erin</v>
      </c>
    </row>
    <row r="1933" spans="1:26" ht="15.75" customHeight="1" x14ac:dyDescent="0.3">
      <c r="A1933" s="4">
        <v>2882</v>
      </c>
      <c r="B1933" s="4" t="s">
        <v>673</v>
      </c>
      <c r="C1933" s="4" t="s">
        <v>49</v>
      </c>
      <c r="D1933" s="4">
        <v>0.05</v>
      </c>
      <c r="E1933" s="4">
        <v>63.94</v>
      </c>
      <c r="F1933" s="4">
        <v>14.48</v>
      </c>
      <c r="G1933" s="4" t="s">
        <v>89</v>
      </c>
      <c r="H1933" s="4" t="s">
        <v>41</v>
      </c>
      <c r="I1933" s="4" t="s">
        <v>30</v>
      </c>
      <c r="J1933" s="4" t="s">
        <v>128</v>
      </c>
      <c r="K1933" s="4" t="s">
        <v>75</v>
      </c>
      <c r="L1933" s="4" t="s">
        <v>1996</v>
      </c>
      <c r="M1933" s="4">
        <v>0.46</v>
      </c>
      <c r="N1933" s="4" t="s">
        <v>34</v>
      </c>
      <c r="O1933" s="4" t="s">
        <v>35</v>
      </c>
      <c r="P1933" s="4" t="s">
        <v>99</v>
      </c>
      <c r="Q1933" s="4" t="s">
        <v>675</v>
      </c>
      <c r="R1933" s="4">
        <v>28206</v>
      </c>
      <c r="S1933" s="5">
        <v>42185</v>
      </c>
      <c r="T1933" s="5">
        <v>42192</v>
      </c>
      <c r="U1933" s="4">
        <v>270.87430000000001</v>
      </c>
      <c r="V1933" s="4">
        <v>21</v>
      </c>
      <c r="W1933" s="4">
        <v>1336.35</v>
      </c>
      <c r="X1933" s="4">
        <v>40224</v>
      </c>
      <c r="Y1933" s="4">
        <f>DataSheet!$E1933-DataSheet!$D1933</f>
        <v>63.89</v>
      </c>
      <c r="Z1933" s="4" t="str" cm="1">
        <f t="array" ref="Z1933">_xlfn.IFS(DataSheet!$O1933="Central","Chris",DataSheet!$O1933="East","Erin",DataSheet!$O1933="South","Sam",DataSheet!$O1933="West","William")</f>
        <v>Sam</v>
      </c>
    </row>
    <row r="1934" spans="1:26" ht="15.75" customHeight="1" x14ac:dyDescent="0.3">
      <c r="A1934" s="4">
        <v>2885</v>
      </c>
      <c r="B1934" s="4" t="s">
        <v>3009</v>
      </c>
      <c r="C1934" s="4" t="s">
        <v>49</v>
      </c>
      <c r="D1934" s="4">
        <v>0.05</v>
      </c>
      <c r="E1934" s="4">
        <v>63.94</v>
      </c>
      <c r="F1934" s="4">
        <v>14.48</v>
      </c>
      <c r="G1934" s="4" t="s">
        <v>89</v>
      </c>
      <c r="H1934" s="4" t="s">
        <v>41</v>
      </c>
      <c r="I1934" s="4" t="s">
        <v>30</v>
      </c>
      <c r="J1934" s="4" t="s">
        <v>128</v>
      </c>
      <c r="K1934" s="4" t="s">
        <v>75</v>
      </c>
      <c r="L1934" s="4" t="s">
        <v>1996</v>
      </c>
      <c r="M1934" s="4">
        <v>0.46</v>
      </c>
      <c r="N1934" s="4" t="s">
        <v>34</v>
      </c>
      <c r="O1934" s="4" t="s">
        <v>113</v>
      </c>
      <c r="P1934" s="4" t="s">
        <v>319</v>
      </c>
      <c r="Q1934" s="4" t="s">
        <v>3010</v>
      </c>
      <c r="R1934" s="4">
        <v>44133</v>
      </c>
      <c r="S1934" s="5">
        <v>42185</v>
      </c>
      <c r="T1934" s="5">
        <v>42192</v>
      </c>
      <c r="U1934" s="4">
        <v>219.54419999999999</v>
      </c>
      <c r="V1934" s="4">
        <v>5</v>
      </c>
      <c r="W1934" s="4">
        <v>318.18</v>
      </c>
      <c r="X1934" s="4">
        <v>87634</v>
      </c>
      <c r="Y1934" s="4">
        <f>DataSheet!$E1934-DataSheet!$D1934</f>
        <v>63.89</v>
      </c>
      <c r="Z1934" s="4" t="str" cm="1">
        <f t="array" ref="Z1934">_xlfn.IFS(DataSheet!$O1934="Central","Chris",DataSheet!$O1934="East","Erin",DataSheet!$O1934="South","Sam",DataSheet!$O1934="West","William")</f>
        <v>Erin</v>
      </c>
    </row>
    <row r="1935" spans="1:26" ht="15.75" customHeight="1" x14ac:dyDescent="0.3">
      <c r="A1935" s="4">
        <v>1384</v>
      </c>
      <c r="B1935" s="4" t="s">
        <v>2793</v>
      </c>
      <c r="C1935" s="4" t="s">
        <v>72</v>
      </c>
      <c r="D1935" s="4">
        <v>7.0000000000000007E-2</v>
      </c>
      <c r="E1935" s="4">
        <v>11.29</v>
      </c>
      <c r="F1935" s="4">
        <v>5.03</v>
      </c>
      <c r="G1935" s="4" t="s">
        <v>40</v>
      </c>
      <c r="H1935" s="4" t="s">
        <v>41</v>
      </c>
      <c r="I1935" s="4" t="s">
        <v>50</v>
      </c>
      <c r="J1935" s="4" t="s">
        <v>80</v>
      </c>
      <c r="K1935" s="4" t="s">
        <v>75</v>
      </c>
      <c r="L1935" s="4" t="s">
        <v>1262</v>
      </c>
      <c r="M1935" s="4">
        <v>0.59</v>
      </c>
      <c r="N1935" s="4" t="s">
        <v>34</v>
      </c>
      <c r="O1935" s="4" t="s">
        <v>35</v>
      </c>
      <c r="P1935" s="4" t="s">
        <v>244</v>
      </c>
      <c r="Q1935" s="4" t="s">
        <v>2734</v>
      </c>
      <c r="R1935" s="4">
        <v>22304</v>
      </c>
      <c r="S1935" s="5">
        <v>42185</v>
      </c>
      <c r="T1935" s="5">
        <v>42187</v>
      </c>
      <c r="U1935" s="4">
        <v>-163.03</v>
      </c>
      <c r="V1935" s="4">
        <v>11</v>
      </c>
      <c r="W1935" s="4">
        <v>123.18</v>
      </c>
      <c r="X1935" s="4">
        <v>89407</v>
      </c>
      <c r="Y1935" s="4">
        <f>DataSheet!$E1935-DataSheet!$D1935</f>
        <v>11.219999999999999</v>
      </c>
      <c r="Z1935" s="4" t="str" cm="1">
        <f t="array" ref="Z1935">_xlfn.IFS(DataSheet!$O1935="Central","Chris",DataSheet!$O1935="East","Erin",DataSheet!$O1935="South","Sam",DataSheet!$O1935="West","William")</f>
        <v>Sam</v>
      </c>
    </row>
    <row r="1936" spans="1:26" ht="15.75" customHeight="1" x14ac:dyDescent="0.3">
      <c r="A1936" s="4">
        <v>1472</v>
      </c>
      <c r="B1936" s="4" t="s">
        <v>2671</v>
      </c>
      <c r="C1936" s="4" t="s">
        <v>72</v>
      </c>
      <c r="D1936" s="4">
        <v>0.02</v>
      </c>
      <c r="E1936" s="4">
        <v>30.98</v>
      </c>
      <c r="F1936" s="4">
        <v>6.5</v>
      </c>
      <c r="G1936" s="4" t="s">
        <v>89</v>
      </c>
      <c r="H1936" s="4" t="s">
        <v>73</v>
      </c>
      <c r="I1936" s="4" t="s">
        <v>42</v>
      </c>
      <c r="J1936" s="4" t="s">
        <v>43</v>
      </c>
      <c r="K1936" s="4" t="s">
        <v>75</v>
      </c>
      <c r="L1936" s="4" t="s">
        <v>2857</v>
      </c>
      <c r="M1936" s="4">
        <v>0.79</v>
      </c>
      <c r="N1936" s="4" t="s">
        <v>34</v>
      </c>
      <c r="O1936" s="4" t="s">
        <v>113</v>
      </c>
      <c r="P1936" s="4" t="s">
        <v>319</v>
      </c>
      <c r="Q1936" s="4" t="s">
        <v>2672</v>
      </c>
      <c r="R1936" s="4">
        <v>44145</v>
      </c>
      <c r="S1936" s="5">
        <v>42185</v>
      </c>
      <c r="T1936" s="5">
        <v>42186</v>
      </c>
      <c r="U1936" s="4">
        <v>-44.624000000000002</v>
      </c>
      <c r="V1936" s="4">
        <v>17</v>
      </c>
      <c r="W1936" s="4">
        <v>552.89</v>
      </c>
      <c r="X1936" s="4">
        <v>87078</v>
      </c>
      <c r="Y1936" s="4">
        <f>DataSheet!$E1936-DataSheet!$D1936</f>
        <v>30.96</v>
      </c>
      <c r="Z1936" s="4" t="str" cm="1">
        <f t="array" ref="Z1936">_xlfn.IFS(DataSheet!$O1936="Central","Chris",DataSheet!$O1936="East","Erin",DataSheet!$O1936="South","Sam",DataSheet!$O1936="West","William")</f>
        <v>Erin</v>
      </c>
    </row>
    <row r="1937" spans="1:26" ht="15.75" customHeight="1" x14ac:dyDescent="0.3">
      <c r="A1937" s="4">
        <v>2276</v>
      </c>
      <c r="B1937" s="4" t="s">
        <v>3011</v>
      </c>
      <c r="C1937" s="4" t="s">
        <v>72</v>
      </c>
      <c r="D1937" s="4">
        <v>0.01</v>
      </c>
      <c r="E1937" s="4">
        <v>195.99</v>
      </c>
      <c r="F1937" s="4">
        <v>8.99</v>
      </c>
      <c r="G1937" s="4" t="s">
        <v>40</v>
      </c>
      <c r="H1937" s="4" t="s">
        <v>41</v>
      </c>
      <c r="I1937" s="4" t="s">
        <v>42</v>
      </c>
      <c r="J1937" s="4" t="s">
        <v>137</v>
      </c>
      <c r="K1937" s="4" t="s">
        <v>75</v>
      </c>
      <c r="L1937" s="4" t="s">
        <v>1345</v>
      </c>
      <c r="M1937" s="4">
        <v>0.6</v>
      </c>
      <c r="N1937" s="4" t="s">
        <v>34</v>
      </c>
      <c r="O1937" s="4" t="s">
        <v>113</v>
      </c>
      <c r="P1937" s="4" t="s">
        <v>114</v>
      </c>
      <c r="Q1937" s="4" t="s">
        <v>3012</v>
      </c>
      <c r="R1937" s="4">
        <v>14304</v>
      </c>
      <c r="S1937" s="5">
        <v>42185</v>
      </c>
      <c r="T1937" s="5">
        <v>42185</v>
      </c>
      <c r="U1937" s="4">
        <v>2653.7813999999998</v>
      </c>
      <c r="V1937" s="4">
        <v>22</v>
      </c>
      <c r="W1937" s="4">
        <v>3846.06</v>
      </c>
      <c r="X1937" s="4">
        <v>91502</v>
      </c>
      <c r="Y1937" s="4">
        <f>DataSheet!$E1937-DataSheet!$D1937</f>
        <v>195.98000000000002</v>
      </c>
      <c r="Z1937" s="4" t="str" cm="1">
        <f t="array" ref="Z1937">_xlfn.IFS(DataSheet!$O1937="Central","Chris",DataSheet!$O1937="East","Erin",DataSheet!$O1937="South","Sam",DataSheet!$O1937="West","William")</f>
        <v>Erin</v>
      </c>
    </row>
    <row r="1938" spans="1:26" ht="15.75" customHeight="1" x14ac:dyDescent="0.3">
      <c r="A1938" s="1"/>
      <c r="B1938" s="1"/>
      <c r="C1938" s="1"/>
      <c r="D1938" s="1"/>
      <c r="E1938" s="1"/>
      <c r="F1938" s="1"/>
      <c r="G1938" s="1"/>
      <c r="H1938" s="1"/>
      <c r="I1938" s="1"/>
      <c r="J1938" s="1">
        <f>COUNT(DataSheet!$J$2:$J$1937)</f>
        <v>0</v>
      </c>
      <c r="K1938" s="1"/>
      <c r="L1938" s="1"/>
      <c r="M1938" s="1"/>
      <c r="N1938" s="1"/>
      <c r="O1938" s="1"/>
      <c r="P1938" s="1"/>
      <c r="Q1938" s="1"/>
      <c r="R1938" s="1"/>
      <c r="S1938" s="2"/>
      <c r="T1938" s="2"/>
      <c r="U1938" s="1"/>
      <c r="V1938" s="1"/>
      <c r="W1938" s="1"/>
      <c r="X1938" s="1"/>
      <c r="Y1938" s="1"/>
      <c r="Z1938" s="1"/>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Dashboard</vt:lpstr>
      <vt:lpstr>Sales, Profit and Quantity</vt:lpstr>
      <vt:lpstr>Segment Distribution</vt:lpstr>
      <vt:lpstr>Distribution of Order Priority</vt:lpstr>
      <vt:lpstr>Monthly Sales and Profit</vt:lpstr>
      <vt:lpstr>Regional Sales</vt:lpstr>
      <vt:lpstr>Sales Trend</vt:lpstr>
      <vt:lpstr>Manager Performance</vt:lpstr>
      <vt:lpstr>Comparison of Sales and Profit</vt:lpstr>
      <vt:lpstr>Shipping Priority Share</vt:lpstr>
      <vt:lpstr>Customer Ordering Trend</vt:lpstr>
      <vt:lpstr>DataSheet</vt:lpstr>
      <vt:lpstr>DataSheet!ExternalData_1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Ravindra Waghela</cp:lastModifiedBy>
  <dcterms:modified xsi:type="dcterms:W3CDTF">2023-11-04T02:57:54Z</dcterms:modified>
</cp:coreProperties>
</file>