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855" yWindow="315" windowWidth="29040" windowHeight="15480"/>
  </bookViews>
  <sheets>
    <sheet name="TCEP2017_Figure_10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D40" i="1"/>
  <c r="C40" i="1"/>
  <c r="E43" i="1"/>
  <c r="E42" i="1"/>
  <c r="E41" i="1"/>
  <c r="E39" i="1"/>
  <c r="E38" i="1"/>
  <c r="E37" i="1"/>
</calcChain>
</file>

<file path=xl/sharedStrings.xml><?xml version="1.0" encoding="utf-8"?>
<sst xmlns="http://schemas.openxmlformats.org/spreadsheetml/2006/main" count="24" uniqueCount="23">
  <si>
    <t>Figure number</t>
  </si>
  <si>
    <t>Figure title</t>
  </si>
  <si>
    <t>FIGURE</t>
  </si>
  <si>
    <t>Labels</t>
  </si>
  <si>
    <t>Primary y axis</t>
  </si>
  <si>
    <t>Primary x axis</t>
  </si>
  <si>
    <t>DATA</t>
  </si>
  <si>
    <t>Country</t>
  </si>
  <si>
    <t>Natural gas-fired power capacity factors</t>
  </si>
  <si>
    <t>Capacity factor</t>
  </si>
  <si>
    <t>Australia</t>
  </si>
  <si>
    <t>Denmark</t>
  </si>
  <si>
    <t>Italy</t>
  </si>
  <si>
    <t>Japan</t>
  </si>
  <si>
    <t>Portugal</t>
  </si>
  <si>
    <t>United
States</t>
  </si>
  <si>
    <t>United
Kingdom</t>
  </si>
  <si>
    <t>Please reference all figures as: 'International Energy Agency (2017), Tracking Clean Energy Progress 2017, OECD/IEA, Paris'</t>
  </si>
  <si>
    <t>Section</t>
  </si>
  <si>
    <t>Natural Gas-Fired Power</t>
  </si>
  <si>
    <t>Key point</t>
  </si>
  <si>
    <t>See text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</si>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</sst>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BC66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3" fillId="2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6" fillId="2" borderId="0" xfId="0" applyFont="1" applyFill="1"/>
    <xf numFmtId="0" fontId="0" fillId="2" borderId="0" xfId="0" applyFont="1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3" fillId="2" borderId="0" xfId="0" applyNumberFormat="1" applyFont="1" applyFill="1"/>
    <xf numFmtId="2" fontId="0" fillId="2" borderId="0" xfId="0" applyNumberFormat="1" applyFont="1" applyFill="1"/>
    <xf numFmtId="0" fontId="0" fillId="2" borderId="0" xfId="0" applyFont="1" applyFill="1" applyBorder="1"/>
    <xf numFmtId="0" fontId="3" fillId="2" borderId="0" xfId="0" applyFont="1" applyFill="1" applyBorder="1"/>
    <xf numFmtId="0" fontId="0" fillId="0" borderId="0" xfId="0" applyFont="1" applyFill="1" applyBorder="1"/>
    <xf numFmtId="0" fontId="5" fillId="3" borderId="0" xfId="0" applyFont="1" applyFill="1"/>
    <xf numFmtId="0" fontId="10" fillId="3" borderId="0" xfId="0" applyFont="1" applyFill="1" applyAlignment="1">
      <alignment vertical="center"/>
    </xf>
    <xf numFmtId="0" fontId="4" fillId="3" borderId="0" xfId="0" applyFont="1" applyFill="1"/>
    <xf numFmtId="0" fontId="11" fillId="2" borderId="0" xfId="0" applyFont="1" applyFill="1" applyBorder="1"/>
    <xf numFmtId="0" fontId="12" fillId="2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3" fillId="2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 wrapText="1"/>
    </xf>
    <xf numFmtId="0" fontId="12" fillId="2" borderId="0" xfId="0" applyFont="1" applyFill="1"/>
    <xf numFmtId="0" fontId="0" fillId="2" borderId="0" xfId="0" applyFont="1" applyFill="1" applyBorder="1" applyAlignment="1">
      <alignment horizontal="center"/>
    </xf>
    <xf numFmtId="2" fontId="12" fillId="2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colors>
    <mruColors>
      <color rgb="FFA7A9AC"/>
      <color rgb="FF6D6F71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935328939617911E-2"/>
          <c:y val="1.9444262175561399E-2"/>
          <c:w val="0.852446715615089"/>
          <c:h val="0.78074438611840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TCEP2017_Figure_10!$C$36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TCEP2017_Figure_10!$B$37:$B$43</c:f>
              <c:strCache>
                <c:ptCount val="7"/>
                <c:pt idx="0">
                  <c:v>Australia</c:v>
                </c:pt>
                <c:pt idx="1">
                  <c:v>Denmark</c:v>
                </c:pt>
                <c:pt idx="2">
                  <c:v>Italy</c:v>
                </c:pt>
                <c:pt idx="3">
                  <c:v>Japan</c:v>
                </c:pt>
                <c:pt idx="4">
                  <c:v>Portugal</c:v>
                </c:pt>
                <c:pt idx="5">
                  <c:v>United
Kingdom</c:v>
                </c:pt>
                <c:pt idx="6">
                  <c:v>United
States</c:v>
                </c:pt>
              </c:strCache>
            </c:strRef>
          </c:cat>
          <c:val>
            <c:numRef>
              <c:f>TCEP2017_Figure_10!$C$37:$C$43</c:f>
              <c:numCache>
                <c:formatCode>General</c:formatCode>
                <c:ptCount val="7"/>
                <c:pt idx="0">
                  <c:v>0.34075976120008267</c:v>
                </c:pt>
                <c:pt idx="1">
                  <c:v>0.54587946562084733</c:v>
                </c:pt>
                <c:pt idx="2">
                  <c:v>0.70780518137705017</c:v>
                </c:pt>
                <c:pt idx="3" formatCode="0.00">
                  <c:v>0.47508729519204945</c:v>
                </c:pt>
                <c:pt idx="4">
                  <c:v>0.6879641800556926</c:v>
                </c:pt>
                <c:pt idx="5">
                  <c:v>0.71357256574485628</c:v>
                </c:pt>
                <c:pt idx="6">
                  <c:v>0.26141405745753321</c:v>
                </c:pt>
              </c:numCache>
            </c:numRef>
          </c:val>
        </c:ser>
        <c:ser>
          <c:idx val="1"/>
          <c:order val="1"/>
          <c:tx>
            <c:strRef>
              <c:f>TCEP2017_Figure_10!$D$36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TCEP2017_Figure_10!$D$37:$D$43</c:f>
              <c:numCache>
                <c:formatCode>General</c:formatCode>
                <c:ptCount val="7"/>
                <c:pt idx="0">
                  <c:v>0.34824434581565394</c:v>
                </c:pt>
                <c:pt idx="1">
                  <c:v>0.41778246987331341</c:v>
                </c:pt>
                <c:pt idx="2">
                  <c:v>0.47765047305068986</c:v>
                </c:pt>
                <c:pt idx="3" formatCode="0.00">
                  <c:v>0.56176399903869267</c:v>
                </c:pt>
                <c:pt idx="4">
                  <c:v>0.38024558419548843</c:v>
                </c:pt>
                <c:pt idx="5">
                  <c:v>0.51641426263581514</c:v>
                </c:pt>
                <c:pt idx="6">
                  <c:v>0.2873866984511152</c:v>
                </c:pt>
              </c:numCache>
            </c:numRef>
          </c:val>
        </c:ser>
        <c:ser>
          <c:idx val="2"/>
          <c:order val="2"/>
          <c:tx>
            <c:strRef>
              <c:f>TCEP2017_Figure_10!$E$36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val>
            <c:numRef>
              <c:f>TCEP2017_Figure_10!$E$37:$E$43</c:f>
              <c:numCache>
                <c:formatCode>General</c:formatCode>
                <c:ptCount val="7"/>
                <c:pt idx="0">
                  <c:v>0.34881483761736187</c:v>
                </c:pt>
                <c:pt idx="1">
                  <c:v>0.14889815366289458</c:v>
                </c:pt>
                <c:pt idx="2">
                  <c:v>0.14998593681626179</c:v>
                </c:pt>
                <c:pt idx="3" formatCode="0.00">
                  <c:v>0.57902844253727237</c:v>
                </c:pt>
                <c:pt idx="4">
                  <c:v>0.168761983830477</c:v>
                </c:pt>
                <c:pt idx="5">
                  <c:v>0.34020157289579905</c:v>
                </c:pt>
                <c:pt idx="6">
                  <c:v>0.30677292099553205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90208"/>
        <c:axId val="141792000"/>
      </c:barChart>
      <c:catAx>
        <c:axId val="1417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41792000"/>
        <c:crossesAt val="0"/>
        <c:auto val="0"/>
        <c:lblAlgn val="ctr"/>
        <c:lblOffset val="100"/>
        <c:noMultiLvlLbl val="0"/>
      </c:catAx>
      <c:valAx>
        <c:axId val="141792000"/>
        <c:scaling>
          <c:orientation val="minMax"/>
          <c:max val="1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>
            <a:noFill/>
          </a:ln>
        </c:spPr>
        <c:crossAx val="141790208"/>
        <c:crosses val="autoZero"/>
        <c:crossBetween val="between"/>
        <c:majorUnit val="0.2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7046386836290829"/>
          <c:y val="0.91628280839895015"/>
          <c:w val="0.27214403172045076"/>
          <c:h val="8.3717191601049873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cap="none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24813</xdr:colOff>
      <xdr:row>15</xdr:row>
      <xdr:rowOff>124065</xdr:rowOff>
    </xdr:from>
    <xdr:to>
      <xdr:col>12</xdr:col>
      <xdr:colOff>708691</xdr:colOff>
      <xdr:row>29</xdr:row>
      <xdr:rowOff>189059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0.65155</cdr:x>
      <cdr:y>0.35539</cdr:y>
    </cdr:from>
    <cdr:to>
      <cdr:x>0.73489</cdr:x>
      <cdr:y>0.55539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49354" y="1624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N97"/>
  <sheetViews>
    <sheetView tabSelected="1" zoomScale="70" zoomScaleNormal="70" zoomScalePageLayoutView="85" workbookViewId="0">
      <selection activeCell="C8" sqref="C8"/>
    </sheetView>
  </sheetViews>
  <sheetFormatPr defaultColWidth="8.5703125" defaultRowHeight="15" x14ac:dyDescent="0.25"/>
  <cols>
    <col min="1" max="1" width="3.42578125" style="2" customWidth="1"/>
    <col min="2" max="2" width="17.85546875" style="2" customWidth="1"/>
    <col min="3" max="3" width="8.5703125" style="3"/>
    <col min="4" max="10" width="8.5703125" style="2"/>
    <col min="11" max="11" width="11.140625" style="2" bestFit="1" customWidth="1"/>
    <col min="12" max="12" width="8.5703125" style="2"/>
    <col min="13" max="13" width="14.85546875" style="2" bestFit="1" customWidth="1"/>
    <col min="14" max="14" width="8.5703125" style="1"/>
    <col min="15" max="15" width="17" style="2" customWidth="1"/>
    <col min="16" max="16" width="8.5703125" style="2"/>
    <col min="17" max="17" width="15.42578125" style="2" customWidth="1"/>
    <col min="18" max="26" width="8.5703125" style="2"/>
    <col min="27" max="27" width="8.5703125" style="1"/>
    <col min="28" max="39" width="8.5703125" style="2"/>
    <col min="40" max="40" width="8.5703125" style="1"/>
    <col min="41" max="16384" width="8.5703125" style="2"/>
  </cols>
  <sheetData>
    <row r="1" spans="2:40" s="14" customFormat="1" ht="39" customHeight="1" x14ac:dyDescent="0.35">
      <c r="B1" s="15" t="s">
        <v>8</v>
      </c>
      <c r="N1" s="16"/>
      <c r="AA1" s="16"/>
      <c r="AN1" s="16"/>
    </row>
    <row r="2" spans="2:40" x14ac:dyDescent="0.25"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40" ht="21" x14ac:dyDescent="0.35">
      <c r="B3" s="17" t="s">
        <v>17</v>
      </c>
    </row>
    <row r="5" spans="2:40" x14ac:dyDescent="0.25">
      <c r="B5" s="1" t="s">
        <v>18</v>
      </c>
      <c r="C5" s="18" t="s">
        <v>19</v>
      </c>
    </row>
    <row r="6" spans="2:40" x14ac:dyDescent="0.25">
      <c r="B6" s="1" t="s">
        <v>0</v>
      </c>
      <c r="C6" s="18">
        <v>10</v>
      </c>
      <c r="D6" s="23"/>
    </row>
    <row r="7" spans="2:40" x14ac:dyDescent="0.25">
      <c r="B7" s="1" t="s">
        <v>1</v>
      </c>
      <c r="C7" s="18" t="s">
        <v>8</v>
      </c>
      <c r="D7" s="23"/>
    </row>
    <row r="8" spans="2:40" x14ac:dyDescent="0.25">
      <c r="B8" s="1" t="s">
        <v>20</v>
      </c>
      <c r="C8" s="27" t="s">
        <v>21</v>
      </c>
      <c r="D8" s="23"/>
    </row>
    <row r="9" spans="2:40" x14ac:dyDescent="0.25">
      <c r="B9" s="1"/>
      <c r="C9" s="18"/>
      <c r="D9" s="23"/>
    </row>
    <row r="10" spans="2:40" x14ac:dyDescent="0.25">
      <c r="B10" s="1" t="s">
        <v>3</v>
      </c>
      <c r="C10" s="18"/>
      <c r="D10" s="23"/>
    </row>
    <row r="11" spans="2:40" x14ac:dyDescent="0.25">
      <c r="B11" s="1" t="s">
        <v>4</v>
      </c>
      <c r="C11" s="18" t="s">
        <v>22</v>
      </c>
      <c r="D11" s="23"/>
    </row>
    <row r="12" spans="2:40" x14ac:dyDescent="0.25">
      <c r="B12" s="1" t="s">
        <v>5</v>
      </c>
      <c r="C12" s="18" t="s">
        <v>7</v>
      </c>
      <c r="D12" s="23"/>
    </row>
    <row r="14" spans="2:40" ht="23.25" x14ac:dyDescent="0.35">
      <c r="B14" s="4" t="s">
        <v>2</v>
      </c>
      <c r="C14" s="2"/>
      <c r="G14" s="1"/>
      <c r="N14" s="2"/>
      <c r="O14" s="5"/>
      <c r="P14" s="5"/>
      <c r="T14" s="1"/>
      <c r="AA14" s="2"/>
      <c r="AG14" s="1"/>
      <c r="AN14" s="2"/>
    </row>
    <row r="15" spans="2:40" x14ac:dyDescent="0.25">
      <c r="C15" s="2"/>
      <c r="G15" s="1"/>
      <c r="N15" s="2"/>
      <c r="O15" s="5"/>
      <c r="P15" s="5"/>
      <c r="T15" s="1"/>
      <c r="AA15" s="2"/>
      <c r="AG15" s="1"/>
      <c r="AN15" s="2"/>
    </row>
    <row r="16" spans="2:40" x14ac:dyDescent="0.25">
      <c r="C16" s="2"/>
      <c r="G16" s="1"/>
      <c r="N16" s="2"/>
      <c r="O16" s="5"/>
      <c r="P16" s="5"/>
      <c r="T16" s="1"/>
      <c r="AA16" s="2"/>
      <c r="AG16" s="1"/>
      <c r="AN16" s="2"/>
    </row>
    <row r="17" spans="2:40" x14ac:dyDescent="0.25">
      <c r="C17" s="2"/>
      <c r="G17" s="1"/>
      <c r="N17" s="2"/>
      <c r="O17" s="5"/>
      <c r="P17" s="5"/>
      <c r="T17" s="1"/>
      <c r="AA17" s="2"/>
      <c r="AG17" s="1"/>
      <c r="AN17" s="2"/>
    </row>
    <row r="18" spans="2:40" x14ac:dyDescent="0.25">
      <c r="C18" s="2"/>
      <c r="G18" s="1"/>
      <c r="N18" s="2"/>
      <c r="O18" s="5"/>
      <c r="P18" s="5"/>
      <c r="Q18" s="1"/>
      <c r="R18" s="1"/>
      <c r="T18" s="1"/>
      <c r="AA18" s="2"/>
      <c r="AG18" s="1"/>
      <c r="AN18" s="2"/>
    </row>
    <row r="19" spans="2:40" x14ac:dyDescent="0.25">
      <c r="C19" s="2"/>
      <c r="G19" s="1"/>
      <c r="N19" s="2"/>
      <c r="O19" s="5"/>
      <c r="P19" s="5"/>
      <c r="Q19" s="1"/>
      <c r="R19" s="1"/>
      <c r="T19" s="1"/>
      <c r="AA19" s="2"/>
      <c r="AG19" s="1"/>
      <c r="AN19" s="2"/>
    </row>
    <row r="20" spans="2:40" ht="15.75" x14ac:dyDescent="0.25">
      <c r="C20" s="2"/>
      <c r="G20" s="6"/>
      <c r="N20" s="2"/>
      <c r="O20" s="5"/>
      <c r="P20" s="5"/>
      <c r="T20" s="6"/>
      <c r="AA20" s="2"/>
      <c r="AG20" s="1"/>
      <c r="AN20" s="2"/>
    </row>
    <row r="21" spans="2:40" s="1" customFormat="1" x14ac:dyDescent="0.25">
      <c r="G21" s="7"/>
      <c r="O21" s="5"/>
      <c r="P21" s="5"/>
      <c r="T21" s="8"/>
    </row>
    <row r="22" spans="2:40" x14ac:dyDescent="0.25">
      <c r="C22" s="2"/>
      <c r="G22" s="9"/>
      <c r="N22" s="2"/>
      <c r="O22" s="5"/>
      <c r="P22" s="5"/>
      <c r="Q22" s="10"/>
      <c r="R22" s="10"/>
      <c r="T22" s="9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G22" s="1"/>
      <c r="AN22" s="2"/>
    </row>
    <row r="23" spans="2:40" x14ac:dyDescent="0.25">
      <c r="C23" s="2"/>
      <c r="G23" s="9"/>
      <c r="N23" s="2"/>
      <c r="O23" s="5"/>
      <c r="P23" s="5"/>
      <c r="Q23" s="10"/>
      <c r="R23" s="10"/>
      <c r="T23" s="9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G23" s="1"/>
      <c r="AN23" s="2"/>
    </row>
    <row r="24" spans="2:40" x14ac:dyDescent="0.25">
      <c r="C24" s="2"/>
      <c r="G24" s="9"/>
      <c r="N24" s="2"/>
      <c r="O24" s="5"/>
      <c r="P24" s="5"/>
      <c r="Q24" s="10"/>
      <c r="R24" s="10"/>
      <c r="T24" s="9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G24" s="1"/>
      <c r="AN24" s="2"/>
    </row>
    <row r="25" spans="2:40" x14ac:dyDescent="0.25">
      <c r="C25" s="2"/>
      <c r="G25" s="9"/>
      <c r="N25" s="2"/>
      <c r="O25" s="5"/>
      <c r="P25" s="5"/>
      <c r="Q25" s="10"/>
      <c r="R25" s="10"/>
      <c r="T25" s="9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G25" s="1"/>
      <c r="AN25" s="2"/>
    </row>
    <row r="26" spans="2:40" x14ac:dyDescent="0.25">
      <c r="C26" s="2"/>
      <c r="G26" s="9"/>
      <c r="N26" s="2"/>
      <c r="O26" s="5"/>
      <c r="P26" s="5"/>
      <c r="Q26" s="10"/>
      <c r="R26" s="10"/>
      <c r="T26" s="9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G26" s="1"/>
      <c r="AN26" s="2"/>
    </row>
    <row r="27" spans="2:40" x14ac:dyDescent="0.25">
      <c r="C27" s="2"/>
      <c r="G27" s="9"/>
      <c r="N27" s="2"/>
      <c r="O27" s="5"/>
      <c r="P27" s="5"/>
      <c r="Q27" s="10"/>
      <c r="R27" s="10"/>
      <c r="T27" s="9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G27" s="1"/>
      <c r="AN27" s="2"/>
    </row>
    <row r="28" spans="2:40" x14ac:dyDescent="0.25">
      <c r="C28" s="2"/>
      <c r="G28" s="9"/>
      <c r="N28" s="2"/>
      <c r="O28" s="5"/>
      <c r="P28" s="5"/>
      <c r="Q28" s="10"/>
      <c r="R28" s="10"/>
      <c r="T28" s="9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G28" s="1"/>
      <c r="AN28" s="2"/>
    </row>
    <row r="29" spans="2:40" x14ac:dyDescent="0.25">
      <c r="C29" s="2"/>
      <c r="G29" s="9"/>
      <c r="H29" s="5"/>
      <c r="I29" s="5"/>
      <c r="J29" s="5"/>
      <c r="K29" s="5"/>
      <c r="L29" s="5"/>
      <c r="M29" s="5"/>
      <c r="N29" s="5"/>
      <c r="O29" s="5"/>
      <c r="P29" s="5"/>
      <c r="Q29" s="10"/>
      <c r="R29" s="10"/>
      <c r="T29" s="9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G29" s="1"/>
      <c r="AN29" s="2"/>
    </row>
    <row r="30" spans="2:40" x14ac:dyDescent="0.25"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40" x14ac:dyDescent="0.25"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40" ht="23.25" x14ac:dyDescent="0.35">
      <c r="B32" s="4" t="s">
        <v>6</v>
      </c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40" x14ac:dyDescent="0.25"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40" x14ac:dyDescent="0.25">
      <c r="B34" s="19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40" x14ac:dyDescent="0.25">
      <c r="A35" s="11"/>
      <c r="B35" s="20" t="s">
        <v>9</v>
      </c>
      <c r="C35" s="11"/>
      <c r="D35" s="11"/>
      <c r="E35" s="11"/>
      <c r="F35" s="11"/>
      <c r="G35" s="11"/>
      <c r="H35" s="11"/>
      <c r="I35" s="11"/>
      <c r="J35" s="11"/>
      <c r="K35" s="11"/>
      <c r="L35" s="12"/>
      <c r="N35" s="2"/>
      <c r="Y35" s="1"/>
      <c r="AA35" s="2"/>
      <c r="AN35" s="2"/>
    </row>
    <row r="36" spans="1:40" x14ac:dyDescent="0.25">
      <c r="A36" s="11"/>
      <c r="B36" s="21"/>
      <c r="C36" s="12">
        <v>2008</v>
      </c>
      <c r="D36" s="12">
        <v>2011</v>
      </c>
      <c r="E36" s="12">
        <v>2014</v>
      </c>
      <c r="F36" s="11"/>
      <c r="G36" s="11"/>
      <c r="H36" s="11"/>
      <c r="I36" s="11"/>
      <c r="J36" s="11"/>
      <c r="K36" s="11"/>
      <c r="L36" s="12"/>
      <c r="N36" s="2"/>
      <c r="Y36" s="1"/>
      <c r="AA36" s="2"/>
      <c r="AN36" s="2"/>
    </row>
    <row r="37" spans="1:40" x14ac:dyDescent="0.25">
      <c r="A37" s="11"/>
      <c r="B37" s="20" t="s">
        <v>10</v>
      </c>
      <c r="C37" s="24">
        <v>0.34075976120008267</v>
      </c>
      <c r="D37" s="24">
        <v>0.34824434581565394</v>
      </c>
      <c r="E37" s="24">
        <f>54390/17.8/365/24</f>
        <v>0.34881483761736187</v>
      </c>
      <c r="F37" s="11"/>
      <c r="G37" s="11"/>
      <c r="H37" s="11"/>
      <c r="I37" s="11"/>
      <c r="J37" s="11"/>
      <c r="K37" s="11"/>
      <c r="L37" s="12"/>
      <c r="N37" s="2"/>
      <c r="Y37" s="1"/>
      <c r="AA37" s="2"/>
      <c r="AN37" s="2"/>
    </row>
    <row r="38" spans="1:40" x14ac:dyDescent="0.25">
      <c r="A38" s="11"/>
      <c r="B38" s="20" t="s">
        <v>11</v>
      </c>
      <c r="C38" s="24">
        <v>0.54587946562084733</v>
      </c>
      <c r="D38" s="24">
        <v>0.41778246987331341</v>
      </c>
      <c r="E38" s="24">
        <f>2100/1.61/365/24</f>
        <v>0.14889815366289458</v>
      </c>
      <c r="F38" s="11"/>
      <c r="G38" s="11"/>
      <c r="H38" s="11"/>
      <c r="I38" s="11"/>
      <c r="J38" s="11"/>
      <c r="K38" s="11"/>
      <c r="L38" s="12"/>
      <c r="N38" s="2"/>
      <c r="Y38" s="1"/>
      <c r="AA38" s="2"/>
      <c r="AN38" s="2"/>
    </row>
    <row r="39" spans="1:40" x14ac:dyDescent="0.25">
      <c r="A39" s="11"/>
      <c r="B39" s="20" t="s">
        <v>12</v>
      </c>
      <c r="C39" s="24">
        <v>0.70780518137705017</v>
      </c>
      <c r="D39" s="24">
        <v>0.47765047305068986</v>
      </c>
      <c r="E39" s="24">
        <f>93640/71.27/365/24</f>
        <v>0.14998593681626179</v>
      </c>
      <c r="F39" s="11"/>
      <c r="G39" s="11"/>
      <c r="H39" s="11"/>
      <c r="I39" s="11"/>
      <c r="J39" s="11"/>
      <c r="K39" s="11"/>
      <c r="L39" s="12"/>
      <c r="N39" s="2"/>
      <c r="Y39" s="1"/>
      <c r="AA39" s="2"/>
      <c r="AN39" s="2"/>
    </row>
    <row r="40" spans="1:40" x14ac:dyDescent="0.25">
      <c r="A40" s="11"/>
      <c r="B40" s="20" t="s">
        <v>13</v>
      </c>
      <c r="C40" s="25">
        <f>283000/68/365/24</f>
        <v>0.47508729519204945</v>
      </c>
      <c r="D40" s="25">
        <f>374000/76/365/24</f>
        <v>0.56176399903869267</v>
      </c>
      <c r="E40" s="25">
        <f>421000/83/365/24</f>
        <v>0.57902844253727237</v>
      </c>
      <c r="F40" s="11"/>
      <c r="G40" s="11"/>
      <c r="H40" s="11"/>
      <c r="I40" s="11"/>
      <c r="J40" s="11"/>
      <c r="K40" s="11"/>
      <c r="L40" s="12"/>
      <c r="N40" s="10"/>
      <c r="O40" s="10"/>
      <c r="P40" s="10"/>
      <c r="Y40" s="1"/>
      <c r="AA40" s="2"/>
      <c r="AN40" s="2"/>
    </row>
    <row r="41" spans="1:40" x14ac:dyDescent="0.25">
      <c r="A41" s="11"/>
      <c r="B41" s="20" t="s">
        <v>14</v>
      </c>
      <c r="C41" s="24">
        <v>0.6879641800556926</v>
      </c>
      <c r="D41" s="24">
        <v>0.38024558419548843</v>
      </c>
      <c r="E41" s="24">
        <f>6830/4.62/365/24</f>
        <v>0.168761983830477</v>
      </c>
      <c r="F41" s="11"/>
      <c r="G41" s="11"/>
      <c r="H41" s="11"/>
      <c r="I41" s="11"/>
      <c r="J41" s="11"/>
      <c r="K41" s="11"/>
      <c r="L41" s="12"/>
      <c r="N41" s="2"/>
      <c r="Y41" s="1"/>
      <c r="AA41" s="2"/>
      <c r="AN41" s="2"/>
    </row>
    <row r="42" spans="1:40" ht="30" x14ac:dyDescent="0.25">
      <c r="A42" s="11"/>
      <c r="B42" s="22" t="s">
        <v>16</v>
      </c>
      <c r="C42" s="24">
        <v>0.71357256574485628</v>
      </c>
      <c r="D42" s="24">
        <v>0.51641426263581514</v>
      </c>
      <c r="E42" s="24">
        <f>100670/33.78/365/24</f>
        <v>0.34020157289579905</v>
      </c>
      <c r="F42" s="11"/>
      <c r="G42" s="11"/>
      <c r="H42" s="11"/>
      <c r="I42" s="11"/>
      <c r="J42" s="11"/>
      <c r="K42" s="11"/>
      <c r="L42" s="12"/>
      <c r="N42" s="2"/>
      <c r="Y42" s="1"/>
      <c r="AA42" s="2"/>
      <c r="AN42" s="2"/>
    </row>
    <row r="43" spans="1:40" ht="30" x14ac:dyDescent="0.25">
      <c r="A43" s="11"/>
      <c r="B43" s="22" t="s">
        <v>15</v>
      </c>
      <c r="C43" s="24">
        <v>0.26141405745753321</v>
      </c>
      <c r="D43" s="24">
        <v>0.2873866984511152</v>
      </c>
      <c r="E43" s="26">
        <f>1161330/432.15/365/24</f>
        <v>0.30677292099553205</v>
      </c>
      <c r="F43" s="11"/>
      <c r="G43" s="11"/>
      <c r="H43" s="11"/>
      <c r="I43" s="11"/>
      <c r="J43" s="11"/>
      <c r="K43" s="13"/>
      <c r="L43" s="12"/>
      <c r="N43" s="2"/>
      <c r="Y43" s="1"/>
      <c r="AA43" s="2"/>
      <c r="AN43" s="2"/>
    </row>
    <row r="44" spans="1:40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2"/>
      <c r="N44" s="2"/>
      <c r="Y44" s="1"/>
      <c r="AA44" s="2"/>
      <c r="AN44" s="2"/>
    </row>
    <row r="45" spans="1:40" x14ac:dyDescent="0.25">
      <c r="O45" s="1"/>
      <c r="P45" s="1"/>
    </row>
    <row r="46" spans="1:40" x14ac:dyDescent="0.25">
      <c r="O46" s="1"/>
      <c r="P46" s="1"/>
    </row>
    <row r="47" spans="1:40" x14ac:dyDescent="0.25">
      <c r="O47" s="1"/>
      <c r="P47" s="1"/>
    </row>
    <row r="48" spans="1:40" x14ac:dyDescent="0.25">
      <c r="O48" s="1"/>
      <c r="P48" s="1"/>
    </row>
    <row r="49" spans="15:16" x14ac:dyDescent="0.25">
      <c r="O49" s="1"/>
      <c r="P49" s="1"/>
    </row>
    <row r="50" spans="15:16" x14ac:dyDescent="0.25">
      <c r="O50" s="1"/>
      <c r="P50" s="1"/>
    </row>
    <row r="51" spans="15:16" x14ac:dyDescent="0.25">
      <c r="O51" s="1"/>
      <c r="P51" s="1"/>
    </row>
    <row r="52" spans="15:16" x14ac:dyDescent="0.25">
      <c r="O52" s="1"/>
      <c r="P52" s="1"/>
    </row>
    <row r="53" spans="15:16" x14ac:dyDescent="0.25">
      <c r="O53" s="1"/>
      <c r="P53" s="1"/>
    </row>
    <row r="54" spans="15:16" x14ac:dyDescent="0.25">
      <c r="O54" s="1"/>
      <c r="P54" s="1"/>
    </row>
    <row r="55" spans="15:16" x14ac:dyDescent="0.25">
      <c r="O55" s="1"/>
      <c r="P55" s="1"/>
    </row>
    <row r="56" spans="15:16" x14ac:dyDescent="0.25">
      <c r="O56" s="1"/>
      <c r="P56" s="1"/>
    </row>
    <row r="57" spans="15:16" x14ac:dyDescent="0.25">
      <c r="O57" s="1"/>
      <c r="P57" s="1"/>
    </row>
    <row r="58" spans="15:16" x14ac:dyDescent="0.25">
      <c r="O58" s="1"/>
      <c r="P58" s="1"/>
    </row>
    <row r="59" spans="15:16" x14ac:dyDescent="0.25">
      <c r="O59" s="1"/>
      <c r="P59" s="1"/>
    </row>
    <row r="60" spans="15:16" x14ac:dyDescent="0.25">
      <c r="O60" s="1"/>
      <c r="P60" s="1"/>
    </row>
    <row r="61" spans="15:16" x14ac:dyDescent="0.25">
      <c r="O61" s="1"/>
      <c r="P61" s="1"/>
    </row>
    <row r="62" spans="15:16" x14ac:dyDescent="0.25">
      <c r="O62" s="1"/>
      <c r="P62" s="1"/>
    </row>
    <row r="63" spans="15:16" x14ac:dyDescent="0.25">
      <c r="O63" s="1"/>
      <c r="P63" s="1"/>
    </row>
    <row r="64" spans="15:16" x14ac:dyDescent="0.25">
      <c r="O64" s="1"/>
      <c r="P64" s="1"/>
    </row>
    <row r="65" spans="15:16" x14ac:dyDescent="0.25">
      <c r="O65" s="1"/>
      <c r="P65" s="1"/>
    </row>
    <row r="66" spans="15:16" x14ac:dyDescent="0.25">
      <c r="O66" s="1"/>
      <c r="P66" s="1"/>
    </row>
    <row r="67" spans="15:16" x14ac:dyDescent="0.25">
      <c r="O67" s="1"/>
      <c r="P67" s="1"/>
    </row>
    <row r="68" spans="15:16" x14ac:dyDescent="0.25">
      <c r="O68" s="1"/>
      <c r="P68" s="1"/>
    </row>
    <row r="69" spans="15:16" x14ac:dyDescent="0.25">
      <c r="O69" s="1"/>
      <c r="P69" s="1"/>
    </row>
    <row r="70" spans="15:16" x14ac:dyDescent="0.25">
      <c r="O70" s="1"/>
      <c r="P70" s="1"/>
    </row>
    <row r="71" spans="15:16" x14ac:dyDescent="0.25">
      <c r="O71" s="1"/>
      <c r="P71" s="1"/>
    </row>
    <row r="72" spans="15:16" x14ac:dyDescent="0.25">
      <c r="O72" s="1"/>
      <c r="P72" s="1"/>
    </row>
    <row r="73" spans="15:16" x14ac:dyDescent="0.25">
      <c r="O73" s="1"/>
      <c r="P73" s="1"/>
    </row>
    <row r="74" spans="15:16" x14ac:dyDescent="0.25">
      <c r="O74" s="1"/>
      <c r="P74" s="1"/>
    </row>
    <row r="75" spans="15:16" x14ac:dyDescent="0.25">
      <c r="O75" s="1"/>
      <c r="P75" s="1"/>
    </row>
    <row r="76" spans="15:16" x14ac:dyDescent="0.25">
      <c r="O76" s="1"/>
      <c r="P76" s="1"/>
    </row>
    <row r="77" spans="15:16" x14ac:dyDescent="0.25">
      <c r="O77" s="1"/>
      <c r="P77" s="1"/>
    </row>
    <row r="78" spans="15:16" x14ac:dyDescent="0.25">
      <c r="O78" s="1"/>
      <c r="P78" s="1"/>
    </row>
    <row r="79" spans="15:16" x14ac:dyDescent="0.25">
      <c r="O79" s="1"/>
      <c r="P79" s="1"/>
    </row>
    <row r="80" spans="15:16" x14ac:dyDescent="0.25">
      <c r="O80" s="1"/>
      <c r="P80" s="1"/>
    </row>
    <row r="81" spans="15:16" x14ac:dyDescent="0.25">
      <c r="O81" s="1"/>
      <c r="P81" s="1"/>
    </row>
    <row r="82" spans="15:16" x14ac:dyDescent="0.25">
      <c r="O82" s="1"/>
      <c r="P82" s="1"/>
    </row>
    <row r="83" spans="15:16" x14ac:dyDescent="0.25">
      <c r="O83" s="1"/>
      <c r="P83" s="1"/>
    </row>
    <row r="84" spans="15:16" x14ac:dyDescent="0.25">
      <c r="O84" s="1"/>
      <c r="P84" s="1"/>
    </row>
    <row r="85" spans="15:16" x14ac:dyDescent="0.25">
      <c r="O85" s="1"/>
      <c r="P85" s="1"/>
    </row>
    <row r="86" spans="15:16" x14ac:dyDescent="0.25">
      <c r="O86" s="1"/>
      <c r="P86" s="1"/>
    </row>
    <row r="87" spans="15:16" x14ac:dyDescent="0.25">
      <c r="O87" s="1"/>
      <c r="P87" s="1"/>
    </row>
    <row r="88" spans="15:16" x14ac:dyDescent="0.25">
      <c r="O88" s="1"/>
      <c r="P88" s="1"/>
    </row>
    <row r="89" spans="15:16" x14ac:dyDescent="0.25">
      <c r="O89" s="1"/>
      <c r="P89" s="1"/>
    </row>
    <row r="90" spans="15:16" x14ac:dyDescent="0.25">
      <c r="O90" s="1"/>
      <c r="P90" s="1"/>
    </row>
    <row r="91" spans="15:16" x14ac:dyDescent="0.25">
      <c r="O91" s="1"/>
      <c r="P91" s="1"/>
    </row>
    <row r="92" spans="15:16" x14ac:dyDescent="0.25">
      <c r="O92" s="1"/>
      <c r="P92" s="1"/>
    </row>
    <row r="93" spans="15:16" x14ac:dyDescent="0.25">
      <c r="O93" s="1"/>
      <c r="P93" s="1"/>
    </row>
    <row r="94" spans="15:16" x14ac:dyDescent="0.25">
      <c r="O94" s="1"/>
      <c r="P94" s="1"/>
    </row>
    <row r="95" spans="15:16" x14ac:dyDescent="0.25">
      <c r="O95" s="1"/>
      <c r="P95" s="1"/>
    </row>
    <row r="96" spans="15:16" x14ac:dyDescent="0.25">
      <c r="O96" s="1"/>
      <c r="P96" s="1"/>
    </row>
    <row r="97" spans="15:16" x14ac:dyDescent="0.25">
      <c r="O97" s="1"/>
      <c r="P97" s="1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TCEP2017_Figure_10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2012-02-09T23:44:54Z</cp:lastPrinted>
  <dcterms:created xsi:type="dcterms:W3CDTF">2012-01-16T14:36:25Z</dcterms:created>
  <dcterms:modified xsi:type="dcterms:W3CDTF">2017-08-23T12:44:59Z</dcterms:modified>
</cp:coreProperties>
</file>