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drawings/drawing4.xml" ContentType="application/vnd.openxmlformats-officedocument.drawing+xml"/>
  <Override PartName="/xl/charts/chart5.xml" ContentType="application/vnd.openxmlformats-officedocument.drawingml.chart+xml"/>
  <Override PartName="/xl/drawings/drawing5.xml" ContentType="application/vnd.openxmlformats-officedocument.drawing+xml"/>
  <Override PartName="/xl/charts/chart6.xml" ContentType="application/vnd.openxmlformats-officedocument.drawingml.chart+xml"/>
  <Override PartName="/xl/drawings/drawing6.xml" ContentType="application/vnd.openxmlformats-officedocument.drawing+xml"/>
  <Override PartName="/xl/charts/chart7.xml" ContentType="application/vnd.openxmlformats-officedocument.drawingml.chart+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autoCompressPictures="0"/>
  <bookViews>
    <workbookView xWindow="2010" yWindow="1095" windowWidth="26490" windowHeight="11250" firstSheet="6" activeTab="6"/>
  </bookViews>
  <sheets>
    <sheet name="I&amp;S" sheetId="10" state="hidden" r:id="rId1"/>
    <sheet name="Cement" sheetId="9" state="hidden" r:id="rId2"/>
    <sheet name="Chem" sheetId="11" state="hidden" r:id="rId3"/>
    <sheet name="Paper" sheetId="8" state="hidden" r:id="rId4"/>
    <sheet name="Paper (2)" sheetId="15" state="hidden" r:id="rId5"/>
    <sheet name="Alum" sheetId="13" state="hidden" r:id="rId6"/>
    <sheet name="TCEP2017_Figure_20" sheetId="12" r:id="rId7"/>
  </sheet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D50" i="15" l="1"/>
  <c r="C50" i="15"/>
  <c r="P46" i="15"/>
  <c r="O46" i="15"/>
  <c r="N46" i="15"/>
  <c r="M46" i="15"/>
  <c r="L46" i="15"/>
  <c r="K46" i="15"/>
  <c r="J46" i="15"/>
  <c r="I46" i="15"/>
  <c r="H46" i="15"/>
  <c r="G46" i="15"/>
  <c r="F46" i="15"/>
  <c r="E46" i="15"/>
  <c r="D46" i="15"/>
  <c r="C46" i="15" l="1"/>
  <c r="Q40" i="15" s="1"/>
  <c r="Q39" i="15"/>
  <c r="Q44" i="15" l="1"/>
  <c r="Q42" i="15"/>
  <c r="Q43" i="15"/>
  <c r="Q41" i="15"/>
  <c r="D55" i="11" l="1"/>
  <c r="D56" i="11"/>
  <c r="B57" i="11"/>
  <c r="C55" i="11"/>
  <c r="C56" i="11"/>
  <c r="C47" i="10" l="1"/>
  <c r="N46" i="13" l="1"/>
  <c r="M46" i="13"/>
  <c r="J46" i="13"/>
  <c r="I46" i="13"/>
  <c r="F46" i="13"/>
  <c r="E46" i="13"/>
  <c r="P46" i="13"/>
  <c r="O46" i="13"/>
  <c r="L46" i="13"/>
  <c r="K46" i="13"/>
  <c r="H46" i="13"/>
  <c r="G46" i="13"/>
  <c r="D46" i="13"/>
  <c r="C46" i="13"/>
  <c r="J59" i="11" l="1"/>
  <c r="F59" i="11"/>
  <c r="H59" i="11"/>
  <c r="P59" i="11"/>
  <c r="L59" i="11"/>
  <c r="N59" i="11"/>
  <c r="D59" i="11" l="1"/>
  <c r="P46" i="11" l="1"/>
  <c r="N46" i="11"/>
  <c r="L46" i="11"/>
  <c r="J46" i="11"/>
  <c r="H46" i="11"/>
  <c r="F46" i="11"/>
  <c r="D46" i="11"/>
  <c r="O46" i="11" l="1"/>
  <c r="E46" i="11"/>
  <c r="M46" i="11"/>
  <c r="K46" i="11"/>
  <c r="G46" i="11"/>
  <c r="C46" i="11"/>
  <c r="E59" i="11"/>
  <c r="M59" i="11"/>
  <c r="I46" i="11"/>
  <c r="O59" i="11"/>
  <c r="G59" i="11"/>
  <c r="I59" i="11"/>
  <c r="C59" i="11"/>
  <c r="K59" i="11"/>
  <c r="H47" i="10" l="1"/>
  <c r="P47" i="10"/>
  <c r="L47" i="10"/>
  <c r="D47" i="10"/>
  <c r="E47" i="10" l="1"/>
  <c r="M47" i="10"/>
  <c r="I47" i="10"/>
  <c r="F47" i="10"/>
  <c r="N47" i="10"/>
  <c r="J47" i="10"/>
  <c r="G47" i="10"/>
  <c r="K47" i="10"/>
  <c r="O47" i="10"/>
  <c r="P45" i="9"/>
  <c r="N45" i="9"/>
  <c r="L45" i="9"/>
  <c r="J45" i="9"/>
  <c r="H45" i="9"/>
  <c r="I45" i="9" l="1"/>
  <c r="M45" i="9"/>
  <c r="G45" i="9"/>
  <c r="E45" i="9"/>
  <c r="O45" i="9"/>
  <c r="C45" i="9"/>
  <c r="K45" i="9"/>
  <c r="D45" i="9"/>
  <c r="F45" i="9"/>
  <c r="K46" i="8" l="1"/>
  <c r="G46" i="8"/>
  <c r="E46" i="8"/>
  <c r="C46" i="8"/>
  <c r="P46" i="8"/>
  <c r="O46" i="8"/>
  <c r="N46" i="8"/>
  <c r="M46" i="8"/>
  <c r="L46" i="8"/>
  <c r="J46" i="8"/>
  <c r="H46" i="8"/>
  <c r="F46" i="8"/>
  <c r="D46" i="8"/>
  <c r="Q39" i="8" l="1"/>
  <c r="Q40" i="8"/>
  <c r="Q42" i="8"/>
  <c r="Q43" i="8"/>
  <c r="Q41" i="8"/>
  <c r="Q44" i="8"/>
  <c r="I46" i="8"/>
</calcChain>
</file>

<file path=xl/sharedStrings.xml><?xml version="1.0" encoding="utf-8"?>
<sst xmlns="http://schemas.openxmlformats.org/spreadsheetml/2006/main" count="343" uniqueCount="72">
  <si>
    <t>X</t>
  </si>
  <si>
    <t>n</t>
  </si>
  <si>
    <t>figure title text</t>
  </si>
  <si>
    <t>Author notes</t>
  </si>
  <si>
    <t>leave your notes here</t>
  </si>
  <si>
    <t>change the elements in red</t>
  </si>
  <si>
    <t>Chapter number</t>
  </si>
  <si>
    <t>Figure number</t>
  </si>
  <si>
    <t>Figure title</t>
  </si>
  <si>
    <t>Labels</t>
  </si>
  <si>
    <t>DATA</t>
  </si>
  <si>
    <t>Size</t>
  </si>
  <si>
    <t>Chart Height</t>
  </si>
  <si>
    <t>Chart Width</t>
  </si>
  <si>
    <t>key point</t>
  </si>
  <si>
    <t>key point text</t>
  </si>
  <si>
    <t>7.62 cm</t>
  </si>
  <si>
    <t>21.59 cm</t>
  </si>
  <si>
    <t>Oil</t>
  </si>
  <si>
    <t>Coal</t>
  </si>
  <si>
    <t>Gas</t>
  </si>
  <si>
    <t>Heat</t>
  </si>
  <si>
    <t>World</t>
  </si>
  <si>
    <t>OECD</t>
  </si>
  <si>
    <t>Developing Asia</t>
  </si>
  <si>
    <t>Non-OECD America</t>
  </si>
  <si>
    <t>Economies in Transition</t>
  </si>
  <si>
    <t>Africa</t>
  </si>
  <si>
    <t>Middle East</t>
  </si>
  <si>
    <t>100% stacked column</t>
  </si>
  <si>
    <t>righty axis</t>
  </si>
  <si>
    <t>Left axis label</t>
  </si>
  <si>
    <t>left y axis</t>
  </si>
  <si>
    <t>Right axis label</t>
  </si>
  <si>
    <t xml:space="preserve">Electricity </t>
  </si>
  <si>
    <t>Biomass&amp;Waste</t>
  </si>
  <si>
    <t>Cement sector energy mix</t>
  </si>
  <si>
    <t>INCL. FEEDSTOCK</t>
  </si>
  <si>
    <t>EXCL. FEEDSTOCK</t>
  </si>
  <si>
    <t>Incl. Feedstock</t>
  </si>
  <si>
    <t>Excl. Feedstock</t>
  </si>
  <si>
    <t>Cement</t>
  </si>
  <si>
    <t>Chemicals &amp; petrochemicals</t>
  </si>
  <si>
    <t>Aluminium</t>
  </si>
  <si>
    <t>2013 - Aluminium sector energy mix</t>
  </si>
  <si>
    <t>2013 - Iron&amp;Steel sector energy mix</t>
  </si>
  <si>
    <t>2013 - Pulp&amp;paper sector energy mix</t>
  </si>
  <si>
    <t>Biomass and waste</t>
  </si>
  <si>
    <t>Iron and steel</t>
  </si>
  <si>
    <t>2DS 2025</t>
  </si>
  <si>
    <t>Chemicals and petrochemicals</t>
  </si>
  <si>
    <t>Biomass, waste &amp; other renewables</t>
  </si>
  <si>
    <t>Chemicals sector energy mix</t>
  </si>
  <si>
    <t>Pulp &amp; paper</t>
  </si>
  <si>
    <t>Pulp and paper</t>
  </si>
  <si>
    <t>Black liquor produced</t>
  </si>
  <si>
    <t>Heat &amp; elec gen</t>
  </si>
  <si>
    <t>Energy consumption by sector and fuel</t>
  </si>
  <si>
    <t>Please reference all figures as: 'International Energy Agency (2017), Tracking Clean Energy Progress 2017, OECD/IEA, Paris'</t>
  </si>
  <si>
    <t>Section</t>
  </si>
  <si>
    <t>Industry</t>
  </si>
  <si>
    <t>Petrochemical feedstock energy use and blast furnace and coke oven energy use are included. “Heat” refers to commercial heat purchased from heat networks. Heat generated on site is included in fuel terms. “Electricity” includes all electricity consumption, including the electricity generated on site. Generation from black liquor in recovery boilers is included in “heat” and “electricity”.</t>
  </si>
  <si>
    <t>EJ</t>
  </si>
  <si>
    <t>FIGURE</t>
  </si>
  <si>
    <t>Key point</t>
  </si>
  <si>
    <t>See text</t>
  </si>
  <si>
    <t>Primary y axis</t>
  </si>
  <si>
    <t>Primary x axis</t>
  </si>
  <si>
    <t>Year</t>
  </si>
  <si>
    <t>Secondary x axis</t>
  </si>
  <si>
    <t>Product</t>
  </si>
  <si>
    <t>Notes</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</si>
</sst>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6"/>
      <color theme="0"/>
      <name val="Calibri"/>
      <family val="2"/>
      <scheme val="minor"/>
    </font>
    <font>
      <sz val="16"/>
      <color theme="0"/>
      <name val="Calibri"/>
      <family val="2"/>
      <scheme val="minor"/>
    </font>
    <font>
      <b/>
      <sz val="18"/>
      <color theme="1"/>
      <name val="Calibri"/>
      <family val="2"/>
      <scheme val="minor"/>
    </font>
    <font>
      <b/>
      <sz val="11"/>
      <color theme="5"/>
      <name val="Calibri"/>
      <family val="2"/>
      <scheme val="minor"/>
    </font>
    <font>
      <b/>
      <sz val="12"/>
      <color theme="1"/>
      <name val="Calibri"/>
      <family val="2"/>
      <scheme val="minor"/>
    </font>
    <font>
      <b/>
      <sz val="11"/>
      <color theme="0" tint="-0.34998626667073579"/>
      <name val="Calibri"/>
      <family val="2"/>
      <scheme val="minor"/>
    </font>
    <font>
      <sz val="11"/>
      <color theme="0" tint="-0.34998626667073579"/>
      <name val="Calibri"/>
      <family val="2"/>
      <scheme val="minor"/>
    </font>
    <font>
      <sz val="11"/>
      <color theme="5"/>
      <name val="Calibri"/>
      <family val="2"/>
      <scheme val="minor"/>
    </font>
    <font>
      <u/>
      <sz val="11"/>
      <color theme="10"/>
      <name val="Calibri"/>
      <family val="2"/>
      <scheme val="minor"/>
    </font>
    <font>
      <u/>
      <sz val="11"/>
      <color theme="11"/>
      <name val="Calibri"/>
      <family val="2"/>
      <scheme val="minor"/>
    </font>
    <font>
      <b/>
      <sz val="11"/>
      <name val="Calibri"/>
      <family val="2"/>
      <scheme val="minor"/>
    </font>
    <font>
      <b/>
      <sz val="11"/>
      <color rgb="FFFF0000"/>
      <name val="Calibri"/>
      <family val="2"/>
      <scheme val="minor"/>
    </font>
    <font>
      <sz val="11"/>
      <color rgb="FFFF0000"/>
      <name val="Calibri"/>
      <family val="2"/>
      <scheme val="minor"/>
    </font>
    <font>
      <b/>
      <sz val="18"/>
      <color theme="0"/>
      <name val="Calibri"/>
      <family val="2"/>
      <scheme val="minor"/>
    </font>
    <font>
      <sz val="16"/>
      <color rgb="FFFF0000"/>
      <name val="Calibri"/>
      <family val="2"/>
      <scheme val="minor"/>
    </font>
    <font>
      <sz val="11"/>
      <name val="Calibri"/>
      <family val="2"/>
      <scheme val="minor"/>
    </font>
    <font>
      <i/>
      <sz val="11"/>
      <name val="Calibri"/>
      <family val="2"/>
      <scheme val="minor"/>
    </font>
  </fonts>
  <fills count="5">
    <fill>
      <patternFill patternType="none"/>
    </fill>
    <fill>
      <patternFill patternType="gray125"/>
    </fill>
    <fill>
      <patternFill patternType="solid">
        <fgColor theme="0"/>
        <bgColor indexed="64"/>
      </patternFill>
    </fill>
    <fill>
      <patternFill patternType="solid">
        <fgColor theme="5"/>
        <bgColor indexed="64"/>
      </patternFill>
    </fill>
    <fill>
      <patternFill patternType="solid">
        <fgColor rgb="FF8BC669"/>
        <bgColor indexed="64"/>
      </patternFill>
    </fill>
  </fills>
  <borders count="9">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4">
    <xf numFmtId="0" fontId="0" fillId="0" borderId="0"/>
    <xf numFmtId="9" fontId="1" fillId="0" borderId="0" applyFont="0" applyFill="0" applyBorder="0" applyAlignment="0" applyProtection="0"/>
    <xf numFmtId="0" fontId="11" fillId="0" borderId="0" applyNumberFormat="0" applyFill="0" applyBorder="0" applyAlignment="0" applyProtection="0"/>
    <xf numFmtId="0" fontId="12" fillId="0" borderId="0" applyNumberFormat="0" applyFill="0" applyBorder="0" applyAlignment="0" applyProtection="0"/>
  </cellStyleXfs>
  <cellXfs count="47">
    <xf numFmtId="0" fontId="0" fillId="0" borderId="0" xfId="0"/>
    <xf numFmtId="0" fontId="0" fillId="2" borderId="0" xfId="0" applyFill="1"/>
    <xf numFmtId="0" fontId="2" fillId="2" borderId="0" xfId="0" applyFont="1" applyFill="1"/>
    <xf numFmtId="0" fontId="5" fillId="2" borderId="0" xfId="0" applyFont="1" applyFill="1"/>
    <xf numFmtId="0" fontId="6" fillId="2" borderId="0" xfId="0" applyFont="1" applyFill="1"/>
    <xf numFmtId="0" fontId="0" fillId="2" borderId="0" xfId="0" applyFill="1" applyBorder="1" applyAlignment="1">
      <alignment vertical="top"/>
    </xf>
    <xf numFmtId="0" fontId="7" fillId="2" borderId="0" xfId="0" applyFont="1" applyFill="1"/>
    <xf numFmtId="0" fontId="8" fillId="2" borderId="0" xfId="0" applyFont="1" applyFill="1"/>
    <xf numFmtId="0" fontId="9" fillId="2" borderId="0" xfId="0" applyFont="1" applyFill="1"/>
    <xf numFmtId="1" fontId="2" fillId="2" borderId="0" xfId="0" applyNumberFormat="1" applyFont="1" applyFill="1"/>
    <xf numFmtId="2" fontId="0" fillId="2" borderId="0" xfId="0" applyNumberFormat="1" applyFill="1"/>
    <xf numFmtId="0" fontId="0" fillId="2" borderId="0" xfId="0" applyFill="1" applyAlignment="1">
      <alignment horizontal="right"/>
    </xf>
    <xf numFmtId="164" fontId="10" fillId="2" borderId="0" xfId="1" applyNumberFormat="1" applyFont="1" applyFill="1"/>
    <xf numFmtId="1" fontId="10" fillId="2" borderId="0" xfId="0" applyNumberFormat="1" applyFont="1" applyFill="1"/>
    <xf numFmtId="0" fontId="13" fillId="2" borderId="0" xfId="0" applyFont="1" applyFill="1"/>
    <xf numFmtId="0" fontId="3" fillId="3" borderId="0" xfId="0" applyFont="1" applyFill="1"/>
    <xf numFmtId="0" fontId="4" fillId="3" borderId="0" xfId="0" applyFont="1" applyFill="1"/>
    <xf numFmtId="0" fontId="14" fillId="2" borderId="0" xfId="0" applyFont="1" applyFill="1"/>
    <xf numFmtId="0" fontId="15" fillId="2" borderId="0" xfId="0" applyFont="1" applyFill="1"/>
    <xf numFmtId="1" fontId="15" fillId="2" borderId="0" xfId="0" applyNumberFormat="1" applyFont="1" applyFill="1"/>
    <xf numFmtId="0" fontId="14" fillId="2" borderId="0" xfId="0" applyFont="1" applyFill="1" applyAlignment="1">
      <alignment horizontal="center"/>
    </xf>
    <xf numFmtId="1" fontId="0" fillId="2" borderId="0" xfId="0" applyNumberFormat="1" applyFill="1"/>
    <xf numFmtId="9" fontId="0" fillId="2" borderId="0" xfId="1" applyFont="1" applyFill="1"/>
    <xf numFmtId="165" fontId="14" fillId="2" borderId="0" xfId="0" applyNumberFormat="1" applyFont="1" applyFill="1"/>
    <xf numFmtId="0" fontId="3" fillId="4" borderId="0" xfId="0" applyFont="1" applyFill="1"/>
    <xf numFmtId="0" fontId="4" fillId="4" borderId="0" xfId="0" applyFont="1" applyFill="1"/>
    <xf numFmtId="0" fontId="16" fillId="4" borderId="0" xfId="0" applyFont="1" applyFill="1" applyAlignment="1">
      <alignment vertical="center"/>
    </xf>
    <xf numFmtId="0" fontId="17" fillId="2" borderId="0" xfId="0" applyFont="1" applyFill="1" applyBorder="1"/>
    <xf numFmtId="0" fontId="18" fillId="2" borderId="0" xfId="0" applyFont="1" applyFill="1" applyAlignment="1">
      <alignment horizontal="left"/>
    </xf>
    <xf numFmtId="0" fontId="18" fillId="2" borderId="0" xfId="0" applyFont="1" applyFill="1"/>
    <xf numFmtId="0" fontId="13" fillId="2" borderId="0" xfId="0" applyFont="1" applyFill="1" applyAlignment="1">
      <alignment horizontal="center"/>
    </xf>
    <xf numFmtId="0" fontId="13" fillId="2" borderId="0" xfId="0" applyFont="1" applyFill="1" applyAlignment="1">
      <alignment horizontal="right"/>
    </xf>
    <xf numFmtId="0" fontId="14" fillId="2" borderId="0" xfId="0" applyFont="1" applyFill="1" applyAlignment="1">
      <alignment horizontal="right"/>
    </xf>
    <xf numFmtId="1" fontId="18" fillId="2" borderId="0" xfId="0" applyNumberFormat="1" applyFont="1" applyFill="1" applyAlignment="1">
      <alignment horizontal="center"/>
    </xf>
    <xf numFmtId="0" fontId="13" fillId="2" borderId="0" xfId="0" applyFont="1" applyFill="1" applyAlignment="1"/>
    <xf numFmtId="1" fontId="13" fillId="2" borderId="0" xfId="0" applyNumberFormat="1" applyFont="1" applyFill="1" applyAlignment="1">
      <alignment horizontal="center"/>
    </xf>
    <xf numFmtId="0" fontId="18" fillId="0" borderId="0" xfId="0" applyFont="1"/>
    <xf numFmtId="0" fontId="19" fillId="2" borderId="0" xfId="0" applyFont="1" applyFill="1"/>
    <xf numFmtId="0" fontId="0" fillId="2" borderId="1" xfId="0" applyFill="1" applyBorder="1" applyAlignment="1">
      <alignment horizontal="left" vertical="top"/>
    </xf>
    <xf numFmtId="0" fontId="0" fillId="2" borderId="2" xfId="0" applyFill="1" applyBorder="1" applyAlignment="1">
      <alignment horizontal="left" vertical="top"/>
    </xf>
    <xf numFmtId="0" fontId="0" fillId="2" borderId="3" xfId="0" applyFill="1" applyBorder="1" applyAlignment="1">
      <alignment horizontal="left" vertical="top"/>
    </xf>
    <xf numFmtId="0" fontId="0" fillId="2" borderId="4" xfId="0" applyFill="1" applyBorder="1" applyAlignment="1">
      <alignment horizontal="left" vertical="top"/>
    </xf>
    <xf numFmtId="0" fontId="0" fillId="2" borderId="0" xfId="0" applyFill="1" applyBorder="1" applyAlignment="1">
      <alignment horizontal="left" vertical="top"/>
    </xf>
    <xf numFmtId="0" fontId="0" fillId="2" borderId="5" xfId="0" applyFill="1" applyBorder="1" applyAlignment="1">
      <alignment horizontal="left" vertical="top"/>
    </xf>
    <xf numFmtId="0" fontId="0" fillId="2" borderId="6" xfId="0" applyFill="1" applyBorder="1" applyAlignment="1">
      <alignment horizontal="left" vertical="top"/>
    </xf>
    <xf numFmtId="0" fontId="0" fillId="2" borderId="7" xfId="0" applyFill="1" applyBorder="1" applyAlignment="1">
      <alignment horizontal="left" vertical="top"/>
    </xf>
    <xf numFmtId="0" fontId="0" fillId="2" borderId="8" xfId="0" applyFill="1" applyBorder="1" applyAlignment="1">
      <alignment horizontal="left" vertical="top"/>
    </xf>
  </cellXfs>
  <cellStyles count="4">
    <cellStyle name="Followed Hyperlink" xfId="3" builtinId="9" hidden="1"/>
    <cellStyle name="Hyperlink" xfId="2" builtinId="8" hidden="1"/>
    <cellStyle name="Normal" xfId="0" builtinId="0"/>
    <cellStyle name="Percent" xfId="1" builtinId="5"/>
  </cellStyles>
  <dxfs count="0"/>
  <tableStyles count="0" defaultTableStyle="TableStyleMedium9" defaultPivotStyle="PivotStyleLight16"/>
  <colors>
    <mruColors>
      <color rgb="FF8BC669"/>
      <color rgb="FFE5B951"/>
      <color rgb="FFD87D45"/>
      <color rgb="FF948BB3"/>
      <color rgb="FF91547F"/>
      <color rgb="FF00B3D2"/>
      <color rgb="FF00678E"/>
      <color rgb="FF488652"/>
      <color rgb="FF6D6F71"/>
      <color rgb="FF58595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'I&amp;S'!$B$39</c:f>
              <c:strCache>
                <c:ptCount val="1"/>
                <c:pt idx="0">
                  <c:v>Coal</c:v>
                </c:pt>
              </c:strCache>
            </c:strRef>
          </c:tx>
          <c:spPr>
            <a:solidFill>
              <a:schemeClr val="bg1">
                <a:lumMod val="65000"/>
              </a:schemeClr>
            </a:solidFill>
          </c:spPr>
          <c:invertIfNegative val="0"/>
          <c:cat>
            <c:multiLvlStrRef>
              <c:f>'I&amp;S'!$C$37:$P$38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'I&amp;S'!$C$39:$P$39</c:f>
              <c:numCache>
                <c:formatCode>0</c:formatCode>
                <c:ptCount val="14"/>
                <c:pt idx="0">
                  <c:v>660.90088700000013</c:v>
                </c:pt>
                <c:pt idx="1">
                  <c:v>552.23754141779182</c:v>
                </c:pt>
              </c:numCache>
            </c:numRef>
          </c:val>
          <c:extLst xmlns:c16r2="http://schemas.microsoft.com/office/drawing/2015/06/chart">
            <c:ext xmlns:c16="http://schemas.microsoft.com/office/drawing/2014/chart" uri="{C3380CC4-5D6E-409C-BE32-E72D297353CC}">
              <c16:uniqueId val="{00000000-ACED-4D15-A900-7A5C7AEE6616}"/>
            </c:ext>
          </c:extLst>
        </c:ser>
        <c:ser>
          <c:idx val="2"/>
          <c:order val="1"/>
          <c:tx>
            <c:strRef>
              <c:f>'I&amp;S'!$B$40</c:f>
              <c:strCache>
                <c:ptCount val="1"/>
                <c:pt idx="0">
                  <c:v>Oil</c:v>
                </c:pt>
              </c:strCache>
            </c:strRef>
          </c:tx>
          <c:spPr>
            <a:solidFill>
              <a:schemeClr val="accent3"/>
            </a:solidFill>
          </c:spPr>
          <c:invertIfNegative val="0"/>
          <c:cat>
            <c:multiLvlStrRef>
              <c:f>'I&amp;S'!$C$37:$P$38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'I&amp;S'!$C$40:$P$40</c:f>
              <c:numCache>
                <c:formatCode>0</c:formatCode>
                <c:ptCount val="14"/>
                <c:pt idx="0">
                  <c:v>10.895699</c:v>
                </c:pt>
                <c:pt idx="1">
                  <c:v>10.434417260548804</c:v>
                </c:pt>
              </c:numCache>
            </c:numRef>
          </c:val>
          <c:extLst xmlns:c16r2="http://schemas.microsoft.com/office/drawing/2015/06/chart">
            <c:ext xmlns:c16="http://schemas.microsoft.com/office/drawing/2014/chart" uri="{C3380CC4-5D6E-409C-BE32-E72D297353CC}">
              <c16:uniqueId val="{00000001-ACED-4D15-A900-7A5C7AEE6616}"/>
            </c:ext>
          </c:extLst>
        </c:ser>
        <c:ser>
          <c:idx val="3"/>
          <c:order val="2"/>
          <c:tx>
            <c:strRef>
              <c:f>'I&amp;S'!$B$41</c:f>
              <c:strCache>
                <c:ptCount val="1"/>
                <c:pt idx="0">
                  <c:v>Gas</c:v>
                </c:pt>
              </c:strCache>
            </c:strRef>
          </c:tx>
          <c:spPr>
            <a:solidFill>
              <a:srgbClr val="00678E"/>
            </a:solidFill>
          </c:spPr>
          <c:invertIfNegative val="0"/>
          <c:cat>
            <c:multiLvlStrRef>
              <c:f>'I&amp;S'!$C$37:$P$38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'I&amp;S'!$C$41:$P$41</c:f>
              <c:numCache>
                <c:formatCode>0</c:formatCode>
                <c:ptCount val="14"/>
                <c:pt idx="0">
                  <c:v>57.398820999999984</c:v>
                </c:pt>
                <c:pt idx="1">
                  <c:v>109.18488663514071</c:v>
                </c:pt>
              </c:numCache>
            </c:numRef>
          </c:val>
          <c:extLst xmlns:c16r2="http://schemas.microsoft.com/office/drawing/2015/06/chart">
            <c:ext xmlns:c16="http://schemas.microsoft.com/office/drawing/2014/chart" uri="{C3380CC4-5D6E-409C-BE32-E72D297353CC}">
              <c16:uniqueId val="{00000002-ACED-4D15-A900-7A5C7AEE6616}"/>
            </c:ext>
          </c:extLst>
        </c:ser>
        <c:ser>
          <c:idx val="4"/>
          <c:order val="3"/>
          <c:tx>
            <c:strRef>
              <c:f>'I&amp;S'!$B$42</c:f>
              <c:strCache>
                <c:ptCount val="1"/>
                <c:pt idx="0">
                  <c:v>Electricity </c:v>
                </c:pt>
              </c:strCache>
            </c:strRef>
          </c:tx>
          <c:spPr>
            <a:solidFill>
              <a:srgbClr val="00B3D2"/>
            </a:solidFill>
          </c:spPr>
          <c:invertIfNegative val="0"/>
          <c:cat>
            <c:multiLvlStrRef>
              <c:f>'I&amp;S'!$C$37:$P$38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'I&amp;S'!$C$42:$P$42</c:f>
              <c:numCache>
                <c:formatCode>0</c:formatCode>
                <c:ptCount val="14"/>
                <c:pt idx="0">
                  <c:v>102.29519399999998</c:v>
                </c:pt>
                <c:pt idx="1">
                  <c:v>114.92628846686723</c:v>
                </c:pt>
              </c:numCache>
            </c:numRef>
          </c:val>
          <c:extLst xmlns:c16r2="http://schemas.microsoft.com/office/drawing/2015/06/chart">
            <c:ext xmlns:c16="http://schemas.microsoft.com/office/drawing/2014/chart" uri="{C3380CC4-5D6E-409C-BE32-E72D297353CC}">
              <c16:uniqueId val="{00000003-ACED-4D15-A900-7A5C7AEE6616}"/>
            </c:ext>
          </c:extLst>
        </c:ser>
        <c:ser>
          <c:idx val="5"/>
          <c:order val="4"/>
          <c:tx>
            <c:strRef>
              <c:f>'I&amp;S'!$B$43</c:f>
              <c:strCache>
                <c:ptCount val="1"/>
                <c:pt idx="0">
                  <c:v>Heat</c:v>
                </c:pt>
              </c:strCache>
            </c:strRef>
          </c:tx>
          <c:spPr>
            <a:solidFill>
              <a:schemeClr val="bg2"/>
            </a:solidFill>
          </c:spPr>
          <c:invertIfNegative val="0"/>
          <c:cat>
            <c:multiLvlStrRef>
              <c:f>'I&amp;S'!$C$37:$P$38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'I&amp;S'!$C$43:$P$43</c:f>
              <c:numCache>
                <c:formatCode>0</c:formatCode>
                <c:ptCount val="14"/>
                <c:pt idx="0">
                  <c:v>15.817921000000002</c:v>
                </c:pt>
                <c:pt idx="1">
                  <c:v>10.985262188607923</c:v>
                </c:pt>
              </c:numCache>
            </c:numRef>
          </c:val>
          <c:extLst xmlns:c16r2="http://schemas.microsoft.com/office/drawing/2015/06/chart">
            <c:ext xmlns:c16="http://schemas.microsoft.com/office/drawing/2014/chart" uri="{C3380CC4-5D6E-409C-BE32-E72D297353CC}">
              <c16:uniqueId val="{00000004-ACED-4D15-A900-7A5C7AEE6616}"/>
            </c:ext>
          </c:extLst>
        </c:ser>
        <c:ser>
          <c:idx val="0"/>
          <c:order val="5"/>
          <c:tx>
            <c:strRef>
              <c:f>'I&amp;S'!$B$44</c:f>
              <c:strCache>
                <c:ptCount val="1"/>
                <c:pt idx="0">
                  <c:v>Biomass, waste &amp; other renewables</c:v>
                </c:pt>
              </c:strCache>
            </c:strRef>
          </c:tx>
          <c:spPr>
            <a:solidFill>
              <a:schemeClr val="tx2"/>
            </a:solidFill>
          </c:spPr>
          <c:invertIfNegative val="0"/>
          <c:cat>
            <c:multiLvlStrRef>
              <c:f>'I&amp;S'!$C$37:$P$38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'I&amp;S'!$C$44:$P$44</c:f>
              <c:numCache>
                <c:formatCode>0</c:formatCode>
                <c:ptCount val="14"/>
                <c:pt idx="0">
                  <c:v>3.3501440000000002</c:v>
                </c:pt>
                <c:pt idx="1">
                  <c:v>4.9107678634966323</c:v>
                </c:pt>
              </c:numCache>
            </c:numRef>
          </c:val>
          <c:extLst xmlns:c16r2="http://schemas.microsoft.com/office/drawing/2015/06/chart">
            <c:ext xmlns:c16="http://schemas.microsoft.com/office/drawing/2014/chart" uri="{C3380CC4-5D6E-409C-BE32-E72D297353CC}">
              <c16:uniqueId val="{00000005-ACED-4D15-A900-7A5C7AEE6616}"/>
            </c:ext>
          </c:extLst>
        </c:ser>
        <c:dLbls>
          <c:showLegendKey val="0"/>
          <c:showVal val="0"/>
          <c:showCatName val="0"/>
          <c:showSerName val="0"/>
          <c:showPercent val="0"/>
          <c:showBubbleSize val="0"/>
        </c:dLbls>
        <c:gapWidth val="150"/>
        <c:overlap val="100"/>
        <c:axId val="145940864"/>
        <c:axId val="145942400"/>
      </c:barChart>
      <c:catAx>
        <c:axId val="145940864"/>
        <c:scaling>
          <c:orientation val="minMax"/>
        </c:scaling>
        <c:delete val="0"/>
        <c:axPos val="b"/>
        <c:numFmt formatCode="General" sourceLinked="1"/>
        <c:majorTickMark val="none"/>
        <c:minorTickMark val="none"/>
        <c:tickLblPos val="nextTo"/>
        <c:spPr>
          <a:ln>
            <a:solidFill>
              <a:schemeClr val="tx1"/>
            </a:solidFill>
          </a:ln>
        </c:spPr>
        <c:crossAx val="145942400"/>
        <c:crosses val="autoZero"/>
        <c:auto val="1"/>
        <c:lblAlgn val="ctr"/>
        <c:lblOffset val="100"/>
        <c:noMultiLvlLbl val="0"/>
      </c:catAx>
      <c:valAx>
        <c:axId val="145942400"/>
        <c:scaling>
          <c:orientation val="minMax"/>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5940864"/>
        <c:crosses val="autoZero"/>
        <c:crossBetween val="between"/>
        <c:majorUnit val="0.2"/>
      </c:valAx>
      <c:spPr>
        <a:noFill/>
        <a:ln>
          <a:noFill/>
        </a:ln>
      </c:spPr>
    </c:plotArea>
    <c:legend>
      <c:legendPos val="r"/>
      <c:layout>
        <c:manualLayout>
          <c:xMode val="edge"/>
          <c:yMode val="edge"/>
          <c:x val="0.89634660824550294"/>
          <c:y val="1.3526976230225371E-3"/>
          <c:w val="0.10365339175449703"/>
          <c:h val="0.74767351997666953"/>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Cement!$B$39</c:f>
              <c:strCache>
                <c:ptCount val="1"/>
                <c:pt idx="0">
                  <c:v>Coal</c:v>
                </c:pt>
              </c:strCache>
            </c:strRef>
          </c:tx>
          <c:spPr>
            <a:solidFill>
              <a:schemeClr val="bg1">
                <a:lumMod val="65000"/>
              </a:schemeClr>
            </a:solidFill>
          </c:spPr>
          <c:invertIfNegative val="0"/>
          <c:cat>
            <c:multiLvlStrRef>
              <c:f>Cement!$C$37:$P$38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Cement!$C$39:$P$39</c:f>
              <c:numCache>
                <c:formatCode>0</c:formatCode>
                <c:ptCount val="14"/>
                <c:pt idx="0">
                  <c:v>162.67301828137187</c:v>
                </c:pt>
                <c:pt idx="1">
                  <c:v>167.88103523977574</c:v>
                </c:pt>
              </c:numCache>
            </c:numRef>
          </c:val>
          <c:extLst xmlns:c16r2="http://schemas.microsoft.com/office/drawing/2015/06/chart">
            <c:ext xmlns:c16="http://schemas.microsoft.com/office/drawing/2014/chart" uri="{C3380CC4-5D6E-409C-BE32-E72D297353CC}">
              <c16:uniqueId val="{00000000-4E39-4964-A1FB-50F3F34DBCEA}"/>
            </c:ext>
          </c:extLst>
        </c:ser>
        <c:ser>
          <c:idx val="2"/>
          <c:order val="1"/>
          <c:tx>
            <c:strRef>
              <c:f>Cement!$B$40</c:f>
              <c:strCache>
                <c:ptCount val="1"/>
                <c:pt idx="0">
                  <c:v>Oil</c:v>
                </c:pt>
              </c:strCache>
            </c:strRef>
          </c:tx>
          <c:spPr>
            <a:solidFill>
              <a:schemeClr val="accent3"/>
            </a:solidFill>
          </c:spPr>
          <c:invertIfNegative val="0"/>
          <c:cat>
            <c:multiLvlStrRef>
              <c:f>Cement!$C$37:$P$38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Cement!$C$40:$P$40</c:f>
              <c:numCache>
                <c:formatCode>0</c:formatCode>
                <c:ptCount val="14"/>
                <c:pt idx="0">
                  <c:v>26.83612522745074</c:v>
                </c:pt>
                <c:pt idx="1">
                  <c:v>27.000807119859253</c:v>
                </c:pt>
              </c:numCache>
            </c:numRef>
          </c:val>
          <c:extLst xmlns:c16r2="http://schemas.microsoft.com/office/drawing/2015/06/chart">
            <c:ext xmlns:c16="http://schemas.microsoft.com/office/drawing/2014/chart" uri="{C3380CC4-5D6E-409C-BE32-E72D297353CC}">
              <c16:uniqueId val="{00000001-4E39-4964-A1FB-50F3F34DBCEA}"/>
            </c:ext>
          </c:extLst>
        </c:ser>
        <c:ser>
          <c:idx val="3"/>
          <c:order val="2"/>
          <c:tx>
            <c:strRef>
              <c:f>Cement!$B$41</c:f>
              <c:strCache>
                <c:ptCount val="1"/>
                <c:pt idx="0">
                  <c:v>Gas</c:v>
                </c:pt>
              </c:strCache>
            </c:strRef>
          </c:tx>
          <c:spPr>
            <a:solidFill>
              <a:srgbClr val="00678E"/>
            </a:solidFill>
          </c:spPr>
          <c:invertIfNegative val="0"/>
          <c:cat>
            <c:multiLvlStrRef>
              <c:f>Cement!$C$37:$P$38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Cement!$C$41:$P$41</c:f>
              <c:numCache>
                <c:formatCode>0</c:formatCode>
                <c:ptCount val="14"/>
                <c:pt idx="0">
                  <c:v>22.049469642917998</c:v>
                </c:pt>
                <c:pt idx="1">
                  <c:v>28.137230868873264</c:v>
                </c:pt>
              </c:numCache>
            </c:numRef>
          </c:val>
          <c:extLst xmlns:c16r2="http://schemas.microsoft.com/office/drawing/2015/06/chart">
            <c:ext xmlns:c16="http://schemas.microsoft.com/office/drawing/2014/chart" uri="{C3380CC4-5D6E-409C-BE32-E72D297353CC}">
              <c16:uniqueId val="{00000002-4E39-4964-A1FB-50F3F34DBCEA}"/>
            </c:ext>
          </c:extLst>
        </c:ser>
        <c:ser>
          <c:idx val="4"/>
          <c:order val="3"/>
          <c:tx>
            <c:strRef>
              <c:f>Cement!$B$42</c:f>
              <c:strCache>
                <c:ptCount val="1"/>
                <c:pt idx="0">
                  <c:v>Electricity </c:v>
                </c:pt>
              </c:strCache>
            </c:strRef>
          </c:tx>
          <c:spPr>
            <a:solidFill>
              <a:srgbClr val="00B3D2"/>
            </a:solidFill>
          </c:spPr>
          <c:invertIfNegative val="0"/>
          <c:cat>
            <c:multiLvlStrRef>
              <c:f>Cement!$C$37:$P$38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Cement!$C$42:$P$42</c:f>
              <c:numCache>
                <c:formatCode>0</c:formatCode>
                <c:ptCount val="14"/>
                <c:pt idx="0">
                  <c:v>33.460016608442331</c:v>
                </c:pt>
                <c:pt idx="1">
                  <c:v>35.640710548346689</c:v>
                </c:pt>
              </c:numCache>
            </c:numRef>
          </c:val>
          <c:extLst xmlns:c16r2="http://schemas.microsoft.com/office/drawing/2015/06/chart">
            <c:ext xmlns:c16="http://schemas.microsoft.com/office/drawing/2014/chart" uri="{C3380CC4-5D6E-409C-BE32-E72D297353CC}">
              <c16:uniqueId val="{00000003-4E39-4964-A1FB-50F3F34DBCEA}"/>
            </c:ext>
          </c:extLst>
        </c:ser>
        <c:ser>
          <c:idx val="5"/>
          <c:order val="4"/>
          <c:tx>
            <c:strRef>
              <c:f>Cement!$B$43</c:f>
              <c:strCache>
                <c:ptCount val="1"/>
                <c:pt idx="0">
                  <c:v>Heat</c:v>
                </c:pt>
              </c:strCache>
            </c:strRef>
          </c:tx>
          <c:spPr>
            <a:solidFill>
              <a:schemeClr val="bg2"/>
            </a:solidFill>
          </c:spPr>
          <c:invertIfNegative val="0"/>
          <c:cat>
            <c:multiLvlStrRef>
              <c:f>Cement!$C$37:$P$38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Cement!$C$43:$P$43</c:f>
              <c:numCache>
                <c:formatCode>0</c:formatCode>
                <c:ptCount val="14"/>
                <c:pt idx="0">
                  <c:v>0</c:v>
                </c:pt>
                <c:pt idx="1">
                  <c:v>0</c:v>
                </c:pt>
              </c:numCache>
            </c:numRef>
          </c:val>
          <c:extLst xmlns:c16r2="http://schemas.microsoft.com/office/drawing/2015/06/chart">
            <c:ext xmlns:c16="http://schemas.microsoft.com/office/drawing/2014/chart" uri="{C3380CC4-5D6E-409C-BE32-E72D297353CC}">
              <c16:uniqueId val="{00000004-4E39-4964-A1FB-50F3F34DBCEA}"/>
            </c:ext>
          </c:extLst>
        </c:ser>
        <c:ser>
          <c:idx val="0"/>
          <c:order val="5"/>
          <c:tx>
            <c:strRef>
              <c:f>Cement!$B$44</c:f>
              <c:strCache>
                <c:ptCount val="1"/>
                <c:pt idx="0">
                  <c:v>Biomass, waste &amp; other renewables</c:v>
                </c:pt>
              </c:strCache>
            </c:strRef>
          </c:tx>
          <c:spPr>
            <a:solidFill>
              <a:schemeClr val="tx2"/>
            </a:solidFill>
          </c:spPr>
          <c:invertIfNegative val="0"/>
          <c:cat>
            <c:multiLvlStrRef>
              <c:f>Cement!$C$37:$P$38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Cement!$C$44:$P$44</c:f>
              <c:numCache>
                <c:formatCode>0</c:formatCode>
                <c:ptCount val="14"/>
                <c:pt idx="0">
                  <c:v>11.957520136243971</c:v>
                </c:pt>
                <c:pt idx="1">
                  <c:v>31.40760550767628</c:v>
                </c:pt>
              </c:numCache>
            </c:numRef>
          </c:val>
          <c:extLst xmlns:c16r2="http://schemas.microsoft.com/office/drawing/2015/06/chart">
            <c:ext xmlns:c16="http://schemas.microsoft.com/office/drawing/2014/chart" uri="{C3380CC4-5D6E-409C-BE32-E72D297353CC}">
              <c16:uniqueId val="{00000005-4E39-4964-A1FB-50F3F34DBCEA}"/>
            </c:ext>
          </c:extLst>
        </c:ser>
        <c:dLbls>
          <c:showLegendKey val="0"/>
          <c:showVal val="0"/>
          <c:showCatName val="0"/>
          <c:showSerName val="0"/>
          <c:showPercent val="0"/>
          <c:showBubbleSize val="0"/>
        </c:dLbls>
        <c:gapWidth val="150"/>
        <c:overlap val="100"/>
        <c:axId val="147715200"/>
        <c:axId val="147716736"/>
      </c:barChart>
      <c:catAx>
        <c:axId val="147715200"/>
        <c:scaling>
          <c:orientation val="minMax"/>
        </c:scaling>
        <c:delete val="0"/>
        <c:axPos val="b"/>
        <c:numFmt formatCode="General" sourceLinked="1"/>
        <c:majorTickMark val="none"/>
        <c:minorTickMark val="none"/>
        <c:tickLblPos val="nextTo"/>
        <c:spPr>
          <a:ln>
            <a:solidFill>
              <a:schemeClr val="tx1"/>
            </a:solidFill>
          </a:ln>
        </c:spPr>
        <c:crossAx val="147716736"/>
        <c:crosses val="autoZero"/>
        <c:auto val="1"/>
        <c:lblAlgn val="ctr"/>
        <c:lblOffset val="100"/>
        <c:noMultiLvlLbl val="0"/>
      </c:catAx>
      <c:valAx>
        <c:axId val="147716736"/>
        <c:scaling>
          <c:orientation val="minMax"/>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7715200"/>
        <c:crosses val="autoZero"/>
        <c:crossBetween val="between"/>
        <c:majorUnit val="0.2"/>
      </c:valAx>
      <c:spPr>
        <a:noFill/>
        <a:ln>
          <a:noFill/>
        </a:ln>
      </c:spPr>
    </c:plotArea>
    <c:legend>
      <c:legendPos val="r"/>
      <c:layout>
        <c:manualLayout>
          <c:xMode val="edge"/>
          <c:yMode val="edge"/>
          <c:x val="0.89387157562428066"/>
          <c:y val="1.3526976230225371E-3"/>
          <c:w val="0.1061284243757193"/>
          <c:h val="0.79396981627296592"/>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Chem!$B$39</c:f>
              <c:strCache>
                <c:ptCount val="1"/>
                <c:pt idx="0">
                  <c:v>Coal</c:v>
                </c:pt>
              </c:strCache>
            </c:strRef>
          </c:tx>
          <c:spPr>
            <a:solidFill>
              <a:schemeClr val="bg1">
                <a:lumMod val="65000"/>
              </a:schemeClr>
            </a:solidFill>
          </c:spPr>
          <c:invertIfNegative val="0"/>
          <c:cat>
            <c:multiLvlStrRef>
              <c:f>Chem!$C$37:$P$38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Chem!$C$39:$P$39</c:f>
              <c:numCache>
                <c:formatCode>0</c:formatCode>
                <c:ptCount val="14"/>
                <c:pt idx="0">
                  <c:v>102.56997900000002</c:v>
                </c:pt>
                <c:pt idx="1">
                  <c:v>228.60404019605807</c:v>
                </c:pt>
              </c:numCache>
            </c:numRef>
          </c:val>
          <c:extLst xmlns:c16r2="http://schemas.microsoft.com/office/drawing/2015/06/chart">
            <c:ext xmlns:c16="http://schemas.microsoft.com/office/drawing/2014/chart" uri="{C3380CC4-5D6E-409C-BE32-E72D297353CC}">
              <c16:uniqueId val="{00000000-0E59-40C2-A48A-60158614A91B}"/>
            </c:ext>
          </c:extLst>
        </c:ser>
        <c:ser>
          <c:idx val="2"/>
          <c:order val="1"/>
          <c:tx>
            <c:strRef>
              <c:f>Chem!$B$40</c:f>
              <c:strCache>
                <c:ptCount val="1"/>
                <c:pt idx="0">
                  <c:v>Oil</c:v>
                </c:pt>
              </c:strCache>
            </c:strRef>
          </c:tx>
          <c:spPr>
            <a:solidFill>
              <a:schemeClr val="accent3"/>
            </a:solidFill>
          </c:spPr>
          <c:invertIfNegative val="0"/>
          <c:cat>
            <c:multiLvlStrRef>
              <c:f>Chem!$C$37:$P$38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Chem!$C$40:$P$40</c:f>
              <c:numCache>
                <c:formatCode>0</c:formatCode>
                <c:ptCount val="14"/>
                <c:pt idx="0">
                  <c:v>479.70018999999996</c:v>
                </c:pt>
                <c:pt idx="1">
                  <c:v>601.68663668500938</c:v>
                </c:pt>
              </c:numCache>
            </c:numRef>
          </c:val>
          <c:extLst xmlns:c16r2="http://schemas.microsoft.com/office/drawing/2015/06/chart">
            <c:ext xmlns:c16="http://schemas.microsoft.com/office/drawing/2014/chart" uri="{C3380CC4-5D6E-409C-BE32-E72D297353CC}">
              <c16:uniqueId val="{00000001-0E59-40C2-A48A-60158614A91B}"/>
            </c:ext>
          </c:extLst>
        </c:ser>
        <c:ser>
          <c:idx val="3"/>
          <c:order val="2"/>
          <c:tx>
            <c:strRef>
              <c:f>Chem!$B$41</c:f>
              <c:strCache>
                <c:ptCount val="1"/>
                <c:pt idx="0">
                  <c:v>Gas</c:v>
                </c:pt>
              </c:strCache>
            </c:strRef>
          </c:tx>
          <c:spPr>
            <a:solidFill>
              <a:srgbClr val="00678E"/>
            </a:solidFill>
          </c:spPr>
          <c:invertIfNegative val="0"/>
          <c:cat>
            <c:multiLvlStrRef>
              <c:f>Chem!$C$37:$P$38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Chem!$C$41:$P$41</c:f>
              <c:numCache>
                <c:formatCode>0</c:formatCode>
                <c:ptCount val="14"/>
                <c:pt idx="0">
                  <c:v>279.63117399999999</c:v>
                </c:pt>
                <c:pt idx="1">
                  <c:v>375.69000738030337</c:v>
                </c:pt>
              </c:numCache>
            </c:numRef>
          </c:val>
          <c:extLst xmlns:c16r2="http://schemas.microsoft.com/office/drawing/2015/06/chart">
            <c:ext xmlns:c16="http://schemas.microsoft.com/office/drawing/2014/chart" uri="{C3380CC4-5D6E-409C-BE32-E72D297353CC}">
              <c16:uniqueId val="{00000002-0E59-40C2-A48A-60158614A91B}"/>
            </c:ext>
          </c:extLst>
        </c:ser>
        <c:ser>
          <c:idx val="4"/>
          <c:order val="3"/>
          <c:tx>
            <c:strRef>
              <c:f>Chem!$B$42</c:f>
              <c:strCache>
                <c:ptCount val="1"/>
                <c:pt idx="0">
                  <c:v>Electricity </c:v>
                </c:pt>
              </c:strCache>
            </c:strRef>
          </c:tx>
          <c:spPr>
            <a:solidFill>
              <a:srgbClr val="00B3D2"/>
            </a:solidFill>
          </c:spPr>
          <c:invertIfNegative val="0"/>
          <c:cat>
            <c:multiLvlStrRef>
              <c:f>Chem!$C$37:$P$38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Chem!$C$42:$P$42</c:f>
              <c:numCache>
                <c:formatCode>0</c:formatCode>
                <c:ptCount val="14"/>
                <c:pt idx="0">
                  <c:v>100.81092</c:v>
                </c:pt>
                <c:pt idx="1">
                  <c:v>162.5856330085121</c:v>
                </c:pt>
              </c:numCache>
            </c:numRef>
          </c:val>
          <c:extLst xmlns:c16r2="http://schemas.microsoft.com/office/drawing/2015/06/chart">
            <c:ext xmlns:c16="http://schemas.microsoft.com/office/drawing/2014/chart" uri="{C3380CC4-5D6E-409C-BE32-E72D297353CC}">
              <c16:uniqueId val="{00000003-0E59-40C2-A48A-60158614A91B}"/>
            </c:ext>
          </c:extLst>
        </c:ser>
        <c:ser>
          <c:idx val="5"/>
          <c:order val="4"/>
          <c:tx>
            <c:strRef>
              <c:f>Chem!$B$43</c:f>
              <c:strCache>
                <c:ptCount val="1"/>
                <c:pt idx="0">
                  <c:v>Heat</c:v>
                </c:pt>
              </c:strCache>
            </c:strRef>
          </c:tx>
          <c:spPr>
            <a:solidFill>
              <a:schemeClr val="bg2"/>
            </a:solidFill>
          </c:spPr>
          <c:invertIfNegative val="0"/>
          <c:cat>
            <c:multiLvlStrRef>
              <c:f>Chem!$C$37:$P$38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Chem!$C$43:$P$43</c:f>
              <c:numCache>
                <c:formatCode>0</c:formatCode>
                <c:ptCount val="14"/>
                <c:pt idx="0">
                  <c:v>50.236117000000007</c:v>
                </c:pt>
                <c:pt idx="1">
                  <c:v>47.912536778762536</c:v>
                </c:pt>
              </c:numCache>
            </c:numRef>
          </c:val>
          <c:extLst xmlns:c16r2="http://schemas.microsoft.com/office/drawing/2015/06/chart">
            <c:ext xmlns:c16="http://schemas.microsoft.com/office/drawing/2014/chart" uri="{C3380CC4-5D6E-409C-BE32-E72D297353CC}">
              <c16:uniqueId val="{00000004-0E59-40C2-A48A-60158614A91B}"/>
            </c:ext>
          </c:extLst>
        </c:ser>
        <c:ser>
          <c:idx val="0"/>
          <c:order val="5"/>
          <c:tx>
            <c:strRef>
              <c:f>Chem!$B$44</c:f>
              <c:strCache>
                <c:ptCount val="1"/>
                <c:pt idx="0">
                  <c:v>Biomass, waste &amp; other renewables</c:v>
                </c:pt>
              </c:strCache>
            </c:strRef>
          </c:tx>
          <c:spPr>
            <a:solidFill>
              <a:schemeClr val="tx2"/>
            </a:solidFill>
          </c:spPr>
          <c:invertIfNegative val="0"/>
          <c:cat>
            <c:multiLvlStrRef>
              <c:f>Chem!$C$37:$P$38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Chem!$C$44:$P$44</c:f>
              <c:numCache>
                <c:formatCode>0</c:formatCode>
                <c:ptCount val="14"/>
                <c:pt idx="0">
                  <c:v>1.6331489999999997</c:v>
                </c:pt>
                <c:pt idx="1">
                  <c:v>5.2934106569053503</c:v>
                </c:pt>
              </c:numCache>
            </c:numRef>
          </c:val>
          <c:extLst xmlns:c16r2="http://schemas.microsoft.com/office/drawing/2015/06/chart">
            <c:ext xmlns:c16="http://schemas.microsoft.com/office/drawing/2014/chart" uri="{C3380CC4-5D6E-409C-BE32-E72D297353CC}">
              <c16:uniqueId val="{00000005-0E59-40C2-A48A-60158614A91B}"/>
            </c:ext>
          </c:extLst>
        </c:ser>
        <c:dLbls>
          <c:showLegendKey val="0"/>
          <c:showVal val="0"/>
          <c:showCatName val="0"/>
          <c:showSerName val="0"/>
          <c:showPercent val="0"/>
          <c:showBubbleSize val="0"/>
        </c:dLbls>
        <c:gapWidth val="150"/>
        <c:overlap val="100"/>
        <c:axId val="147802752"/>
        <c:axId val="147816832"/>
      </c:barChart>
      <c:catAx>
        <c:axId val="147802752"/>
        <c:scaling>
          <c:orientation val="minMax"/>
        </c:scaling>
        <c:delete val="0"/>
        <c:axPos val="b"/>
        <c:numFmt formatCode="General" sourceLinked="1"/>
        <c:majorTickMark val="none"/>
        <c:minorTickMark val="none"/>
        <c:tickLblPos val="nextTo"/>
        <c:spPr>
          <a:ln>
            <a:solidFill>
              <a:schemeClr val="tx1"/>
            </a:solidFill>
          </a:ln>
        </c:spPr>
        <c:crossAx val="147816832"/>
        <c:crosses val="autoZero"/>
        <c:auto val="1"/>
        <c:lblAlgn val="ctr"/>
        <c:lblOffset val="100"/>
        <c:noMultiLvlLbl val="0"/>
      </c:catAx>
      <c:valAx>
        <c:axId val="147816832"/>
        <c:scaling>
          <c:orientation val="minMax"/>
          <c:min val="0"/>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7802752"/>
        <c:crosses val="autoZero"/>
        <c:crossBetween val="between"/>
        <c:majorUnit val="0.2"/>
      </c:valAx>
      <c:spPr>
        <a:noFill/>
        <a:ln>
          <a:noFill/>
        </a:ln>
      </c:spPr>
    </c:plotArea>
    <c:legend>
      <c:legendPos val="r"/>
      <c:layout>
        <c:manualLayout>
          <c:xMode val="edge"/>
          <c:yMode val="edge"/>
          <c:x val="0.89387157562428066"/>
          <c:y val="1.3526976230225371E-3"/>
          <c:w val="0.1061284243757193"/>
          <c:h val="0.78934018664333627"/>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Chem!$B$52</c:f>
              <c:strCache>
                <c:ptCount val="1"/>
                <c:pt idx="0">
                  <c:v>Coal</c:v>
                </c:pt>
              </c:strCache>
            </c:strRef>
          </c:tx>
          <c:spPr>
            <a:solidFill>
              <a:schemeClr val="bg1">
                <a:lumMod val="65000"/>
              </a:schemeClr>
            </a:solidFill>
          </c:spPr>
          <c:invertIfNegative val="0"/>
          <c:cat>
            <c:multiLvlStrRef>
              <c:f>Chem!$C$50:$P$51</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Chem!$C$52:$P$52</c:f>
              <c:numCache>
                <c:formatCode>0</c:formatCode>
                <c:ptCount val="14"/>
                <c:pt idx="0">
                  <c:v>99.396222000000023</c:v>
                </c:pt>
                <c:pt idx="1">
                  <c:v>147.8522312297807</c:v>
                </c:pt>
              </c:numCache>
            </c:numRef>
          </c:val>
          <c:extLst xmlns:c16r2="http://schemas.microsoft.com/office/drawing/2015/06/chart">
            <c:ext xmlns:c16="http://schemas.microsoft.com/office/drawing/2014/chart" uri="{C3380CC4-5D6E-409C-BE32-E72D297353CC}">
              <c16:uniqueId val="{00000000-7FFC-43E0-86E3-F738B753CE2A}"/>
            </c:ext>
          </c:extLst>
        </c:ser>
        <c:ser>
          <c:idx val="2"/>
          <c:order val="1"/>
          <c:tx>
            <c:strRef>
              <c:f>Chem!$B$53</c:f>
              <c:strCache>
                <c:ptCount val="1"/>
                <c:pt idx="0">
                  <c:v>Oil</c:v>
                </c:pt>
              </c:strCache>
            </c:strRef>
          </c:tx>
          <c:spPr>
            <a:solidFill>
              <a:schemeClr val="accent3"/>
            </a:solidFill>
          </c:spPr>
          <c:invertIfNegative val="0"/>
          <c:cat>
            <c:multiLvlStrRef>
              <c:f>Chem!$C$50:$P$51</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Chem!$C$53:$P$53</c:f>
              <c:numCache>
                <c:formatCode>0</c:formatCode>
                <c:ptCount val="14"/>
                <c:pt idx="0">
                  <c:v>55.062714999999798</c:v>
                </c:pt>
                <c:pt idx="1">
                  <c:v>69.176496366194215</c:v>
                </c:pt>
              </c:numCache>
            </c:numRef>
          </c:val>
          <c:extLst xmlns:c16r2="http://schemas.microsoft.com/office/drawing/2015/06/chart">
            <c:ext xmlns:c16="http://schemas.microsoft.com/office/drawing/2014/chart" uri="{C3380CC4-5D6E-409C-BE32-E72D297353CC}">
              <c16:uniqueId val="{00000001-7FFC-43E0-86E3-F738B753CE2A}"/>
            </c:ext>
          </c:extLst>
        </c:ser>
        <c:ser>
          <c:idx val="3"/>
          <c:order val="2"/>
          <c:tx>
            <c:strRef>
              <c:f>Chem!$B$54</c:f>
              <c:strCache>
                <c:ptCount val="1"/>
                <c:pt idx="0">
                  <c:v>Gas</c:v>
                </c:pt>
              </c:strCache>
            </c:strRef>
          </c:tx>
          <c:spPr>
            <a:solidFill>
              <a:srgbClr val="00678E"/>
            </a:solidFill>
          </c:spPr>
          <c:invertIfNegative val="0"/>
          <c:cat>
            <c:multiLvlStrRef>
              <c:f>Chem!$C$50:$P$51</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Chem!$C$54:$P$54</c:f>
              <c:numCache>
                <c:formatCode>0</c:formatCode>
                <c:ptCount val="14"/>
                <c:pt idx="0">
                  <c:v>121.06264699999994</c:v>
                </c:pt>
                <c:pt idx="1">
                  <c:v>211.77361011921786</c:v>
                </c:pt>
              </c:numCache>
            </c:numRef>
          </c:val>
          <c:extLst xmlns:c16r2="http://schemas.microsoft.com/office/drawing/2015/06/chart">
            <c:ext xmlns:c16="http://schemas.microsoft.com/office/drawing/2014/chart" uri="{C3380CC4-5D6E-409C-BE32-E72D297353CC}">
              <c16:uniqueId val="{00000002-7FFC-43E0-86E3-F738B753CE2A}"/>
            </c:ext>
          </c:extLst>
        </c:ser>
        <c:ser>
          <c:idx val="4"/>
          <c:order val="3"/>
          <c:tx>
            <c:strRef>
              <c:f>Chem!$B$55</c:f>
              <c:strCache>
                <c:ptCount val="1"/>
                <c:pt idx="0">
                  <c:v>Electricity </c:v>
                </c:pt>
              </c:strCache>
            </c:strRef>
          </c:tx>
          <c:spPr>
            <a:solidFill>
              <a:srgbClr val="00B3D2"/>
            </a:solidFill>
          </c:spPr>
          <c:invertIfNegative val="0"/>
          <c:cat>
            <c:multiLvlStrRef>
              <c:f>Chem!$C$50:$P$51</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Chem!$C$55:$P$55</c:f>
              <c:numCache>
                <c:formatCode>0</c:formatCode>
                <c:ptCount val="14"/>
                <c:pt idx="0">
                  <c:v>100.81092</c:v>
                </c:pt>
                <c:pt idx="1">
                  <c:v>162.5856330085121</c:v>
                </c:pt>
              </c:numCache>
            </c:numRef>
          </c:val>
          <c:extLst xmlns:c16r2="http://schemas.microsoft.com/office/drawing/2015/06/chart">
            <c:ext xmlns:c16="http://schemas.microsoft.com/office/drawing/2014/chart" uri="{C3380CC4-5D6E-409C-BE32-E72D297353CC}">
              <c16:uniqueId val="{00000003-7FFC-43E0-86E3-F738B753CE2A}"/>
            </c:ext>
          </c:extLst>
        </c:ser>
        <c:ser>
          <c:idx val="5"/>
          <c:order val="4"/>
          <c:tx>
            <c:strRef>
              <c:f>Chem!$B$56</c:f>
              <c:strCache>
                <c:ptCount val="1"/>
                <c:pt idx="0">
                  <c:v>Heat</c:v>
                </c:pt>
              </c:strCache>
            </c:strRef>
          </c:tx>
          <c:spPr>
            <a:solidFill>
              <a:schemeClr val="bg2"/>
            </a:solidFill>
          </c:spPr>
          <c:invertIfNegative val="0"/>
          <c:cat>
            <c:multiLvlStrRef>
              <c:f>Chem!$C$50:$P$51</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Chem!$C$56:$P$56</c:f>
              <c:numCache>
                <c:formatCode>0</c:formatCode>
                <c:ptCount val="14"/>
                <c:pt idx="0">
                  <c:v>50.236117000000007</c:v>
                </c:pt>
                <c:pt idx="1">
                  <c:v>47.912536778762536</c:v>
                </c:pt>
              </c:numCache>
            </c:numRef>
          </c:val>
          <c:extLst xmlns:c16r2="http://schemas.microsoft.com/office/drawing/2015/06/chart">
            <c:ext xmlns:c16="http://schemas.microsoft.com/office/drawing/2014/chart" uri="{C3380CC4-5D6E-409C-BE32-E72D297353CC}">
              <c16:uniqueId val="{00000004-7FFC-43E0-86E3-F738B753CE2A}"/>
            </c:ext>
          </c:extLst>
        </c:ser>
        <c:ser>
          <c:idx val="0"/>
          <c:order val="5"/>
          <c:tx>
            <c:strRef>
              <c:f>Chem!$B$57</c:f>
              <c:strCache>
                <c:ptCount val="1"/>
                <c:pt idx="0">
                  <c:v>Biomass, waste &amp; other renewables</c:v>
                </c:pt>
              </c:strCache>
            </c:strRef>
          </c:tx>
          <c:spPr>
            <a:solidFill>
              <a:schemeClr val="tx2"/>
            </a:solidFill>
          </c:spPr>
          <c:invertIfNegative val="0"/>
          <c:cat>
            <c:multiLvlStrRef>
              <c:f>Chem!$C$50:$P$51</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Chem!$C$57:$P$57</c:f>
              <c:numCache>
                <c:formatCode>0</c:formatCode>
                <c:ptCount val="14"/>
                <c:pt idx="0">
                  <c:v>1.6331489999999997</c:v>
                </c:pt>
                <c:pt idx="1">
                  <c:v>3.738242033242952</c:v>
                </c:pt>
              </c:numCache>
            </c:numRef>
          </c:val>
          <c:extLst xmlns:c16r2="http://schemas.microsoft.com/office/drawing/2015/06/chart">
            <c:ext xmlns:c16="http://schemas.microsoft.com/office/drawing/2014/chart" uri="{C3380CC4-5D6E-409C-BE32-E72D297353CC}">
              <c16:uniqueId val="{00000005-7FFC-43E0-86E3-F738B753CE2A}"/>
            </c:ext>
          </c:extLst>
        </c:ser>
        <c:dLbls>
          <c:showLegendKey val="0"/>
          <c:showVal val="0"/>
          <c:showCatName val="0"/>
          <c:showSerName val="0"/>
          <c:showPercent val="0"/>
          <c:showBubbleSize val="0"/>
        </c:dLbls>
        <c:gapWidth val="150"/>
        <c:overlap val="100"/>
        <c:axId val="147870464"/>
        <c:axId val="147872000"/>
      </c:barChart>
      <c:catAx>
        <c:axId val="147870464"/>
        <c:scaling>
          <c:orientation val="minMax"/>
        </c:scaling>
        <c:delete val="0"/>
        <c:axPos val="b"/>
        <c:numFmt formatCode="General" sourceLinked="1"/>
        <c:majorTickMark val="none"/>
        <c:minorTickMark val="none"/>
        <c:tickLblPos val="nextTo"/>
        <c:spPr>
          <a:ln>
            <a:solidFill>
              <a:schemeClr val="tx1"/>
            </a:solidFill>
          </a:ln>
        </c:spPr>
        <c:crossAx val="147872000"/>
        <c:crosses val="autoZero"/>
        <c:auto val="1"/>
        <c:lblAlgn val="ctr"/>
        <c:lblOffset val="100"/>
        <c:noMultiLvlLbl val="0"/>
      </c:catAx>
      <c:valAx>
        <c:axId val="147872000"/>
        <c:scaling>
          <c:orientation val="minMax"/>
          <c:min val="0"/>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7870464"/>
        <c:crosses val="autoZero"/>
        <c:crossBetween val="between"/>
        <c:majorUnit val="0.2"/>
      </c:valAx>
      <c:spPr>
        <a:noFill/>
        <a:ln>
          <a:noFill/>
        </a:ln>
      </c:spPr>
    </c:plotArea>
    <c:legend>
      <c:legendPos val="r"/>
      <c:layout>
        <c:manualLayout>
          <c:xMode val="edge"/>
          <c:yMode val="edge"/>
          <c:x val="0.89387157562428066"/>
          <c:y val="1.3526976230225371E-3"/>
          <c:w val="0.1061284243757193"/>
          <c:h val="0.78471055701370662"/>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Paper!$B$39</c:f>
              <c:strCache>
                <c:ptCount val="1"/>
                <c:pt idx="0">
                  <c:v>Coal</c:v>
                </c:pt>
              </c:strCache>
            </c:strRef>
          </c:tx>
          <c:spPr>
            <a:solidFill>
              <a:schemeClr val="bg1">
                <a:lumMod val="65000"/>
              </a:schemeClr>
            </a:solidFill>
          </c:spPr>
          <c:invertIfNegative val="0"/>
          <c:cat>
            <c:multiLvlStrRef>
              <c:f>Paper!$C$37:$P$38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Paper!$C$39:$P$39</c:f>
              <c:numCache>
                <c:formatCode>0</c:formatCode>
                <c:ptCount val="14"/>
                <c:pt idx="0">
                  <c:v>34.265196410473671</c:v>
                </c:pt>
                <c:pt idx="1">
                  <c:v>24.108546163010448</c:v>
                </c:pt>
              </c:numCache>
            </c:numRef>
          </c:val>
          <c:extLst xmlns:c16r2="http://schemas.microsoft.com/office/drawing/2015/06/chart">
            <c:ext xmlns:c16="http://schemas.microsoft.com/office/drawing/2014/chart" uri="{C3380CC4-5D6E-409C-BE32-E72D297353CC}">
              <c16:uniqueId val="{00000000-E9A6-4B68-BF68-5E8E277B3D7E}"/>
            </c:ext>
          </c:extLst>
        </c:ser>
        <c:ser>
          <c:idx val="2"/>
          <c:order val="1"/>
          <c:tx>
            <c:strRef>
              <c:f>Paper!$B$40</c:f>
              <c:strCache>
                <c:ptCount val="1"/>
                <c:pt idx="0">
                  <c:v>Oil</c:v>
                </c:pt>
              </c:strCache>
            </c:strRef>
          </c:tx>
          <c:spPr>
            <a:solidFill>
              <a:schemeClr val="accent3"/>
            </a:solidFill>
          </c:spPr>
          <c:invertIfNegative val="0"/>
          <c:cat>
            <c:multiLvlStrRef>
              <c:f>Paper!$C$37:$P$38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Paper!$C$40:$P$40</c:f>
              <c:numCache>
                <c:formatCode>0</c:formatCode>
                <c:ptCount val="14"/>
                <c:pt idx="0">
                  <c:v>18.301142859636251</c:v>
                </c:pt>
                <c:pt idx="1">
                  <c:v>13.273134340329401</c:v>
                </c:pt>
              </c:numCache>
            </c:numRef>
          </c:val>
          <c:extLst xmlns:c16r2="http://schemas.microsoft.com/office/drawing/2015/06/chart">
            <c:ext xmlns:c16="http://schemas.microsoft.com/office/drawing/2014/chart" uri="{C3380CC4-5D6E-409C-BE32-E72D297353CC}">
              <c16:uniqueId val="{00000001-E9A6-4B68-BF68-5E8E277B3D7E}"/>
            </c:ext>
          </c:extLst>
        </c:ser>
        <c:ser>
          <c:idx val="3"/>
          <c:order val="2"/>
          <c:tx>
            <c:strRef>
              <c:f>Paper!$B$41</c:f>
              <c:strCache>
                <c:ptCount val="1"/>
                <c:pt idx="0">
                  <c:v>Gas</c:v>
                </c:pt>
              </c:strCache>
            </c:strRef>
          </c:tx>
          <c:spPr>
            <a:solidFill>
              <a:srgbClr val="00678E"/>
            </a:solidFill>
          </c:spPr>
          <c:invertIfNegative val="0"/>
          <c:cat>
            <c:multiLvlStrRef>
              <c:f>Paper!$C$37:$P$38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Paper!$C$41:$P$41</c:f>
              <c:numCache>
                <c:formatCode>0</c:formatCode>
                <c:ptCount val="14"/>
                <c:pt idx="0">
                  <c:v>16.137933195132735</c:v>
                </c:pt>
                <c:pt idx="1">
                  <c:v>19.817268678908011</c:v>
                </c:pt>
              </c:numCache>
            </c:numRef>
          </c:val>
          <c:extLst xmlns:c16r2="http://schemas.microsoft.com/office/drawing/2015/06/chart">
            <c:ext xmlns:c16="http://schemas.microsoft.com/office/drawing/2014/chart" uri="{C3380CC4-5D6E-409C-BE32-E72D297353CC}">
              <c16:uniqueId val="{00000002-E9A6-4B68-BF68-5E8E277B3D7E}"/>
            </c:ext>
          </c:extLst>
        </c:ser>
        <c:ser>
          <c:idx val="4"/>
          <c:order val="3"/>
          <c:tx>
            <c:strRef>
              <c:f>Paper!$B$42</c:f>
              <c:strCache>
                <c:ptCount val="1"/>
                <c:pt idx="0">
                  <c:v>Electricity </c:v>
                </c:pt>
              </c:strCache>
            </c:strRef>
          </c:tx>
          <c:spPr>
            <a:solidFill>
              <a:srgbClr val="00B3D2"/>
            </a:solidFill>
          </c:spPr>
          <c:invertIfNegative val="0"/>
          <c:cat>
            <c:multiLvlStrRef>
              <c:f>Paper!$C$37:$P$38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Paper!$C$42:$P$42</c:f>
              <c:numCache>
                <c:formatCode>0</c:formatCode>
                <c:ptCount val="14"/>
                <c:pt idx="0">
                  <c:v>32.259332622231831</c:v>
                </c:pt>
                <c:pt idx="1">
                  <c:v>36.839697192427472</c:v>
                </c:pt>
              </c:numCache>
            </c:numRef>
          </c:val>
          <c:extLst xmlns:c16r2="http://schemas.microsoft.com/office/drawing/2015/06/chart">
            <c:ext xmlns:c16="http://schemas.microsoft.com/office/drawing/2014/chart" uri="{C3380CC4-5D6E-409C-BE32-E72D297353CC}">
              <c16:uniqueId val="{00000003-E9A6-4B68-BF68-5E8E277B3D7E}"/>
            </c:ext>
          </c:extLst>
        </c:ser>
        <c:ser>
          <c:idx val="5"/>
          <c:order val="4"/>
          <c:tx>
            <c:strRef>
              <c:f>Paper!$B$43</c:f>
              <c:strCache>
                <c:ptCount val="1"/>
                <c:pt idx="0">
                  <c:v>Heat</c:v>
                </c:pt>
              </c:strCache>
            </c:strRef>
          </c:tx>
          <c:spPr>
            <a:solidFill>
              <a:schemeClr val="bg2"/>
            </a:solidFill>
          </c:spPr>
          <c:invertIfNegative val="0"/>
          <c:cat>
            <c:multiLvlStrRef>
              <c:f>Paper!$C$37:$P$38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Paper!$C$43:$P$43</c:f>
              <c:numCache>
                <c:formatCode>0</c:formatCode>
                <c:ptCount val="14"/>
                <c:pt idx="0">
                  <c:v>55.684116241265649</c:v>
                </c:pt>
                <c:pt idx="1">
                  <c:v>58.995142113762839</c:v>
                </c:pt>
              </c:numCache>
            </c:numRef>
          </c:val>
          <c:extLst xmlns:c16r2="http://schemas.microsoft.com/office/drawing/2015/06/chart">
            <c:ext xmlns:c16="http://schemas.microsoft.com/office/drawing/2014/chart" uri="{C3380CC4-5D6E-409C-BE32-E72D297353CC}">
              <c16:uniqueId val="{00000004-E9A6-4B68-BF68-5E8E277B3D7E}"/>
            </c:ext>
          </c:extLst>
        </c:ser>
        <c:ser>
          <c:idx val="0"/>
          <c:order val="5"/>
          <c:tx>
            <c:strRef>
              <c:f>Paper!$B$44</c:f>
              <c:strCache>
                <c:ptCount val="1"/>
                <c:pt idx="0">
                  <c:v>Biomass, waste &amp; other renewables</c:v>
                </c:pt>
              </c:strCache>
            </c:strRef>
          </c:tx>
          <c:spPr>
            <a:solidFill>
              <a:schemeClr val="tx2"/>
            </a:solidFill>
          </c:spPr>
          <c:invertIfNegative val="0"/>
          <c:cat>
            <c:multiLvlStrRef>
              <c:f>Paper!$C$37:$P$38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Paper!$C$44:$P$44</c:f>
              <c:numCache>
                <c:formatCode>0</c:formatCode>
                <c:ptCount val="14"/>
                <c:pt idx="0">
                  <c:v>6.2321736109868411</c:v>
                </c:pt>
                <c:pt idx="1">
                  <c:v>8.4280626837321719</c:v>
                </c:pt>
              </c:numCache>
            </c:numRef>
          </c:val>
          <c:extLst xmlns:c16r2="http://schemas.microsoft.com/office/drawing/2015/06/chart">
            <c:ext xmlns:c16="http://schemas.microsoft.com/office/drawing/2014/chart" uri="{C3380CC4-5D6E-409C-BE32-E72D297353CC}">
              <c16:uniqueId val="{00000005-E9A6-4B68-BF68-5E8E277B3D7E}"/>
            </c:ext>
          </c:extLst>
        </c:ser>
        <c:dLbls>
          <c:showLegendKey val="0"/>
          <c:showVal val="0"/>
          <c:showCatName val="0"/>
          <c:showSerName val="0"/>
          <c:showPercent val="0"/>
          <c:showBubbleSize val="0"/>
        </c:dLbls>
        <c:gapWidth val="150"/>
        <c:overlap val="100"/>
        <c:axId val="148030592"/>
        <c:axId val="148032128"/>
      </c:barChart>
      <c:catAx>
        <c:axId val="148030592"/>
        <c:scaling>
          <c:orientation val="minMax"/>
        </c:scaling>
        <c:delete val="0"/>
        <c:axPos val="b"/>
        <c:numFmt formatCode="General" sourceLinked="1"/>
        <c:majorTickMark val="none"/>
        <c:minorTickMark val="none"/>
        <c:tickLblPos val="nextTo"/>
        <c:spPr>
          <a:ln>
            <a:solidFill>
              <a:schemeClr val="tx1"/>
            </a:solidFill>
          </a:ln>
        </c:spPr>
        <c:crossAx val="148032128"/>
        <c:crosses val="autoZero"/>
        <c:auto val="1"/>
        <c:lblAlgn val="ctr"/>
        <c:lblOffset val="100"/>
        <c:noMultiLvlLbl val="0"/>
      </c:catAx>
      <c:valAx>
        <c:axId val="148032128"/>
        <c:scaling>
          <c:orientation val="minMax"/>
          <c:min val="0"/>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8030592"/>
        <c:crosses val="autoZero"/>
        <c:crossBetween val="between"/>
        <c:majorUnit val="0.2"/>
      </c:valAx>
      <c:spPr>
        <a:noFill/>
        <a:ln>
          <a:noFill/>
        </a:ln>
      </c:spPr>
    </c:plotArea>
    <c:legend>
      <c:legendPos val="r"/>
      <c:layout>
        <c:manualLayout>
          <c:xMode val="edge"/>
          <c:yMode val="edge"/>
          <c:x val="0.89634660824550294"/>
          <c:y val="1.3526976230225371E-3"/>
          <c:w val="0.10365339175449703"/>
          <c:h val="0.98841426071741034"/>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'Paper (2)'!$B$39</c:f>
              <c:strCache>
                <c:ptCount val="1"/>
                <c:pt idx="0">
                  <c:v>Coal</c:v>
                </c:pt>
              </c:strCache>
            </c:strRef>
          </c:tx>
          <c:spPr>
            <a:solidFill>
              <a:schemeClr val="bg1">
                <a:lumMod val="65000"/>
              </a:schemeClr>
            </a:solidFill>
          </c:spPr>
          <c:invertIfNegative val="0"/>
          <c:cat>
            <c:multiLvlStrRef>
              <c:f>'Paper (2)'!$C$37:$P$38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 (2)'!$C$39:$P$39</c:f>
              <c:numCache>
                <c:formatCode>0</c:formatCode>
                <c:ptCount val="14"/>
                <c:pt idx="0">
                  <c:v>34.265196410473671</c:v>
                </c:pt>
                <c:pt idx="1">
                  <c:v>24.108546163010448</c:v>
                </c:pt>
              </c:numCache>
            </c:numRef>
          </c:val>
          <c:extLst xmlns:c16r2="http://schemas.microsoft.com/office/drawing/2015/06/chart">
            <c:ext xmlns:c16="http://schemas.microsoft.com/office/drawing/2014/chart" uri="{C3380CC4-5D6E-409C-BE32-E72D297353CC}">
              <c16:uniqueId val="{00000000-297F-47DE-BAEC-283130741864}"/>
            </c:ext>
          </c:extLst>
        </c:ser>
        <c:ser>
          <c:idx val="2"/>
          <c:order val="1"/>
          <c:tx>
            <c:strRef>
              <c:f>'Paper (2)'!$B$40</c:f>
              <c:strCache>
                <c:ptCount val="1"/>
                <c:pt idx="0">
                  <c:v>Oil</c:v>
                </c:pt>
              </c:strCache>
            </c:strRef>
          </c:tx>
          <c:spPr>
            <a:solidFill>
              <a:schemeClr val="accent3"/>
            </a:solidFill>
          </c:spPr>
          <c:invertIfNegative val="0"/>
          <c:cat>
            <c:multiLvlStrRef>
              <c:f>'Paper (2)'!$C$37:$P$38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 (2)'!$C$40:$P$40</c:f>
              <c:numCache>
                <c:formatCode>0</c:formatCode>
                <c:ptCount val="14"/>
                <c:pt idx="0">
                  <c:v>18.301142859636251</c:v>
                </c:pt>
                <c:pt idx="1">
                  <c:v>13.273134340329401</c:v>
                </c:pt>
              </c:numCache>
            </c:numRef>
          </c:val>
          <c:extLst xmlns:c16r2="http://schemas.microsoft.com/office/drawing/2015/06/chart">
            <c:ext xmlns:c16="http://schemas.microsoft.com/office/drawing/2014/chart" uri="{C3380CC4-5D6E-409C-BE32-E72D297353CC}">
              <c16:uniqueId val="{00000001-297F-47DE-BAEC-283130741864}"/>
            </c:ext>
          </c:extLst>
        </c:ser>
        <c:ser>
          <c:idx val="3"/>
          <c:order val="2"/>
          <c:tx>
            <c:strRef>
              <c:f>'Paper (2)'!$B$41</c:f>
              <c:strCache>
                <c:ptCount val="1"/>
                <c:pt idx="0">
                  <c:v>Gas</c:v>
                </c:pt>
              </c:strCache>
            </c:strRef>
          </c:tx>
          <c:spPr>
            <a:solidFill>
              <a:srgbClr val="00678E"/>
            </a:solidFill>
          </c:spPr>
          <c:invertIfNegative val="0"/>
          <c:cat>
            <c:multiLvlStrRef>
              <c:f>'Paper (2)'!$C$37:$P$38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 (2)'!$C$41:$P$41</c:f>
              <c:numCache>
                <c:formatCode>0</c:formatCode>
                <c:ptCount val="14"/>
                <c:pt idx="0">
                  <c:v>16.137933195132735</c:v>
                </c:pt>
                <c:pt idx="1">
                  <c:v>19.817268678908011</c:v>
                </c:pt>
              </c:numCache>
            </c:numRef>
          </c:val>
          <c:extLst xmlns:c16r2="http://schemas.microsoft.com/office/drawing/2015/06/chart">
            <c:ext xmlns:c16="http://schemas.microsoft.com/office/drawing/2014/chart" uri="{C3380CC4-5D6E-409C-BE32-E72D297353CC}">
              <c16:uniqueId val="{00000002-297F-47DE-BAEC-283130741864}"/>
            </c:ext>
          </c:extLst>
        </c:ser>
        <c:ser>
          <c:idx val="4"/>
          <c:order val="3"/>
          <c:tx>
            <c:strRef>
              <c:f>'Paper (2)'!$B$42</c:f>
              <c:strCache>
                <c:ptCount val="1"/>
                <c:pt idx="0">
                  <c:v>Electricity </c:v>
                </c:pt>
              </c:strCache>
            </c:strRef>
          </c:tx>
          <c:spPr>
            <a:solidFill>
              <a:srgbClr val="00B3D2"/>
            </a:solidFill>
          </c:spPr>
          <c:invertIfNegative val="0"/>
          <c:cat>
            <c:multiLvlStrRef>
              <c:f>'Paper (2)'!$C$37:$P$38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 (2)'!$C$42:$P$42</c:f>
              <c:numCache>
                <c:formatCode>0</c:formatCode>
                <c:ptCount val="14"/>
                <c:pt idx="0">
                  <c:v>32.259332622231831</c:v>
                </c:pt>
                <c:pt idx="1">
                  <c:v>36.839697192427472</c:v>
                </c:pt>
              </c:numCache>
            </c:numRef>
          </c:val>
          <c:extLst xmlns:c16r2="http://schemas.microsoft.com/office/drawing/2015/06/chart">
            <c:ext xmlns:c16="http://schemas.microsoft.com/office/drawing/2014/chart" uri="{C3380CC4-5D6E-409C-BE32-E72D297353CC}">
              <c16:uniqueId val="{00000003-297F-47DE-BAEC-283130741864}"/>
            </c:ext>
          </c:extLst>
        </c:ser>
        <c:ser>
          <c:idx val="5"/>
          <c:order val="4"/>
          <c:tx>
            <c:strRef>
              <c:f>'Paper (2)'!$B$43</c:f>
              <c:strCache>
                <c:ptCount val="1"/>
                <c:pt idx="0">
                  <c:v>Heat</c:v>
                </c:pt>
              </c:strCache>
            </c:strRef>
          </c:tx>
          <c:spPr>
            <a:solidFill>
              <a:schemeClr val="bg2"/>
            </a:solidFill>
          </c:spPr>
          <c:invertIfNegative val="0"/>
          <c:cat>
            <c:multiLvlStrRef>
              <c:f>'Paper (2)'!$C$37:$P$38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 (2)'!$C$43:$P$43</c:f>
              <c:numCache>
                <c:formatCode>0</c:formatCode>
                <c:ptCount val="14"/>
                <c:pt idx="0">
                  <c:v>14.2385578744939</c:v>
                </c:pt>
                <c:pt idx="1">
                  <c:v>12.158444620542348</c:v>
                </c:pt>
              </c:numCache>
            </c:numRef>
          </c:val>
          <c:extLst xmlns:c16r2="http://schemas.microsoft.com/office/drawing/2015/06/chart">
            <c:ext xmlns:c16="http://schemas.microsoft.com/office/drawing/2014/chart" uri="{C3380CC4-5D6E-409C-BE32-E72D297353CC}">
              <c16:uniqueId val="{00000004-297F-47DE-BAEC-283130741864}"/>
            </c:ext>
          </c:extLst>
        </c:ser>
        <c:ser>
          <c:idx val="0"/>
          <c:order val="5"/>
          <c:tx>
            <c:strRef>
              <c:f>'Paper (2)'!$B$44</c:f>
              <c:strCache>
                <c:ptCount val="1"/>
                <c:pt idx="0">
                  <c:v>Biomass, waste &amp; other renewables</c:v>
                </c:pt>
              </c:strCache>
            </c:strRef>
          </c:tx>
          <c:spPr>
            <a:solidFill>
              <a:schemeClr val="tx2"/>
            </a:solidFill>
          </c:spPr>
          <c:invertIfNegative val="0"/>
          <c:cat>
            <c:multiLvlStrRef>
              <c:f>'Paper (2)'!$C$37:$P$38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'Paper (2)'!$C$44:$P$44</c:f>
              <c:numCache>
                <c:formatCode>0</c:formatCode>
                <c:ptCount val="14"/>
                <c:pt idx="0">
                  <c:v>47.67773197775859</c:v>
                </c:pt>
                <c:pt idx="1">
                  <c:v>55.264760176952663</c:v>
                </c:pt>
              </c:numCache>
            </c:numRef>
          </c:val>
          <c:extLst xmlns:c16r2="http://schemas.microsoft.com/office/drawing/2015/06/chart">
            <c:ext xmlns:c16="http://schemas.microsoft.com/office/drawing/2014/chart" uri="{C3380CC4-5D6E-409C-BE32-E72D297353CC}">
              <c16:uniqueId val="{00000005-297F-47DE-BAEC-283130741864}"/>
            </c:ext>
          </c:extLst>
        </c:ser>
        <c:dLbls>
          <c:showLegendKey val="0"/>
          <c:showVal val="0"/>
          <c:showCatName val="0"/>
          <c:showSerName val="0"/>
          <c:showPercent val="0"/>
          <c:showBubbleSize val="0"/>
        </c:dLbls>
        <c:gapWidth val="150"/>
        <c:overlap val="100"/>
        <c:axId val="147973248"/>
        <c:axId val="147974784"/>
      </c:barChart>
      <c:catAx>
        <c:axId val="147973248"/>
        <c:scaling>
          <c:orientation val="minMax"/>
        </c:scaling>
        <c:delete val="0"/>
        <c:axPos val="b"/>
        <c:numFmt formatCode="General" sourceLinked="1"/>
        <c:majorTickMark val="none"/>
        <c:minorTickMark val="none"/>
        <c:tickLblPos val="nextTo"/>
        <c:spPr>
          <a:ln>
            <a:solidFill>
              <a:schemeClr val="tx1"/>
            </a:solidFill>
          </a:ln>
        </c:spPr>
        <c:crossAx val="147974784"/>
        <c:crosses val="autoZero"/>
        <c:auto val="1"/>
        <c:lblAlgn val="ctr"/>
        <c:lblOffset val="100"/>
        <c:noMultiLvlLbl val="0"/>
      </c:catAx>
      <c:valAx>
        <c:axId val="147974784"/>
        <c:scaling>
          <c:orientation val="minMax"/>
          <c:min val="0"/>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7973248"/>
        <c:crosses val="autoZero"/>
        <c:crossBetween val="between"/>
        <c:majorUnit val="0.2"/>
      </c:valAx>
      <c:spPr>
        <a:noFill/>
        <a:ln>
          <a:noFill/>
        </a:ln>
      </c:spPr>
    </c:plotArea>
    <c:legend>
      <c:legendPos val="r"/>
      <c:layout>
        <c:manualLayout>
          <c:xMode val="edge"/>
          <c:yMode val="edge"/>
          <c:x val="0.89634660824550294"/>
          <c:y val="1.3526976230225371E-3"/>
          <c:w val="0.10365339175449703"/>
          <c:h val="0.74767351997666953"/>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8361666923987443"/>
          <c:h val="0.74442840478273553"/>
        </c:manualLayout>
      </c:layout>
      <c:barChart>
        <c:barDir val="col"/>
        <c:grouping val="percentStacked"/>
        <c:varyColors val="0"/>
        <c:ser>
          <c:idx val="1"/>
          <c:order val="0"/>
          <c:tx>
            <c:strRef>
              <c:f>Alum!$B$39</c:f>
              <c:strCache>
                <c:ptCount val="1"/>
                <c:pt idx="0">
                  <c:v>Coal</c:v>
                </c:pt>
              </c:strCache>
            </c:strRef>
          </c:tx>
          <c:spPr>
            <a:solidFill>
              <a:schemeClr val="bg1">
                <a:lumMod val="65000"/>
              </a:schemeClr>
            </a:solidFill>
          </c:spPr>
          <c:invertIfNegative val="0"/>
          <c:cat>
            <c:multiLvlStrRef>
              <c:f>Alum!$C$37:$P$38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Alum!$C$39:$P$39</c:f>
              <c:numCache>
                <c:formatCode>0</c:formatCode>
                <c:ptCount val="14"/>
                <c:pt idx="0">
                  <c:v>24.235091147645392</c:v>
                </c:pt>
                <c:pt idx="1">
                  <c:v>35.123934717165504</c:v>
                </c:pt>
              </c:numCache>
            </c:numRef>
          </c:val>
          <c:extLst xmlns:c16r2="http://schemas.microsoft.com/office/drawing/2015/06/chart">
            <c:ext xmlns:c16="http://schemas.microsoft.com/office/drawing/2014/chart" uri="{C3380CC4-5D6E-409C-BE32-E72D297353CC}">
              <c16:uniqueId val="{00000000-A342-4BB5-9A55-FFE6C73D5AAE}"/>
            </c:ext>
          </c:extLst>
        </c:ser>
        <c:ser>
          <c:idx val="2"/>
          <c:order val="1"/>
          <c:tx>
            <c:strRef>
              <c:f>Alum!$B$40</c:f>
              <c:strCache>
                <c:ptCount val="1"/>
                <c:pt idx="0">
                  <c:v>Oil</c:v>
                </c:pt>
              </c:strCache>
            </c:strRef>
          </c:tx>
          <c:spPr>
            <a:solidFill>
              <a:schemeClr val="accent3"/>
            </a:solidFill>
          </c:spPr>
          <c:invertIfNegative val="0"/>
          <c:cat>
            <c:multiLvlStrRef>
              <c:f>Alum!$C$37:$P$38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Alum!$C$40:$P$40</c:f>
              <c:numCache>
                <c:formatCode>0</c:formatCode>
                <c:ptCount val="14"/>
                <c:pt idx="0">
                  <c:v>18.508048661997236</c:v>
                </c:pt>
                <c:pt idx="1">
                  <c:v>21.447612017811164</c:v>
                </c:pt>
              </c:numCache>
            </c:numRef>
          </c:val>
          <c:extLst xmlns:c16r2="http://schemas.microsoft.com/office/drawing/2015/06/chart">
            <c:ext xmlns:c16="http://schemas.microsoft.com/office/drawing/2014/chart" uri="{C3380CC4-5D6E-409C-BE32-E72D297353CC}">
              <c16:uniqueId val="{00000001-A342-4BB5-9A55-FFE6C73D5AAE}"/>
            </c:ext>
          </c:extLst>
        </c:ser>
        <c:ser>
          <c:idx val="3"/>
          <c:order val="2"/>
          <c:tx>
            <c:strRef>
              <c:f>Alum!$B$41</c:f>
              <c:strCache>
                <c:ptCount val="1"/>
                <c:pt idx="0">
                  <c:v>Gas</c:v>
                </c:pt>
              </c:strCache>
            </c:strRef>
          </c:tx>
          <c:spPr>
            <a:solidFill>
              <a:srgbClr val="00678E"/>
            </a:solidFill>
          </c:spPr>
          <c:invertIfNegative val="0"/>
          <c:cat>
            <c:multiLvlStrRef>
              <c:f>Alum!$C$37:$P$38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Alum!$C$41:$P$41</c:f>
              <c:numCache>
                <c:formatCode>0</c:formatCode>
                <c:ptCount val="14"/>
                <c:pt idx="0">
                  <c:v>23.279655597135491</c:v>
                </c:pt>
                <c:pt idx="1">
                  <c:v>34.716634436094743</c:v>
                </c:pt>
              </c:numCache>
            </c:numRef>
          </c:val>
          <c:extLst xmlns:c16r2="http://schemas.microsoft.com/office/drawing/2015/06/chart">
            <c:ext xmlns:c16="http://schemas.microsoft.com/office/drawing/2014/chart" uri="{C3380CC4-5D6E-409C-BE32-E72D297353CC}">
              <c16:uniqueId val="{00000002-A342-4BB5-9A55-FFE6C73D5AAE}"/>
            </c:ext>
          </c:extLst>
        </c:ser>
        <c:ser>
          <c:idx val="4"/>
          <c:order val="3"/>
          <c:tx>
            <c:strRef>
              <c:f>Alum!$B$42</c:f>
              <c:strCache>
                <c:ptCount val="1"/>
                <c:pt idx="0">
                  <c:v>Electricity </c:v>
                </c:pt>
              </c:strCache>
            </c:strRef>
          </c:tx>
          <c:spPr>
            <a:solidFill>
              <a:srgbClr val="00B3D2"/>
            </a:solidFill>
          </c:spPr>
          <c:invertIfNegative val="0"/>
          <c:cat>
            <c:multiLvlStrRef>
              <c:f>Alum!$C$37:$P$38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Alum!$C$42:$P$42</c:f>
              <c:numCache>
                <c:formatCode>0</c:formatCode>
                <c:ptCount val="14"/>
                <c:pt idx="0">
                  <c:v>79.651680115511169</c:v>
                </c:pt>
                <c:pt idx="1">
                  <c:v>123.0554426828391</c:v>
                </c:pt>
              </c:numCache>
            </c:numRef>
          </c:val>
          <c:extLst xmlns:c16r2="http://schemas.microsoft.com/office/drawing/2015/06/chart">
            <c:ext xmlns:c16="http://schemas.microsoft.com/office/drawing/2014/chart" uri="{C3380CC4-5D6E-409C-BE32-E72D297353CC}">
              <c16:uniqueId val="{00000003-A342-4BB5-9A55-FFE6C73D5AAE}"/>
            </c:ext>
          </c:extLst>
        </c:ser>
        <c:ser>
          <c:idx val="5"/>
          <c:order val="4"/>
          <c:tx>
            <c:strRef>
              <c:f>Alum!$B$43</c:f>
              <c:strCache>
                <c:ptCount val="1"/>
                <c:pt idx="0">
                  <c:v>Heat</c:v>
                </c:pt>
              </c:strCache>
            </c:strRef>
          </c:tx>
          <c:spPr>
            <a:solidFill>
              <a:schemeClr val="bg2"/>
            </a:solidFill>
          </c:spPr>
          <c:invertIfNegative val="0"/>
          <c:cat>
            <c:multiLvlStrRef>
              <c:f>Alum!$C$37:$P$38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Alum!$C$43:$P$43</c:f>
              <c:numCache>
                <c:formatCode>0</c:formatCode>
                <c:ptCount val="14"/>
                <c:pt idx="0">
                  <c:v>1.2102301885600666</c:v>
                </c:pt>
                <c:pt idx="1">
                  <c:v>1.4480364972341571</c:v>
                </c:pt>
              </c:numCache>
            </c:numRef>
          </c:val>
          <c:extLst xmlns:c16r2="http://schemas.microsoft.com/office/drawing/2015/06/chart">
            <c:ext xmlns:c16="http://schemas.microsoft.com/office/drawing/2014/chart" uri="{C3380CC4-5D6E-409C-BE32-E72D297353CC}">
              <c16:uniqueId val="{00000004-A342-4BB5-9A55-FFE6C73D5AAE}"/>
            </c:ext>
          </c:extLst>
        </c:ser>
        <c:ser>
          <c:idx val="0"/>
          <c:order val="5"/>
          <c:tx>
            <c:strRef>
              <c:f>Alum!$B$44</c:f>
              <c:strCache>
                <c:ptCount val="1"/>
                <c:pt idx="0">
                  <c:v>Biomass&amp;Waste</c:v>
                </c:pt>
              </c:strCache>
            </c:strRef>
          </c:tx>
          <c:spPr>
            <a:solidFill>
              <a:schemeClr val="tx2"/>
            </a:solidFill>
          </c:spPr>
          <c:invertIfNegative val="0"/>
          <c:cat>
            <c:multiLvlStrRef>
              <c:f>Alum!$C$37:$P$38</c:f>
              <c:multiLvlStrCache>
                <c:ptCount val="14"/>
                <c:lvl>
                  <c:pt idx="0">
                    <c:v>2014</c:v>
                  </c:pt>
                  <c:pt idx="1">
                    <c:v>2DS 2025</c:v>
                  </c:pt>
                  <c:pt idx="2">
                    <c:v>2014</c:v>
                  </c:pt>
                  <c:pt idx="3">
                    <c:v>2DS 2025</c:v>
                  </c:pt>
                  <c:pt idx="4">
                    <c:v>2014</c:v>
                  </c:pt>
                  <c:pt idx="5">
                    <c:v>2DS 2025</c:v>
                  </c:pt>
                  <c:pt idx="6">
                    <c:v>2014</c:v>
                  </c:pt>
                  <c:pt idx="7">
                    <c:v>2DS 2025</c:v>
                  </c:pt>
                  <c:pt idx="8">
                    <c:v>2014</c:v>
                  </c:pt>
                  <c:pt idx="9">
                    <c:v>2DS 2025</c:v>
                  </c:pt>
                  <c:pt idx="10">
                    <c:v>2014</c:v>
                  </c:pt>
                  <c:pt idx="11">
                    <c:v>2DS 2025</c:v>
                  </c:pt>
                  <c:pt idx="12">
                    <c:v>2014</c:v>
                  </c:pt>
                  <c:pt idx="13">
                    <c:v>2DS 2025</c:v>
                  </c:pt>
                </c:lvl>
                <c:lvl>
                  <c:pt idx="0">
                    <c:v>World</c:v>
                  </c:pt>
                  <c:pt idx="2">
                    <c:v>OECD</c:v>
                  </c:pt>
                  <c:pt idx="4">
                    <c:v>Developing Asia</c:v>
                  </c:pt>
                  <c:pt idx="6">
                    <c:v>Non-OECD America</c:v>
                  </c:pt>
                  <c:pt idx="8">
                    <c:v>Economies in Transition</c:v>
                  </c:pt>
                  <c:pt idx="10">
                    <c:v>Africa</c:v>
                  </c:pt>
                  <c:pt idx="12">
                    <c:v>Middle East</c:v>
                  </c:pt>
                </c:lvl>
              </c:multiLvlStrCache>
            </c:multiLvlStrRef>
          </c:cat>
          <c:val>
            <c:numRef>
              <c:f>Alum!$C$44:$P$44</c:f>
              <c:numCache>
                <c:formatCode>0</c:formatCode>
                <c:ptCount val="14"/>
                <c:pt idx="0">
                  <c:v>0.33991616675999459</c:v>
                </c:pt>
                <c:pt idx="1">
                  <c:v>0.44369788702162977</c:v>
                </c:pt>
              </c:numCache>
            </c:numRef>
          </c:val>
          <c:extLst xmlns:c16r2="http://schemas.microsoft.com/office/drawing/2015/06/chart">
            <c:ext xmlns:c16="http://schemas.microsoft.com/office/drawing/2014/chart" uri="{C3380CC4-5D6E-409C-BE32-E72D297353CC}">
              <c16:uniqueId val="{00000005-A342-4BB5-9A55-FFE6C73D5AAE}"/>
            </c:ext>
          </c:extLst>
        </c:ser>
        <c:dLbls>
          <c:showLegendKey val="0"/>
          <c:showVal val="0"/>
          <c:showCatName val="0"/>
          <c:showSerName val="0"/>
          <c:showPercent val="0"/>
          <c:showBubbleSize val="0"/>
        </c:dLbls>
        <c:gapWidth val="150"/>
        <c:overlap val="100"/>
        <c:axId val="145851904"/>
        <c:axId val="145853440"/>
      </c:barChart>
      <c:catAx>
        <c:axId val="145851904"/>
        <c:scaling>
          <c:orientation val="minMax"/>
        </c:scaling>
        <c:delete val="0"/>
        <c:axPos val="b"/>
        <c:numFmt formatCode="General" sourceLinked="1"/>
        <c:majorTickMark val="none"/>
        <c:minorTickMark val="none"/>
        <c:tickLblPos val="nextTo"/>
        <c:spPr>
          <a:ln>
            <a:solidFill>
              <a:schemeClr val="tx1"/>
            </a:solidFill>
          </a:ln>
        </c:spPr>
        <c:crossAx val="145853440"/>
        <c:crosses val="autoZero"/>
        <c:auto val="1"/>
        <c:lblAlgn val="ctr"/>
        <c:lblOffset val="100"/>
        <c:noMultiLvlLbl val="0"/>
      </c:catAx>
      <c:valAx>
        <c:axId val="145853440"/>
        <c:scaling>
          <c:orientation val="minMax"/>
          <c:min val="0"/>
        </c:scaling>
        <c:delete val="0"/>
        <c:axPos val="l"/>
        <c:majorGridlines>
          <c:spPr>
            <a:ln w="12700" cap="rnd">
              <a:solidFill>
                <a:schemeClr val="tx1"/>
              </a:solidFill>
              <a:prstDash val="sysDot"/>
            </a:ln>
          </c:spPr>
        </c:majorGridlines>
        <c:numFmt formatCode="0%" sourceLinked="0"/>
        <c:majorTickMark val="out"/>
        <c:minorTickMark val="none"/>
        <c:tickLblPos val="nextTo"/>
        <c:spPr>
          <a:ln>
            <a:noFill/>
          </a:ln>
        </c:spPr>
        <c:crossAx val="145851904"/>
        <c:crosses val="autoZero"/>
        <c:crossBetween val="between"/>
        <c:majorUnit val="0.2"/>
      </c:valAx>
      <c:spPr>
        <a:noFill/>
        <a:ln>
          <a:noFill/>
        </a:ln>
      </c:spPr>
    </c:plotArea>
    <c:legend>
      <c:legendPos val="r"/>
      <c:layout>
        <c:manualLayout>
          <c:xMode val="edge"/>
          <c:yMode val="edge"/>
          <c:x val="0.89634660824550294"/>
          <c:y val="1.3526976230225371E-3"/>
          <c:w val="0.10365339175449703"/>
          <c:h val="0.74767351997666953"/>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7463074468632594E-2"/>
          <c:y val="2.8480513767860052E-2"/>
          <c:w val="0.31349017034635379"/>
          <c:h val="0.74442840478273553"/>
        </c:manualLayout>
      </c:layout>
      <c:barChart>
        <c:barDir val="col"/>
        <c:grouping val="stacked"/>
        <c:varyColors val="0"/>
        <c:ser>
          <c:idx val="1"/>
          <c:order val="0"/>
          <c:tx>
            <c:strRef>
              <c:f>TCEP2017_Figure_20!$C$47</c:f>
              <c:strCache>
                <c:ptCount val="1"/>
                <c:pt idx="0">
                  <c:v>Coal</c:v>
                </c:pt>
              </c:strCache>
            </c:strRef>
          </c:tx>
          <c:spPr>
            <a:solidFill>
              <a:schemeClr val="bg1">
                <a:lumMod val="65000"/>
              </a:schemeClr>
            </a:solidFill>
          </c:spPr>
          <c:invertIfNegative val="0"/>
          <c:cat>
            <c:multiLvlStrRef>
              <c:f>TCEP2017_Figure_20!$D$45:$G$46</c:f>
              <c:multiLvlStrCache>
                <c:ptCount val="4"/>
                <c:lvl>
                  <c:pt idx="0">
                    <c:v>2014</c:v>
                  </c:pt>
                  <c:pt idx="1">
                    <c:v>2DS 2025</c:v>
                  </c:pt>
                  <c:pt idx="2">
                    <c:v>2014</c:v>
                  </c:pt>
                  <c:pt idx="3">
                    <c:v>2DS 2025</c:v>
                  </c:pt>
                </c:lvl>
                <c:lvl>
                  <c:pt idx="0">
                    <c:v>Chemicals and petrochemicals</c:v>
                  </c:pt>
                  <c:pt idx="2">
                    <c:v>Iron and steel</c:v>
                  </c:pt>
                </c:lvl>
              </c:multiLvlStrCache>
            </c:multiLvlStrRef>
          </c:cat>
          <c:val>
            <c:numRef>
              <c:f>TCEP2017_Figure_20!$D$47:$G$47</c:f>
              <c:numCache>
                <c:formatCode>0</c:formatCode>
                <c:ptCount val="4"/>
                <c:pt idx="0">
                  <c:v>4294.3998807720009</c:v>
                </c:pt>
                <c:pt idx="1">
                  <c:v>9571.1939549285598</c:v>
                </c:pt>
                <c:pt idx="2">
                  <c:v>27670.598336916006</c:v>
                </c:pt>
                <c:pt idx="3">
                  <c:v>23121.081384080109</c:v>
                </c:pt>
              </c:numCache>
            </c:numRef>
          </c:val>
          <c:extLst xmlns:c16r2="http://schemas.microsoft.com/office/drawing/2015/06/chart">
            <c:ext xmlns:c16="http://schemas.microsoft.com/office/drawing/2014/chart" uri="{C3380CC4-5D6E-409C-BE32-E72D297353CC}">
              <c16:uniqueId val="{00000000-AC83-47FE-9DD4-85A6109F4A30}"/>
            </c:ext>
          </c:extLst>
        </c:ser>
        <c:ser>
          <c:idx val="2"/>
          <c:order val="1"/>
          <c:tx>
            <c:strRef>
              <c:f>TCEP2017_Figure_20!$C$48</c:f>
              <c:strCache>
                <c:ptCount val="1"/>
                <c:pt idx="0">
                  <c:v>Oil</c:v>
                </c:pt>
              </c:strCache>
            </c:strRef>
          </c:tx>
          <c:spPr>
            <a:solidFill>
              <a:schemeClr val="accent3"/>
            </a:solidFill>
          </c:spPr>
          <c:invertIfNegative val="0"/>
          <c:cat>
            <c:multiLvlStrRef>
              <c:f>TCEP2017_Figure_20!$D$45:$G$46</c:f>
              <c:multiLvlStrCache>
                <c:ptCount val="4"/>
                <c:lvl>
                  <c:pt idx="0">
                    <c:v>2014</c:v>
                  </c:pt>
                  <c:pt idx="1">
                    <c:v>2DS 2025</c:v>
                  </c:pt>
                  <c:pt idx="2">
                    <c:v>2014</c:v>
                  </c:pt>
                  <c:pt idx="3">
                    <c:v>2DS 2025</c:v>
                  </c:pt>
                </c:lvl>
                <c:lvl>
                  <c:pt idx="0">
                    <c:v>Chemicals and petrochemicals</c:v>
                  </c:pt>
                  <c:pt idx="2">
                    <c:v>Iron and steel</c:v>
                  </c:pt>
                </c:lvl>
              </c:multiLvlStrCache>
            </c:multiLvlStrRef>
          </c:cat>
          <c:val>
            <c:numRef>
              <c:f>TCEP2017_Figure_20!$D$48:$G$48</c:f>
              <c:numCache>
                <c:formatCode>0</c:formatCode>
                <c:ptCount val="4"/>
                <c:pt idx="0">
                  <c:v>20084.087554919999</c:v>
                </c:pt>
                <c:pt idx="1">
                  <c:v>25191.416104727974</c:v>
                </c:pt>
                <c:pt idx="2">
                  <c:v>456.18112573200005</c:v>
                </c:pt>
                <c:pt idx="3">
                  <c:v>436.86818186465734</c:v>
                </c:pt>
              </c:numCache>
            </c:numRef>
          </c:val>
          <c:extLst xmlns:c16r2="http://schemas.microsoft.com/office/drawing/2015/06/chart">
            <c:ext xmlns:c16="http://schemas.microsoft.com/office/drawing/2014/chart" uri="{C3380CC4-5D6E-409C-BE32-E72D297353CC}">
              <c16:uniqueId val="{00000001-AC83-47FE-9DD4-85A6109F4A30}"/>
            </c:ext>
          </c:extLst>
        </c:ser>
        <c:ser>
          <c:idx val="3"/>
          <c:order val="2"/>
          <c:tx>
            <c:strRef>
              <c:f>TCEP2017_Figure_20!$C$49</c:f>
              <c:strCache>
                <c:ptCount val="1"/>
                <c:pt idx="0">
                  <c:v>Gas</c:v>
                </c:pt>
              </c:strCache>
            </c:strRef>
          </c:tx>
          <c:spPr>
            <a:solidFill>
              <a:srgbClr val="00678E"/>
            </a:solidFill>
          </c:spPr>
          <c:invertIfNegative val="0"/>
          <c:cat>
            <c:multiLvlStrRef>
              <c:f>TCEP2017_Figure_20!$D$45:$G$46</c:f>
              <c:multiLvlStrCache>
                <c:ptCount val="4"/>
                <c:lvl>
                  <c:pt idx="0">
                    <c:v>2014</c:v>
                  </c:pt>
                  <c:pt idx="1">
                    <c:v>2DS 2025</c:v>
                  </c:pt>
                  <c:pt idx="2">
                    <c:v>2014</c:v>
                  </c:pt>
                  <c:pt idx="3">
                    <c:v>2DS 2025</c:v>
                  </c:pt>
                </c:lvl>
                <c:lvl>
                  <c:pt idx="0">
                    <c:v>Chemicals and petrochemicals</c:v>
                  </c:pt>
                  <c:pt idx="2">
                    <c:v>Iron and steel</c:v>
                  </c:pt>
                </c:lvl>
              </c:multiLvlStrCache>
            </c:multiLvlStrRef>
          </c:cat>
          <c:val>
            <c:numRef>
              <c:f>TCEP2017_Figure_20!$D$49:$G$49</c:f>
              <c:numCache>
                <c:formatCode>0</c:formatCode>
                <c:ptCount val="4"/>
                <c:pt idx="0">
                  <c:v>11707.597993032001</c:v>
                </c:pt>
                <c:pt idx="1">
                  <c:v>15729.389228998542</c:v>
                </c:pt>
                <c:pt idx="2">
                  <c:v>2403.1738376279995</c:v>
                </c:pt>
                <c:pt idx="3">
                  <c:v>4571.3528336400714</c:v>
                </c:pt>
              </c:numCache>
            </c:numRef>
          </c:val>
          <c:extLst xmlns:c16r2="http://schemas.microsoft.com/office/drawing/2015/06/chart">
            <c:ext xmlns:c16="http://schemas.microsoft.com/office/drawing/2014/chart" uri="{C3380CC4-5D6E-409C-BE32-E72D297353CC}">
              <c16:uniqueId val="{00000002-AC83-47FE-9DD4-85A6109F4A30}"/>
            </c:ext>
          </c:extLst>
        </c:ser>
        <c:ser>
          <c:idx val="4"/>
          <c:order val="3"/>
          <c:tx>
            <c:strRef>
              <c:f>TCEP2017_Figure_20!$C$50</c:f>
              <c:strCache>
                <c:ptCount val="1"/>
                <c:pt idx="0">
                  <c:v>Electricity </c:v>
                </c:pt>
              </c:strCache>
            </c:strRef>
          </c:tx>
          <c:spPr>
            <a:solidFill>
              <a:srgbClr val="00B3D2"/>
            </a:solidFill>
          </c:spPr>
          <c:invertIfNegative val="0"/>
          <c:cat>
            <c:multiLvlStrRef>
              <c:f>TCEP2017_Figure_20!$D$45:$G$46</c:f>
              <c:multiLvlStrCache>
                <c:ptCount val="4"/>
                <c:lvl>
                  <c:pt idx="0">
                    <c:v>2014</c:v>
                  </c:pt>
                  <c:pt idx="1">
                    <c:v>2DS 2025</c:v>
                  </c:pt>
                  <c:pt idx="2">
                    <c:v>2014</c:v>
                  </c:pt>
                  <c:pt idx="3">
                    <c:v>2DS 2025</c:v>
                  </c:pt>
                </c:lvl>
                <c:lvl>
                  <c:pt idx="0">
                    <c:v>Chemicals and petrochemicals</c:v>
                  </c:pt>
                  <c:pt idx="2">
                    <c:v>Iron and steel</c:v>
                  </c:pt>
                </c:lvl>
              </c:multiLvlStrCache>
            </c:multiLvlStrRef>
          </c:cat>
          <c:val>
            <c:numRef>
              <c:f>TCEP2017_Figure_20!$D$50:$G$50</c:f>
              <c:numCache>
                <c:formatCode>0</c:formatCode>
                <c:ptCount val="4"/>
                <c:pt idx="0">
                  <c:v>4220.7515985600003</c:v>
                </c:pt>
                <c:pt idx="1">
                  <c:v>6807.1352828003855</c:v>
                </c:pt>
                <c:pt idx="2">
                  <c:v>4282.8951823919997</c:v>
                </c:pt>
                <c:pt idx="3">
                  <c:v>4811.7338455307972</c:v>
                </c:pt>
              </c:numCache>
            </c:numRef>
          </c:val>
          <c:extLst xmlns:c16r2="http://schemas.microsoft.com/office/drawing/2015/06/chart">
            <c:ext xmlns:c16="http://schemas.microsoft.com/office/drawing/2014/chart" uri="{C3380CC4-5D6E-409C-BE32-E72D297353CC}">
              <c16:uniqueId val="{00000003-AC83-47FE-9DD4-85A6109F4A30}"/>
            </c:ext>
          </c:extLst>
        </c:ser>
        <c:ser>
          <c:idx val="5"/>
          <c:order val="4"/>
          <c:tx>
            <c:strRef>
              <c:f>TCEP2017_Figure_20!$C$51</c:f>
              <c:strCache>
                <c:ptCount val="1"/>
                <c:pt idx="0">
                  <c:v>Heat</c:v>
                </c:pt>
              </c:strCache>
            </c:strRef>
          </c:tx>
          <c:spPr>
            <a:solidFill>
              <a:schemeClr val="bg2"/>
            </a:solidFill>
          </c:spPr>
          <c:invertIfNegative val="0"/>
          <c:cat>
            <c:multiLvlStrRef>
              <c:f>TCEP2017_Figure_20!$D$45:$G$46</c:f>
              <c:multiLvlStrCache>
                <c:ptCount val="4"/>
                <c:lvl>
                  <c:pt idx="0">
                    <c:v>2014</c:v>
                  </c:pt>
                  <c:pt idx="1">
                    <c:v>2DS 2025</c:v>
                  </c:pt>
                  <c:pt idx="2">
                    <c:v>2014</c:v>
                  </c:pt>
                  <c:pt idx="3">
                    <c:v>2DS 2025</c:v>
                  </c:pt>
                </c:lvl>
                <c:lvl>
                  <c:pt idx="0">
                    <c:v>Chemicals and petrochemicals</c:v>
                  </c:pt>
                  <c:pt idx="2">
                    <c:v>Iron and steel</c:v>
                  </c:pt>
                </c:lvl>
              </c:multiLvlStrCache>
            </c:multiLvlStrRef>
          </c:cat>
          <c:val>
            <c:numRef>
              <c:f>TCEP2017_Figure_20!$D$51:$G$51</c:f>
              <c:numCache>
                <c:formatCode>0</c:formatCode>
                <c:ptCount val="4"/>
                <c:pt idx="0">
                  <c:v>2103.2857465560005</c:v>
                </c:pt>
                <c:pt idx="1">
                  <c:v>2006.00208985323</c:v>
                </c:pt>
                <c:pt idx="2">
                  <c:v>662.26471642800016</c:v>
                </c:pt>
                <c:pt idx="3">
                  <c:v>459.93095731263651</c:v>
                </c:pt>
              </c:numCache>
            </c:numRef>
          </c:val>
          <c:extLst xmlns:c16r2="http://schemas.microsoft.com/office/drawing/2015/06/chart">
            <c:ext xmlns:c16="http://schemas.microsoft.com/office/drawing/2014/chart" uri="{C3380CC4-5D6E-409C-BE32-E72D297353CC}">
              <c16:uniqueId val="{00000004-AC83-47FE-9DD4-85A6109F4A30}"/>
            </c:ext>
          </c:extLst>
        </c:ser>
        <c:ser>
          <c:idx val="0"/>
          <c:order val="5"/>
          <c:tx>
            <c:strRef>
              <c:f>TCEP2017_Figure_20!$C$52</c:f>
              <c:strCache>
                <c:ptCount val="1"/>
                <c:pt idx="0">
                  <c:v>Biomass and waste</c:v>
                </c:pt>
              </c:strCache>
            </c:strRef>
          </c:tx>
          <c:spPr>
            <a:solidFill>
              <a:schemeClr val="tx2"/>
            </a:solidFill>
          </c:spPr>
          <c:invertIfNegative val="0"/>
          <c:cat>
            <c:multiLvlStrRef>
              <c:f>TCEP2017_Figure_20!$D$45:$G$46</c:f>
              <c:multiLvlStrCache>
                <c:ptCount val="4"/>
                <c:lvl>
                  <c:pt idx="0">
                    <c:v>2014</c:v>
                  </c:pt>
                  <c:pt idx="1">
                    <c:v>2DS 2025</c:v>
                  </c:pt>
                  <c:pt idx="2">
                    <c:v>2014</c:v>
                  </c:pt>
                  <c:pt idx="3">
                    <c:v>2DS 2025</c:v>
                  </c:pt>
                </c:lvl>
                <c:lvl>
                  <c:pt idx="0">
                    <c:v>Chemicals and petrochemicals</c:v>
                  </c:pt>
                  <c:pt idx="2">
                    <c:v>Iron and steel</c:v>
                  </c:pt>
                </c:lvl>
              </c:multiLvlStrCache>
            </c:multiLvlStrRef>
          </c:cat>
          <c:val>
            <c:numRef>
              <c:f>TCEP2017_Figure_20!$D$52:$G$52</c:f>
              <c:numCache>
                <c:formatCode>0</c:formatCode>
                <c:ptCount val="4"/>
                <c:pt idx="0">
                  <c:v>68.376682331999987</c:v>
                </c:pt>
                <c:pt idx="1">
                  <c:v>221.62451738331322</c:v>
                </c:pt>
                <c:pt idx="2">
                  <c:v>140.26382899200001</c:v>
                </c:pt>
                <c:pt idx="3">
                  <c:v>205.60402890887701</c:v>
                </c:pt>
              </c:numCache>
            </c:numRef>
          </c:val>
          <c:extLst xmlns:c16r2="http://schemas.microsoft.com/office/drawing/2015/06/chart">
            <c:ext xmlns:c16="http://schemas.microsoft.com/office/drawing/2014/chart" uri="{C3380CC4-5D6E-409C-BE32-E72D297353CC}">
              <c16:uniqueId val="{00000005-AC83-47FE-9DD4-85A6109F4A30}"/>
            </c:ext>
          </c:extLst>
        </c:ser>
        <c:dLbls>
          <c:showLegendKey val="0"/>
          <c:showVal val="0"/>
          <c:showCatName val="0"/>
          <c:showSerName val="0"/>
          <c:showPercent val="0"/>
          <c:showBubbleSize val="0"/>
        </c:dLbls>
        <c:gapWidth val="150"/>
        <c:overlap val="100"/>
        <c:axId val="148479360"/>
        <c:axId val="148481152"/>
      </c:barChart>
      <c:catAx>
        <c:axId val="148479360"/>
        <c:scaling>
          <c:orientation val="minMax"/>
        </c:scaling>
        <c:delete val="0"/>
        <c:axPos val="b"/>
        <c:numFmt formatCode="General" sourceLinked="1"/>
        <c:majorTickMark val="none"/>
        <c:minorTickMark val="none"/>
        <c:tickLblPos val="nextTo"/>
        <c:spPr>
          <a:ln>
            <a:solidFill>
              <a:schemeClr val="tx1"/>
            </a:solidFill>
          </a:ln>
        </c:spPr>
        <c:crossAx val="148481152"/>
        <c:crosses val="autoZero"/>
        <c:auto val="1"/>
        <c:lblAlgn val="ctr"/>
        <c:lblOffset val="100"/>
        <c:noMultiLvlLbl val="0"/>
      </c:catAx>
      <c:valAx>
        <c:axId val="148481152"/>
        <c:scaling>
          <c:orientation val="minMax"/>
          <c:min val="0"/>
        </c:scaling>
        <c:delete val="0"/>
        <c:axPos val="l"/>
        <c:majorGridlines>
          <c:spPr>
            <a:ln w="12700" cap="rnd">
              <a:solidFill>
                <a:schemeClr val="tx1"/>
              </a:solidFill>
              <a:prstDash val="sysDot"/>
            </a:ln>
          </c:spPr>
        </c:majorGridlines>
        <c:title>
          <c:tx>
            <c:rich>
              <a:bodyPr rot="-5400000" vert="horz"/>
              <a:lstStyle/>
              <a:p>
                <a:pPr>
                  <a:defRPr/>
                </a:pPr>
                <a:r>
                  <a:rPr lang="en-GB"/>
                  <a:t>EJ</a:t>
                </a:r>
              </a:p>
            </c:rich>
          </c:tx>
          <c:layout/>
          <c:overlay val="0"/>
        </c:title>
        <c:numFmt formatCode="General" sourceLinked="0"/>
        <c:majorTickMark val="out"/>
        <c:minorTickMark val="none"/>
        <c:tickLblPos val="nextTo"/>
        <c:spPr>
          <a:ln>
            <a:noFill/>
          </a:ln>
        </c:spPr>
        <c:crossAx val="148479360"/>
        <c:crosses val="autoZero"/>
        <c:crossBetween val="between"/>
        <c:majorUnit val="15000"/>
        <c:dispUnits>
          <c:builtInUnit val="thousands"/>
        </c:dispUnits>
      </c:valAx>
      <c:spPr>
        <a:noFill/>
        <a:ln>
          <a:noFill/>
        </a:ln>
      </c:spPr>
    </c:plotArea>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8082369098084735E-2"/>
          <c:y val="4.214129483814523E-2"/>
          <c:w val="0.65205514563402034"/>
          <c:h val="0.70053262454980958"/>
        </c:manualLayout>
      </c:layout>
      <c:barChart>
        <c:barDir val="col"/>
        <c:grouping val="stacked"/>
        <c:varyColors val="0"/>
        <c:ser>
          <c:idx val="1"/>
          <c:order val="0"/>
          <c:tx>
            <c:strRef>
              <c:f>TCEP2017_Figure_20!$C$47</c:f>
              <c:strCache>
                <c:ptCount val="1"/>
                <c:pt idx="0">
                  <c:v>Coal</c:v>
                </c:pt>
              </c:strCache>
            </c:strRef>
          </c:tx>
          <c:spPr>
            <a:solidFill>
              <a:schemeClr val="bg1">
                <a:lumMod val="65000"/>
              </a:schemeClr>
            </a:solidFill>
          </c:spPr>
          <c:invertIfNegative val="0"/>
          <c:cat>
            <c:multiLvlStrRef>
              <c:f>TCEP2017_Figure_20!$H$45:$M$46</c:f>
              <c:multiLvlStrCache>
                <c:ptCount val="6"/>
                <c:lvl>
                  <c:pt idx="0">
                    <c:v>2014</c:v>
                  </c:pt>
                  <c:pt idx="1">
                    <c:v>2DS 2025</c:v>
                  </c:pt>
                  <c:pt idx="2">
                    <c:v>2014</c:v>
                  </c:pt>
                  <c:pt idx="3">
                    <c:v>2DS 2025</c:v>
                  </c:pt>
                  <c:pt idx="4">
                    <c:v>2014</c:v>
                  </c:pt>
                  <c:pt idx="5">
                    <c:v>2DS 2025</c:v>
                  </c:pt>
                </c:lvl>
                <c:lvl>
                  <c:pt idx="0">
                    <c:v>Cement</c:v>
                  </c:pt>
                  <c:pt idx="2">
                    <c:v>Pulp and paper</c:v>
                  </c:pt>
                  <c:pt idx="4">
                    <c:v>Aluminium</c:v>
                  </c:pt>
                </c:lvl>
              </c:multiLvlStrCache>
            </c:multiLvlStrRef>
          </c:cat>
          <c:val>
            <c:numRef>
              <c:f>TCEP2017_Figure_20!$H$47:$M$47</c:f>
              <c:numCache>
                <c:formatCode>0</c:formatCode>
                <c:ptCount val="6"/>
                <c:pt idx="0">
                  <c:v>6810.7939294044772</c:v>
                </c:pt>
                <c:pt idx="1">
                  <c:v>7028.8431834189314</c:v>
                </c:pt>
                <c:pt idx="2">
                  <c:v>1434.6152433137117</c:v>
                </c:pt>
                <c:pt idx="3">
                  <c:v>1009.3766107529215</c:v>
                </c:pt>
                <c:pt idx="4">
                  <c:v>1014.6747961696173</c:v>
                </c:pt>
                <c:pt idx="5">
                  <c:v>1470.5688987382855</c:v>
                </c:pt>
              </c:numCache>
            </c:numRef>
          </c:val>
          <c:extLst xmlns:c16r2="http://schemas.microsoft.com/office/drawing/2015/06/chart">
            <c:ext xmlns:c16="http://schemas.microsoft.com/office/drawing/2014/chart" uri="{C3380CC4-5D6E-409C-BE32-E72D297353CC}">
              <c16:uniqueId val="{00000000-2C66-4071-9B9F-8B1AEF2E53F8}"/>
            </c:ext>
          </c:extLst>
        </c:ser>
        <c:ser>
          <c:idx val="2"/>
          <c:order val="1"/>
          <c:tx>
            <c:strRef>
              <c:f>TCEP2017_Figure_20!$C$48</c:f>
              <c:strCache>
                <c:ptCount val="1"/>
                <c:pt idx="0">
                  <c:v>Oil</c:v>
                </c:pt>
              </c:strCache>
            </c:strRef>
          </c:tx>
          <c:spPr>
            <a:solidFill>
              <a:schemeClr val="accent3"/>
            </a:solidFill>
          </c:spPr>
          <c:invertIfNegative val="0"/>
          <c:cat>
            <c:multiLvlStrRef>
              <c:f>TCEP2017_Figure_20!$H$45:$M$46</c:f>
              <c:multiLvlStrCache>
                <c:ptCount val="6"/>
                <c:lvl>
                  <c:pt idx="0">
                    <c:v>2014</c:v>
                  </c:pt>
                  <c:pt idx="1">
                    <c:v>2DS 2025</c:v>
                  </c:pt>
                  <c:pt idx="2">
                    <c:v>2014</c:v>
                  </c:pt>
                  <c:pt idx="3">
                    <c:v>2DS 2025</c:v>
                  </c:pt>
                  <c:pt idx="4">
                    <c:v>2014</c:v>
                  </c:pt>
                  <c:pt idx="5">
                    <c:v>2DS 2025</c:v>
                  </c:pt>
                </c:lvl>
                <c:lvl>
                  <c:pt idx="0">
                    <c:v>Cement</c:v>
                  </c:pt>
                  <c:pt idx="2">
                    <c:v>Pulp and paper</c:v>
                  </c:pt>
                  <c:pt idx="4">
                    <c:v>Aluminium</c:v>
                  </c:pt>
                </c:lvl>
              </c:multiLvlStrCache>
            </c:multiLvlStrRef>
          </c:cat>
          <c:val>
            <c:numRef>
              <c:f>TCEP2017_Figure_20!$H$48:$M$48</c:f>
              <c:numCache>
                <c:formatCode>0</c:formatCode>
                <c:ptCount val="6"/>
                <c:pt idx="0">
                  <c:v>1123.5748910229077</c:v>
                </c:pt>
                <c:pt idx="1">
                  <c:v>1130.4697924942673</c:v>
                </c:pt>
                <c:pt idx="2">
                  <c:v>766.23224924725059</c:v>
                </c:pt>
                <c:pt idx="3">
                  <c:v>555.71958856091135</c:v>
                </c:pt>
                <c:pt idx="4">
                  <c:v>774.89498138050033</c:v>
                </c:pt>
                <c:pt idx="5">
                  <c:v>897.96861996171788</c:v>
                </c:pt>
              </c:numCache>
            </c:numRef>
          </c:val>
          <c:extLst xmlns:c16r2="http://schemas.microsoft.com/office/drawing/2015/06/chart">
            <c:ext xmlns:c16="http://schemas.microsoft.com/office/drawing/2014/chart" uri="{C3380CC4-5D6E-409C-BE32-E72D297353CC}">
              <c16:uniqueId val="{00000001-2C66-4071-9B9F-8B1AEF2E53F8}"/>
            </c:ext>
          </c:extLst>
        </c:ser>
        <c:ser>
          <c:idx val="3"/>
          <c:order val="2"/>
          <c:tx>
            <c:strRef>
              <c:f>TCEP2017_Figure_20!$C$49</c:f>
              <c:strCache>
                <c:ptCount val="1"/>
                <c:pt idx="0">
                  <c:v>Gas</c:v>
                </c:pt>
              </c:strCache>
            </c:strRef>
          </c:tx>
          <c:spPr>
            <a:solidFill>
              <a:srgbClr val="00678E"/>
            </a:solidFill>
          </c:spPr>
          <c:invertIfNegative val="0"/>
          <c:cat>
            <c:multiLvlStrRef>
              <c:f>TCEP2017_Figure_20!$H$45:$M$46</c:f>
              <c:multiLvlStrCache>
                <c:ptCount val="6"/>
                <c:lvl>
                  <c:pt idx="0">
                    <c:v>2014</c:v>
                  </c:pt>
                  <c:pt idx="1">
                    <c:v>2DS 2025</c:v>
                  </c:pt>
                  <c:pt idx="2">
                    <c:v>2014</c:v>
                  </c:pt>
                  <c:pt idx="3">
                    <c:v>2DS 2025</c:v>
                  </c:pt>
                  <c:pt idx="4">
                    <c:v>2014</c:v>
                  </c:pt>
                  <c:pt idx="5">
                    <c:v>2DS 2025</c:v>
                  </c:pt>
                </c:lvl>
                <c:lvl>
                  <c:pt idx="0">
                    <c:v>Cement</c:v>
                  </c:pt>
                  <c:pt idx="2">
                    <c:v>Pulp and paper</c:v>
                  </c:pt>
                  <c:pt idx="4">
                    <c:v>Aluminium</c:v>
                  </c:pt>
                </c:lvl>
              </c:multiLvlStrCache>
            </c:multiLvlStrRef>
          </c:cat>
          <c:val>
            <c:numRef>
              <c:f>TCEP2017_Figure_20!$H$49:$M$49</c:f>
              <c:numCache>
                <c:formatCode>0</c:formatCode>
                <c:ptCount val="6"/>
                <c:pt idx="0">
                  <c:v>923.16719500969077</c:v>
                </c:pt>
                <c:pt idx="1">
                  <c:v>1178.0495820179858</c:v>
                </c:pt>
                <c:pt idx="2">
                  <c:v>675.66298701381743</c:v>
                </c:pt>
                <c:pt idx="3">
                  <c:v>829.70940504852069</c:v>
                </c:pt>
                <c:pt idx="4">
                  <c:v>974.67262054086882</c:v>
                </c:pt>
                <c:pt idx="5">
                  <c:v>1453.5160505704148</c:v>
                </c:pt>
              </c:numCache>
            </c:numRef>
          </c:val>
          <c:extLst xmlns:c16r2="http://schemas.microsoft.com/office/drawing/2015/06/chart">
            <c:ext xmlns:c16="http://schemas.microsoft.com/office/drawing/2014/chart" uri="{C3380CC4-5D6E-409C-BE32-E72D297353CC}">
              <c16:uniqueId val="{00000002-2C66-4071-9B9F-8B1AEF2E53F8}"/>
            </c:ext>
          </c:extLst>
        </c:ser>
        <c:ser>
          <c:idx val="4"/>
          <c:order val="3"/>
          <c:tx>
            <c:strRef>
              <c:f>TCEP2017_Figure_20!$C$50</c:f>
              <c:strCache>
                <c:ptCount val="1"/>
                <c:pt idx="0">
                  <c:v>Electricity </c:v>
                </c:pt>
              </c:strCache>
            </c:strRef>
          </c:tx>
          <c:spPr>
            <a:solidFill>
              <a:srgbClr val="00B3D2"/>
            </a:solidFill>
          </c:spPr>
          <c:invertIfNegative val="0"/>
          <c:cat>
            <c:multiLvlStrRef>
              <c:f>TCEP2017_Figure_20!$H$45:$M$46</c:f>
              <c:multiLvlStrCache>
                <c:ptCount val="6"/>
                <c:lvl>
                  <c:pt idx="0">
                    <c:v>2014</c:v>
                  </c:pt>
                  <c:pt idx="1">
                    <c:v>2DS 2025</c:v>
                  </c:pt>
                  <c:pt idx="2">
                    <c:v>2014</c:v>
                  </c:pt>
                  <c:pt idx="3">
                    <c:v>2DS 2025</c:v>
                  </c:pt>
                  <c:pt idx="4">
                    <c:v>2014</c:v>
                  </c:pt>
                  <c:pt idx="5">
                    <c:v>2DS 2025</c:v>
                  </c:pt>
                </c:lvl>
                <c:lvl>
                  <c:pt idx="0">
                    <c:v>Cement</c:v>
                  </c:pt>
                  <c:pt idx="2">
                    <c:v>Pulp and paper</c:v>
                  </c:pt>
                  <c:pt idx="4">
                    <c:v>Aluminium</c:v>
                  </c:pt>
                </c:lvl>
              </c:multiLvlStrCache>
            </c:multiLvlStrRef>
          </c:cat>
          <c:val>
            <c:numRef>
              <c:f>TCEP2017_Figure_20!$H$50:$M$50</c:f>
              <c:numCache>
                <c:formatCode>0</c:formatCode>
                <c:ptCount val="6"/>
                <c:pt idx="0">
                  <c:v>1400.9039753622635</c:v>
                </c:pt>
                <c:pt idx="1">
                  <c:v>1492.2052692381792</c:v>
                </c:pt>
                <c:pt idx="2">
                  <c:v>1350.6337382276024</c:v>
                </c:pt>
                <c:pt idx="3">
                  <c:v>1542.4044420525536</c:v>
                </c:pt>
                <c:pt idx="4">
                  <c:v>3334.8565430762219</c:v>
                </c:pt>
                <c:pt idx="5">
                  <c:v>5152.0852742451079</c:v>
                </c:pt>
              </c:numCache>
            </c:numRef>
          </c:val>
          <c:extLst xmlns:c16r2="http://schemas.microsoft.com/office/drawing/2015/06/chart">
            <c:ext xmlns:c16="http://schemas.microsoft.com/office/drawing/2014/chart" uri="{C3380CC4-5D6E-409C-BE32-E72D297353CC}">
              <c16:uniqueId val="{00000003-2C66-4071-9B9F-8B1AEF2E53F8}"/>
            </c:ext>
          </c:extLst>
        </c:ser>
        <c:ser>
          <c:idx val="5"/>
          <c:order val="4"/>
          <c:tx>
            <c:strRef>
              <c:f>TCEP2017_Figure_20!$C$51</c:f>
              <c:strCache>
                <c:ptCount val="1"/>
                <c:pt idx="0">
                  <c:v>Heat</c:v>
                </c:pt>
              </c:strCache>
            </c:strRef>
          </c:tx>
          <c:spPr>
            <a:solidFill>
              <a:schemeClr val="bg2"/>
            </a:solidFill>
          </c:spPr>
          <c:invertIfNegative val="0"/>
          <c:cat>
            <c:multiLvlStrRef>
              <c:f>TCEP2017_Figure_20!$H$45:$M$46</c:f>
              <c:multiLvlStrCache>
                <c:ptCount val="6"/>
                <c:lvl>
                  <c:pt idx="0">
                    <c:v>2014</c:v>
                  </c:pt>
                  <c:pt idx="1">
                    <c:v>2DS 2025</c:v>
                  </c:pt>
                  <c:pt idx="2">
                    <c:v>2014</c:v>
                  </c:pt>
                  <c:pt idx="3">
                    <c:v>2DS 2025</c:v>
                  </c:pt>
                  <c:pt idx="4">
                    <c:v>2014</c:v>
                  </c:pt>
                  <c:pt idx="5">
                    <c:v>2DS 2025</c:v>
                  </c:pt>
                </c:lvl>
                <c:lvl>
                  <c:pt idx="0">
                    <c:v>Cement</c:v>
                  </c:pt>
                  <c:pt idx="2">
                    <c:v>Pulp and paper</c:v>
                  </c:pt>
                  <c:pt idx="4">
                    <c:v>Aluminium</c:v>
                  </c:pt>
                </c:lvl>
              </c:multiLvlStrCache>
            </c:multiLvlStrRef>
          </c:cat>
          <c:val>
            <c:numRef>
              <c:f>TCEP2017_Figure_20!$H$51:$M$51</c:f>
              <c:numCache>
                <c:formatCode>0</c:formatCode>
                <c:ptCount val="6"/>
                <c:pt idx="0">
                  <c:v>0</c:v>
                </c:pt>
                <c:pt idx="1">
                  <c:v>0</c:v>
                </c:pt>
                <c:pt idx="2">
                  <c:v>2331.3825787893102</c:v>
                </c:pt>
                <c:pt idx="3">
                  <c:v>2470.0086100190229</c:v>
                </c:pt>
                <c:pt idx="4">
                  <c:v>50.669917534632873</c:v>
                </c:pt>
                <c:pt idx="5">
                  <c:v>60.626392066199692</c:v>
                </c:pt>
              </c:numCache>
            </c:numRef>
          </c:val>
          <c:extLst xmlns:c16r2="http://schemas.microsoft.com/office/drawing/2015/06/chart">
            <c:ext xmlns:c16="http://schemas.microsoft.com/office/drawing/2014/chart" uri="{C3380CC4-5D6E-409C-BE32-E72D297353CC}">
              <c16:uniqueId val="{00000004-2C66-4071-9B9F-8B1AEF2E53F8}"/>
            </c:ext>
          </c:extLst>
        </c:ser>
        <c:ser>
          <c:idx val="0"/>
          <c:order val="5"/>
          <c:tx>
            <c:strRef>
              <c:f>TCEP2017_Figure_20!$C$52</c:f>
              <c:strCache>
                <c:ptCount val="1"/>
                <c:pt idx="0">
                  <c:v>Biomass and waste</c:v>
                </c:pt>
              </c:strCache>
            </c:strRef>
          </c:tx>
          <c:spPr>
            <a:solidFill>
              <a:schemeClr val="tx2"/>
            </a:solidFill>
          </c:spPr>
          <c:invertIfNegative val="0"/>
          <c:cat>
            <c:multiLvlStrRef>
              <c:f>TCEP2017_Figure_20!$H$45:$M$46</c:f>
              <c:multiLvlStrCache>
                <c:ptCount val="6"/>
                <c:lvl>
                  <c:pt idx="0">
                    <c:v>2014</c:v>
                  </c:pt>
                  <c:pt idx="1">
                    <c:v>2DS 2025</c:v>
                  </c:pt>
                  <c:pt idx="2">
                    <c:v>2014</c:v>
                  </c:pt>
                  <c:pt idx="3">
                    <c:v>2DS 2025</c:v>
                  </c:pt>
                  <c:pt idx="4">
                    <c:v>2014</c:v>
                  </c:pt>
                  <c:pt idx="5">
                    <c:v>2DS 2025</c:v>
                  </c:pt>
                </c:lvl>
                <c:lvl>
                  <c:pt idx="0">
                    <c:v>Cement</c:v>
                  </c:pt>
                  <c:pt idx="2">
                    <c:v>Pulp and paper</c:v>
                  </c:pt>
                  <c:pt idx="4">
                    <c:v>Aluminium</c:v>
                  </c:pt>
                </c:lvl>
              </c:multiLvlStrCache>
            </c:multiLvlStrRef>
          </c:cat>
          <c:val>
            <c:numRef>
              <c:f>TCEP2017_Figure_20!$H$52:$M$52</c:f>
              <c:numCache>
                <c:formatCode>0</c:formatCode>
                <c:ptCount val="6"/>
                <c:pt idx="0">
                  <c:v>500.63745306426262</c:v>
                </c:pt>
                <c:pt idx="1">
                  <c:v>1314.9736273953906</c:v>
                </c:pt>
                <c:pt idx="2">
                  <c:v>260.92864474479705</c:v>
                </c:pt>
                <c:pt idx="3">
                  <c:v>352.86612844249862</c:v>
                </c:pt>
                <c:pt idx="4">
                  <c:v>14.231610069907454</c:v>
                </c:pt>
                <c:pt idx="5">
                  <c:v>18.576743133821594</c:v>
                </c:pt>
              </c:numCache>
            </c:numRef>
          </c:val>
          <c:extLst xmlns:c16r2="http://schemas.microsoft.com/office/drawing/2015/06/chart">
            <c:ext xmlns:c16="http://schemas.microsoft.com/office/drawing/2014/chart" uri="{C3380CC4-5D6E-409C-BE32-E72D297353CC}">
              <c16:uniqueId val="{00000005-2C66-4071-9B9F-8B1AEF2E53F8}"/>
            </c:ext>
          </c:extLst>
        </c:ser>
        <c:dLbls>
          <c:showLegendKey val="0"/>
          <c:showVal val="0"/>
          <c:showCatName val="0"/>
          <c:showSerName val="0"/>
          <c:showPercent val="0"/>
          <c:showBubbleSize val="0"/>
        </c:dLbls>
        <c:gapWidth val="150"/>
        <c:overlap val="100"/>
        <c:axId val="148663680"/>
        <c:axId val="148673664"/>
      </c:barChart>
      <c:catAx>
        <c:axId val="148663680"/>
        <c:scaling>
          <c:orientation val="minMax"/>
        </c:scaling>
        <c:delete val="0"/>
        <c:axPos val="b"/>
        <c:numFmt formatCode="General" sourceLinked="1"/>
        <c:majorTickMark val="none"/>
        <c:minorTickMark val="none"/>
        <c:tickLblPos val="nextTo"/>
        <c:spPr>
          <a:ln>
            <a:solidFill>
              <a:schemeClr val="tx1"/>
            </a:solidFill>
          </a:ln>
        </c:spPr>
        <c:crossAx val="148673664"/>
        <c:crosses val="autoZero"/>
        <c:auto val="1"/>
        <c:lblAlgn val="ctr"/>
        <c:lblOffset val="100"/>
        <c:noMultiLvlLbl val="0"/>
      </c:catAx>
      <c:valAx>
        <c:axId val="148673664"/>
        <c:scaling>
          <c:orientation val="minMax"/>
          <c:max val="15000"/>
          <c:min val="0"/>
        </c:scaling>
        <c:delete val="0"/>
        <c:axPos val="l"/>
        <c:majorGridlines>
          <c:spPr>
            <a:ln w="12700" cap="rnd">
              <a:solidFill>
                <a:schemeClr val="tx1"/>
              </a:solidFill>
              <a:prstDash val="sysDot"/>
            </a:ln>
          </c:spPr>
        </c:majorGridlines>
        <c:numFmt formatCode="General" sourceLinked="0"/>
        <c:majorTickMark val="out"/>
        <c:minorTickMark val="none"/>
        <c:tickLblPos val="nextTo"/>
        <c:spPr>
          <a:ln>
            <a:noFill/>
          </a:ln>
        </c:spPr>
        <c:crossAx val="148663680"/>
        <c:crosses val="autoZero"/>
        <c:crossBetween val="between"/>
        <c:majorUnit val="3000"/>
        <c:dispUnits>
          <c:builtInUnit val="thousands"/>
        </c:dispUnits>
      </c:valAx>
      <c:spPr>
        <a:noFill/>
        <a:ln>
          <a:noFill/>
        </a:ln>
      </c:spPr>
    </c:plotArea>
    <c:legend>
      <c:legendPos val="r"/>
      <c:layout>
        <c:manualLayout>
          <c:xMode val="edge"/>
          <c:yMode val="edge"/>
          <c:x val="0.69989151957489726"/>
          <c:y val="3.2079828011696308E-2"/>
          <c:w val="0.18004293239984295"/>
          <c:h val="0.96526603576637782"/>
        </c:manualLayout>
      </c:layout>
      <c:overlay val="0"/>
    </c:legend>
    <c:plotVisOnly val="1"/>
    <c:dispBlanksAs val="gap"/>
    <c:showDLblsOverMax val="0"/>
  </c:chart>
  <c:spPr>
    <a:noFill/>
    <a:ln>
      <a:noFill/>
    </a:ln>
  </c:spPr>
  <c:txPr>
    <a:bodyPr/>
    <a:lstStyle/>
    <a:p>
      <a:pPr>
        <a:defRPr sz="1000" b="0" i="0">
          <a:latin typeface="+mn-lt"/>
          <a:cs typeface="PFAgoraSansPro-Light"/>
        </a:defRPr>
      </a:pPr>
      <a:endParaRPr lang="en-US"/>
    </a:p>
  </c:txPr>
  <c:printSettings>
    <c:headerFooter/>
    <c:pageMargins b="0" l="0" r="0" t="0" header="0" footer="0"/>
    <c:pageSetup orientation="portrait"/>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1" Type="http://schemas.openxmlformats.org/officeDocument/2006/relationships/chart" Target="../charts/chart7.xml"/></Relationships>
</file>

<file path=xl/drawings/_rels/drawing7.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absolute">
    <xdr:from>
      <xdr:col>11</xdr:col>
      <xdr:colOff>696</xdr:colOff>
      <xdr:row>10</xdr:row>
      <xdr:rowOff>130735</xdr:rowOff>
    </xdr:from>
    <xdr:to>
      <xdr:col>26</xdr:col>
      <xdr:colOff>369093</xdr:colOff>
      <xdr:row>25</xdr:row>
      <xdr:rowOff>4529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11</xdr:col>
      <xdr:colOff>696</xdr:colOff>
      <xdr:row>10</xdr:row>
      <xdr:rowOff>130735</xdr:rowOff>
    </xdr:from>
    <xdr:to>
      <xdr:col>26</xdr:col>
      <xdr:colOff>369093</xdr:colOff>
      <xdr:row>25</xdr:row>
      <xdr:rowOff>4529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11</xdr:col>
      <xdr:colOff>696</xdr:colOff>
      <xdr:row>9</xdr:row>
      <xdr:rowOff>59297</xdr:rowOff>
    </xdr:from>
    <xdr:to>
      <xdr:col>26</xdr:col>
      <xdr:colOff>369093</xdr:colOff>
      <xdr:row>23</xdr:row>
      <xdr:rowOff>135497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10</xdr:col>
      <xdr:colOff>500062</xdr:colOff>
      <xdr:row>23</xdr:row>
      <xdr:rowOff>35720</xdr:rowOff>
    </xdr:from>
    <xdr:to>
      <xdr:col>26</xdr:col>
      <xdr:colOff>273146</xdr:colOff>
      <xdr:row>36</xdr:row>
      <xdr:rowOff>76201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absolute">
    <xdr:from>
      <xdr:col>11</xdr:col>
      <xdr:colOff>696</xdr:colOff>
      <xdr:row>10</xdr:row>
      <xdr:rowOff>130735</xdr:rowOff>
    </xdr:from>
    <xdr:to>
      <xdr:col>26</xdr:col>
      <xdr:colOff>369093</xdr:colOff>
      <xdr:row>25</xdr:row>
      <xdr:rowOff>4529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absolute">
    <xdr:from>
      <xdr:col>11</xdr:col>
      <xdr:colOff>696</xdr:colOff>
      <xdr:row>10</xdr:row>
      <xdr:rowOff>130735</xdr:rowOff>
    </xdr:from>
    <xdr:to>
      <xdr:col>26</xdr:col>
      <xdr:colOff>369093</xdr:colOff>
      <xdr:row>25</xdr:row>
      <xdr:rowOff>4529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absolute">
    <xdr:from>
      <xdr:col>11</xdr:col>
      <xdr:colOff>696</xdr:colOff>
      <xdr:row>10</xdr:row>
      <xdr:rowOff>130735</xdr:rowOff>
    </xdr:from>
    <xdr:to>
      <xdr:col>26</xdr:col>
      <xdr:colOff>369093</xdr:colOff>
      <xdr:row>25</xdr:row>
      <xdr:rowOff>4529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absolute">
    <xdr:from>
      <xdr:col>1</xdr:col>
      <xdr:colOff>380998</xdr:colOff>
      <xdr:row>17</xdr:row>
      <xdr:rowOff>154782</xdr:rowOff>
    </xdr:from>
    <xdr:to>
      <xdr:col>11</xdr:col>
      <xdr:colOff>259554</xdr:colOff>
      <xdr:row>31</xdr:row>
      <xdr:rowOff>111920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4</xdr:col>
      <xdr:colOff>369093</xdr:colOff>
      <xdr:row>17</xdr:row>
      <xdr:rowOff>130968</xdr:rowOff>
    </xdr:from>
    <xdr:to>
      <xdr:col>12</xdr:col>
      <xdr:colOff>535780</xdr:colOff>
      <xdr:row>32</xdr:row>
      <xdr:rowOff>47626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ETP2012">
  <a:themeElements>
    <a:clrScheme name="ETP2012">
      <a:dk1>
        <a:srgbClr val="000000"/>
      </a:dk1>
      <a:lt1>
        <a:srgbClr val="FFFFFF"/>
      </a:lt1>
      <a:dk2>
        <a:srgbClr val="488652"/>
      </a:dk2>
      <a:lt2>
        <a:srgbClr val="8BC669"/>
      </a:lt2>
      <a:accent1>
        <a:srgbClr val="00B3D2"/>
      </a:accent1>
      <a:accent2>
        <a:srgbClr val="00678E"/>
      </a:accent2>
      <a:accent3>
        <a:srgbClr val="948BB3"/>
      </a:accent3>
      <a:accent4>
        <a:srgbClr val="91547F"/>
      </a:accent4>
      <a:accent5>
        <a:srgbClr val="E5B951"/>
      </a:accent5>
      <a:accent6>
        <a:srgbClr val="D87D45"/>
      </a:accent6>
      <a:hlink>
        <a:srgbClr val="000000"/>
      </a:hlink>
      <a:folHlink>
        <a:srgbClr val="00678E"/>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N118"/>
  <sheetViews>
    <sheetView topLeftCell="A16" zoomScale="80" zoomScaleNormal="80" zoomScalePageLayoutView="200" workbookViewId="0">
      <selection activeCell="Q34" sqref="Q34"/>
    </sheetView>
  </sheetViews>
  <sheetFormatPr defaultColWidth="8.85546875" defaultRowHeight="15" x14ac:dyDescent="0.25"/>
  <cols>
    <col min="1" max="1" width="3.42578125" style="1" customWidth="1"/>
    <col min="2" max="2" width="16.140625" style="1" customWidth="1"/>
    <col min="3" max="9" width="8.85546875" style="1"/>
    <col min="10" max="10" width="8.85546875" style="1" customWidth="1"/>
    <col min="11"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21" x14ac:dyDescent="0.35">
      <c r="B1" s="15" t="s">
        <v>29</v>
      </c>
      <c r="N1" s="15"/>
      <c r="AA1" s="15"/>
      <c r="AN1" s="15"/>
    </row>
    <row r="2" spans="2:40" x14ac:dyDescent="0.25">
      <c r="O2" s="2"/>
      <c r="P2" s="2"/>
      <c r="Q2" s="2"/>
      <c r="R2" s="2"/>
      <c r="S2" s="2"/>
      <c r="T2" s="2"/>
      <c r="U2" s="2"/>
      <c r="V2" s="2"/>
      <c r="W2" s="2"/>
      <c r="X2" s="2"/>
      <c r="Y2" s="2"/>
    </row>
    <row r="3" spans="2:40" ht="23.25" x14ac:dyDescent="0.35">
      <c r="B3" s="3" t="s">
        <v>5</v>
      </c>
    </row>
    <row r="5" spans="2:40" x14ac:dyDescent="0.25">
      <c r="B5" s="2" t="s">
        <v>6</v>
      </c>
      <c r="C5" s="17" t="s">
        <v>0</v>
      </c>
    </row>
    <row r="6" spans="2:40" x14ac:dyDescent="0.25">
      <c r="B6" s="2" t="s">
        <v>7</v>
      </c>
      <c r="C6" s="17" t="s">
        <v>1</v>
      </c>
    </row>
    <row r="7" spans="2:40" x14ac:dyDescent="0.25">
      <c r="B7" s="2" t="s">
        <v>8</v>
      </c>
      <c r="C7" s="17" t="s">
        <v>2</v>
      </c>
    </row>
    <row r="8" spans="2:40" x14ac:dyDescent="0.25">
      <c r="B8" s="2" t="s">
        <v>14</v>
      </c>
      <c r="C8" s="17" t="s">
        <v>15</v>
      </c>
    </row>
    <row r="9" spans="2:40" ht="23.25" x14ac:dyDescent="0.35">
      <c r="B9" s="2"/>
      <c r="C9" s="18"/>
      <c r="L9" s="3" t="s">
        <v>45</v>
      </c>
    </row>
    <row r="10" spans="2:40" x14ac:dyDescent="0.25">
      <c r="B10" s="2" t="s">
        <v>9</v>
      </c>
      <c r="C10" s="18"/>
    </row>
    <row r="11" spans="2:40" x14ac:dyDescent="0.25">
      <c r="B11" s="2" t="s">
        <v>30</v>
      </c>
      <c r="C11" s="17" t="s">
        <v>31</v>
      </c>
    </row>
    <row r="12" spans="2:40" x14ac:dyDescent="0.25">
      <c r="B12" s="2" t="s">
        <v>32</v>
      </c>
      <c r="C12" s="17" t="s">
        <v>33</v>
      </c>
    </row>
    <row r="13" spans="2:40" x14ac:dyDescent="0.25">
      <c r="B13" s="2"/>
      <c r="C13" s="4"/>
    </row>
    <row r="14" spans="2:40" x14ac:dyDescent="0.25">
      <c r="B14" s="2" t="s">
        <v>11</v>
      </c>
      <c r="C14" s="4"/>
    </row>
    <row r="15" spans="2:40" x14ac:dyDescent="0.25">
      <c r="B15" s="2" t="s">
        <v>12</v>
      </c>
      <c r="C15" s="14" t="s">
        <v>16</v>
      </c>
    </row>
    <row r="16" spans="2:40" x14ac:dyDescent="0.25">
      <c r="B16" s="2" t="s">
        <v>13</v>
      </c>
      <c r="C16" s="14" t="s">
        <v>17</v>
      </c>
    </row>
    <row r="17" spans="2:38" x14ac:dyDescent="0.25">
      <c r="B17" s="2"/>
      <c r="C17" s="4"/>
    </row>
    <row r="18" spans="2:38" x14ac:dyDescent="0.25">
      <c r="B18" s="2" t="s">
        <v>3</v>
      </c>
      <c r="V18" s="5"/>
      <c r="W18" s="5"/>
    </row>
    <row r="19" spans="2:38" x14ac:dyDescent="0.25">
      <c r="B19" s="38" t="s">
        <v>4</v>
      </c>
      <c r="C19" s="39"/>
      <c r="D19" s="39"/>
      <c r="E19" s="39"/>
      <c r="F19" s="39"/>
      <c r="G19" s="39"/>
      <c r="H19" s="40"/>
      <c r="V19" s="5"/>
      <c r="W19" s="5"/>
    </row>
    <row r="20" spans="2:38" x14ac:dyDescent="0.25">
      <c r="B20" s="41"/>
      <c r="C20" s="42"/>
      <c r="D20" s="42"/>
      <c r="E20" s="42"/>
      <c r="F20" s="42"/>
      <c r="G20" s="42"/>
      <c r="H20" s="43"/>
      <c r="V20" s="5"/>
      <c r="W20" s="5"/>
    </row>
    <row r="21" spans="2:38" x14ac:dyDescent="0.25">
      <c r="B21" s="41"/>
      <c r="C21" s="42"/>
      <c r="D21" s="42"/>
      <c r="E21" s="42"/>
      <c r="F21" s="42"/>
      <c r="G21" s="42"/>
      <c r="H21" s="43"/>
      <c r="V21" s="5"/>
      <c r="W21" s="5"/>
    </row>
    <row r="22" spans="2:38" x14ac:dyDescent="0.25">
      <c r="B22" s="41"/>
      <c r="C22" s="42"/>
      <c r="D22" s="42"/>
      <c r="E22" s="42"/>
      <c r="F22" s="42"/>
      <c r="G22" s="42"/>
      <c r="H22" s="43"/>
      <c r="V22" s="5"/>
      <c r="W22" s="5"/>
      <c r="X22" s="2"/>
      <c r="Y22" s="2"/>
    </row>
    <row r="23" spans="2:38" x14ac:dyDescent="0.25">
      <c r="B23" s="41"/>
      <c r="C23" s="42"/>
      <c r="D23" s="42"/>
      <c r="E23" s="42"/>
      <c r="F23" s="42"/>
      <c r="G23" s="42"/>
      <c r="H23" s="43"/>
      <c r="V23" s="5"/>
      <c r="W23" s="5"/>
      <c r="X23" s="2"/>
      <c r="Y23" s="2"/>
    </row>
    <row r="24" spans="2:38" ht="15.75" x14ac:dyDescent="0.25">
      <c r="B24" s="41"/>
      <c r="C24" s="42"/>
      <c r="D24" s="42"/>
      <c r="E24" s="42"/>
      <c r="F24" s="42"/>
      <c r="G24" s="42"/>
      <c r="H24" s="43"/>
      <c r="N24" s="6"/>
      <c r="V24" s="5"/>
      <c r="W24" s="5"/>
      <c r="AA24" s="6"/>
    </row>
    <row r="25" spans="2:38" s="2" customFormat="1" x14ac:dyDescent="0.25">
      <c r="B25" s="41"/>
      <c r="C25" s="42"/>
      <c r="D25" s="42"/>
      <c r="E25" s="42"/>
      <c r="F25" s="42"/>
      <c r="G25" s="42"/>
      <c r="H25" s="43"/>
      <c r="N25" s="7"/>
      <c r="V25" s="5"/>
      <c r="W25" s="5"/>
      <c r="AA25" s="8"/>
    </row>
    <row r="26" spans="2:38" x14ac:dyDescent="0.25">
      <c r="B26" s="41"/>
      <c r="C26" s="42"/>
      <c r="D26" s="42"/>
      <c r="E26" s="42"/>
      <c r="F26" s="42"/>
      <c r="G26" s="42"/>
      <c r="H26" s="43"/>
      <c r="N26" s="9"/>
      <c r="V26" s="5"/>
      <c r="W26" s="5"/>
      <c r="X26" s="10"/>
      <c r="Y26" s="10"/>
      <c r="AA26" s="9"/>
      <c r="AB26" s="10"/>
      <c r="AC26" s="10"/>
      <c r="AD26" s="10"/>
      <c r="AE26" s="10"/>
      <c r="AF26" s="10"/>
      <c r="AG26" s="10"/>
      <c r="AH26" s="10"/>
      <c r="AI26" s="10"/>
      <c r="AJ26" s="10"/>
      <c r="AK26" s="10"/>
      <c r="AL26" s="10"/>
    </row>
    <row r="27" spans="2:38" x14ac:dyDescent="0.25">
      <c r="B27" s="41"/>
      <c r="C27" s="42"/>
      <c r="D27" s="42"/>
      <c r="E27" s="42"/>
      <c r="F27" s="42"/>
      <c r="G27" s="42"/>
      <c r="H27" s="43"/>
      <c r="N27" s="9"/>
      <c r="V27" s="5"/>
      <c r="W27" s="5"/>
      <c r="X27" s="10"/>
      <c r="Y27" s="10"/>
      <c r="AA27" s="9"/>
      <c r="AB27" s="10"/>
      <c r="AC27" s="10"/>
      <c r="AD27" s="10"/>
      <c r="AE27" s="10"/>
      <c r="AF27" s="10"/>
      <c r="AG27" s="10"/>
      <c r="AH27" s="10"/>
      <c r="AI27" s="10"/>
      <c r="AJ27" s="10"/>
      <c r="AK27" s="10"/>
      <c r="AL27" s="10"/>
    </row>
    <row r="28" spans="2:38" ht="23.25" x14ac:dyDescent="0.35">
      <c r="B28" s="41"/>
      <c r="C28" s="42"/>
      <c r="D28" s="42"/>
      <c r="E28" s="42"/>
      <c r="F28" s="42"/>
      <c r="G28" s="42"/>
      <c r="H28" s="43"/>
      <c r="L28" s="3"/>
      <c r="N28" s="9"/>
      <c r="V28" s="5"/>
      <c r="W28" s="5"/>
      <c r="X28" s="10"/>
      <c r="Y28" s="10"/>
      <c r="AA28" s="9"/>
      <c r="AB28" s="10"/>
      <c r="AC28" s="10"/>
      <c r="AD28" s="10"/>
      <c r="AE28" s="10"/>
      <c r="AF28" s="10"/>
      <c r="AG28" s="10"/>
      <c r="AH28" s="10"/>
      <c r="AI28" s="10"/>
      <c r="AJ28" s="10"/>
      <c r="AK28" s="10"/>
      <c r="AL28" s="10"/>
    </row>
    <row r="29" spans="2:38" x14ac:dyDescent="0.25">
      <c r="B29" s="41"/>
      <c r="C29" s="42"/>
      <c r="D29" s="42"/>
      <c r="E29" s="42"/>
      <c r="F29" s="42"/>
      <c r="G29" s="42"/>
      <c r="H29" s="43"/>
      <c r="N29" s="9"/>
      <c r="V29" s="5"/>
      <c r="W29" s="5"/>
      <c r="X29" s="10"/>
      <c r="Y29" s="10"/>
      <c r="AA29" s="9"/>
      <c r="AB29" s="10"/>
      <c r="AC29" s="10"/>
      <c r="AD29" s="10"/>
      <c r="AE29" s="10"/>
      <c r="AF29" s="10"/>
      <c r="AG29" s="10"/>
      <c r="AH29" s="10"/>
      <c r="AI29" s="10"/>
      <c r="AJ29" s="10"/>
      <c r="AK29" s="10"/>
      <c r="AL29" s="10"/>
    </row>
    <row r="30" spans="2:38" x14ac:dyDescent="0.25">
      <c r="B30" s="41"/>
      <c r="C30" s="42"/>
      <c r="D30" s="42"/>
      <c r="E30" s="42"/>
      <c r="F30" s="42"/>
      <c r="G30" s="42"/>
      <c r="H30" s="43"/>
      <c r="N30" s="9"/>
      <c r="V30" s="5"/>
      <c r="W30" s="5"/>
      <c r="X30" s="10"/>
      <c r="Y30" s="10"/>
      <c r="AA30" s="9"/>
      <c r="AB30" s="10"/>
      <c r="AC30" s="10"/>
      <c r="AD30" s="10"/>
      <c r="AE30" s="10"/>
      <c r="AF30" s="10"/>
      <c r="AG30" s="10"/>
      <c r="AH30" s="10"/>
      <c r="AI30" s="10"/>
      <c r="AJ30" s="10"/>
      <c r="AK30" s="10"/>
      <c r="AL30" s="10"/>
    </row>
    <row r="31" spans="2:38" x14ac:dyDescent="0.25">
      <c r="B31" s="41"/>
      <c r="C31" s="42"/>
      <c r="D31" s="42"/>
      <c r="E31" s="42"/>
      <c r="F31" s="42"/>
      <c r="G31" s="42"/>
      <c r="H31" s="43"/>
      <c r="N31" s="9"/>
      <c r="V31" s="5"/>
      <c r="W31" s="5"/>
      <c r="X31" s="10"/>
      <c r="Y31" s="10"/>
      <c r="AA31" s="9"/>
      <c r="AB31" s="10"/>
      <c r="AC31" s="10"/>
      <c r="AD31" s="10"/>
      <c r="AE31" s="10"/>
      <c r="AF31" s="10"/>
      <c r="AG31" s="10"/>
      <c r="AH31" s="10"/>
      <c r="AI31" s="10"/>
      <c r="AJ31" s="10"/>
      <c r="AK31" s="10"/>
      <c r="AL31" s="10"/>
    </row>
    <row r="32" spans="2:38" x14ac:dyDescent="0.25">
      <c r="B32" s="41"/>
      <c r="C32" s="42"/>
      <c r="D32" s="42"/>
      <c r="E32" s="42"/>
      <c r="F32" s="42"/>
      <c r="G32" s="42"/>
      <c r="H32" s="43"/>
      <c r="N32" s="9"/>
      <c r="V32" s="5"/>
      <c r="W32" s="5"/>
      <c r="X32" s="10"/>
      <c r="Y32" s="10"/>
      <c r="AA32" s="9"/>
      <c r="AB32" s="10"/>
      <c r="AC32" s="10"/>
      <c r="AD32" s="10"/>
      <c r="AE32" s="10"/>
      <c r="AF32" s="10"/>
      <c r="AG32" s="10"/>
      <c r="AH32" s="10"/>
      <c r="AI32" s="10"/>
      <c r="AJ32" s="10"/>
      <c r="AK32" s="10"/>
      <c r="AL32" s="10"/>
    </row>
    <row r="33" spans="2:38" x14ac:dyDescent="0.25">
      <c r="B33" s="44"/>
      <c r="C33" s="45"/>
      <c r="D33" s="45"/>
      <c r="E33" s="45"/>
      <c r="F33" s="45"/>
      <c r="G33" s="45"/>
      <c r="H33" s="46"/>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2: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38" ht="23.25" x14ac:dyDescent="0.35">
      <c r="B36" s="3" t="s">
        <v>10</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38" x14ac:dyDescent="0.25">
      <c r="C37" s="1" t="s">
        <v>22</v>
      </c>
      <c r="E37" s="1" t="s">
        <v>23</v>
      </c>
      <c r="G37" s="17" t="s">
        <v>24</v>
      </c>
      <c r="I37" s="17" t="s">
        <v>25</v>
      </c>
      <c r="K37" s="17" t="s">
        <v>26</v>
      </c>
      <c r="M37" s="17" t="s">
        <v>27</v>
      </c>
      <c r="N37" s="9"/>
      <c r="O37" s="17" t="s">
        <v>28</v>
      </c>
      <c r="P37" s="10"/>
      <c r="Q37" s="10"/>
      <c r="R37" s="10"/>
      <c r="S37" s="10"/>
      <c r="T37" s="10"/>
      <c r="U37" s="10"/>
      <c r="V37" s="10"/>
      <c r="W37" s="10"/>
      <c r="X37" s="10"/>
      <c r="Y37" s="10"/>
      <c r="AA37" s="9"/>
      <c r="AB37" s="10"/>
      <c r="AC37" s="10"/>
      <c r="AD37" s="10"/>
      <c r="AE37" s="10"/>
      <c r="AF37" s="10"/>
      <c r="AG37" s="10"/>
      <c r="AH37" s="10"/>
      <c r="AI37" s="10"/>
      <c r="AJ37" s="10"/>
      <c r="AK37" s="10"/>
      <c r="AL37" s="10"/>
    </row>
    <row r="38" spans="2:38" x14ac:dyDescent="0.25">
      <c r="B38" s="20"/>
      <c r="C38" s="20">
        <v>2014</v>
      </c>
      <c r="D38" s="20" t="s">
        <v>49</v>
      </c>
      <c r="E38" s="20">
        <v>2014</v>
      </c>
      <c r="F38" s="20" t="s">
        <v>49</v>
      </c>
      <c r="G38" s="20">
        <v>2014</v>
      </c>
      <c r="H38" s="20" t="s">
        <v>49</v>
      </c>
      <c r="I38" s="20">
        <v>2014</v>
      </c>
      <c r="J38" s="20" t="s">
        <v>49</v>
      </c>
      <c r="K38" s="20">
        <v>2014</v>
      </c>
      <c r="L38" s="20" t="s">
        <v>49</v>
      </c>
      <c r="M38" s="20">
        <v>2014</v>
      </c>
      <c r="N38" s="20" t="s">
        <v>49</v>
      </c>
      <c r="O38" s="20">
        <v>2014</v>
      </c>
      <c r="P38" s="20" t="s">
        <v>49</v>
      </c>
      <c r="Q38" s="10"/>
      <c r="R38" s="10"/>
      <c r="S38" s="10"/>
      <c r="T38" s="10"/>
      <c r="U38" s="10"/>
      <c r="V38" s="10"/>
      <c r="W38" s="10"/>
      <c r="X38" s="10"/>
      <c r="Y38" s="10"/>
      <c r="AA38" s="9"/>
      <c r="AB38" s="10"/>
      <c r="AC38" s="10"/>
      <c r="AD38" s="10"/>
      <c r="AE38" s="10"/>
      <c r="AF38" s="10"/>
      <c r="AG38" s="10"/>
      <c r="AH38" s="10"/>
      <c r="AI38" s="10"/>
      <c r="AJ38" s="10"/>
      <c r="AK38" s="10"/>
      <c r="AL38" s="10"/>
    </row>
    <row r="39" spans="2:38" x14ac:dyDescent="0.25">
      <c r="B39" s="17" t="s">
        <v>19</v>
      </c>
      <c r="C39" s="19">
        <v>660.90088700000013</v>
      </c>
      <c r="D39" s="19">
        <v>552.23754141779182</v>
      </c>
      <c r="E39" s="19"/>
      <c r="F39" s="19"/>
      <c r="G39" s="19"/>
      <c r="H39" s="19"/>
      <c r="I39" s="19"/>
      <c r="J39" s="19"/>
      <c r="K39" s="19"/>
      <c r="L39" s="19"/>
      <c r="M39" s="19"/>
      <c r="N39" s="19"/>
      <c r="O39" s="19"/>
      <c r="P39" s="19"/>
      <c r="Q39" s="10"/>
      <c r="R39" s="10"/>
      <c r="S39" s="10"/>
      <c r="T39" s="10"/>
      <c r="U39" s="10"/>
      <c r="V39" s="10"/>
      <c r="W39" s="10"/>
      <c r="X39" s="10"/>
      <c r="Y39" s="10"/>
      <c r="AA39" s="9"/>
      <c r="AB39" s="10"/>
      <c r="AC39" s="10"/>
      <c r="AD39" s="10"/>
      <c r="AE39" s="10"/>
      <c r="AF39" s="10"/>
      <c r="AG39" s="10"/>
      <c r="AH39" s="10"/>
      <c r="AI39" s="10"/>
      <c r="AJ39" s="10"/>
      <c r="AK39" s="10"/>
      <c r="AL39" s="10"/>
    </row>
    <row r="40" spans="2:38" x14ac:dyDescent="0.25">
      <c r="B40" s="17" t="s">
        <v>18</v>
      </c>
      <c r="C40" s="19">
        <v>10.895699</v>
      </c>
      <c r="D40" s="19">
        <v>10.434417260548804</v>
      </c>
      <c r="E40" s="19"/>
      <c r="F40" s="19"/>
      <c r="G40" s="19"/>
      <c r="H40" s="19"/>
      <c r="I40" s="19"/>
      <c r="J40" s="19"/>
      <c r="K40" s="19"/>
      <c r="L40" s="19"/>
      <c r="M40" s="19"/>
      <c r="N40" s="19"/>
      <c r="O40" s="19"/>
      <c r="P40" s="19"/>
      <c r="Q40" s="10"/>
      <c r="R40" s="10"/>
      <c r="S40" s="10"/>
      <c r="T40" s="10"/>
      <c r="U40" s="10"/>
      <c r="V40" s="10"/>
      <c r="W40" s="10"/>
      <c r="X40" s="10"/>
      <c r="Y40" s="10"/>
      <c r="AA40" s="9"/>
      <c r="AB40" s="10"/>
      <c r="AC40" s="10"/>
      <c r="AD40" s="10"/>
      <c r="AE40" s="10"/>
      <c r="AF40" s="10"/>
      <c r="AG40" s="10"/>
      <c r="AH40" s="10"/>
      <c r="AI40" s="10"/>
      <c r="AJ40" s="10"/>
      <c r="AK40" s="10"/>
      <c r="AL40" s="10"/>
    </row>
    <row r="41" spans="2:38" x14ac:dyDescent="0.25">
      <c r="B41" s="17" t="s">
        <v>20</v>
      </c>
      <c r="C41" s="19">
        <v>57.398820999999984</v>
      </c>
      <c r="D41" s="19">
        <v>109.18488663514071</v>
      </c>
      <c r="E41" s="19"/>
      <c r="F41" s="19"/>
      <c r="G41" s="19"/>
      <c r="H41" s="19"/>
      <c r="I41" s="19"/>
      <c r="J41" s="19"/>
      <c r="K41" s="19"/>
      <c r="L41" s="19"/>
      <c r="M41" s="19"/>
      <c r="N41" s="19"/>
      <c r="O41" s="19"/>
      <c r="P41" s="19"/>
      <c r="Q41" s="10"/>
      <c r="R41" s="10"/>
      <c r="S41" s="10"/>
      <c r="T41" s="10"/>
      <c r="U41" s="10"/>
      <c r="V41" s="10"/>
      <c r="W41" s="10"/>
      <c r="X41" s="10"/>
      <c r="Y41" s="10"/>
      <c r="AA41" s="9"/>
      <c r="AB41" s="10"/>
      <c r="AC41" s="10"/>
      <c r="AD41" s="10"/>
      <c r="AE41" s="10"/>
      <c r="AF41" s="10"/>
      <c r="AG41" s="10"/>
      <c r="AH41" s="10"/>
      <c r="AI41" s="10"/>
      <c r="AJ41" s="10"/>
      <c r="AK41" s="10"/>
      <c r="AL41" s="10"/>
    </row>
    <row r="42" spans="2:38" x14ac:dyDescent="0.25">
      <c r="B42" s="17" t="s">
        <v>34</v>
      </c>
      <c r="C42" s="19">
        <v>102.29519399999998</v>
      </c>
      <c r="D42" s="19">
        <v>114.92628846686723</v>
      </c>
      <c r="E42" s="19"/>
      <c r="F42" s="19"/>
      <c r="G42" s="19"/>
      <c r="H42" s="19"/>
      <c r="I42" s="19"/>
      <c r="J42" s="19"/>
      <c r="K42" s="19"/>
      <c r="L42" s="19"/>
      <c r="M42" s="19"/>
      <c r="N42" s="19"/>
      <c r="O42" s="19"/>
      <c r="P42" s="19"/>
      <c r="Q42" s="10"/>
      <c r="R42" s="10"/>
      <c r="S42" s="10"/>
      <c r="T42" s="10"/>
      <c r="U42" s="10"/>
      <c r="V42" s="10"/>
      <c r="W42" s="10"/>
      <c r="X42" s="10"/>
      <c r="Y42" s="10"/>
      <c r="AA42" s="9"/>
      <c r="AB42" s="10"/>
      <c r="AC42" s="10"/>
      <c r="AD42" s="10"/>
      <c r="AE42" s="10"/>
      <c r="AF42" s="10"/>
      <c r="AG42" s="10"/>
      <c r="AH42" s="10"/>
      <c r="AI42" s="10"/>
      <c r="AJ42" s="10"/>
      <c r="AK42" s="10"/>
      <c r="AL42" s="10"/>
    </row>
    <row r="43" spans="2:38" x14ac:dyDescent="0.25">
      <c r="B43" s="17" t="s">
        <v>21</v>
      </c>
      <c r="C43" s="19">
        <v>15.817921000000002</v>
      </c>
      <c r="D43" s="19">
        <v>10.985262188607923</v>
      </c>
      <c r="E43" s="19"/>
      <c r="F43" s="19"/>
      <c r="G43" s="19"/>
      <c r="H43" s="19"/>
      <c r="I43" s="19"/>
      <c r="J43" s="19"/>
      <c r="K43" s="19"/>
      <c r="L43" s="19"/>
      <c r="M43" s="19"/>
      <c r="N43" s="19"/>
      <c r="O43" s="19"/>
      <c r="P43" s="19"/>
      <c r="Q43" s="10"/>
      <c r="R43" s="10"/>
      <c r="S43" s="10"/>
      <c r="T43" s="10"/>
      <c r="U43" s="10"/>
      <c r="V43" s="10"/>
      <c r="W43" s="10"/>
      <c r="X43" s="10"/>
      <c r="Y43" s="10"/>
      <c r="AA43" s="9"/>
      <c r="AB43" s="10"/>
      <c r="AC43" s="10"/>
      <c r="AD43" s="10"/>
      <c r="AE43" s="10"/>
      <c r="AF43" s="10"/>
      <c r="AG43" s="10"/>
      <c r="AH43" s="10"/>
      <c r="AI43" s="10"/>
      <c r="AJ43" s="10"/>
      <c r="AK43" s="10"/>
      <c r="AL43" s="10"/>
    </row>
    <row r="44" spans="2:38" x14ac:dyDescent="0.25">
      <c r="B44" s="17" t="s">
        <v>51</v>
      </c>
      <c r="C44" s="19">
        <v>3.3501440000000002</v>
      </c>
      <c r="D44" s="19">
        <v>4.9107678634966323</v>
      </c>
      <c r="E44" s="19"/>
      <c r="F44" s="19"/>
      <c r="G44" s="19"/>
      <c r="H44" s="19"/>
      <c r="I44" s="19"/>
      <c r="J44" s="19"/>
      <c r="K44" s="19"/>
      <c r="L44" s="19"/>
      <c r="M44" s="19"/>
      <c r="N44" s="19"/>
      <c r="O44" s="19"/>
      <c r="P44" s="19"/>
      <c r="Q44" s="10"/>
      <c r="R44" s="10"/>
      <c r="S44" s="10"/>
      <c r="T44" s="10"/>
      <c r="U44" s="10"/>
      <c r="V44" s="10"/>
      <c r="W44" s="10"/>
      <c r="X44" s="10"/>
      <c r="Y44" s="10"/>
      <c r="AA44" s="9"/>
      <c r="AB44" s="10"/>
      <c r="AC44" s="10"/>
      <c r="AD44" s="10"/>
      <c r="AE44" s="10"/>
      <c r="AF44" s="10"/>
      <c r="AG44" s="10"/>
      <c r="AH44" s="10"/>
      <c r="AI44" s="10"/>
      <c r="AJ44" s="10"/>
      <c r="AK44" s="10"/>
      <c r="AL44" s="10"/>
    </row>
    <row r="45" spans="2:38" x14ac:dyDescent="0.25">
      <c r="B45" s="17"/>
      <c r="C45" s="19"/>
      <c r="D45" s="19"/>
      <c r="E45" s="19"/>
      <c r="F45" s="19"/>
      <c r="G45" s="19"/>
      <c r="H45" s="19"/>
      <c r="I45" s="19"/>
      <c r="J45" s="19"/>
      <c r="K45" s="19"/>
      <c r="L45" s="19"/>
      <c r="M45" s="19"/>
      <c r="N45" s="19"/>
      <c r="O45" s="19"/>
      <c r="P45" s="19"/>
      <c r="Q45" s="10"/>
      <c r="R45" s="10"/>
      <c r="S45" s="10"/>
      <c r="T45" s="10"/>
      <c r="U45" s="10"/>
      <c r="V45" s="10"/>
      <c r="W45" s="10"/>
      <c r="X45" s="10"/>
      <c r="Y45" s="10"/>
      <c r="AA45" s="9"/>
      <c r="AB45" s="10"/>
      <c r="AC45" s="10"/>
      <c r="AD45" s="10"/>
      <c r="AE45" s="10"/>
      <c r="AF45" s="10"/>
      <c r="AG45" s="10"/>
      <c r="AH45" s="10"/>
      <c r="AI45" s="10"/>
      <c r="AJ45" s="10"/>
      <c r="AK45" s="10"/>
      <c r="AL45" s="10"/>
    </row>
    <row r="46" spans="2:38" x14ac:dyDescent="0.25">
      <c r="B46" s="17"/>
      <c r="C46" s="19"/>
      <c r="D46" s="19"/>
      <c r="E46" s="19"/>
      <c r="F46" s="19"/>
      <c r="G46" s="19"/>
      <c r="H46" s="19"/>
      <c r="I46" s="19"/>
      <c r="J46" s="19"/>
      <c r="K46" s="19"/>
      <c r="L46" s="19"/>
      <c r="M46" s="19"/>
      <c r="N46" s="19"/>
      <c r="O46" s="19"/>
      <c r="P46" s="19"/>
      <c r="Q46" s="10"/>
      <c r="R46" s="10"/>
      <c r="S46" s="10"/>
      <c r="T46" s="10"/>
      <c r="U46" s="10"/>
      <c r="V46" s="10"/>
      <c r="W46" s="10"/>
      <c r="X46" s="10"/>
      <c r="Y46" s="10"/>
      <c r="AA46" s="9"/>
      <c r="AB46" s="10"/>
      <c r="AC46" s="10"/>
      <c r="AD46" s="10"/>
      <c r="AE46" s="10"/>
      <c r="AF46" s="10"/>
      <c r="AG46" s="10"/>
      <c r="AH46" s="10"/>
      <c r="AI46" s="10"/>
      <c r="AJ46" s="10"/>
      <c r="AK46" s="10"/>
      <c r="AL46" s="10"/>
    </row>
    <row r="47" spans="2:38" x14ac:dyDescent="0.25">
      <c r="B47" s="17"/>
      <c r="C47" s="19">
        <f>+SUM(C39:C46)</f>
        <v>850.65866600000015</v>
      </c>
      <c r="D47" s="19">
        <f t="shared" ref="D47:P47" si="0">+SUM(D39:D44)</f>
        <v>802.67916383245324</v>
      </c>
      <c r="E47" s="19">
        <f t="shared" si="0"/>
        <v>0</v>
      </c>
      <c r="F47" s="19">
        <f t="shared" si="0"/>
        <v>0</v>
      </c>
      <c r="G47" s="19">
        <f t="shared" si="0"/>
        <v>0</v>
      </c>
      <c r="H47" s="19">
        <f t="shared" si="0"/>
        <v>0</v>
      </c>
      <c r="I47" s="19">
        <f t="shared" si="0"/>
        <v>0</v>
      </c>
      <c r="J47" s="19">
        <f t="shared" si="0"/>
        <v>0</v>
      </c>
      <c r="K47" s="19">
        <f t="shared" si="0"/>
        <v>0</v>
      </c>
      <c r="L47" s="19">
        <f t="shared" si="0"/>
        <v>0</v>
      </c>
      <c r="M47" s="19">
        <f t="shared" si="0"/>
        <v>0</v>
      </c>
      <c r="N47" s="19">
        <f t="shared" si="0"/>
        <v>0</v>
      </c>
      <c r="O47" s="19">
        <f t="shared" si="0"/>
        <v>0</v>
      </c>
      <c r="P47" s="19">
        <f t="shared" si="0"/>
        <v>0</v>
      </c>
      <c r="Q47" s="10"/>
      <c r="R47" s="10"/>
      <c r="S47" s="10"/>
      <c r="T47" s="10"/>
      <c r="U47" s="10"/>
      <c r="V47" s="10"/>
      <c r="W47" s="10"/>
      <c r="X47" s="10"/>
      <c r="Y47" s="10"/>
      <c r="AA47" s="9"/>
      <c r="AB47" s="10"/>
      <c r="AC47" s="10"/>
      <c r="AD47" s="10"/>
      <c r="AE47" s="10"/>
      <c r="AF47" s="10"/>
      <c r="AG47" s="10"/>
      <c r="AH47" s="10"/>
      <c r="AI47" s="10"/>
      <c r="AJ47" s="10"/>
      <c r="AK47" s="10"/>
      <c r="AL47" s="10"/>
    </row>
    <row r="48" spans="2:38" x14ac:dyDescent="0.25">
      <c r="B48" s="17"/>
      <c r="C48" s="19">
        <v>850.65866599999981</v>
      </c>
      <c r="D48" s="19">
        <v>801.64952501215441</v>
      </c>
      <c r="E48" s="19">
        <v>171.25563100000002</v>
      </c>
      <c r="F48" s="19">
        <v>175.07432098427384</v>
      </c>
      <c r="G48" s="19">
        <v>529.31731799999989</v>
      </c>
      <c r="H48" s="19">
        <v>537.19470834851518</v>
      </c>
      <c r="I48" s="19">
        <v>34.821213999999998</v>
      </c>
      <c r="J48" s="19">
        <v>33.278572507875538</v>
      </c>
      <c r="K48" s="19">
        <v>92.815635</v>
      </c>
      <c r="L48" s="19">
        <v>74.407345973982075</v>
      </c>
      <c r="M48" s="19">
        <v>7.5717130000000008</v>
      </c>
      <c r="N48" s="19">
        <v>10.836442071678153</v>
      </c>
      <c r="O48" s="19">
        <v>2.0774710000000001</v>
      </c>
      <c r="P48" s="19">
        <v>13.822650008474882</v>
      </c>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B49" s="17"/>
      <c r="C49" s="19"/>
      <c r="D49" s="19"/>
      <c r="E49" s="19"/>
      <c r="F49" s="19"/>
      <c r="G49" s="19"/>
      <c r="H49" s="19"/>
      <c r="I49" s="19"/>
      <c r="J49" s="19"/>
      <c r="K49" s="13"/>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B50" s="17"/>
      <c r="C50" s="19"/>
      <c r="D50" s="19"/>
      <c r="E50" s="19"/>
      <c r="F50" s="19"/>
      <c r="G50" s="19"/>
      <c r="H50" s="19"/>
      <c r="I50" s="19"/>
      <c r="J50" s="19"/>
      <c r="K50" s="13"/>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B51" s="20"/>
      <c r="C51" s="17"/>
      <c r="D51" s="17"/>
      <c r="E51" s="17"/>
      <c r="F51" s="17"/>
      <c r="G51" s="17"/>
      <c r="H51" s="17"/>
      <c r="I51" s="17"/>
      <c r="J51" s="13"/>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B52" s="17"/>
      <c r="C52" s="19"/>
      <c r="D52" s="19"/>
      <c r="E52" s="19"/>
      <c r="F52" s="19"/>
      <c r="G52" s="19"/>
      <c r="H52" s="19"/>
      <c r="I52" s="19"/>
      <c r="J52" s="13"/>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B53" s="17"/>
      <c r="C53" s="19"/>
      <c r="D53" s="19"/>
      <c r="E53" s="19"/>
      <c r="F53" s="19"/>
      <c r="G53" s="19"/>
      <c r="H53" s="19"/>
      <c r="I53" s="19"/>
      <c r="N53" s="9"/>
      <c r="O53" s="10"/>
      <c r="P53" s="10"/>
      <c r="Q53" s="10"/>
      <c r="R53" s="10"/>
      <c r="S53" s="10"/>
      <c r="T53" s="10"/>
      <c r="U53" s="10"/>
      <c r="V53" s="10"/>
      <c r="W53" s="10"/>
      <c r="X53" s="10"/>
      <c r="Y53" s="10"/>
      <c r="AA53" s="9"/>
      <c r="AB53" s="10"/>
      <c r="AC53" s="10"/>
      <c r="AD53" s="10"/>
      <c r="AE53" s="10"/>
      <c r="AF53" s="10"/>
      <c r="AG53" s="10"/>
      <c r="AH53" s="10"/>
      <c r="AI53" s="10"/>
      <c r="AJ53" s="10"/>
      <c r="AK53" s="10"/>
      <c r="AL53" s="10"/>
    </row>
    <row r="54" spans="2:38" x14ac:dyDescent="0.25">
      <c r="B54" s="17"/>
      <c r="C54" s="19"/>
      <c r="D54" s="19"/>
      <c r="E54" s="19"/>
      <c r="F54" s="19"/>
      <c r="G54" s="19"/>
      <c r="H54" s="19"/>
      <c r="I54" s="19"/>
      <c r="N54" s="9"/>
      <c r="O54" s="10"/>
      <c r="P54" s="10"/>
      <c r="Q54" s="10"/>
      <c r="R54" s="10"/>
      <c r="S54" s="10"/>
      <c r="T54" s="10"/>
      <c r="U54" s="10"/>
      <c r="V54" s="10"/>
      <c r="W54" s="10"/>
      <c r="X54" s="10"/>
      <c r="Y54" s="10"/>
      <c r="AA54" s="9"/>
      <c r="AB54" s="10"/>
      <c r="AC54" s="10"/>
      <c r="AD54" s="10"/>
      <c r="AE54" s="10"/>
      <c r="AF54" s="10"/>
      <c r="AG54" s="10"/>
      <c r="AH54" s="10"/>
      <c r="AI54" s="10"/>
      <c r="AJ54" s="10"/>
      <c r="AK54" s="10"/>
      <c r="AL54" s="10"/>
    </row>
    <row r="55" spans="2:38" x14ac:dyDescent="0.25">
      <c r="B55" s="17"/>
      <c r="C55" s="19"/>
      <c r="D55" s="19"/>
      <c r="E55" s="19"/>
      <c r="F55" s="19"/>
      <c r="G55" s="19"/>
      <c r="H55" s="19"/>
      <c r="I55" s="19"/>
      <c r="O55" s="2"/>
      <c r="P55" s="2"/>
    </row>
    <row r="56" spans="2:38" x14ac:dyDescent="0.25">
      <c r="B56" s="17"/>
      <c r="C56" s="19"/>
      <c r="D56" s="19"/>
      <c r="E56" s="19"/>
      <c r="F56" s="19"/>
      <c r="G56" s="19"/>
      <c r="H56" s="19"/>
      <c r="I56" s="19"/>
      <c r="J56" s="4"/>
      <c r="K56" s="4"/>
      <c r="O56" s="2"/>
      <c r="P56" s="2"/>
    </row>
    <row r="57" spans="2:38" x14ac:dyDescent="0.25">
      <c r="B57" s="17"/>
      <c r="C57" s="19"/>
      <c r="D57" s="19"/>
      <c r="E57" s="19"/>
      <c r="F57" s="19"/>
      <c r="G57" s="19"/>
      <c r="H57" s="19"/>
      <c r="I57" s="19"/>
      <c r="J57" s="12"/>
      <c r="K57" s="12"/>
      <c r="O57" s="2"/>
      <c r="P57" s="2"/>
    </row>
    <row r="58" spans="2:38" x14ac:dyDescent="0.25">
      <c r="B58" s="17"/>
      <c r="C58" s="19"/>
      <c r="D58" s="19"/>
      <c r="E58" s="19"/>
      <c r="F58" s="19"/>
      <c r="G58" s="19"/>
      <c r="H58" s="19"/>
      <c r="I58" s="19"/>
      <c r="J58" s="12"/>
      <c r="K58" s="12"/>
      <c r="O58" s="2"/>
      <c r="P58" s="2"/>
    </row>
    <row r="59" spans="2:38" x14ac:dyDescent="0.25">
      <c r="B59" s="17"/>
      <c r="C59" s="19"/>
      <c r="D59" s="19"/>
      <c r="E59" s="19"/>
      <c r="F59" s="19"/>
      <c r="G59" s="19"/>
      <c r="H59" s="19"/>
      <c r="I59" s="19"/>
      <c r="J59" s="12"/>
      <c r="K59" s="12"/>
      <c r="O59" s="2"/>
      <c r="P59" s="2"/>
    </row>
    <row r="60" spans="2:38" x14ac:dyDescent="0.25">
      <c r="B60" s="4"/>
      <c r="C60" s="12"/>
      <c r="D60" s="12"/>
      <c r="E60" s="12"/>
      <c r="F60" s="12"/>
      <c r="G60" s="12"/>
      <c r="H60" s="12"/>
      <c r="I60" s="12"/>
      <c r="J60" s="12"/>
      <c r="K60" s="12"/>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row r="118" spans="15:16" x14ac:dyDescent="0.25">
      <c r="O118" s="2"/>
      <c r="P118" s="2"/>
    </row>
  </sheetData>
  <mergeCells count="1">
    <mergeCell ref="B19:H33"/>
  </mergeCells>
  <pageMargins left="0" right="0" top="0" bottom="0" header="0" footer="0"/>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N116"/>
  <sheetViews>
    <sheetView topLeftCell="A25" zoomScale="80" zoomScaleNormal="80" zoomScalePageLayoutView="200" workbookViewId="0">
      <selection activeCell="Q34" sqref="Q34"/>
    </sheetView>
  </sheetViews>
  <sheetFormatPr defaultColWidth="8.85546875" defaultRowHeight="15" x14ac:dyDescent="0.25"/>
  <cols>
    <col min="1" max="1" width="3.42578125" style="1" customWidth="1"/>
    <col min="2" max="2" width="16.140625" style="1" customWidth="1"/>
    <col min="3"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21" x14ac:dyDescent="0.35">
      <c r="B1" s="15" t="s">
        <v>29</v>
      </c>
      <c r="N1" s="15"/>
      <c r="AA1" s="15"/>
      <c r="AN1" s="15"/>
    </row>
    <row r="2" spans="2:40" x14ac:dyDescent="0.25">
      <c r="O2" s="2"/>
      <c r="P2" s="2"/>
      <c r="Q2" s="2"/>
      <c r="R2" s="2"/>
      <c r="S2" s="2"/>
      <c r="T2" s="2"/>
      <c r="U2" s="2"/>
      <c r="V2" s="2"/>
      <c r="W2" s="2"/>
      <c r="X2" s="2"/>
      <c r="Y2" s="2"/>
    </row>
    <row r="3" spans="2:40" ht="23.25" x14ac:dyDescent="0.35">
      <c r="B3" s="3" t="s">
        <v>5</v>
      </c>
    </row>
    <row r="5" spans="2:40" x14ac:dyDescent="0.25">
      <c r="B5" s="2" t="s">
        <v>6</v>
      </c>
      <c r="C5" s="17" t="s">
        <v>0</v>
      </c>
    </row>
    <row r="6" spans="2:40" x14ac:dyDescent="0.25">
      <c r="B6" s="2" t="s">
        <v>7</v>
      </c>
      <c r="C6" s="17" t="s">
        <v>1</v>
      </c>
    </row>
    <row r="7" spans="2:40" x14ac:dyDescent="0.25">
      <c r="B7" s="2" t="s">
        <v>8</v>
      </c>
      <c r="C7" s="17" t="s">
        <v>2</v>
      </c>
    </row>
    <row r="8" spans="2:40" x14ac:dyDescent="0.25">
      <c r="B8" s="2" t="s">
        <v>14</v>
      </c>
      <c r="C8" s="17" t="s">
        <v>15</v>
      </c>
    </row>
    <row r="9" spans="2:40" ht="23.25" x14ac:dyDescent="0.35">
      <c r="B9" s="2"/>
      <c r="C9" s="18"/>
      <c r="L9" s="3" t="s">
        <v>36</v>
      </c>
    </row>
    <row r="10" spans="2:40" x14ac:dyDescent="0.25">
      <c r="B10" s="2" t="s">
        <v>9</v>
      </c>
      <c r="C10" s="18"/>
    </row>
    <row r="11" spans="2:40" x14ac:dyDescent="0.25">
      <c r="B11" s="2" t="s">
        <v>30</v>
      </c>
      <c r="C11" s="17" t="s">
        <v>31</v>
      </c>
    </row>
    <row r="12" spans="2:40" x14ac:dyDescent="0.25">
      <c r="B12" s="2" t="s">
        <v>32</v>
      </c>
      <c r="C12" s="17" t="s">
        <v>33</v>
      </c>
    </row>
    <row r="13" spans="2:40" x14ac:dyDescent="0.25">
      <c r="B13" s="2"/>
      <c r="C13" s="4"/>
    </row>
    <row r="14" spans="2:40" x14ac:dyDescent="0.25">
      <c r="B14" s="2" t="s">
        <v>11</v>
      </c>
      <c r="C14" s="4"/>
    </row>
    <row r="15" spans="2:40" x14ac:dyDescent="0.25">
      <c r="B15" s="2" t="s">
        <v>12</v>
      </c>
      <c r="C15" s="14" t="s">
        <v>16</v>
      </c>
    </row>
    <row r="16" spans="2:40" x14ac:dyDescent="0.25">
      <c r="B16" s="2" t="s">
        <v>13</v>
      </c>
      <c r="C16" s="14" t="s">
        <v>17</v>
      </c>
    </row>
    <row r="17" spans="2:38" x14ac:dyDescent="0.25">
      <c r="B17" s="2"/>
      <c r="C17" s="4"/>
    </row>
    <row r="18" spans="2:38" x14ac:dyDescent="0.25">
      <c r="B18" s="2" t="s">
        <v>3</v>
      </c>
      <c r="V18" s="5"/>
      <c r="W18" s="5"/>
    </row>
    <row r="19" spans="2:38" x14ac:dyDescent="0.25">
      <c r="B19" s="38" t="s">
        <v>4</v>
      </c>
      <c r="C19" s="39"/>
      <c r="D19" s="39"/>
      <c r="E19" s="39"/>
      <c r="F19" s="39"/>
      <c r="G19" s="39"/>
      <c r="H19" s="40"/>
      <c r="V19" s="5"/>
      <c r="W19" s="5"/>
    </row>
    <row r="20" spans="2:38" x14ac:dyDescent="0.25">
      <c r="B20" s="41"/>
      <c r="C20" s="42"/>
      <c r="D20" s="42"/>
      <c r="E20" s="42"/>
      <c r="F20" s="42"/>
      <c r="G20" s="42"/>
      <c r="H20" s="43"/>
      <c r="V20" s="5"/>
      <c r="W20" s="5"/>
    </row>
    <row r="21" spans="2:38" x14ac:dyDescent="0.25">
      <c r="B21" s="41"/>
      <c r="C21" s="42"/>
      <c r="D21" s="42"/>
      <c r="E21" s="42"/>
      <c r="F21" s="42"/>
      <c r="G21" s="42"/>
      <c r="H21" s="43"/>
      <c r="V21" s="5"/>
      <c r="W21" s="5"/>
    </row>
    <row r="22" spans="2:38" x14ac:dyDescent="0.25">
      <c r="B22" s="41"/>
      <c r="C22" s="42"/>
      <c r="D22" s="42"/>
      <c r="E22" s="42"/>
      <c r="F22" s="42"/>
      <c r="G22" s="42"/>
      <c r="H22" s="43"/>
      <c r="V22" s="5"/>
      <c r="W22" s="5"/>
      <c r="X22" s="2"/>
      <c r="Y22" s="2"/>
    </row>
    <row r="23" spans="2:38" x14ac:dyDescent="0.25">
      <c r="B23" s="41"/>
      <c r="C23" s="42"/>
      <c r="D23" s="42"/>
      <c r="E23" s="42"/>
      <c r="F23" s="42"/>
      <c r="G23" s="42"/>
      <c r="H23" s="43"/>
      <c r="V23" s="5"/>
      <c r="W23" s="5"/>
      <c r="X23" s="2"/>
      <c r="Y23" s="2"/>
    </row>
    <row r="24" spans="2:38" ht="15.75" x14ac:dyDescent="0.25">
      <c r="B24" s="41"/>
      <c r="C24" s="42"/>
      <c r="D24" s="42"/>
      <c r="E24" s="42"/>
      <c r="F24" s="42"/>
      <c r="G24" s="42"/>
      <c r="H24" s="43"/>
      <c r="N24" s="6"/>
      <c r="V24" s="5"/>
      <c r="W24" s="5"/>
      <c r="AA24" s="6"/>
    </row>
    <row r="25" spans="2:38" s="2" customFormat="1" x14ac:dyDescent="0.25">
      <c r="B25" s="41"/>
      <c r="C25" s="42"/>
      <c r="D25" s="42"/>
      <c r="E25" s="42"/>
      <c r="F25" s="42"/>
      <c r="G25" s="42"/>
      <c r="H25" s="43"/>
      <c r="N25" s="7"/>
      <c r="V25" s="5"/>
      <c r="W25" s="5"/>
      <c r="AA25" s="8"/>
    </row>
    <row r="26" spans="2:38" x14ac:dyDescent="0.25">
      <c r="B26" s="41"/>
      <c r="C26" s="42"/>
      <c r="D26" s="42"/>
      <c r="E26" s="42"/>
      <c r="F26" s="42"/>
      <c r="G26" s="42"/>
      <c r="H26" s="43"/>
      <c r="N26" s="9"/>
      <c r="V26" s="5"/>
      <c r="W26" s="5"/>
      <c r="X26" s="10"/>
      <c r="Y26" s="10"/>
      <c r="AA26" s="9"/>
      <c r="AB26" s="10"/>
      <c r="AC26" s="10"/>
      <c r="AD26" s="10"/>
      <c r="AE26" s="10"/>
      <c r="AF26" s="10"/>
      <c r="AG26" s="10"/>
      <c r="AH26" s="10"/>
      <c r="AI26" s="10"/>
      <c r="AJ26" s="10"/>
      <c r="AK26" s="10"/>
      <c r="AL26" s="10"/>
    </row>
    <row r="27" spans="2:38" x14ac:dyDescent="0.25">
      <c r="B27" s="41"/>
      <c r="C27" s="42"/>
      <c r="D27" s="42"/>
      <c r="E27" s="42"/>
      <c r="F27" s="42"/>
      <c r="G27" s="42"/>
      <c r="H27" s="43"/>
      <c r="N27" s="9"/>
      <c r="V27" s="5"/>
      <c r="W27" s="5"/>
      <c r="X27" s="10"/>
      <c r="Y27" s="10"/>
      <c r="AA27" s="9"/>
      <c r="AB27" s="10"/>
      <c r="AC27" s="10"/>
      <c r="AD27" s="10"/>
      <c r="AE27" s="10"/>
      <c r="AF27" s="10"/>
      <c r="AG27" s="10"/>
      <c r="AH27" s="10"/>
      <c r="AI27" s="10"/>
      <c r="AJ27" s="10"/>
      <c r="AK27" s="10"/>
      <c r="AL27" s="10"/>
    </row>
    <row r="28" spans="2:38" ht="23.25" x14ac:dyDescent="0.35">
      <c r="B28" s="41"/>
      <c r="C28" s="42"/>
      <c r="D28" s="42"/>
      <c r="E28" s="42"/>
      <c r="F28" s="42"/>
      <c r="G28" s="42"/>
      <c r="H28" s="43"/>
      <c r="L28" s="3"/>
      <c r="N28" s="9"/>
      <c r="V28" s="5"/>
      <c r="W28" s="5"/>
      <c r="X28" s="10"/>
      <c r="Y28" s="10"/>
      <c r="AA28" s="9"/>
      <c r="AB28" s="10"/>
      <c r="AC28" s="10"/>
      <c r="AD28" s="10"/>
      <c r="AE28" s="10"/>
      <c r="AF28" s="10"/>
      <c r="AG28" s="10"/>
      <c r="AH28" s="10"/>
      <c r="AI28" s="10"/>
      <c r="AJ28" s="10"/>
      <c r="AK28" s="10"/>
      <c r="AL28" s="10"/>
    </row>
    <row r="29" spans="2:38" x14ac:dyDescent="0.25">
      <c r="B29" s="41"/>
      <c r="C29" s="42"/>
      <c r="D29" s="42"/>
      <c r="E29" s="42"/>
      <c r="F29" s="42"/>
      <c r="G29" s="42"/>
      <c r="H29" s="43"/>
      <c r="N29" s="9"/>
      <c r="V29" s="5"/>
      <c r="W29" s="5"/>
      <c r="X29" s="10"/>
      <c r="Y29" s="10"/>
      <c r="AA29" s="9"/>
      <c r="AB29" s="10"/>
      <c r="AC29" s="10"/>
      <c r="AD29" s="10"/>
      <c r="AE29" s="10"/>
      <c r="AF29" s="10"/>
      <c r="AG29" s="10"/>
      <c r="AH29" s="10"/>
      <c r="AI29" s="10"/>
      <c r="AJ29" s="10"/>
      <c r="AK29" s="10"/>
      <c r="AL29" s="10"/>
    </row>
    <row r="30" spans="2:38" x14ac:dyDescent="0.25">
      <c r="B30" s="41"/>
      <c r="C30" s="42"/>
      <c r="D30" s="42"/>
      <c r="E30" s="42"/>
      <c r="F30" s="42"/>
      <c r="G30" s="42"/>
      <c r="H30" s="43"/>
      <c r="N30" s="9"/>
      <c r="O30" s="21"/>
      <c r="V30" s="5"/>
      <c r="W30" s="5"/>
      <c r="X30" s="10"/>
      <c r="Y30" s="10"/>
      <c r="AA30" s="9"/>
      <c r="AB30" s="10"/>
      <c r="AC30" s="10"/>
      <c r="AD30" s="10"/>
      <c r="AE30" s="10"/>
      <c r="AF30" s="10"/>
      <c r="AG30" s="10"/>
      <c r="AH30" s="10"/>
      <c r="AI30" s="10"/>
      <c r="AJ30" s="10"/>
      <c r="AK30" s="10"/>
      <c r="AL30" s="10"/>
    </row>
    <row r="31" spans="2:38" x14ac:dyDescent="0.25">
      <c r="B31" s="41"/>
      <c r="C31" s="42"/>
      <c r="D31" s="42"/>
      <c r="E31" s="42"/>
      <c r="F31" s="42"/>
      <c r="G31" s="42"/>
      <c r="H31" s="43"/>
      <c r="N31" s="9"/>
      <c r="V31" s="5"/>
      <c r="W31" s="5"/>
      <c r="X31" s="10"/>
      <c r="Y31" s="10"/>
      <c r="AA31" s="9"/>
      <c r="AB31" s="10"/>
      <c r="AC31" s="10"/>
      <c r="AD31" s="10"/>
      <c r="AE31" s="10"/>
      <c r="AF31" s="10"/>
      <c r="AG31" s="10"/>
      <c r="AH31" s="10"/>
      <c r="AI31" s="10"/>
      <c r="AJ31" s="10"/>
      <c r="AK31" s="10"/>
      <c r="AL31" s="10"/>
    </row>
    <row r="32" spans="2:38" x14ac:dyDescent="0.25">
      <c r="B32" s="41"/>
      <c r="C32" s="42"/>
      <c r="D32" s="42"/>
      <c r="E32" s="42"/>
      <c r="F32" s="42"/>
      <c r="G32" s="42"/>
      <c r="H32" s="43"/>
      <c r="N32" s="9"/>
      <c r="V32" s="5"/>
      <c r="W32" s="5"/>
      <c r="X32" s="10"/>
      <c r="Y32" s="10"/>
      <c r="AA32" s="9"/>
      <c r="AB32" s="10"/>
      <c r="AC32" s="10"/>
      <c r="AD32" s="10"/>
      <c r="AE32" s="10"/>
      <c r="AF32" s="10"/>
      <c r="AG32" s="10"/>
      <c r="AH32" s="10"/>
      <c r="AI32" s="10"/>
      <c r="AJ32" s="10"/>
      <c r="AK32" s="10"/>
      <c r="AL32" s="10"/>
    </row>
    <row r="33" spans="2:38" x14ac:dyDescent="0.25">
      <c r="B33" s="44"/>
      <c r="C33" s="45"/>
      <c r="D33" s="45"/>
      <c r="E33" s="45"/>
      <c r="F33" s="45"/>
      <c r="G33" s="45"/>
      <c r="H33" s="46"/>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2: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38" ht="23.25" x14ac:dyDescent="0.35">
      <c r="B36" s="3" t="s">
        <v>10</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38" x14ac:dyDescent="0.25">
      <c r="C37" s="1" t="s">
        <v>22</v>
      </c>
      <c r="E37" s="1" t="s">
        <v>23</v>
      </c>
      <c r="G37" s="17" t="s">
        <v>24</v>
      </c>
      <c r="I37" s="17" t="s">
        <v>25</v>
      </c>
      <c r="K37" s="17" t="s">
        <v>26</v>
      </c>
      <c r="M37" s="17" t="s">
        <v>27</v>
      </c>
      <c r="N37" s="9"/>
      <c r="O37" s="17" t="s">
        <v>28</v>
      </c>
      <c r="P37" s="10"/>
      <c r="Q37" s="10"/>
      <c r="R37" s="10"/>
      <c r="S37" s="10"/>
      <c r="T37" s="10"/>
      <c r="U37" s="10"/>
      <c r="V37" s="10"/>
      <c r="W37" s="10"/>
      <c r="X37" s="10"/>
      <c r="Y37" s="10"/>
      <c r="AA37" s="9"/>
      <c r="AB37" s="10"/>
      <c r="AC37" s="10"/>
      <c r="AD37" s="10"/>
      <c r="AE37" s="10"/>
      <c r="AF37" s="10"/>
      <c r="AG37" s="10"/>
      <c r="AH37" s="10"/>
      <c r="AI37" s="10"/>
      <c r="AJ37" s="10"/>
      <c r="AK37" s="10"/>
      <c r="AL37" s="10"/>
    </row>
    <row r="38" spans="2:38" x14ac:dyDescent="0.25">
      <c r="B38" s="20"/>
      <c r="C38" s="20">
        <v>2014</v>
      </c>
      <c r="D38" s="20" t="s">
        <v>49</v>
      </c>
      <c r="E38" s="20">
        <v>2014</v>
      </c>
      <c r="F38" s="20" t="s">
        <v>49</v>
      </c>
      <c r="G38" s="20">
        <v>2014</v>
      </c>
      <c r="H38" s="20" t="s">
        <v>49</v>
      </c>
      <c r="I38" s="20">
        <v>2014</v>
      </c>
      <c r="J38" s="20" t="s">
        <v>49</v>
      </c>
      <c r="K38" s="20">
        <v>2014</v>
      </c>
      <c r="L38" s="20" t="s">
        <v>49</v>
      </c>
      <c r="M38" s="20">
        <v>2014</v>
      </c>
      <c r="N38" s="20" t="s">
        <v>49</v>
      </c>
      <c r="O38" s="20">
        <v>2014</v>
      </c>
      <c r="P38" s="20" t="s">
        <v>49</v>
      </c>
      <c r="Q38" s="10"/>
      <c r="R38" s="10"/>
      <c r="S38" s="10"/>
      <c r="T38" s="10"/>
      <c r="U38" s="10"/>
      <c r="V38" s="10"/>
      <c r="W38" s="10"/>
      <c r="X38" s="10"/>
      <c r="Y38" s="10"/>
      <c r="AA38" s="9"/>
      <c r="AB38" s="10"/>
      <c r="AC38" s="10"/>
      <c r="AD38" s="10"/>
      <c r="AE38" s="10"/>
      <c r="AF38" s="10"/>
      <c r="AG38" s="10"/>
      <c r="AH38" s="10"/>
      <c r="AI38" s="10"/>
      <c r="AJ38" s="10"/>
      <c r="AK38" s="10"/>
      <c r="AL38" s="10"/>
    </row>
    <row r="39" spans="2:38" x14ac:dyDescent="0.25">
      <c r="B39" s="17" t="s">
        <v>19</v>
      </c>
      <c r="C39" s="19">
        <v>162.67301828137187</v>
      </c>
      <c r="D39" s="19">
        <v>167.88103523977574</v>
      </c>
      <c r="E39" s="19"/>
      <c r="F39" s="19"/>
      <c r="G39" s="19"/>
      <c r="H39" s="19"/>
      <c r="I39" s="19"/>
      <c r="J39" s="19"/>
      <c r="K39" s="19"/>
      <c r="L39" s="19"/>
      <c r="M39" s="19"/>
      <c r="N39" s="19"/>
      <c r="O39" s="19"/>
      <c r="P39" s="19"/>
      <c r="Q39" s="10"/>
      <c r="R39" s="10"/>
      <c r="S39" s="10"/>
      <c r="T39" s="10"/>
      <c r="U39" s="10"/>
      <c r="V39" s="10"/>
      <c r="W39" s="10"/>
      <c r="X39" s="10"/>
      <c r="Y39" s="10"/>
      <c r="AA39" s="9"/>
      <c r="AB39" s="10"/>
      <c r="AC39" s="10"/>
      <c r="AD39" s="10"/>
      <c r="AE39" s="10"/>
      <c r="AF39" s="10"/>
      <c r="AG39" s="10"/>
      <c r="AH39" s="10"/>
      <c r="AI39" s="10"/>
      <c r="AJ39" s="10"/>
      <c r="AK39" s="10"/>
      <c r="AL39" s="10"/>
    </row>
    <row r="40" spans="2:38" x14ac:dyDescent="0.25">
      <c r="B40" s="17" t="s">
        <v>18</v>
      </c>
      <c r="C40" s="19">
        <v>26.83612522745074</v>
      </c>
      <c r="D40" s="19">
        <v>27.000807119859253</v>
      </c>
      <c r="E40" s="19"/>
      <c r="F40" s="19"/>
      <c r="G40" s="19"/>
      <c r="H40" s="19"/>
      <c r="I40" s="19"/>
      <c r="J40" s="19"/>
      <c r="K40" s="19"/>
      <c r="L40" s="19"/>
      <c r="M40" s="19"/>
      <c r="N40" s="19"/>
      <c r="O40" s="19"/>
      <c r="P40" s="19"/>
      <c r="Q40" s="10"/>
      <c r="R40" s="10"/>
      <c r="S40" s="10"/>
      <c r="T40" s="10"/>
      <c r="U40" s="10"/>
      <c r="V40" s="10"/>
      <c r="W40" s="10"/>
      <c r="X40" s="10"/>
      <c r="Y40" s="10"/>
      <c r="AA40" s="9"/>
      <c r="AB40" s="10"/>
      <c r="AC40" s="10"/>
      <c r="AD40" s="10"/>
      <c r="AE40" s="10"/>
      <c r="AF40" s="10"/>
      <c r="AG40" s="10"/>
      <c r="AH40" s="10"/>
      <c r="AI40" s="10"/>
      <c r="AJ40" s="10"/>
      <c r="AK40" s="10"/>
      <c r="AL40" s="10"/>
    </row>
    <row r="41" spans="2:38" x14ac:dyDescent="0.25">
      <c r="B41" s="17" t="s">
        <v>20</v>
      </c>
      <c r="C41" s="19">
        <v>22.049469642917998</v>
      </c>
      <c r="D41" s="19">
        <v>28.137230868873264</v>
      </c>
      <c r="E41" s="19"/>
      <c r="F41" s="19"/>
      <c r="G41" s="19"/>
      <c r="H41" s="19"/>
      <c r="I41" s="19"/>
      <c r="J41" s="19"/>
      <c r="K41" s="19"/>
      <c r="L41" s="19"/>
      <c r="M41" s="19"/>
      <c r="N41" s="19"/>
      <c r="O41" s="19"/>
      <c r="P41" s="19"/>
      <c r="Q41" s="10"/>
      <c r="R41" s="10"/>
      <c r="S41" s="10"/>
      <c r="T41" s="10"/>
      <c r="U41" s="10"/>
      <c r="V41" s="10"/>
      <c r="W41" s="10"/>
      <c r="X41" s="10"/>
      <c r="Y41" s="10"/>
      <c r="AA41" s="9"/>
      <c r="AB41" s="10"/>
      <c r="AC41" s="10"/>
      <c r="AD41" s="10"/>
      <c r="AE41" s="10"/>
      <c r="AF41" s="10"/>
      <c r="AG41" s="10"/>
      <c r="AH41" s="10"/>
      <c r="AI41" s="10"/>
      <c r="AJ41" s="10"/>
      <c r="AK41" s="10"/>
      <c r="AL41" s="10"/>
    </row>
    <row r="42" spans="2:38" x14ac:dyDescent="0.25">
      <c r="B42" s="17" t="s">
        <v>34</v>
      </c>
      <c r="C42" s="19">
        <v>33.460016608442331</v>
      </c>
      <c r="D42" s="19">
        <v>35.640710548346689</v>
      </c>
      <c r="E42" s="19"/>
      <c r="F42" s="19"/>
      <c r="G42" s="19"/>
      <c r="H42" s="19"/>
      <c r="I42" s="19"/>
      <c r="J42" s="19"/>
      <c r="K42" s="19"/>
      <c r="L42" s="19"/>
      <c r="M42" s="19"/>
      <c r="N42" s="19"/>
      <c r="O42" s="19"/>
      <c r="P42" s="19"/>
      <c r="Q42" s="10"/>
      <c r="R42" s="10"/>
      <c r="S42" s="10"/>
      <c r="T42" s="10"/>
      <c r="U42" s="10"/>
      <c r="V42" s="10"/>
      <c r="W42" s="10"/>
      <c r="X42" s="10"/>
      <c r="Y42" s="10"/>
      <c r="AA42" s="9"/>
      <c r="AB42" s="10"/>
      <c r="AC42" s="10"/>
      <c r="AD42" s="10"/>
      <c r="AE42" s="10"/>
      <c r="AF42" s="10"/>
      <c r="AG42" s="10"/>
      <c r="AH42" s="10"/>
      <c r="AI42" s="10"/>
      <c r="AJ42" s="10"/>
      <c r="AK42" s="10"/>
      <c r="AL42" s="10"/>
    </row>
    <row r="43" spans="2:38" x14ac:dyDescent="0.25">
      <c r="B43" s="17" t="s">
        <v>21</v>
      </c>
      <c r="C43" s="19">
        <v>0</v>
      </c>
      <c r="D43" s="19">
        <v>0</v>
      </c>
      <c r="E43" s="19"/>
      <c r="F43" s="19"/>
      <c r="G43" s="19"/>
      <c r="H43" s="19"/>
      <c r="I43" s="19"/>
      <c r="J43" s="19"/>
      <c r="K43" s="19"/>
      <c r="L43" s="19"/>
      <c r="M43" s="19"/>
      <c r="N43" s="19"/>
      <c r="O43" s="19"/>
      <c r="P43" s="19"/>
      <c r="Q43" s="10"/>
      <c r="R43" s="10"/>
      <c r="S43" s="10"/>
      <c r="T43" s="10"/>
      <c r="U43" s="10"/>
      <c r="V43" s="10"/>
      <c r="W43" s="10"/>
      <c r="X43" s="10"/>
      <c r="Y43" s="10"/>
      <c r="AA43" s="9"/>
      <c r="AB43" s="10"/>
      <c r="AC43" s="10"/>
      <c r="AD43" s="10"/>
      <c r="AE43" s="10"/>
      <c r="AF43" s="10"/>
      <c r="AG43" s="10"/>
      <c r="AH43" s="10"/>
      <c r="AI43" s="10"/>
      <c r="AJ43" s="10"/>
      <c r="AK43" s="10"/>
      <c r="AL43" s="10"/>
    </row>
    <row r="44" spans="2:38" x14ac:dyDescent="0.25">
      <c r="B44" s="17" t="s">
        <v>51</v>
      </c>
      <c r="C44" s="19">
        <v>11.957520136243971</v>
      </c>
      <c r="D44" s="19">
        <v>31.40760550767628</v>
      </c>
      <c r="E44" s="19"/>
      <c r="F44" s="19"/>
      <c r="G44" s="19"/>
      <c r="H44" s="19"/>
      <c r="I44" s="19"/>
      <c r="J44" s="19"/>
      <c r="K44" s="19"/>
      <c r="L44" s="19"/>
      <c r="M44" s="19"/>
      <c r="N44" s="19"/>
      <c r="O44" s="19"/>
      <c r="P44" s="19"/>
      <c r="Q44" s="10"/>
      <c r="R44" s="10"/>
      <c r="S44" s="10"/>
      <c r="T44" s="10"/>
      <c r="U44" s="10"/>
      <c r="V44" s="10"/>
      <c r="W44" s="10"/>
      <c r="X44" s="10"/>
      <c r="Y44" s="10"/>
      <c r="AA44" s="9"/>
      <c r="AB44" s="10"/>
      <c r="AC44" s="10"/>
      <c r="AD44" s="10"/>
      <c r="AE44" s="10"/>
      <c r="AF44" s="10"/>
      <c r="AG44" s="10"/>
      <c r="AH44" s="10"/>
      <c r="AI44" s="10"/>
      <c r="AJ44" s="10"/>
      <c r="AK44" s="10"/>
      <c r="AL44" s="10"/>
    </row>
    <row r="45" spans="2:38" x14ac:dyDescent="0.25">
      <c r="B45" s="17"/>
      <c r="C45" s="19">
        <f>+SUM(C39:C44)</f>
        <v>256.97614989642693</v>
      </c>
      <c r="D45" s="19">
        <f>+SUM(D39:D44)</f>
        <v>290.06738928453126</v>
      </c>
      <c r="E45" s="19">
        <f t="shared" ref="E45:P45" si="0">+SUM(E39:E44)</f>
        <v>0</v>
      </c>
      <c r="F45" s="19">
        <f t="shared" si="0"/>
        <v>0</v>
      </c>
      <c r="G45" s="19">
        <f t="shared" si="0"/>
        <v>0</v>
      </c>
      <c r="H45" s="19">
        <f t="shared" si="0"/>
        <v>0</v>
      </c>
      <c r="I45" s="19">
        <f t="shared" si="0"/>
        <v>0</v>
      </c>
      <c r="J45" s="19">
        <f t="shared" si="0"/>
        <v>0</v>
      </c>
      <c r="K45" s="19">
        <f t="shared" si="0"/>
        <v>0</v>
      </c>
      <c r="L45" s="19">
        <f t="shared" si="0"/>
        <v>0</v>
      </c>
      <c r="M45" s="19">
        <f t="shared" si="0"/>
        <v>0</v>
      </c>
      <c r="N45" s="19">
        <f t="shared" si="0"/>
        <v>0</v>
      </c>
      <c r="O45" s="19">
        <f t="shared" si="0"/>
        <v>0</v>
      </c>
      <c r="P45" s="19">
        <f t="shared" si="0"/>
        <v>0</v>
      </c>
      <c r="Q45" s="10"/>
      <c r="R45" s="10"/>
      <c r="S45" s="10"/>
      <c r="T45" s="10"/>
      <c r="U45" s="10"/>
      <c r="V45" s="10"/>
      <c r="W45" s="10"/>
      <c r="X45" s="10"/>
      <c r="Y45" s="10"/>
      <c r="AA45" s="9"/>
      <c r="AB45" s="10"/>
      <c r="AC45" s="10"/>
      <c r="AD45" s="10"/>
      <c r="AE45" s="10"/>
      <c r="AF45" s="10"/>
      <c r="AG45" s="10"/>
      <c r="AH45" s="10"/>
      <c r="AI45" s="10"/>
      <c r="AJ45" s="10"/>
      <c r="AK45" s="10"/>
      <c r="AL45" s="10"/>
    </row>
    <row r="46" spans="2:38" x14ac:dyDescent="0.25">
      <c r="B46" s="17"/>
      <c r="C46" s="19">
        <v>256.97614989642688</v>
      </c>
      <c r="D46" s="19">
        <v>290.0673892845312</v>
      </c>
      <c r="E46" s="19">
        <v>36.839757956604842</v>
      </c>
      <c r="F46" s="19">
        <v>32.165886116979742</v>
      </c>
      <c r="G46" s="19">
        <v>166.63462592548103</v>
      </c>
      <c r="H46" s="19">
        <v>164.04940004913453</v>
      </c>
      <c r="I46" s="19">
        <v>9.5304615803443049</v>
      </c>
      <c r="J46" s="19">
        <v>10.078225162651066</v>
      </c>
      <c r="K46" s="19">
        <v>14.741143916256677</v>
      </c>
      <c r="L46" s="19">
        <v>10.090157456719439</v>
      </c>
      <c r="M46" s="19">
        <v>13.762728102143699</v>
      </c>
      <c r="N46" s="19">
        <v>16.036688631180031</v>
      </c>
      <c r="O46" s="19">
        <v>16.626755059258727</v>
      </c>
      <c r="P46" s="19">
        <v>13.900493909697747</v>
      </c>
      <c r="Q46" s="10"/>
      <c r="R46" s="10"/>
      <c r="S46" s="10"/>
      <c r="T46" s="10"/>
      <c r="U46" s="10"/>
      <c r="V46" s="10"/>
      <c r="W46" s="10"/>
      <c r="X46" s="10"/>
      <c r="Y46" s="10"/>
      <c r="AA46" s="9"/>
      <c r="AB46" s="10"/>
      <c r="AC46" s="10"/>
      <c r="AD46" s="10"/>
      <c r="AE46" s="10"/>
      <c r="AF46" s="10"/>
      <c r="AG46" s="10"/>
      <c r="AH46" s="10"/>
      <c r="AI46" s="10"/>
      <c r="AJ46" s="10"/>
      <c r="AK46" s="10"/>
      <c r="AL46" s="10"/>
    </row>
    <row r="47" spans="2:38" x14ac:dyDescent="0.25">
      <c r="B47" s="17"/>
      <c r="C47" s="19"/>
      <c r="D47" s="19"/>
      <c r="E47" s="19"/>
      <c r="F47" s="19"/>
      <c r="G47" s="19"/>
      <c r="H47" s="19"/>
      <c r="I47" s="19"/>
      <c r="J47" s="19"/>
      <c r="K47" s="13"/>
      <c r="N47" s="9"/>
      <c r="O47" s="10"/>
      <c r="P47" s="10"/>
      <c r="Q47" s="10"/>
      <c r="R47" s="10"/>
      <c r="S47" s="10"/>
      <c r="T47" s="10"/>
      <c r="U47" s="10"/>
      <c r="V47" s="10"/>
      <c r="W47" s="10"/>
      <c r="X47" s="10"/>
      <c r="Y47" s="10"/>
      <c r="AA47" s="9"/>
      <c r="AB47" s="10"/>
      <c r="AC47" s="10"/>
      <c r="AD47" s="10"/>
      <c r="AE47" s="10"/>
      <c r="AF47" s="10"/>
      <c r="AG47" s="10"/>
      <c r="AH47" s="10"/>
      <c r="AI47" s="10"/>
      <c r="AJ47" s="10"/>
      <c r="AK47" s="10"/>
      <c r="AL47" s="10"/>
    </row>
    <row r="48" spans="2:38" x14ac:dyDescent="0.25">
      <c r="B48" s="17"/>
      <c r="C48" s="19"/>
      <c r="D48" s="19"/>
      <c r="E48" s="19"/>
      <c r="F48" s="19"/>
      <c r="G48" s="19"/>
      <c r="H48" s="19"/>
      <c r="I48" s="19"/>
      <c r="J48" s="19"/>
      <c r="K48" s="13"/>
      <c r="N48" s="9"/>
      <c r="O48" s="10"/>
      <c r="P48" s="10"/>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B49" s="20"/>
      <c r="C49" s="17"/>
      <c r="D49" s="17"/>
      <c r="E49" s="17"/>
      <c r="F49" s="17"/>
      <c r="G49" s="17"/>
      <c r="H49" s="17"/>
      <c r="I49" s="17"/>
      <c r="J49" s="13"/>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B50" s="17"/>
      <c r="C50" s="19"/>
      <c r="D50" s="19"/>
      <c r="E50" s="19"/>
      <c r="F50" s="19"/>
      <c r="G50" s="19"/>
      <c r="H50" s="19"/>
      <c r="I50" s="19"/>
      <c r="J50" s="13"/>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B51" s="17"/>
      <c r="C51" s="19"/>
      <c r="D51" s="19"/>
      <c r="E51" s="19"/>
      <c r="F51" s="19"/>
      <c r="G51" s="19"/>
      <c r="H51" s="19"/>
      <c r="I51" s="19"/>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B52" s="17"/>
      <c r="C52" s="19"/>
      <c r="D52" s="19"/>
      <c r="E52" s="19"/>
      <c r="F52" s="19"/>
      <c r="G52" s="19"/>
      <c r="H52" s="19"/>
      <c r="I52" s="19"/>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B53" s="17"/>
      <c r="C53" s="19"/>
      <c r="D53" s="19"/>
      <c r="E53" s="19"/>
      <c r="F53" s="19"/>
      <c r="G53" s="19"/>
      <c r="H53" s="19"/>
      <c r="I53" s="19"/>
      <c r="O53" s="2"/>
      <c r="P53" s="2"/>
    </row>
    <row r="54" spans="2:38" x14ac:dyDescent="0.25">
      <c r="B54" s="17"/>
      <c r="C54" s="19"/>
      <c r="D54" s="19"/>
      <c r="E54" s="19"/>
      <c r="F54" s="19"/>
      <c r="G54" s="19"/>
      <c r="H54" s="19"/>
      <c r="I54" s="19"/>
      <c r="J54" s="4"/>
      <c r="K54" s="4"/>
      <c r="O54" s="2"/>
      <c r="P54" s="2"/>
    </row>
    <row r="55" spans="2:38" x14ac:dyDescent="0.25">
      <c r="B55" s="17"/>
      <c r="C55" s="19"/>
      <c r="D55" s="19"/>
      <c r="E55" s="19"/>
      <c r="F55" s="19"/>
      <c r="G55" s="19"/>
      <c r="H55" s="19"/>
      <c r="I55" s="19"/>
      <c r="J55" s="12"/>
      <c r="K55" s="12"/>
      <c r="O55" s="2"/>
      <c r="P55" s="2"/>
    </row>
    <row r="56" spans="2:38" x14ac:dyDescent="0.25">
      <c r="B56" s="17"/>
      <c r="C56" s="19"/>
      <c r="D56" s="19"/>
      <c r="E56" s="19"/>
      <c r="F56" s="19"/>
      <c r="G56" s="19"/>
      <c r="H56" s="19"/>
      <c r="I56" s="19"/>
      <c r="J56" s="12"/>
      <c r="K56" s="12"/>
      <c r="O56" s="2"/>
      <c r="P56" s="2"/>
    </row>
    <row r="57" spans="2:38" x14ac:dyDescent="0.25">
      <c r="B57" s="17"/>
      <c r="C57" s="19"/>
      <c r="D57" s="19"/>
      <c r="E57" s="19"/>
      <c r="F57" s="19"/>
      <c r="G57" s="19"/>
      <c r="H57" s="19"/>
      <c r="I57" s="19"/>
      <c r="J57" s="12"/>
      <c r="K57" s="12"/>
      <c r="O57" s="2"/>
      <c r="P57" s="2"/>
    </row>
    <row r="58" spans="2:38" x14ac:dyDescent="0.25">
      <c r="B58" s="4"/>
      <c r="C58" s="12"/>
      <c r="D58" s="12"/>
      <c r="E58" s="12"/>
      <c r="F58" s="12"/>
      <c r="G58" s="12"/>
      <c r="H58" s="12"/>
      <c r="I58" s="12"/>
      <c r="J58" s="12"/>
      <c r="K58" s="12"/>
      <c r="O58" s="2"/>
      <c r="P58" s="2"/>
    </row>
    <row r="59" spans="2:38" x14ac:dyDescent="0.25">
      <c r="O59" s="2"/>
      <c r="P59" s="2"/>
    </row>
    <row r="60" spans="2:38" x14ac:dyDescent="0.25">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sheetData>
  <mergeCells count="1">
    <mergeCell ref="B19:H33"/>
  </mergeCells>
  <pageMargins left="0" right="0" top="0" bottom="0" header="0" footer="0"/>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8BC669"/>
  </sheetPr>
  <dimension ref="B1:AN118"/>
  <sheetViews>
    <sheetView topLeftCell="A4" zoomScale="80" zoomScaleNormal="80" zoomScalePageLayoutView="200" workbookViewId="0">
      <selection activeCell="Q34" sqref="Q34"/>
    </sheetView>
  </sheetViews>
  <sheetFormatPr defaultColWidth="8.85546875" defaultRowHeight="15" x14ac:dyDescent="0.25"/>
  <cols>
    <col min="1" max="1" width="3.42578125" style="1" customWidth="1"/>
    <col min="2" max="2" width="16.140625" style="1" customWidth="1"/>
    <col min="3"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21" x14ac:dyDescent="0.35">
      <c r="B1" s="15" t="s">
        <v>29</v>
      </c>
      <c r="N1" s="15"/>
      <c r="AA1" s="15"/>
      <c r="AN1" s="15"/>
    </row>
    <row r="2" spans="2:40" x14ac:dyDescent="0.25">
      <c r="O2" s="2"/>
      <c r="P2" s="2"/>
      <c r="Q2" s="2"/>
      <c r="R2" s="2"/>
      <c r="S2" s="2"/>
      <c r="T2" s="2"/>
      <c r="U2" s="2"/>
      <c r="V2" s="2"/>
      <c r="W2" s="2"/>
      <c r="X2" s="2"/>
      <c r="Y2" s="2"/>
    </row>
    <row r="3" spans="2:40" ht="23.25" x14ac:dyDescent="0.35">
      <c r="B3" s="3" t="s">
        <v>5</v>
      </c>
    </row>
    <row r="5" spans="2:40" x14ac:dyDescent="0.25">
      <c r="B5" s="2" t="s">
        <v>6</v>
      </c>
      <c r="C5" s="17" t="s">
        <v>0</v>
      </c>
    </row>
    <row r="6" spans="2:40" x14ac:dyDescent="0.25">
      <c r="B6" s="2" t="s">
        <v>7</v>
      </c>
      <c r="C6" s="17" t="s">
        <v>1</v>
      </c>
    </row>
    <row r="7" spans="2:40" x14ac:dyDescent="0.25">
      <c r="B7" s="2" t="s">
        <v>8</v>
      </c>
      <c r="C7" s="17" t="s">
        <v>2</v>
      </c>
    </row>
    <row r="8" spans="2:40" x14ac:dyDescent="0.25">
      <c r="B8" s="2" t="s">
        <v>14</v>
      </c>
      <c r="C8" s="17" t="s">
        <v>15</v>
      </c>
    </row>
    <row r="9" spans="2:40" ht="23.25" x14ac:dyDescent="0.35">
      <c r="B9" s="2"/>
      <c r="C9" s="18"/>
      <c r="L9" s="3" t="s">
        <v>52</v>
      </c>
    </row>
    <row r="10" spans="2:40" x14ac:dyDescent="0.25">
      <c r="B10" s="2" t="s">
        <v>9</v>
      </c>
      <c r="C10" s="18"/>
      <c r="J10" s="2" t="s">
        <v>37</v>
      </c>
    </row>
    <row r="11" spans="2:40" x14ac:dyDescent="0.25">
      <c r="B11" s="2" t="s">
        <v>30</v>
      </c>
      <c r="C11" s="17" t="s">
        <v>31</v>
      </c>
    </row>
    <row r="12" spans="2:40" x14ac:dyDescent="0.25">
      <c r="B12" s="2" t="s">
        <v>32</v>
      </c>
      <c r="C12" s="17" t="s">
        <v>33</v>
      </c>
    </row>
    <row r="13" spans="2:40" x14ac:dyDescent="0.25">
      <c r="B13" s="2"/>
      <c r="C13" s="4"/>
    </row>
    <row r="14" spans="2:40" x14ac:dyDescent="0.25">
      <c r="B14" s="2" t="s">
        <v>11</v>
      </c>
      <c r="C14" s="4"/>
    </row>
    <row r="15" spans="2:40" x14ac:dyDescent="0.25">
      <c r="B15" s="2" t="s">
        <v>12</v>
      </c>
      <c r="C15" s="14" t="s">
        <v>16</v>
      </c>
    </row>
    <row r="16" spans="2:40" x14ac:dyDescent="0.25">
      <c r="B16" s="2" t="s">
        <v>13</v>
      </c>
      <c r="C16" s="14" t="s">
        <v>17</v>
      </c>
    </row>
    <row r="17" spans="2:38" x14ac:dyDescent="0.25">
      <c r="B17" s="2"/>
      <c r="C17" s="4"/>
    </row>
    <row r="18" spans="2:38" x14ac:dyDescent="0.25">
      <c r="B18" s="2" t="s">
        <v>3</v>
      </c>
      <c r="V18" s="5"/>
      <c r="W18" s="5"/>
    </row>
    <row r="19" spans="2:38" x14ac:dyDescent="0.25">
      <c r="B19" s="38" t="s">
        <v>4</v>
      </c>
      <c r="C19" s="39"/>
      <c r="D19" s="39"/>
      <c r="E19" s="39"/>
      <c r="F19" s="39"/>
      <c r="G19" s="39"/>
      <c r="H19" s="40"/>
      <c r="V19" s="5"/>
      <c r="W19" s="5"/>
    </row>
    <row r="20" spans="2:38" x14ac:dyDescent="0.25">
      <c r="B20" s="41"/>
      <c r="C20" s="42"/>
      <c r="D20" s="42"/>
      <c r="E20" s="42"/>
      <c r="F20" s="42"/>
      <c r="G20" s="42"/>
      <c r="H20" s="43"/>
      <c r="V20" s="5"/>
      <c r="W20" s="5"/>
    </row>
    <row r="21" spans="2:38" x14ac:dyDescent="0.25">
      <c r="B21" s="41"/>
      <c r="C21" s="42"/>
      <c r="D21" s="42"/>
      <c r="E21" s="42"/>
      <c r="F21" s="42"/>
      <c r="G21" s="42"/>
      <c r="H21" s="43"/>
      <c r="V21" s="5"/>
      <c r="W21" s="5"/>
    </row>
    <row r="22" spans="2:38" x14ac:dyDescent="0.25">
      <c r="B22" s="41"/>
      <c r="C22" s="42"/>
      <c r="D22" s="42"/>
      <c r="E22" s="42"/>
      <c r="F22" s="42"/>
      <c r="G22" s="42"/>
      <c r="H22" s="43"/>
      <c r="V22" s="5"/>
      <c r="W22" s="5"/>
      <c r="X22" s="2"/>
      <c r="Y22" s="2"/>
    </row>
    <row r="23" spans="2:38" x14ac:dyDescent="0.25">
      <c r="B23" s="41"/>
      <c r="C23" s="42"/>
      <c r="D23" s="42"/>
      <c r="E23" s="42"/>
      <c r="F23" s="42"/>
      <c r="G23" s="42"/>
      <c r="H23" s="43"/>
      <c r="V23" s="5"/>
      <c r="W23" s="5"/>
      <c r="X23" s="2"/>
      <c r="Y23" s="2"/>
    </row>
    <row r="24" spans="2:38" ht="15.75" x14ac:dyDescent="0.25">
      <c r="B24" s="41"/>
      <c r="C24" s="42"/>
      <c r="D24" s="42"/>
      <c r="E24" s="42"/>
      <c r="F24" s="42"/>
      <c r="G24" s="42"/>
      <c r="H24" s="43"/>
      <c r="N24" s="6"/>
      <c r="V24" s="5"/>
      <c r="W24" s="5"/>
      <c r="AA24" s="6"/>
    </row>
    <row r="25" spans="2:38" s="2" customFormat="1" x14ac:dyDescent="0.25">
      <c r="B25" s="41"/>
      <c r="C25" s="42"/>
      <c r="D25" s="42"/>
      <c r="E25" s="42"/>
      <c r="F25" s="42"/>
      <c r="G25" s="42"/>
      <c r="H25" s="43"/>
      <c r="J25" s="2" t="s">
        <v>38</v>
      </c>
      <c r="N25" s="7"/>
      <c r="V25" s="5"/>
      <c r="W25" s="5"/>
      <c r="AA25" s="8"/>
    </row>
    <row r="26" spans="2:38" x14ac:dyDescent="0.25">
      <c r="B26" s="41"/>
      <c r="C26" s="42"/>
      <c r="D26" s="42"/>
      <c r="E26" s="42"/>
      <c r="F26" s="42"/>
      <c r="G26" s="42"/>
      <c r="H26" s="43"/>
      <c r="N26" s="9"/>
      <c r="V26" s="5"/>
      <c r="W26" s="5"/>
      <c r="X26" s="10"/>
      <c r="Y26" s="10"/>
      <c r="AA26" s="9"/>
      <c r="AB26" s="10"/>
      <c r="AC26" s="10"/>
      <c r="AD26" s="10"/>
      <c r="AE26" s="10"/>
      <c r="AF26" s="10"/>
      <c r="AG26" s="10"/>
      <c r="AH26" s="10"/>
      <c r="AI26" s="10"/>
      <c r="AJ26" s="10"/>
      <c r="AK26" s="10"/>
      <c r="AL26" s="10"/>
    </row>
    <row r="27" spans="2:38" x14ac:dyDescent="0.25">
      <c r="B27" s="41"/>
      <c r="C27" s="42"/>
      <c r="D27" s="42"/>
      <c r="E27" s="42"/>
      <c r="F27" s="42"/>
      <c r="G27" s="42"/>
      <c r="H27" s="43"/>
      <c r="N27" s="9"/>
      <c r="V27" s="5"/>
      <c r="W27" s="5"/>
      <c r="X27" s="10"/>
      <c r="Y27" s="10"/>
      <c r="AA27" s="9"/>
      <c r="AB27" s="10"/>
      <c r="AC27" s="10"/>
      <c r="AD27" s="10"/>
      <c r="AE27" s="10"/>
      <c r="AF27" s="10"/>
      <c r="AG27" s="10"/>
      <c r="AH27" s="10"/>
      <c r="AI27" s="10"/>
      <c r="AJ27" s="10"/>
      <c r="AK27" s="10"/>
      <c r="AL27" s="10"/>
    </row>
    <row r="28" spans="2:38" ht="23.25" x14ac:dyDescent="0.35">
      <c r="B28" s="41"/>
      <c r="C28" s="42"/>
      <c r="D28" s="42"/>
      <c r="E28" s="42"/>
      <c r="F28" s="42"/>
      <c r="G28" s="42"/>
      <c r="H28" s="43"/>
      <c r="L28" s="3"/>
      <c r="N28" s="9"/>
      <c r="V28" s="5"/>
      <c r="W28" s="5"/>
      <c r="X28" s="10"/>
      <c r="Y28" s="10"/>
      <c r="AA28" s="9"/>
      <c r="AB28" s="10"/>
      <c r="AC28" s="10"/>
      <c r="AD28" s="10"/>
      <c r="AE28" s="10"/>
      <c r="AF28" s="10"/>
      <c r="AG28" s="10"/>
      <c r="AH28" s="10"/>
      <c r="AI28" s="10"/>
      <c r="AJ28" s="10"/>
      <c r="AK28" s="10"/>
      <c r="AL28" s="10"/>
    </row>
    <row r="29" spans="2:38" x14ac:dyDescent="0.25">
      <c r="B29" s="41"/>
      <c r="C29" s="42"/>
      <c r="D29" s="42"/>
      <c r="E29" s="42"/>
      <c r="F29" s="42"/>
      <c r="G29" s="42"/>
      <c r="H29" s="43"/>
      <c r="N29" s="9"/>
      <c r="V29" s="5"/>
      <c r="W29" s="5"/>
      <c r="X29" s="10"/>
      <c r="Y29" s="10"/>
      <c r="AA29" s="9"/>
      <c r="AB29" s="10"/>
      <c r="AC29" s="10"/>
      <c r="AD29" s="10"/>
      <c r="AE29" s="10"/>
      <c r="AF29" s="10"/>
      <c r="AG29" s="10"/>
      <c r="AH29" s="10"/>
      <c r="AI29" s="10"/>
      <c r="AJ29" s="10"/>
      <c r="AK29" s="10"/>
      <c r="AL29" s="10"/>
    </row>
    <row r="30" spans="2:38" x14ac:dyDescent="0.25">
      <c r="B30" s="41"/>
      <c r="C30" s="42"/>
      <c r="D30" s="42"/>
      <c r="E30" s="42"/>
      <c r="F30" s="42"/>
      <c r="G30" s="42"/>
      <c r="H30" s="43"/>
      <c r="N30" s="9"/>
      <c r="O30" s="21"/>
      <c r="V30" s="5"/>
      <c r="W30" s="5"/>
      <c r="X30" s="10"/>
      <c r="Y30" s="10"/>
      <c r="AA30" s="9"/>
      <c r="AB30" s="10"/>
      <c r="AC30" s="10"/>
      <c r="AD30" s="10"/>
      <c r="AE30" s="10"/>
      <c r="AF30" s="10"/>
      <c r="AG30" s="10"/>
      <c r="AH30" s="10"/>
      <c r="AI30" s="10"/>
      <c r="AJ30" s="10"/>
      <c r="AK30" s="10"/>
      <c r="AL30" s="10"/>
    </row>
    <row r="31" spans="2:38" x14ac:dyDescent="0.25">
      <c r="B31" s="41"/>
      <c r="C31" s="42"/>
      <c r="D31" s="42"/>
      <c r="E31" s="42"/>
      <c r="F31" s="42"/>
      <c r="G31" s="42"/>
      <c r="H31" s="43"/>
      <c r="N31" s="9"/>
      <c r="V31" s="5"/>
      <c r="W31" s="5"/>
      <c r="X31" s="10"/>
      <c r="Y31" s="10"/>
      <c r="AA31" s="9"/>
      <c r="AB31" s="10"/>
      <c r="AC31" s="10"/>
      <c r="AD31" s="10"/>
      <c r="AE31" s="10"/>
      <c r="AF31" s="10"/>
      <c r="AG31" s="10"/>
      <c r="AH31" s="10"/>
      <c r="AI31" s="10"/>
      <c r="AJ31" s="10"/>
      <c r="AK31" s="10"/>
      <c r="AL31" s="10"/>
    </row>
    <row r="32" spans="2:38" x14ac:dyDescent="0.25">
      <c r="B32" s="41"/>
      <c r="C32" s="42"/>
      <c r="D32" s="42"/>
      <c r="E32" s="42"/>
      <c r="F32" s="42"/>
      <c r="G32" s="42"/>
      <c r="H32" s="43"/>
      <c r="N32" s="9"/>
      <c r="V32" s="5"/>
      <c r="W32" s="5"/>
      <c r="X32" s="10"/>
      <c r="Y32" s="10"/>
      <c r="AA32" s="9"/>
      <c r="AB32" s="10"/>
      <c r="AC32" s="10"/>
      <c r="AD32" s="10"/>
      <c r="AE32" s="10"/>
      <c r="AF32" s="10"/>
      <c r="AG32" s="10"/>
      <c r="AH32" s="10"/>
      <c r="AI32" s="10"/>
      <c r="AJ32" s="10"/>
      <c r="AK32" s="10"/>
      <c r="AL32" s="10"/>
    </row>
    <row r="33" spans="2:38" x14ac:dyDescent="0.25">
      <c r="B33" s="44"/>
      <c r="C33" s="45"/>
      <c r="D33" s="45"/>
      <c r="E33" s="45"/>
      <c r="F33" s="45"/>
      <c r="G33" s="45"/>
      <c r="H33" s="46"/>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2: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38" ht="23.25" x14ac:dyDescent="0.35">
      <c r="B36" s="3" t="s">
        <v>10</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38" x14ac:dyDescent="0.25">
      <c r="B37" s="1" t="s">
        <v>39</v>
      </c>
      <c r="C37" s="17" t="s">
        <v>22</v>
      </c>
      <c r="D37" s="17"/>
      <c r="E37" s="17" t="s">
        <v>23</v>
      </c>
      <c r="F37" s="17"/>
      <c r="G37" s="17" t="s">
        <v>24</v>
      </c>
      <c r="I37" s="17" t="s">
        <v>25</v>
      </c>
      <c r="K37" s="17" t="s">
        <v>26</v>
      </c>
      <c r="M37" s="17" t="s">
        <v>27</v>
      </c>
      <c r="N37" s="9"/>
      <c r="O37" s="17" t="s">
        <v>28</v>
      </c>
      <c r="P37" s="10"/>
      <c r="Q37" s="10"/>
      <c r="R37" s="10"/>
      <c r="S37" s="10"/>
      <c r="T37" s="10"/>
      <c r="U37" s="10"/>
      <c r="V37" s="10"/>
      <c r="W37" s="10"/>
      <c r="X37" s="10"/>
      <c r="Y37" s="10"/>
      <c r="AA37" s="9"/>
      <c r="AB37" s="10"/>
      <c r="AC37" s="10"/>
      <c r="AD37" s="10"/>
      <c r="AE37" s="10"/>
      <c r="AF37" s="10"/>
      <c r="AG37" s="10"/>
      <c r="AH37" s="10"/>
      <c r="AI37" s="10"/>
      <c r="AJ37" s="10"/>
      <c r="AK37" s="10"/>
      <c r="AL37" s="10"/>
    </row>
    <row r="38" spans="2:38" x14ac:dyDescent="0.25">
      <c r="B38" s="20"/>
      <c r="C38" s="20">
        <v>2014</v>
      </c>
      <c r="D38" s="20" t="s">
        <v>49</v>
      </c>
      <c r="E38" s="20">
        <v>2014</v>
      </c>
      <c r="F38" s="20" t="s">
        <v>49</v>
      </c>
      <c r="G38" s="20">
        <v>2014</v>
      </c>
      <c r="H38" s="20" t="s">
        <v>49</v>
      </c>
      <c r="I38" s="20">
        <v>2014</v>
      </c>
      <c r="J38" s="20" t="s">
        <v>49</v>
      </c>
      <c r="K38" s="20">
        <v>2014</v>
      </c>
      <c r="L38" s="20" t="s">
        <v>49</v>
      </c>
      <c r="M38" s="20">
        <v>2014</v>
      </c>
      <c r="N38" s="20" t="s">
        <v>49</v>
      </c>
      <c r="O38" s="20">
        <v>2014</v>
      </c>
      <c r="P38" s="20" t="s">
        <v>49</v>
      </c>
      <c r="Q38" s="10"/>
      <c r="R38" s="10"/>
      <c r="S38" s="10"/>
      <c r="T38" s="10"/>
      <c r="U38" s="10"/>
      <c r="V38" s="10"/>
      <c r="W38" s="10"/>
      <c r="X38" s="10"/>
      <c r="Y38" s="10"/>
      <c r="AA38" s="9"/>
      <c r="AB38" s="10"/>
      <c r="AC38" s="10"/>
      <c r="AD38" s="10"/>
      <c r="AE38" s="10"/>
      <c r="AF38" s="10"/>
      <c r="AG38" s="10"/>
      <c r="AH38" s="10"/>
      <c r="AI38" s="10"/>
      <c r="AJ38" s="10"/>
      <c r="AK38" s="10"/>
      <c r="AL38" s="10"/>
    </row>
    <row r="39" spans="2:38" x14ac:dyDescent="0.25">
      <c r="B39" s="17" t="s">
        <v>19</v>
      </c>
      <c r="C39" s="19">
        <v>102.56997900000002</v>
      </c>
      <c r="D39" s="19">
        <v>228.60404019605807</v>
      </c>
      <c r="E39" s="19"/>
      <c r="F39" s="19"/>
      <c r="G39" s="19"/>
      <c r="H39" s="19"/>
      <c r="I39" s="19"/>
      <c r="J39" s="19"/>
      <c r="K39" s="19"/>
      <c r="L39" s="19"/>
      <c r="M39" s="19"/>
      <c r="N39" s="19"/>
      <c r="O39" s="19"/>
      <c r="P39" s="19"/>
      <c r="Q39" s="10"/>
      <c r="R39" s="10"/>
      <c r="S39" s="10"/>
      <c r="T39" s="10"/>
      <c r="U39" s="10"/>
      <c r="V39" s="10"/>
      <c r="W39" s="10"/>
      <c r="X39" s="10"/>
      <c r="Y39" s="10"/>
      <c r="AA39" s="9"/>
      <c r="AB39" s="10"/>
      <c r="AC39" s="10"/>
      <c r="AD39" s="10"/>
      <c r="AE39" s="10"/>
      <c r="AF39" s="10"/>
      <c r="AG39" s="10"/>
      <c r="AH39" s="10"/>
      <c r="AI39" s="10"/>
      <c r="AJ39" s="10"/>
      <c r="AK39" s="10"/>
      <c r="AL39" s="10"/>
    </row>
    <row r="40" spans="2:38" x14ac:dyDescent="0.25">
      <c r="B40" s="17" t="s">
        <v>18</v>
      </c>
      <c r="C40" s="19">
        <v>479.70018999999996</v>
      </c>
      <c r="D40" s="19">
        <v>601.68663668500938</v>
      </c>
      <c r="E40" s="19"/>
      <c r="F40" s="19"/>
      <c r="G40" s="19"/>
      <c r="H40" s="19"/>
      <c r="I40" s="19"/>
      <c r="J40" s="19"/>
      <c r="K40" s="19"/>
      <c r="L40" s="19"/>
      <c r="M40" s="19"/>
      <c r="N40" s="19"/>
      <c r="O40" s="19"/>
      <c r="P40" s="19"/>
      <c r="Q40" s="10"/>
      <c r="R40" s="10"/>
      <c r="S40" s="10"/>
      <c r="T40" s="10"/>
      <c r="U40" s="10"/>
      <c r="V40" s="10"/>
      <c r="W40" s="10"/>
      <c r="X40" s="10"/>
      <c r="Y40" s="10"/>
      <c r="AA40" s="9"/>
      <c r="AB40" s="10"/>
      <c r="AC40" s="10"/>
      <c r="AD40" s="10"/>
      <c r="AE40" s="10"/>
      <c r="AF40" s="10"/>
      <c r="AG40" s="10"/>
      <c r="AH40" s="10"/>
      <c r="AI40" s="10"/>
      <c r="AJ40" s="10"/>
      <c r="AK40" s="10"/>
      <c r="AL40" s="10"/>
    </row>
    <row r="41" spans="2:38" x14ac:dyDescent="0.25">
      <c r="B41" s="17" t="s">
        <v>20</v>
      </c>
      <c r="C41" s="19">
        <v>279.63117399999999</v>
      </c>
      <c r="D41" s="19">
        <v>375.69000738030337</v>
      </c>
      <c r="E41" s="19"/>
      <c r="F41" s="19"/>
      <c r="G41" s="19"/>
      <c r="H41" s="19"/>
      <c r="I41" s="19"/>
      <c r="J41" s="19"/>
      <c r="K41" s="19"/>
      <c r="L41" s="19"/>
      <c r="M41" s="19"/>
      <c r="N41" s="19"/>
      <c r="O41" s="19"/>
      <c r="P41" s="19"/>
      <c r="Q41" s="10"/>
      <c r="R41" s="10"/>
      <c r="S41" s="10"/>
      <c r="T41" s="10"/>
      <c r="U41" s="10"/>
      <c r="V41" s="10"/>
      <c r="W41" s="10"/>
      <c r="X41" s="10"/>
      <c r="Y41" s="10"/>
      <c r="AA41" s="9"/>
      <c r="AB41" s="10"/>
      <c r="AC41" s="10"/>
      <c r="AD41" s="10"/>
      <c r="AE41" s="10"/>
      <c r="AF41" s="10"/>
      <c r="AG41" s="10"/>
      <c r="AH41" s="10"/>
      <c r="AI41" s="10"/>
      <c r="AJ41" s="10"/>
      <c r="AK41" s="10"/>
      <c r="AL41" s="10"/>
    </row>
    <row r="42" spans="2:38" x14ac:dyDescent="0.25">
      <c r="B42" s="17" t="s">
        <v>34</v>
      </c>
      <c r="C42" s="19">
        <v>100.81092</v>
      </c>
      <c r="D42" s="19">
        <v>162.5856330085121</v>
      </c>
      <c r="E42" s="19"/>
      <c r="F42" s="19"/>
      <c r="G42" s="19"/>
      <c r="H42" s="19"/>
      <c r="I42" s="19"/>
      <c r="J42" s="19"/>
      <c r="K42" s="19"/>
      <c r="L42" s="19"/>
      <c r="M42" s="19"/>
      <c r="N42" s="19"/>
      <c r="O42" s="19"/>
      <c r="P42" s="19"/>
      <c r="Q42" s="10"/>
      <c r="R42" s="10"/>
      <c r="S42" s="10"/>
      <c r="T42" s="10"/>
      <c r="U42" s="10"/>
      <c r="V42" s="10"/>
      <c r="W42" s="10"/>
      <c r="X42" s="10"/>
      <c r="Y42" s="10"/>
      <c r="AA42" s="9"/>
      <c r="AB42" s="10"/>
      <c r="AC42" s="10"/>
      <c r="AD42" s="10"/>
      <c r="AE42" s="10"/>
      <c r="AF42" s="10"/>
      <c r="AG42" s="10"/>
      <c r="AH42" s="10"/>
      <c r="AI42" s="10"/>
      <c r="AJ42" s="10"/>
      <c r="AK42" s="10"/>
      <c r="AL42" s="10"/>
    </row>
    <row r="43" spans="2:38" x14ac:dyDescent="0.25">
      <c r="B43" s="17" t="s">
        <v>21</v>
      </c>
      <c r="C43" s="19">
        <v>50.236117000000007</v>
      </c>
      <c r="D43" s="19">
        <v>47.912536778762536</v>
      </c>
      <c r="E43" s="19"/>
      <c r="F43" s="19"/>
      <c r="G43" s="19"/>
      <c r="H43" s="19"/>
      <c r="I43" s="19"/>
      <c r="J43" s="19"/>
      <c r="K43" s="19"/>
      <c r="L43" s="19"/>
      <c r="M43" s="19"/>
      <c r="N43" s="19"/>
      <c r="O43" s="19"/>
      <c r="P43" s="19"/>
      <c r="Q43" s="10"/>
      <c r="R43" s="10"/>
      <c r="S43" s="10"/>
      <c r="T43" s="10"/>
      <c r="U43" s="10"/>
      <c r="V43" s="10"/>
      <c r="W43" s="10"/>
      <c r="X43" s="10"/>
      <c r="Y43" s="10"/>
      <c r="AA43" s="9"/>
      <c r="AB43" s="10"/>
      <c r="AC43" s="10"/>
      <c r="AD43" s="10"/>
      <c r="AE43" s="10"/>
      <c r="AF43" s="10"/>
      <c r="AG43" s="10"/>
      <c r="AH43" s="10"/>
      <c r="AI43" s="10"/>
      <c r="AJ43" s="10"/>
      <c r="AK43" s="10"/>
      <c r="AL43" s="10"/>
    </row>
    <row r="44" spans="2:38" x14ac:dyDescent="0.25">
      <c r="B44" s="17" t="s">
        <v>51</v>
      </c>
      <c r="C44" s="19">
        <v>1.6331489999999997</v>
      </c>
      <c r="D44" s="19">
        <v>5.2934106569053503</v>
      </c>
      <c r="E44" s="19"/>
      <c r="F44" s="19"/>
      <c r="G44" s="19"/>
      <c r="H44" s="19"/>
      <c r="I44" s="19"/>
      <c r="J44" s="19"/>
      <c r="K44" s="19"/>
      <c r="L44" s="19"/>
      <c r="M44" s="19"/>
      <c r="N44" s="19"/>
      <c r="O44" s="19"/>
      <c r="P44" s="19"/>
      <c r="Q44" s="10"/>
      <c r="R44" s="10"/>
      <c r="S44" s="10"/>
      <c r="T44" s="10"/>
      <c r="U44" s="10"/>
      <c r="V44" s="10"/>
      <c r="W44" s="10"/>
      <c r="X44" s="10"/>
      <c r="Y44" s="10"/>
      <c r="AA44" s="9"/>
      <c r="AB44" s="10"/>
      <c r="AC44" s="10"/>
      <c r="AD44" s="10"/>
      <c r="AE44" s="10"/>
      <c r="AF44" s="10"/>
      <c r="AG44" s="10"/>
      <c r="AH44" s="10"/>
      <c r="AI44" s="10"/>
      <c r="AJ44" s="10"/>
      <c r="AK44" s="10"/>
      <c r="AL44" s="10"/>
    </row>
    <row r="45" spans="2:38" x14ac:dyDescent="0.25">
      <c r="B45" s="17"/>
      <c r="C45" s="19"/>
      <c r="D45" s="19"/>
      <c r="E45" s="19"/>
      <c r="F45" s="19"/>
      <c r="G45" s="19"/>
      <c r="H45" s="19"/>
      <c r="I45" s="19"/>
      <c r="J45" s="19"/>
      <c r="K45" s="19"/>
      <c r="L45" s="19"/>
      <c r="M45" s="19"/>
      <c r="N45" s="19"/>
      <c r="O45" s="19"/>
      <c r="P45" s="19"/>
      <c r="Q45" s="10"/>
      <c r="R45" s="10"/>
      <c r="S45" s="10"/>
      <c r="T45" s="10"/>
      <c r="U45" s="10"/>
      <c r="V45" s="10"/>
      <c r="W45" s="10"/>
      <c r="X45" s="10"/>
      <c r="Y45" s="10"/>
      <c r="AA45" s="9"/>
      <c r="AB45" s="10"/>
      <c r="AC45" s="10"/>
      <c r="AD45" s="10"/>
      <c r="AE45" s="10"/>
      <c r="AF45" s="10"/>
      <c r="AG45" s="10"/>
      <c r="AH45" s="10"/>
      <c r="AI45" s="10"/>
      <c r="AJ45" s="10"/>
      <c r="AK45" s="10"/>
      <c r="AL45" s="10"/>
    </row>
    <row r="46" spans="2:38" x14ac:dyDescent="0.25">
      <c r="B46" s="17"/>
      <c r="C46" s="19">
        <f>+SUM(C39:C44)</f>
        <v>1014.581529</v>
      </c>
      <c r="D46" s="19">
        <f t="shared" ref="D46:P46" si="0">+SUM(D39:D44)</f>
        <v>1421.7722647055507</v>
      </c>
      <c r="E46" s="19">
        <f t="shared" si="0"/>
        <v>0</v>
      </c>
      <c r="F46" s="19">
        <f t="shared" si="0"/>
        <v>0</v>
      </c>
      <c r="G46" s="19">
        <f t="shared" si="0"/>
        <v>0</v>
      </c>
      <c r="H46" s="19">
        <f t="shared" si="0"/>
        <v>0</v>
      </c>
      <c r="I46" s="19">
        <f t="shared" si="0"/>
        <v>0</v>
      </c>
      <c r="J46" s="19">
        <f t="shared" si="0"/>
        <v>0</v>
      </c>
      <c r="K46" s="19">
        <f t="shared" si="0"/>
        <v>0</v>
      </c>
      <c r="L46" s="19">
        <f t="shared" si="0"/>
        <v>0</v>
      </c>
      <c r="M46" s="19">
        <f t="shared" si="0"/>
        <v>0</v>
      </c>
      <c r="N46" s="19">
        <f t="shared" si="0"/>
        <v>0</v>
      </c>
      <c r="O46" s="19">
        <f t="shared" si="0"/>
        <v>0</v>
      </c>
      <c r="P46" s="19">
        <f t="shared" si="0"/>
        <v>0</v>
      </c>
      <c r="Q46" s="10"/>
      <c r="R46" s="10"/>
      <c r="S46" s="10"/>
      <c r="T46" s="10"/>
      <c r="U46" s="10"/>
      <c r="V46" s="10"/>
      <c r="W46" s="10"/>
      <c r="X46" s="10"/>
      <c r="Y46" s="10"/>
      <c r="AA46" s="9"/>
      <c r="AB46" s="10"/>
      <c r="AC46" s="10"/>
      <c r="AD46" s="10"/>
      <c r="AE46" s="10"/>
      <c r="AF46" s="10"/>
      <c r="AG46" s="10"/>
      <c r="AH46" s="10"/>
      <c r="AI46" s="10"/>
      <c r="AJ46" s="10"/>
      <c r="AK46" s="10"/>
      <c r="AL46" s="10"/>
    </row>
    <row r="47" spans="2:38" x14ac:dyDescent="0.25">
      <c r="B47" s="17"/>
      <c r="C47" s="19">
        <v>1014.581529</v>
      </c>
      <c r="D47" s="19">
        <v>1421.7722647055502</v>
      </c>
      <c r="E47" s="19">
        <v>405.47945499999992</v>
      </c>
      <c r="F47" s="19">
        <v>444.68097314911313</v>
      </c>
      <c r="G47" s="19">
        <v>319.19632299999995</v>
      </c>
      <c r="H47" s="19">
        <v>768.32174387668044</v>
      </c>
      <c r="I47" s="19">
        <v>35.336068999999995</v>
      </c>
      <c r="J47" s="19">
        <v>46.016939613021968</v>
      </c>
      <c r="K47" s="19">
        <v>103.33425199999999</v>
      </c>
      <c r="L47" s="19">
        <v>135.59701172727623</v>
      </c>
      <c r="M47" s="19">
        <v>15.494096999999998</v>
      </c>
      <c r="N47" s="19">
        <v>30.543672074503338</v>
      </c>
      <c r="O47" s="19">
        <v>65.296281999999991</v>
      </c>
      <c r="P47" s="19">
        <v>174.64254597486325</v>
      </c>
      <c r="Q47" s="10"/>
      <c r="R47" s="10"/>
      <c r="S47" s="10"/>
      <c r="T47" s="10"/>
      <c r="U47" s="10"/>
      <c r="V47" s="10"/>
      <c r="W47" s="10"/>
      <c r="X47" s="10"/>
      <c r="Y47" s="10"/>
      <c r="AA47" s="9"/>
      <c r="AB47" s="10"/>
      <c r="AC47" s="10"/>
      <c r="AD47" s="10"/>
      <c r="AE47" s="10"/>
      <c r="AF47" s="10"/>
      <c r="AG47" s="10"/>
      <c r="AH47" s="10"/>
      <c r="AI47" s="10"/>
      <c r="AJ47" s="10"/>
      <c r="AK47" s="10"/>
      <c r="AL47" s="10"/>
    </row>
    <row r="48" spans="2:38" x14ac:dyDescent="0.25">
      <c r="B48" s="17"/>
      <c r="C48" s="19"/>
      <c r="D48" s="19"/>
      <c r="E48" s="19"/>
      <c r="F48" s="19"/>
      <c r="G48" s="19"/>
      <c r="H48" s="19"/>
      <c r="I48" s="19"/>
      <c r="J48" s="19"/>
      <c r="K48" s="13"/>
      <c r="N48" s="9"/>
      <c r="O48" s="10"/>
      <c r="P48" s="10"/>
      <c r="Q48" s="10"/>
      <c r="R48" s="10"/>
      <c r="S48" s="10"/>
      <c r="T48" s="10"/>
      <c r="U48" s="10"/>
      <c r="V48" s="10"/>
      <c r="W48" s="10"/>
      <c r="X48" s="10"/>
      <c r="Y48" s="10"/>
      <c r="AA48" s="9"/>
      <c r="AB48" s="10"/>
      <c r="AC48" s="10"/>
      <c r="AD48" s="10"/>
      <c r="AE48" s="10"/>
      <c r="AF48" s="10"/>
      <c r="AG48" s="10"/>
      <c r="AH48" s="10"/>
      <c r="AI48" s="10"/>
      <c r="AJ48" s="10"/>
      <c r="AK48" s="10"/>
      <c r="AL48" s="10"/>
    </row>
    <row r="49" spans="2:40" x14ac:dyDescent="0.25">
      <c r="B49" s="17"/>
      <c r="C49" s="19"/>
      <c r="D49" s="19"/>
      <c r="E49" s="19"/>
      <c r="F49" s="19"/>
      <c r="G49" s="19"/>
      <c r="H49" s="19"/>
      <c r="I49" s="19"/>
      <c r="J49" s="19"/>
      <c r="K49" s="13"/>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40" x14ac:dyDescent="0.25">
      <c r="B50" s="1" t="s">
        <v>40</v>
      </c>
      <c r="C50" s="17" t="s">
        <v>22</v>
      </c>
      <c r="E50" s="17" t="s">
        <v>23</v>
      </c>
      <c r="G50" s="17" t="s">
        <v>24</v>
      </c>
      <c r="I50" s="17" t="s">
        <v>25</v>
      </c>
      <c r="K50" s="17" t="s">
        <v>26</v>
      </c>
      <c r="M50" s="17" t="s">
        <v>27</v>
      </c>
      <c r="O50" s="17" t="s">
        <v>28</v>
      </c>
      <c r="P50" s="10"/>
      <c r="Q50" s="10"/>
      <c r="R50" s="10"/>
      <c r="T50" s="9"/>
      <c r="U50" s="10"/>
      <c r="V50" s="10"/>
      <c r="W50" s="10"/>
      <c r="X50" s="10"/>
      <c r="Y50" s="10"/>
      <c r="Z50" s="10"/>
      <c r="AA50" s="10"/>
      <c r="AB50" s="10"/>
      <c r="AC50" s="10"/>
      <c r="AD50" s="10"/>
      <c r="AE50" s="10"/>
      <c r="AG50" s="2"/>
      <c r="AN50" s="1"/>
    </row>
    <row r="51" spans="2:40" x14ac:dyDescent="0.25">
      <c r="B51" s="20"/>
      <c r="C51" s="20">
        <v>2014</v>
      </c>
      <c r="D51" s="20" t="s">
        <v>49</v>
      </c>
      <c r="E51" s="20">
        <v>2014</v>
      </c>
      <c r="F51" s="20" t="s">
        <v>49</v>
      </c>
      <c r="G51" s="20">
        <v>2014</v>
      </c>
      <c r="H51" s="20" t="s">
        <v>49</v>
      </c>
      <c r="I51" s="20">
        <v>2014</v>
      </c>
      <c r="J51" s="20" t="s">
        <v>49</v>
      </c>
      <c r="K51" s="20">
        <v>2014</v>
      </c>
      <c r="L51" s="20" t="s">
        <v>49</v>
      </c>
      <c r="M51" s="20">
        <v>2014</v>
      </c>
      <c r="N51" s="20" t="s">
        <v>49</v>
      </c>
      <c r="O51" s="20">
        <v>2014</v>
      </c>
      <c r="P51" s="20" t="s">
        <v>49</v>
      </c>
      <c r="Q51" s="10"/>
      <c r="R51" s="10"/>
      <c r="T51" s="9"/>
      <c r="U51" s="10"/>
      <c r="V51" s="10"/>
      <c r="W51" s="10"/>
      <c r="X51" s="10"/>
      <c r="Y51" s="10"/>
      <c r="Z51" s="10"/>
      <c r="AA51" s="10"/>
      <c r="AB51" s="10"/>
      <c r="AC51" s="10"/>
      <c r="AD51" s="10"/>
      <c r="AE51" s="10"/>
      <c r="AG51" s="2"/>
      <c r="AN51" s="1"/>
    </row>
    <row r="52" spans="2:40" x14ac:dyDescent="0.25">
      <c r="B52" s="17" t="s">
        <v>19</v>
      </c>
      <c r="C52" s="19">
        <v>99.396222000000023</v>
      </c>
      <c r="D52" s="19">
        <v>147.8522312297807</v>
      </c>
      <c r="E52" s="19"/>
      <c r="F52" s="19"/>
      <c r="G52" s="19"/>
      <c r="H52" s="19"/>
      <c r="I52" s="19"/>
      <c r="J52" s="19"/>
      <c r="K52" s="19"/>
      <c r="L52" s="19"/>
      <c r="M52" s="19"/>
      <c r="N52" s="19"/>
      <c r="O52" s="19"/>
      <c r="P52" s="19"/>
      <c r="Q52" s="10"/>
      <c r="R52" s="10"/>
      <c r="T52" s="9"/>
      <c r="U52" s="10"/>
      <c r="V52" s="10"/>
      <c r="W52" s="10"/>
      <c r="X52" s="10"/>
      <c r="Y52" s="10"/>
      <c r="Z52" s="10"/>
      <c r="AA52" s="10"/>
      <c r="AB52" s="10"/>
      <c r="AC52" s="10"/>
      <c r="AD52" s="10"/>
      <c r="AE52" s="10"/>
      <c r="AG52" s="2"/>
      <c r="AN52" s="1"/>
    </row>
    <row r="53" spans="2:40" x14ac:dyDescent="0.25">
      <c r="B53" s="17" t="s">
        <v>18</v>
      </c>
      <c r="C53" s="19">
        <v>55.062714999999798</v>
      </c>
      <c r="D53" s="19">
        <v>69.176496366194215</v>
      </c>
      <c r="E53" s="19"/>
      <c r="F53" s="19"/>
      <c r="G53" s="19"/>
      <c r="H53" s="19"/>
      <c r="I53" s="19"/>
      <c r="J53" s="19"/>
      <c r="K53" s="19"/>
      <c r="L53" s="19"/>
      <c r="M53" s="19"/>
      <c r="N53" s="19"/>
      <c r="O53" s="19"/>
      <c r="P53" s="19"/>
      <c r="Q53" s="10"/>
      <c r="R53" s="10"/>
      <c r="T53" s="9"/>
      <c r="U53" s="10"/>
      <c r="V53" s="10"/>
      <c r="W53" s="10"/>
      <c r="X53" s="10"/>
      <c r="Y53" s="10"/>
      <c r="Z53" s="10"/>
      <c r="AA53" s="10"/>
      <c r="AB53" s="10"/>
      <c r="AC53" s="10"/>
      <c r="AD53" s="10"/>
      <c r="AE53" s="10"/>
      <c r="AG53" s="2"/>
      <c r="AN53" s="1"/>
    </row>
    <row r="54" spans="2:40" x14ac:dyDescent="0.25">
      <c r="B54" s="17" t="s">
        <v>20</v>
      </c>
      <c r="C54" s="19">
        <v>121.06264699999994</v>
      </c>
      <c r="D54" s="19">
        <v>211.77361011921786</v>
      </c>
      <c r="E54" s="19"/>
      <c r="F54" s="19"/>
      <c r="G54" s="19"/>
      <c r="H54" s="19"/>
      <c r="I54" s="19"/>
      <c r="J54" s="19"/>
      <c r="K54" s="19"/>
      <c r="L54" s="19"/>
      <c r="M54" s="19"/>
      <c r="N54" s="19"/>
      <c r="O54" s="19"/>
      <c r="P54" s="19"/>
      <c r="T54" s="2"/>
      <c r="AA54" s="1"/>
      <c r="AG54" s="2"/>
      <c r="AN54" s="1"/>
    </row>
    <row r="55" spans="2:40" x14ac:dyDescent="0.25">
      <c r="B55" s="17" t="s">
        <v>34</v>
      </c>
      <c r="C55" s="19">
        <f>C42</f>
        <v>100.81092</v>
      </c>
      <c r="D55" s="19">
        <f>D42</f>
        <v>162.5856330085121</v>
      </c>
      <c r="E55" s="19"/>
      <c r="F55" s="19"/>
      <c r="G55" s="19"/>
      <c r="H55" s="19"/>
      <c r="I55" s="19"/>
      <c r="J55" s="19"/>
      <c r="K55" s="19"/>
      <c r="L55" s="19"/>
      <c r="M55" s="19"/>
      <c r="N55" s="19"/>
      <c r="O55" s="19"/>
      <c r="P55" s="19"/>
      <c r="T55" s="2"/>
      <c r="AA55" s="1"/>
      <c r="AG55" s="2"/>
      <c r="AN55" s="1"/>
    </row>
    <row r="56" spans="2:40" x14ac:dyDescent="0.25">
      <c r="B56" s="17" t="s">
        <v>21</v>
      </c>
      <c r="C56" s="19">
        <f>C43</f>
        <v>50.236117000000007</v>
      </c>
      <c r="D56" s="19">
        <f>D43</f>
        <v>47.912536778762536</v>
      </c>
      <c r="E56" s="19"/>
      <c r="F56" s="19"/>
      <c r="G56" s="19"/>
      <c r="H56" s="19"/>
      <c r="I56" s="19"/>
      <c r="J56" s="19"/>
      <c r="K56" s="19"/>
      <c r="L56" s="19"/>
      <c r="M56" s="19"/>
      <c r="N56" s="19"/>
      <c r="O56" s="19"/>
      <c r="P56" s="19"/>
      <c r="T56" s="2"/>
      <c r="AA56" s="1"/>
      <c r="AG56" s="2"/>
      <c r="AN56" s="1"/>
    </row>
    <row r="57" spans="2:40" x14ac:dyDescent="0.25">
      <c r="B57" s="17" t="str">
        <f>B44</f>
        <v>Biomass, waste &amp; other renewables</v>
      </c>
      <c r="C57" s="19">
        <v>1.6331489999999997</v>
      </c>
      <c r="D57" s="19">
        <v>3.738242033242952</v>
      </c>
      <c r="E57" s="19"/>
      <c r="F57" s="19"/>
      <c r="G57" s="19"/>
      <c r="H57" s="19"/>
      <c r="I57" s="19"/>
      <c r="J57" s="19"/>
      <c r="K57" s="19"/>
      <c r="L57" s="19"/>
      <c r="M57" s="19"/>
      <c r="N57" s="19"/>
      <c r="O57" s="19"/>
      <c r="P57" s="19"/>
      <c r="T57" s="2"/>
      <c r="AA57" s="1"/>
      <c r="AG57" s="2"/>
      <c r="AN57" s="1"/>
    </row>
    <row r="58" spans="2:40" x14ac:dyDescent="0.25">
      <c r="B58" s="17"/>
      <c r="C58" s="19"/>
      <c r="D58" s="19"/>
      <c r="E58" s="19"/>
      <c r="F58" s="19"/>
      <c r="G58" s="19"/>
      <c r="H58" s="19"/>
      <c r="I58" s="19"/>
      <c r="J58" s="19"/>
      <c r="K58" s="19"/>
      <c r="L58" s="19"/>
      <c r="M58" s="19"/>
      <c r="N58" s="19"/>
      <c r="O58" s="19"/>
      <c r="P58" s="19"/>
      <c r="T58" s="2"/>
      <c r="AA58" s="1"/>
      <c r="AG58" s="2"/>
      <c r="AN58" s="1"/>
    </row>
    <row r="59" spans="2:40" x14ac:dyDescent="0.25">
      <c r="B59" s="17"/>
      <c r="C59" s="19">
        <f>+SUM(C52:C57)</f>
        <v>428.20176999999978</v>
      </c>
      <c r="D59" s="19">
        <f>+SUM(D52:D57)</f>
        <v>643.03874953571039</v>
      </c>
      <c r="E59" s="19">
        <f t="shared" ref="E59" si="1">+SUM(E52:E57)</f>
        <v>0</v>
      </c>
      <c r="F59" s="19">
        <f t="shared" ref="F59" si="2">+SUM(F52:F57)</f>
        <v>0</v>
      </c>
      <c r="G59" s="19">
        <f t="shared" ref="G59:P59" si="3">+SUM(G52:G57)</f>
        <v>0</v>
      </c>
      <c r="H59" s="19">
        <f t="shared" si="3"/>
        <v>0</v>
      </c>
      <c r="I59" s="19">
        <f t="shared" si="3"/>
        <v>0</v>
      </c>
      <c r="J59" s="19">
        <f t="shared" si="3"/>
        <v>0</v>
      </c>
      <c r="K59" s="19">
        <f t="shared" si="3"/>
        <v>0</v>
      </c>
      <c r="L59" s="19">
        <f t="shared" si="3"/>
        <v>0</v>
      </c>
      <c r="M59" s="19">
        <f t="shared" si="3"/>
        <v>0</v>
      </c>
      <c r="N59" s="19">
        <f t="shared" si="3"/>
        <v>0</v>
      </c>
      <c r="O59" s="19">
        <f t="shared" si="3"/>
        <v>0</v>
      </c>
      <c r="P59" s="19">
        <f t="shared" si="3"/>
        <v>0</v>
      </c>
      <c r="T59" s="2"/>
      <c r="AA59" s="1"/>
      <c r="AG59" s="2"/>
      <c r="AN59" s="1"/>
    </row>
    <row r="60" spans="2:40" x14ac:dyDescent="0.25">
      <c r="B60" s="17"/>
      <c r="C60" s="19">
        <v>428.20176999999978</v>
      </c>
      <c r="D60" s="19">
        <v>643.03874953570971</v>
      </c>
      <c r="E60" s="19">
        <v>140.45012999999994</v>
      </c>
      <c r="F60" s="19">
        <v>187.89170523561296</v>
      </c>
      <c r="G60" s="19">
        <v>161.10443799999993</v>
      </c>
      <c r="H60" s="19">
        <v>347.77118600876236</v>
      </c>
      <c r="I60" s="19">
        <v>13.724986999999992</v>
      </c>
      <c r="J60" s="19">
        <v>21.032131067035845</v>
      </c>
      <c r="K60" s="19">
        <v>32.420525999999995</v>
      </c>
      <c r="L60" s="19">
        <v>46.575294613890065</v>
      </c>
      <c r="M60" s="19">
        <v>3.5471409999999999</v>
      </c>
      <c r="N60" s="19">
        <v>11.41104786875869</v>
      </c>
      <c r="O60" s="19">
        <v>15.747158999999996</v>
      </c>
      <c r="P60" s="19">
        <v>46.275829315118301</v>
      </c>
      <c r="T60" s="2"/>
      <c r="AA60" s="1"/>
      <c r="AG60" s="2"/>
      <c r="AN60" s="1"/>
    </row>
    <row r="61" spans="2:40" x14ac:dyDescent="0.25">
      <c r="O61" s="2"/>
      <c r="P61" s="2"/>
    </row>
    <row r="62" spans="2:40" x14ac:dyDescent="0.25">
      <c r="O62" s="2"/>
      <c r="P62" s="2"/>
    </row>
    <row r="63" spans="2:40" x14ac:dyDescent="0.25">
      <c r="O63" s="2"/>
      <c r="P63" s="2"/>
    </row>
    <row r="64" spans="2:40"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row r="118" spans="15:16" x14ac:dyDescent="0.25">
      <c r="O118" s="2"/>
      <c r="P118" s="2"/>
    </row>
  </sheetData>
  <mergeCells count="1">
    <mergeCell ref="B19:H33"/>
  </mergeCells>
  <pageMargins left="0" right="0" top="0" bottom="0" header="0" footer="0"/>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N117"/>
  <sheetViews>
    <sheetView topLeftCell="A10" zoomScale="80" zoomScaleNormal="80" zoomScalePageLayoutView="200" workbookViewId="0">
      <selection activeCell="Q34" sqref="Q34"/>
    </sheetView>
  </sheetViews>
  <sheetFormatPr defaultColWidth="8.85546875" defaultRowHeight="15" x14ac:dyDescent="0.25"/>
  <cols>
    <col min="1" max="1" width="3.42578125" style="1" customWidth="1"/>
    <col min="2" max="2" width="16.140625" style="1" customWidth="1"/>
    <col min="3" max="9" width="8.85546875" style="1"/>
    <col min="10" max="10" width="8.85546875" style="1" customWidth="1"/>
    <col min="11"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21" x14ac:dyDescent="0.35">
      <c r="B1" s="15" t="s">
        <v>29</v>
      </c>
      <c r="N1" s="15"/>
      <c r="AA1" s="15"/>
      <c r="AN1" s="15"/>
    </row>
    <row r="2" spans="2:40" x14ac:dyDescent="0.25">
      <c r="O2" s="2"/>
      <c r="P2" s="2"/>
      <c r="Q2" s="2"/>
      <c r="R2" s="2"/>
      <c r="S2" s="2"/>
      <c r="T2" s="2"/>
      <c r="U2" s="2"/>
      <c r="V2" s="2"/>
      <c r="W2" s="2"/>
      <c r="X2" s="2"/>
      <c r="Y2" s="2"/>
    </row>
    <row r="3" spans="2:40" ht="23.25" x14ac:dyDescent="0.35">
      <c r="B3" s="3" t="s">
        <v>5</v>
      </c>
    </row>
    <row r="5" spans="2:40" x14ac:dyDescent="0.25">
      <c r="B5" s="2" t="s">
        <v>6</v>
      </c>
      <c r="C5" s="17" t="s">
        <v>0</v>
      </c>
    </row>
    <row r="6" spans="2:40" x14ac:dyDescent="0.25">
      <c r="B6" s="2" t="s">
        <v>7</v>
      </c>
      <c r="C6" s="17" t="s">
        <v>1</v>
      </c>
    </row>
    <row r="7" spans="2:40" x14ac:dyDescent="0.25">
      <c r="B7" s="2" t="s">
        <v>8</v>
      </c>
      <c r="C7" s="17" t="s">
        <v>2</v>
      </c>
    </row>
    <row r="8" spans="2:40" x14ac:dyDescent="0.25">
      <c r="B8" s="2" t="s">
        <v>14</v>
      </c>
      <c r="C8" s="17" t="s">
        <v>15</v>
      </c>
    </row>
    <row r="9" spans="2:40" ht="23.25" x14ac:dyDescent="0.35">
      <c r="B9" s="2"/>
      <c r="C9" s="18"/>
      <c r="L9" s="3" t="s">
        <v>46</v>
      </c>
    </row>
    <row r="10" spans="2:40" x14ac:dyDescent="0.25">
      <c r="B10" s="2" t="s">
        <v>9</v>
      </c>
      <c r="C10" s="18"/>
    </row>
    <row r="11" spans="2:40" x14ac:dyDescent="0.25">
      <c r="B11" s="2" t="s">
        <v>30</v>
      </c>
      <c r="C11" s="17" t="s">
        <v>31</v>
      </c>
    </row>
    <row r="12" spans="2:40" x14ac:dyDescent="0.25">
      <c r="B12" s="2" t="s">
        <v>32</v>
      </c>
      <c r="C12" s="17" t="s">
        <v>33</v>
      </c>
    </row>
    <row r="13" spans="2:40" x14ac:dyDescent="0.25">
      <c r="B13" s="2"/>
      <c r="C13" s="4"/>
    </row>
    <row r="14" spans="2:40" x14ac:dyDescent="0.25">
      <c r="B14" s="2" t="s">
        <v>11</v>
      </c>
      <c r="C14" s="4"/>
    </row>
    <row r="15" spans="2:40" x14ac:dyDescent="0.25">
      <c r="B15" s="2" t="s">
        <v>12</v>
      </c>
      <c r="C15" s="14" t="s">
        <v>16</v>
      </c>
    </row>
    <row r="16" spans="2:40" x14ac:dyDescent="0.25">
      <c r="B16" s="2" t="s">
        <v>13</v>
      </c>
      <c r="C16" s="14" t="s">
        <v>17</v>
      </c>
    </row>
    <row r="17" spans="2:38" x14ac:dyDescent="0.25">
      <c r="B17" s="2"/>
      <c r="C17" s="4"/>
    </row>
    <row r="18" spans="2:38" x14ac:dyDescent="0.25">
      <c r="B18" s="2" t="s">
        <v>3</v>
      </c>
      <c r="V18" s="5"/>
      <c r="W18" s="5"/>
    </row>
    <row r="19" spans="2:38" x14ac:dyDescent="0.25">
      <c r="B19" s="38" t="s">
        <v>4</v>
      </c>
      <c r="C19" s="39"/>
      <c r="D19" s="39"/>
      <c r="E19" s="39"/>
      <c r="F19" s="39"/>
      <c r="G19" s="39"/>
      <c r="H19" s="40"/>
      <c r="V19" s="5"/>
      <c r="W19" s="5"/>
    </row>
    <row r="20" spans="2:38" x14ac:dyDescent="0.25">
      <c r="B20" s="41"/>
      <c r="C20" s="42"/>
      <c r="D20" s="42"/>
      <c r="E20" s="42"/>
      <c r="F20" s="42"/>
      <c r="G20" s="42"/>
      <c r="H20" s="43"/>
      <c r="V20" s="5"/>
      <c r="W20" s="5"/>
    </row>
    <row r="21" spans="2:38" x14ac:dyDescent="0.25">
      <c r="B21" s="41"/>
      <c r="C21" s="42"/>
      <c r="D21" s="42"/>
      <c r="E21" s="42"/>
      <c r="F21" s="42"/>
      <c r="G21" s="42"/>
      <c r="H21" s="43"/>
      <c r="V21" s="5"/>
      <c r="W21" s="5"/>
    </row>
    <row r="22" spans="2:38" x14ac:dyDescent="0.25">
      <c r="B22" s="41"/>
      <c r="C22" s="42"/>
      <c r="D22" s="42"/>
      <c r="E22" s="42"/>
      <c r="F22" s="42"/>
      <c r="G22" s="42"/>
      <c r="H22" s="43"/>
      <c r="V22" s="5"/>
      <c r="W22" s="5"/>
      <c r="X22" s="2"/>
      <c r="Y22" s="2"/>
    </row>
    <row r="23" spans="2:38" x14ac:dyDescent="0.25">
      <c r="B23" s="41"/>
      <c r="C23" s="42"/>
      <c r="D23" s="42"/>
      <c r="E23" s="42"/>
      <c r="F23" s="42"/>
      <c r="G23" s="42"/>
      <c r="H23" s="43"/>
      <c r="V23" s="5"/>
      <c r="W23" s="5"/>
      <c r="X23" s="2"/>
      <c r="Y23" s="2"/>
    </row>
    <row r="24" spans="2:38" ht="15.75" x14ac:dyDescent="0.25">
      <c r="B24" s="41"/>
      <c r="C24" s="42"/>
      <c r="D24" s="42"/>
      <c r="E24" s="42"/>
      <c r="F24" s="42"/>
      <c r="G24" s="42"/>
      <c r="H24" s="43"/>
      <c r="N24" s="6"/>
      <c r="V24" s="5"/>
      <c r="W24" s="5"/>
      <c r="AA24" s="6"/>
    </row>
    <row r="25" spans="2:38" s="2" customFormat="1" x14ac:dyDescent="0.25">
      <c r="B25" s="41"/>
      <c r="C25" s="42"/>
      <c r="D25" s="42"/>
      <c r="E25" s="42"/>
      <c r="F25" s="42"/>
      <c r="G25" s="42"/>
      <c r="H25" s="43"/>
      <c r="N25" s="7"/>
      <c r="V25" s="5"/>
      <c r="W25" s="5"/>
      <c r="AA25" s="8"/>
    </row>
    <row r="26" spans="2:38" x14ac:dyDescent="0.25">
      <c r="B26" s="41"/>
      <c r="C26" s="42"/>
      <c r="D26" s="42"/>
      <c r="E26" s="42"/>
      <c r="F26" s="42"/>
      <c r="G26" s="42"/>
      <c r="H26" s="43"/>
      <c r="N26" s="9"/>
      <c r="V26" s="5"/>
      <c r="W26" s="5"/>
      <c r="X26" s="10"/>
      <c r="Y26" s="10"/>
      <c r="AA26" s="9"/>
      <c r="AB26" s="10"/>
      <c r="AC26" s="10"/>
      <c r="AD26" s="10"/>
      <c r="AE26" s="10"/>
      <c r="AF26" s="10"/>
      <c r="AG26" s="10"/>
      <c r="AH26" s="10"/>
      <c r="AI26" s="10"/>
      <c r="AJ26" s="10"/>
      <c r="AK26" s="10"/>
      <c r="AL26" s="10"/>
    </row>
    <row r="27" spans="2:38" x14ac:dyDescent="0.25">
      <c r="B27" s="41"/>
      <c r="C27" s="42"/>
      <c r="D27" s="42"/>
      <c r="E27" s="42"/>
      <c r="F27" s="42"/>
      <c r="G27" s="42"/>
      <c r="H27" s="43"/>
      <c r="N27" s="9"/>
      <c r="V27" s="5"/>
      <c r="W27" s="5"/>
      <c r="X27" s="10"/>
      <c r="Y27" s="10"/>
      <c r="AA27" s="9"/>
      <c r="AB27" s="10"/>
      <c r="AC27" s="10"/>
      <c r="AD27" s="10"/>
      <c r="AE27" s="10"/>
      <c r="AF27" s="10"/>
      <c r="AG27" s="10"/>
      <c r="AH27" s="10"/>
      <c r="AI27" s="10"/>
      <c r="AJ27" s="10"/>
      <c r="AK27" s="10"/>
      <c r="AL27" s="10"/>
    </row>
    <row r="28" spans="2:38" ht="23.25" x14ac:dyDescent="0.35">
      <c r="B28" s="41"/>
      <c r="C28" s="42"/>
      <c r="D28" s="42"/>
      <c r="E28" s="42"/>
      <c r="F28" s="42"/>
      <c r="G28" s="42"/>
      <c r="H28" s="43"/>
      <c r="L28" s="3"/>
      <c r="N28" s="9"/>
      <c r="V28" s="5"/>
      <c r="W28" s="5"/>
      <c r="X28" s="10"/>
      <c r="Y28" s="10"/>
      <c r="AA28" s="9"/>
      <c r="AB28" s="10"/>
      <c r="AC28" s="10"/>
      <c r="AD28" s="10"/>
      <c r="AE28" s="10"/>
      <c r="AF28" s="10"/>
      <c r="AG28" s="10"/>
      <c r="AH28" s="10"/>
      <c r="AI28" s="10"/>
      <c r="AJ28" s="10"/>
      <c r="AK28" s="10"/>
      <c r="AL28" s="10"/>
    </row>
    <row r="29" spans="2:38" x14ac:dyDescent="0.25">
      <c r="B29" s="41"/>
      <c r="C29" s="42"/>
      <c r="D29" s="42"/>
      <c r="E29" s="42"/>
      <c r="F29" s="42"/>
      <c r="G29" s="42"/>
      <c r="H29" s="43"/>
      <c r="N29" s="9"/>
      <c r="V29" s="5"/>
      <c r="W29" s="5"/>
      <c r="X29" s="10"/>
      <c r="Y29" s="10"/>
      <c r="AA29" s="9"/>
      <c r="AB29" s="10"/>
      <c r="AC29" s="10"/>
      <c r="AD29" s="10"/>
      <c r="AE29" s="10"/>
      <c r="AF29" s="10"/>
      <c r="AG29" s="10"/>
      <c r="AH29" s="10"/>
      <c r="AI29" s="10"/>
      <c r="AJ29" s="10"/>
      <c r="AK29" s="10"/>
      <c r="AL29" s="10"/>
    </row>
    <row r="30" spans="2:38" x14ac:dyDescent="0.25">
      <c r="B30" s="41"/>
      <c r="C30" s="42"/>
      <c r="D30" s="42"/>
      <c r="E30" s="42"/>
      <c r="F30" s="42"/>
      <c r="G30" s="42"/>
      <c r="H30" s="43"/>
      <c r="N30" s="9"/>
      <c r="V30" s="5"/>
      <c r="W30" s="5"/>
      <c r="X30" s="10"/>
      <c r="Y30" s="10"/>
      <c r="AA30" s="9"/>
      <c r="AB30" s="10"/>
      <c r="AC30" s="10"/>
      <c r="AD30" s="10"/>
      <c r="AE30" s="10"/>
      <c r="AF30" s="10"/>
      <c r="AG30" s="10"/>
      <c r="AH30" s="10"/>
      <c r="AI30" s="10"/>
      <c r="AJ30" s="10"/>
      <c r="AK30" s="10"/>
      <c r="AL30" s="10"/>
    </row>
    <row r="31" spans="2:38" x14ac:dyDescent="0.25">
      <c r="B31" s="41"/>
      <c r="C31" s="42"/>
      <c r="D31" s="42"/>
      <c r="E31" s="42"/>
      <c r="F31" s="42"/>
      <c r="G31" s="42"/>
      <c r="H31" s="43"/>
      <c r="N31" s="9"/>
      <c r="V31" s="5"/>
      <c r="W31" s="5"/>
      <c r="X31" s="10"/>
      <c r="Y31" s="10"/>
      <c r="AA31" s="9"/>
      <c r="AB31" s="10"/>
      <c r="AC31" s="10"/>
      <c r="AD31" s="10"/>
      <c r="AE31" s="10"/>
      <c r="AF31" s="10"/>
      <c r="AG31" s="10"/>
      <c r="AH31" s="10"/>
      <c r="AI31" s="10"/>
      <c r="AJ31" s="10"/>
      <c r="AK31" s="10"/>
      <c r="AL31" s="10"/>
    </row>
    <row r="32" spans="2:38" x14ac:dyDescent="0.25">
      <c r="B32" s="41"/>
      <c r="C32" s="42"/>
      <c r="D32" s="42"/>
      <c r="E32" s="42"/>
      <c r="F32" s="42"/>
      <c r="G32" s="42"/>
      <c r="H32" s="43"/>
      <c r="N32" s="9"/>
      <c r="V32" s="5"/>
      <c r="W32" s="5"/>
      <c r="X32" s="10"/>
      <c r="Y32" s="10"/>
      <c r="AA32" s="9"/>
      <c r="AB32" s="10"/>
      <c r="AC32" s="10"/>
      <c r="AD32" s="10"/>
      <c r="AE32" s="10"/>
      <c r="AF32" s="10"/>
      <c r="AG32" s="10"/>
      <c r="AH32" s="10"/>
      <c r="AI32" s="10"/>
      <c r="AJ32" s="10"/>
      <c r="AK32" s="10"/>
      <c r="AL32" s="10"/>
    </row>
    <row r="33" spans="2:38" x14ac:dyDescent="0.25">
      <c r="B33" s="44"/>
      <c r="C33" s="45"/>
      <c r="D33" s="45"/>
      <c r="E33" s="45"/>
      <c r="F33" s="45"/>
      <c r="G33" s="45"/>
      <c r="H33" s="46"/>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2: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38" ht="23.25" x14ac:dyDescent="0.35">
      <c r="B36" s="3" t="s">
        <v>10</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38" x14ac:dyDescent="0.25">
      <c r="C37" s="1" t="s">
        <v>22</v>
      </c>
      <c r="E37" s="1" t="s">
        <v>23</v>
      </c>
      <c r="G37" s="17" t="s">
        <v>24</v>
      </c>
      <c r="I37" s="17" t="s">
        <v>25</v>
      </c>
      <c r="K37" s="17" t="s">
        <v>26</v>
      </c>
      <c r="M37" s="17" t="s">
        <v>27</v>
      </c>
      <c r="N37" s="9"/>
      <c r="O37" s="17" t="s">
        <v>28</v>
      </c>
      <c r="P37" s="10"/>
      <c r="Q37" s="10"/>
      <c r="R37" s="10"/>
      <c r="S37" s="10"/>
      <c r="T37" s="10"/>
      <c r="U37" s="10"/>
      <c r="V37" s="10"/>
      <c r="W37" s="10"/>
      <c r="X37" s="10"/>
      <c r="Y37" s="10"/>
      <c r="AA37" s="9"/>
      <c r="AB37" s="10"/>
      <c r="AC37" s="10"/>
      <c r="AD37" s="10"/>
      <c r="AE37" s="10"/>
      <c r="AF37" s="10"/>
      <c r="AG37" s="10"/>
      <c r="AH37" s="10"/>
      <c r="AI37" s="10"/>
      <c r="AJ37" s="10"/>
      <c r="AK37" s="10"/>
      <c r="AL37" s="10"/>
    </row>
    <row r="38" spans="2:38" x14ac:dyDescent="0.25">
      <c r="B38" s="20"/>
      <c r="C38" s="20">
        <v>2014</v>
      </c>
      <c r="D38" s="20" t="s">
        <v>49</v>
      </c>
      <c r="E38" s="20">
        <v>2014</v>
      </c>
      <c r="F38" s="20" t="s">
        <v>49</v>
      </c>
      <c r="G38" s="20">
        <v>2014</v>
      </c>
      <c r="H38" s="20" t="s">
        <v>49</v>
      </c>
      <c r="I38" s="20">
        <v>2014</v>
      </c>
      <c r="J38" s="20" t="s">
        <v>49</v>
      </c>
      <c r="K38" s="20">
        <v>2014</v>
      </c>
      <c r="L38" s="20" t="s">
        <v>49</v>
      </c>
      <c r="M38" s="20">
        <v>2014</v>
      </c>
      <c r="N38" s="20" t="s">
        <v>49</v>
      </c>
      <c r="O38" s="20">
        <v>2014</v>
      </c>
      <c r="P38" s="20" t="s">
        <v>49</v>
      </c>
      <c r="Q38" s="10"/>
      <c r="R38" s="10"/>
      <c r="S38" s="10"/>
      <c r="T38" s="10"/>
      <c r="U38" s="10"/>
      <c r="V38" s="10"/>
      <c r="W38" s="10"/>
      <c r="X38" s="10"/>
      <c r="Y38" s="10"/>
      <c r="AA38" s="9"/>
      <c r="AB38" s="10"/>
      <c r="AC38" s="10"/>
      <c r="AD38" s="10"/>
      <c r="AE38" s="10"/>
      <c r="AF38" s="10"/>
      <c r="AG38" s="10"/>
      <c r="AH38" s="10"/>
      <c r="AI38" s="10"/>
      <c r="AJ38" s="10"/>
      <c r="AK38" s="10"/>
      <c r="AL38" s="10"/>
    </row>
    <row r="39" spans="2:38" x14ac:dyDescent="0.25">
      <c r="B39" s="17" t="s">
        <v>19</v>
      </c>
      <c r="C39" s="19">
        <v>34.265196410473671</v>
      </c>
      <c r="D39" s="19">
        <v>24.108546163010448</v>
      </c>
      <c r="E39" s="19"/>
      <c r="F39" s="19"/>
      <c r="G39" s="19"/>
      <c r="H39" s="19"/>
      <c r="I39" s="19"/>
      <c r="J39" s="19"/>
      <c r="K39" s="19"/>
      <c r="L39" s="19"/>
      <c r="M39" s="19"/>
      <c r="N39" s="19"/>
      <c r="O39" s="19"/>
      <c r="P39" s="19"/>
      <c r="Q39" s="22">
        <f>C39/C$46</f>
        <v>0.21037093880219754</v>
      </c>
      <c r="R39" s="10"/>
      <c r="S39" s="10"/>
      <c r="T39" s="10"/>
      <c r="U39" s="10"/>
      <c r="V39" s="10"/>
      <c r="W39" s="10"/>
      <c r="X39" s="10"/>
      <c r="Y39" s="10"/>
      <c r="AA39" s="9"/>
      <c r="AB39" s="10"/>
      <c r="AC39" s="10"/>
      <c r="AD39" s="10"/>
      <c r="AE39" s="10"/>
      <c r="AF39" s="10"/>
      <c r="AG39" s="10"/>
      <c r="AH39" s="10"/>
      <c r="AI39" s="10"/>
      <c r="AJ39" s="10"/>
      <c r="AK39" s="10"/>
      <c r="AL39" s="10"/>
    </row>
    <row r="40" spans="2:38" x14ac:dyDescent="0.25">
      <c r="B40" s="17" t="s">
        <v>18</v>
      </c>
      <c r="C40" s="19">
        <v>18.301142859636251</v>
      </c>
      <c r="D40" s="19">
        <v>13.273134340329401</v>
      </c>
      <c r="E40" s="19"/>
      <c r="F40" s="19"/>
      <c r="G40" s="19"/>
      <c r="H40" s="19"/>
      <c r="I40" s="19"/>
      <c r="J40" s="19"/>
      <c r="K40" s="19"/>
      <c r="L40" s="19"/>
      <c r="M40" s="19"/>
      <c r="N40" s="19"/>
      <c r="O40" s="19"/>
      <c r="P40" s="19"/>
      <c r="Q40" s="22">
        <f t="shared" ref="Q40:Q44" si="0">C40/C$46</f>
        <v>0.11235974130759668</v>
      </c>
      <c r="R40" s="10"/>
      <c r="S40" s="10"/>
      <c r="T40" s="10"/>
      <c r="U40" s="10"/>
      <c r="V40" s="10"/>
      <c r="W40" s="10"/>
      <c r="X40" s="10"/>
      <c r="Y40" s="10"/>
      <c r="AA40" s="9"/>
      <c r="AB40" s="10"/>
      <c r="AC40" s="10"/>
      <c r="AD40" s="10"/>
      <c r="AE40" s="10"/>
      <c r="AF40" s="10"/>
      <c r="AG40" s="10"/>
      <c r="AH40" s="10"/>
      <c r="AI40" s="10"/>
      <c r="AJ40" s="10"/>
      <c r="AK40" s="10"/>
      <c r="AL40" s="10"/>
    </row>
    <row r="41" spans="2:38" x14ac:dyDescent="0.25">
      <c r="B41" s="17" t="s">
        <v>20</v>
      </c>
      <c r="C41" s="19">
        <v>16.137933195132735</v>
      </c>
      <c r="D41" s="19">
        <v>19.817268678908011</v>
      </c>
      <c r="E41" s="19"/>
      <c r="F41" s="19"/>
      <c r="G41" s="19"/>
      <c r="H41" s="19"/>
      <c r="I41" s="19"/>
      <c r="J41" s="19"/>
      <c r="K41" s="19"/>
      <c r="L41" s="19"/>
      <c r="M41" s="19"/>
      <c r="N41" s="19"/>
      <c r="O41" s="19"/>
      <c r="P41" s="19"/>
      <c r="Q41" s="22">
        <f t="shared" si="0"/>
        <v>9.9078730380471505E-2</v>
      </c>
      <c r="R41" s="10"/>
      <c r="S41" s="10"/>
      <c r="T41" s="10"/>
      <c r="U41" s="10"/>
      <c r="V41" s="10"/>
      <c r="W41" s="10"/>
      <c r="X41" s="10"/>
      <c r="Y41" s="10"/>
      <c r="AA41" s="9"/>
      <c r="AB41" s="10"/>
      <c r="AC41" s="10"/>
      <c r="AD41" s="10"/>
      <c r="AE41" s="10"/>
      <c r="AF41" s="10"/>
      <c r="AG41" s="10"/>
      <c r="AH41" s="10"/>
      <c r="AI41" s="10"/>
      <c r="AJ41" s="10"/>
      <c r="AK41" s="10"/>
      <c r="AL41" s="10"/>
    </row>
    <row r="42" spans="2:38" x14ac:dyDescent="0.25">
      <c r="B42" s="17" t="s">
        <v>34</v>
      </c>
      <c r="C42" s="19">
        <v>32.259332622231831</v>
      </c>
      <c r="D42" s="19">
        <v>36.839697192427472</v>
      </c>
      <c r="E42" s="19"/>
      <c r="F42" s="19"/>
      <c r="G42" s="19"/>
      <c r="H42" s="19"/>
      <c r="I42" s="19"/>
      <c r="J42" s="19"/>
      <c r="K42" s="19"/>
      <c r="L42" s="19"/>
      <c r="M42" s="19"/>
      <c r="N42" s="19"/>
      <c r="O42" s="19"/>
      <c r="P42" s="19"/>
      <c r="Q42" s="22">
        <f t="shared" si="0"/>
        <v>0.19805595180528118</v>
      </c>
      <c r="R42" s="10"/>
      <c r="S42" s="10"/>
      <c r="T42" s="10"/>
      <c r="U42" s="10"/>
      <c r="V42" s="10"/>
      <c r="W42" s="10"/>
      <c r="X42" s="10"/>
      <c r="Y42" s="10"/>
      <c r="AA42" s="9"/>
      <c r="AB42" s="10"/>
      <c r="AC42" s="10"/>
      <c r="AD42" s="10"/>
      <c r="AE42" s="10"/>
      <c r="AF42" s="10"/>
      <c r="AG42" s="10"/>
      <c r="AH42" s="10"/>
      <c r="AI42" s="10"/>
      <c r="AJ42" s="10"/>
      <c r="AK42" s="10"/>
      <c r="AL42" s="10"/>
    </row>
    <row r="43" spans="2:38" x14ac:dyDescent="0.25">
      <c r="B43" s="17" t="s">
        <v>21</v>
      </c>
      <c r="C43" s="19">
        <v>55.684116241265649</v>
      </c>
      <c r="D43" s="19">
        <v>58.995142113762839</v>
      </c>
      <c r="E43" s="19"/>
      <c r="F43" s="19"/>
      <c r="G43" s="19"/>
      <c r="H43" s="19"/>
      <c r="I43" s="19"/>
      <c r="J43" s="19"/>
      <c r="K43" s="19"/>
      <c r="L43" s="19"/>
      <c r="M43" s="19"/>
      <c r="N43" s="19"/>
      <c r="O43" s="19"/>
      <c r="P43" s="19"/>
      <c r="Q43" s="22">
        <f t="shared" si="0"/>
        <v>0.34187225048168968</v>
      </c>
      <c r="R43" s="10"/>
      <c r="S43" s="10"/>
      <c r="T43" s="10"/>
      <c r="U43" s="10"/>
      <c r="V43" s="10"/>
      <c r="W43" s="10"/>
      <c r="X43" s="10"/>
      <c r="Y43" s="10"/>
      <c r="AA43" s="9"/>
      <c r="AB43" s="10"/>
      <c r="AC43" s="10"/>
      <c r="AD43" s="10"/>
      <c r="AE43" s="10"/>
      <c r="AF43" s="10"/>
      <c r="AG43" s="10"/>
      <c r="AH43" s="10"/>
      <c r="AI43" s="10"/>
      <c r="AJ43" s="10"/>
      <c r="AK43" s="10"/>
      <c r="AL43" s="10"/>
    </row>
    <row r="44" spans="2:38" x14ac:dyDescent="0.25">
      <c r="B44" s="17" t="s">
        <v>51</v>
      </c>
      <c r="C44" s="19">
        <v>6.2321736109868411</v>
      </c>
      <c r="D44" s="19">
        <v>8.4280626837321719</v>
      </c>
      <c r="E44" s="19"/>
      <c r="F44" s="19"/>
      <c r="G44" s="19"/>
      <c r="H44" s="19"/>
      <c r="I44" s="19"/>
      <c r="J44" s="19"/>
      <c r="K44" s="19"/>
      <c r="L44" s="19"/>
      <c r="M44" s="19"/>
      <c r="N44" s="19"/>
      <c r="O44" s="19"/>
      <c r="P44" s="19"/>
      <c r="Q44" s="22">
        <f t="shared" si="0"/>
        <v>3.8262387222763317E-2</v>
      </c>
      <c r="R44" s="10"/>
      <c r="S44" s="10"/>
      <c r="T44" s="10"/>
      <c r="U44" s="10"/>
      <c r="V44" s="10"/>
      <c r="W44" s="10"/>
      <c r="X44" s="10"/>
      <c r="Y44" s="10"/>
      <c r="AA44" s="9"/>
      <c r="AB44" s="10"/>
      <c r="AC44" s="10"/>
      <c r="AD44" s="10"/>
      <c r="AE44" s="10"/>
      <c r="AF44" s="10"/>
      <c r="AG44" s="10"/>
      <c r="AH44" s="10"/>
      <c r="AI44" s="10"/>
      <c r="AJ44" s="10"/>
      <c r="AK44" s="10"/>
      <c r="AL44" s="10"/>
    </row>
    <row r="45" spans="2:38" x14ac:dyDescent="0.25">
      <c r="B45" s="17"/>
      <c r="C45" s="19"/>
      <c r="D45" s="19"/>
      <c r="E45" s="19"/>
      <c r="F45" s="19"/>
      <c r="G45" s="19"/>
      <c r="H45" s="19"/>
      <c r="I45" s="19"/>
      <c r="J45" s="19"/>
      <c r="K45" s="19"/>
      <c r="L45" s="19"/>
      <c r="M45" s="19"/>
      <c r="N45" s="19"/>
      <c r="O45" s="19"/>
      <c r="P45" s="19"/>
      <c r="Q45" s="10"/>
      <c r="R45" s="10"/>
      <c r="S45" s="10"/>
      <c r="T45" s="10"/>
      <c r="U45" s="10"/>
      <c r="V45" s="10"/>
      <c r="W45" s="10"/>
      <c r="X45" s="10"/>
      <c r="Y45" s="10"/>
      <c r="AA45" s="9"/>
      <c r="AB45" s="10"/>
      <c r="AC45" s="10"/>
      <c r="AD45" s="10"/>
      <c r="AE45" s="10"/>
      <c r="AF45" s="10"/>
      <c r="AG45" s="10"/>
      <c r="AH45" s="10"/>
      <c r="AI45" s="10"/>
      <c r="AJ45" s="10"/>
      <c r="AK45" s="10"/>
      <c r="AL45" s="10"/>
    </row>
    <row r="46" spans="2:38" x14ac:dyDescent="0.25">
      <c r="B46" s="17"/>
      <c r="C46" s="19">
        <f>+SUM(C39:C44)</f>
        <v>162.879894939727</v>
      </c>
      <c r="D46" s="19">
        <f t="shared" ref="D46" si="1">+SUM(D39:D44)</f>
        <v>161.46185117217036</v>
      </c>
      <c r="E46" s="19">
        <f>+SUM(E39:E44)</f>
        <v>0</v>
      </c>
      <c r="F46" s="19">
        <f t="shared" ref="F46" si="2">+SUM(F39:F44)</f>
        <v>0</v>
      </c>
      <c r="G46" s="19">
        <f>+SUM(G39:G44)</f>
        <v>0</v>
      </c>
      <c r="H46" s="19">
        <f t="shared" ref="H46" si="3">+SUM(H39:H44)</f>
        <v>0</v>
      </c>
      <c r="I46" s="19">
        <f>+SUM(I39:I44)</f>
        <v>0</v>
      </c>
      <c r="J46" s="19">
        <f t="shared" ref="J46" si="4">+SUM(J39:J44)</f>
        <v>0</v>
      </c>
      <c r="K46" s="19">
        <f>+SUM(K39:K44)</f>
        <v>0</v>
      </c>
      <c r="L46" s="19">
        <f t="shared" ref="L46" si="5">+SUM(L39:L44)</f>
        <v>0</v>
      </c>
      <c r="M46" s="19">
        <f>+SUM(M39:M44)</f>
        <v>0</v>
      </c>
      <c r="N46" s="19">
        <f t="shared" ref="N46" si="6">+SUM(N39:N44)</f>
        <v>0</v>
      </c>
      <c r="O46" s="19">
        <f>+SUM(O39:O44)</f>
        <v>0</v>
      </c>
      <c r="P46" s="19">
        <f t="shared" ref="P46" si="7">+SUM(P39:P44)</f>
        <v>0</v>
      </c>
      <c r="Q46" s="10"/>
      <c r="R46" s="10"/>
      <c r="S46" s="10"/>
      <c r="T46" s="10"/>
      <c r="U46" s="10"/>
      <c r="V46" s="10"/>
      <c r="W46" s="10"/>
      <c r="X46" s="10"/>
      <c r="Y46" s="10"/>
      <c r="AA46" s="9"/>
      <c r="AB46" s="10"/>
      <c r="AC46" s="10"/>
      <c r="AD46" s="10"/>
      <c r="AE46" s="10"/>
      <c r="AF46" s="10"/>
      <c r="AG46" s="10"/>
      <c r="AH46" s="10"/>
      <c r="AI46" s="10"/>
      <c r="AJ46" s="10"/>
      <c r="AK46" s="10"/>
      <c r="AL46" s="10"/>
    </row>
    <row r="47" spans="2:38" x14ac:dyDescent="0.25">
      <c r="B47" s="17"/>
      <c r="C47" s="19">
        <v>162.879894939727</v>
      </c>
      <c r="D47" s="19">
        <v>161.46185117217036</v>
      </c>
      <c r="E47" s="19">
        <v>92.618072494772932</v>
      </c>
      <c r="F47" s="19">
        <v>85.861435768036586</v>
      </c>
      <c r="G47" s="19">
        <v>42.469202969876697</v>
      </c>
      <c r="H47" s="19">
        <v>49.316456803236179</v>
      </c>
      <c r="I47" s="19">
        <v>9.8488681944736154</v>
      </c>
      <c r="J47" s="19">
        <v>10.089750948992904</v>
      </c>
      <c r="K47" s="19">
        <v>4.8110364466380044</v>
      </c>
      <c r="L47" s="19">
        <v>5.048024933537496</v>
      </c>
      <c r="M47" s="19">
        <v>1.3496363280767625</v>
      </c>
      <c r="N47" s="19">
        <v>1.9000049272601849</v>
      </c>
      <c r="O47" s="19">
        <v>0.55768714541600684</v>
      </c>
      <c r="P47" s="19">
        <v>0.91284877782093166</v>
      </c>
      <c r="Q47" s="10"/>
      <c r="R47" s="10"/>
      <c r="S47" s="10"/>
      <c r="T47" s="10"/>
      <c r="U47" s="10"/>
      <c r="V47" s="10"/>
      <c r="W47" s="10"/>
      <c r="X47" s="10"/>
      <c r="Y47" s="10"/>
      <c r="AA47" s="9"/>
      <c r="AB47" s="10"/>
      <c r="AC47" s="10"/>
      <c r="AD47" s="10"/>
      <c r="AE47" s="10"/>
      <c r="AF47" s="10"/>
      <c r="AG47" s="10"/>
      <c r="AH47" s="10"/>
      <c r="AI47" s="10"/>
      <c r="AJ47" s="10"/>
      <c r="AK47" s="10"/>
      <c r="AL47" s="10"/>
    </row>
    <row r="48" spans="2:38" x14ac:dyDescent="0.25">
      <c r="B48" s="17"/>
      <c r="C48" s="19"/>
      <c r="D48" s="19"/>
      <c r="E48" s="19"/>
      <c r="F48" s="19"/>
      <c r="G48" s="19"/>
      <c r="H48" s="19"/>
      <c r="I48" s="19"/>
      <c r="J48" s="19"/>
      <c r="K48" s="13"/>
      <c r="N48" s="9"/>
      <c r="O48" s="10"/>
      <c r="P48" s="10"/>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B49" s="17" t="s">
        <v>55</v>
      </c>
      <c r="C49" s="19"/>
      <c r="D49" s="19"/>
      <c r="E49" s="19"/>
      <c r="F49" s="19"/>
      <c r="G49" s="19"/>
      <c r="H49" s="19"/>
      <c r="I49" s="19"/>
      <c r="J49" s="19"/>
      <c r="K49" s="13"/>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B50" s="20" t="s">
        <v>56</v>
      </c>
      <c r="C50" s="23"/>
      <c r="D50" s="23"/>
      <c r="E50" s="17"/>
      <c r="F50" s="17"/>
      <c r="G50" s="17"/>
      <c r="H50" s="17"/>
      <c r="I50" s="17"/>
      <c r="J50" s="13"/>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B51" s="17"/>
      <c r="C51" s="19"/>
      <c r="D51" s="19"/>
      <c r="E51" s="19"/>
      <c r="F51" s="19"/>
      <c r="G51" s="19"/>
      <c r="H51" s="19"/>
      <c r="I51" s="19"/>
      <c r="J51" s="13"/>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B52" s="17"/>
      <c r="C52" s="19"/>
      <c r="D52" s="19"/>
      <c r="E52" s="19"/>
      <c r="F52" s="19"/>
      <c r="G52" s="19"/>
      <c r="H52" s="19"/>
      <c r="I52" s="19"/>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B53" s="17"/>
      <c r="C53" s="19"/>
      <c r="D53" s="19"/>
      <c r="E53" s="19"/>
      <c r="F53" s="19"/>
      <c r="G53" s="19"/>
      <c r="H53" s="19"/>
      <c r="I53" s="19"/>
      <c r="N53" s="9"/>
      <c r="O53" s="10"/>
      <c r="P53" s="10"/>
      <c r="Q53" s="10"/>
      <c r="R53" s="10"/>
      <c r="S53" s="10"/>
      <c r="T53" s="10"/>
      <c r="U53" s="10"/>
      <c r="V53" s="10"/>
      <c r="W53" s="10"/>
      <c r="X53" s="10"/>
      <c r="Y53" s="10"/>
      <c r="AA53" s="9"/>
      <c r="AB53" s="10"/>
      <c r="AC53" s="10"/>
      <c r="AD53" s="10"/>
      <c r="AE53" s="10"/>
      <c r="AF53" s="10"/>
      <c r="AG53" s="10"/>
      <c r="AH53" s="10"/>
      <c r="AI53" s="10"/>
      <c r="AJ53" s="10"/>
      <c r="AK53" s="10"/>
      <c r="AL53" s="10"/>
    </row>
    <row r="54" spans="2:38" x14ac:dyDescent="0.25">
      <c r="B54" s="17"/>
      <c r="C54" s="19"/>
      <c r="D54" s="19"/>
      <c r="E54" s="19"/>
      <c r="F54" s="19"/>
      <c r="G54" s="19"/>
      <c r="H54" s="19"/>
      <c r="I54" s="19"/>
      <c r="O54" s="2"/>
      <c r="P54" s="2"/>
    </row>
    <row r="55" spans="2:38" x14ac:dyDescent="0.25">
      <c r="B55" s="17"/>
      <c r="C55" s="19"/>
      <c r="D55" s="19"/>
      <c r="E55" s="19"/>
      <c r="F55" s="19"/>
      <c r="G55" s="19"/>
      <c r="H55" s="19"/>
      <c r="I55" s="19"/>
      <c r="J55" s="4"/>
      <c r="K55" s="4"/>
      <c r="O55" s="2"/>
      <c r="P55" s="2"/>
    </row>
    <row r="56" spans="2:38" x14ac:dyDescent="0.25">
      <c r="B56" s="17"/>
      <c r="C56" s="19"/>
      <c r="D56" s="19"/>
      <c r="E56" s="19"/>
      <c r="F56" s="19"/>
      <c r="G56" s="19"/>
      <c r="H56" s="19"/>
      <c r="I56" s="19"/>
      <c r="J56" s="12"/>
      <c r="K56" s="12"/>
      <c r="O56" s="2"/>
      <c r="P56" s="2"/>
    </row>
    <row r="57" spans="2:38" x14ac:dyDescent="0.25">
      <c r="B57" s="17"/>
      <c r="C57" s="19"/>
      <c r="D57" s="19"/>
      <c r="E57" s="19"/>
      <c r="F57" s="19"/>
      <c r="G57" s="19"/>
      <c r="H57" s="19"/>
      <c r="I57" s="19"/>
      <c r="J57" s="12"/>
      <c r="K57" s="12"/>
      <c r="O57" s="2"/>
      <c r="P57" s="2"/>
    </row>
    <row r="58" spans="2:38" x14ac:dyDescent="0.25">
      <c r="B58" s="17"/>
      <c r="C58" s="19"/>
      <c r="D58" s="19"/>
      <c r="E58" s="19"/>
      <c r="F58" s="19"/>
      <c r="G58" s="19"/>
      <c r="H58" s="19"/>
      <c r="I58" s="19"/>
      <c r="J58" s="12"/>
      <c r="K58" s="12"/>
      <c r="O58" s="2"/>
      <c r="P58" s="2"/>
    </row>
    <row r="59" spans="2:38" x14ac:dyDescent="0.25">
      <c r="B59" s="4"/>
      <c r="C59" s="12"/>
      <c r="D59" s="12"/>
      <c r="E59" s="12"/>
      <c r="F59" s="12"/>
      <c r="G59" s="12"/>
      <c r="H59" s="12"/>
      <c r="I59" s="12"/>
      <c r="J59" s="12"/>
      <c r="K59" s="12"/>
      <c r="O59" s="2"/>
      <c r="P59" s="2"/>
    </row>
    <row r="60" spans="2:38" x14ac:dyDescent="0.25">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sheetData>
  <mergeCells count="1">
    <mergeCell ref="B19:H33"/>
  </mergeCells>
  <pageMargins left="0" right="0" top="0" bottom="0" header="0" footer="0"/>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N117"/>
  <sheetViews>
    <sheetView topLeftCell="A10" zoomScale="80" zoomScaleNormal="80" zoomScalePageLayoutView="200" workbookViewId="0">
      <selection activeCell="Q34" sqref="Q34"/>
    </sheetView>
  </sheetViews>
  <sheetFormatPr defaultColWidth="8.85546875" defaultRowHeight="15" x14ac:dyDescent="0.25"/>
  <cols>
    <col min="1" max="1" width="3.42578125" style="1" customWidth="1"/>
    <col min="2" max="2" width="16.140625" style="1" customWidth="1"/>
    <col min="3" max="9" width="8.85546875" style="1"/>
    <col min="10" max="10" width="8.85546875" style="1" customWidth="1"/>
    <col min="11"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21" x14ac:dyDescent="0.35">
      <c r="B1" s="15" t="s">
        <v>29</v>
      </c>
      <c r="N1" s="15"/>
      <c r="AA1" s="15"/>
      <c r="AN1" s="15"/>
    </row>
    <row r="2" spans="2:40" x14ac:dyDescent="0.25">
      <c r="O2" s="2"/>
      <c r="P2" s="2"/>
      <c r="Q2" s="2"/>
      <c r="R2" s="2"/>
      <c r="S2" s="2"/>
      <c r="T2" s="2"/>
      <c r="U2" s="2"/>
      <c r="V2" s="2"/>
      <c r="W2" s="2"/>
      <c r="X2" s="2"/>
      <c r="Y2" s="2"/>
    </row>
    <row r="3" spans="2:40" ht="23.25" x14ac:dyDescent="0.35">
      <c r="B3" s="3" t="s">
        <v>5</v>
      </c>
    </row>
    <row r="5" spans="2:40" x14ac:dyDescent="0.25">
      <c r="B5" s="2" t="s">
        <v>6</v>
      </c>
      <c r="C5" s="17" t="s">
        <v>0</v>
      </c>
    </row>
    <row r="6" spans="2:40" x14ac:dyDescent="0.25">
      <c r="B6" s="2" t="s">
        <v>7</v>
      </c>
      <c r="C6" s="17" t="s">
        <v>1</v>
      </c>
    </row>
    <row r="7" spans="2:40" x14ac:dyDescent="0.25">
      <c r="B7" s="2" t="s">
        <v>8</v>
      </c>
      <c r="C7" s="17" t="s">
        <v>2</v>
      </c>
    </row>
    <row r="8" spans="2:40" x14ac:dyDescent="0.25">
      <c r="B8" s="2" t="s">
        <v>14</v>
      </c>
      <c r="C8" s="17" t="s">
        <v>15</v>
      </c>
    </row>
    <row r="9" spans="2:40" ht="23.25" x14ac:dyDescent="0.35">
      <c r="B9" s="2"/>
      <c r="C9" s="18"/>
      <c r="L9" s="3" t="s">
        <v>46</v>
      </c>
    </row>
    <row r="10" spans="2:40" x14ac:dyDescent="0.25">
      <c r="B10" s="2" t="s">
        <v>9</v>
      </c>
      <c r="C10" s="18"/>
    </row>
    <row r="11" spans="2:40" x14ac:dyDescent="0.25">
      <c r="B11" s="2" t="s">
        <v>30</v>
      </c>
      <c r="C11" s="17" t="s">
        <v>31</v>
      </c>
    </row>
    <row r="12" spans="2:40" x14ac:dyDescent="0.25">
      <c r="B12" s="2" t="s">
        <v>32</v>
      </c>
      <c r="C12" s="17" t="s">
        <v>33</v>
      </c>
    </row>
    <row r="13" spans="2:40" x14ac:dyDescent="0.25">
      <c r="B13" s="2"/>
      <c r="C13" s="4"/>
    </row>
    <row r="14" spans="2:40" x14ac:dyDescent="0.25">
      <c r="B14" s="2" t="s">
        <v>11</v>
      </c>
      <c r="C14" s="4"/>
    </row>
    <row r="15" spans="2:40" x14ac:dyDescent="0.25">
      <c r="B15" s="2" t="s">
        <v>12</v>
      </c>
      <c r="C15" s="14" t="s">
        <v>16</v>
      </c>
    </row>
    <row r="16" spans="2:40" x14ac:dyDescent="0.25">
      <c r="B16" s="2" t="s">
        <v>13</v>
      </c>
      <c r="C16" s="14" t="s">
        <v>17</v>
      </c>
    </row>
    <row r="17" spans="2:38" x14ac:dyDescent="0.25">
      <c r="B17" s="2"/>
      <c r="C17" s="4"/>
    </row>
    <row r="18" spans="2:38" x14ac:dyDescent="0.25">
      <c r="B18" s="2" t="s">
        <v>3</v>
      </c>
      <c r="V18" s="5"/>
      <c r="W18" s="5"/>
    </row>
    <row r="19" spans="2:38" x14ac:dyDescent="0.25">
      <c r="B19" s="38" t="s">
        <v>4</v>
      </c>
      <c r="C19" s="39"/>
      <c r="D19" s="39"/>
      <c r="E19" s="39"/>
      <c r="F19" s="39"/>
      <c r="G19" s="39"/>
      <c r="H19" s="40"/>
      <c r="V19" s="5"/>
      <c r="W19" s="5"/>
    </row>
    <row r="20" spans="2:38" x14ac:dyDescent="0.25">
      <c r="B20" s="41"/>
      <c r="C20" s="42"/>
      <c r="D20" s="42"/>
      <c r="E20" s="42"/>
      <c r="F20" s="42"/>
      <c r="G20" s="42"/>
      <c r="H20" s="43"/>
      <c r="V20" s="5"/>
      <c r="W20" s="5"/>
    </row>
    <row r="21" spans="2:38" x14ac:dyDescent="0.25">
      <c r="B21" s="41"/>
      <c r="C21" s="42"/>
      <c r="D21" s="42"/>
      <c r="E21" s="42"/>
      <c r="F21" s="42"/>
      <c r="G21" s="42"/>
      <c r="H21" s="43"/>
      <c r="V21" s="5"/>
      <c r="W21" s="5"/>
    </row>
    <row r="22" spans="2:38" x14ac:dyDescent="0.25">
      <c r="B22" s="41"/>
      <c r="C22" s="42"/>
      <c r="D22" s="42"/>
      <c r="E22" s="42"/>
      <c r="F22" s="42"/>
      <c r="G22" s="42"/>
      <c r="H22" s="43"/>
      <c r="V22" s="5"/>
      <c r="W22" s="5"/>
      <c r="X22" s="2"/>
      <c r="Y22" s="2"/>
    </row>
    <row r="23" spans="2:38" x14ac:dyDescent="0.25">
      <c r="B23" s="41"/>
      <c r="C23" s="42"/>
      <c r="D23" s="42"/>
      <c r="E23" s="42"/>
      <c r="F23" s="42"/>
      <c r="G23" s="42"/>
      <c r="H23" s="43"/>
      <c r="V23" s="5"/>
      <c r="W23" s="5"/>
      <c r="X23" s="2"/>
      <c r="Y23" s="2"/>
    </row>
    <row r="24" spans="2:38" ht="15.75" x14ac:dyDescent="0.25">
      <c r="B24" s="41"/>
      <c r="C24" s="42"/>
      <c r="D24" s="42"/>
      <c r="E24" s="42"/>
      <c r="F24" s="42"/>
      <c r="G24" s="42"/>
      <c r="H24" s="43"/>
      <c r="N24" s="6"/>
      <c r="V24" s="5"/>
      <c r="W24" s="5"/>
      <c r="AA24" s="6"/>
    </row>
    <row r="25" spans="2:38" s="2" customFormat="1" x14ac:dyDescent="0.25">
      <c r="B25" s="41"/>
      <c r="C25" s="42"/>
      <c r="D25" s="42"/>
      <c r="E25" s="42"/>
      <c r="F25" s="42"/>
      <c r="G25" s="42"/>
      <c r="H25" s="43"/>
      <c r="N25" s="7"/>
      <c r="V25" s="5"/>
      <c r="W25" s="5"/>
      <c r="AA25" s="8"/>
    </row>
    <row r="26" spans="2:38" x14ac:dyDescent="0.25">
      <c r="B26" s="41"/>
      <c r="C26" s="42"/>
      <c r="D26" s="42"/>
      <c r="E26" s="42"/>
      <c r="F26" s="42"/>
      <c r="G26" s="42"/>
      <c r="H26" s="43"/>
      <c r="N26" s="9"/>
      <c r="V26" s="5"/>
      <c r="W26" s="5"/>
      <c r="X26" s="10"/>
      <c r="Y26" s="10"/>
      <c r="AA26" s="9"/>
      <c r="AB26" s="10"/>
      <c r="AC26" s="10"/>
      <c r="AD26" s="10"/>
      <c r="AE26" s="10"/>
      <c r="AF26" s="10"/>
      <c r="AG26" s="10"/>
      <c r="AH26" s="10"/>
      <c r="AI26" s="10"/>
      <c r="AJ26" s="10"/>
      <c r="AK26" s="10"/>
      <c r="AL26" s="10"/>
    </row>
    <row r="27" spans="2:38" x14ac:dyDescent="0.25">
      <c r="B27" s="41"/>
      <c r="C27" s="42"/>
      <c r="D27" s="42"/>
      <c r="E27" s="42"/>
      <c r="F27" s="42"/>
      <c r="G27" s="42"/>
      <c r="H27" s="43"/>
      <c r="N27" s="9"/>
      <c r="V27" s="5"/>
      <c r="W27" s="5"/>
      <c r="X27" s="10"/>
      <c r="Y27" s="10"/>
      <c r="AA27" s="9"/>
      <c r="AB27" s="10"/>
      <c r="AC27" s="10"/>
      <c r="AD27" s="10"/>
      <c r="AE27" s="10"/>
      <c r="AF27" s="10"/>
      <c r="AG27" s="10"/>
      <c r="AH27" s="10"/>
      <c r="AI27" s="10"/>
      <c r="AJ27" s="10"/>
      <c r="AK27" s="10"/>
      <c r="AL27" s="10"/>
    </row>
    <row r="28" spans="2:38" ht="23.25" x14ac:dyDescent="0.35">
      <c r="B28" s="41"/>
      <c r="C28" s="42"/>
      <c r="D28" s="42"/>
      <c r="E28" s="42"/>
      <c r="F28" s="42"/>
      <c r="G28" s="42"/>
      <c r="H28" s="43"/>
      <c r="L28" s="3"/>
      <c r="N28" s="9"/>
      <c r="V28" s="5"/>
      <c r="W28" s="5"/>
      <c r="X28" s="10"/>
      <c r="Y28" s="10"/>
      <c r="AA28" s="9"/>
      <c r="AB28" s="10"/>
      <c r="AC28" s="10"/>
      <c r="AD28" s="10"/>
      <c r="AE28" s="10"/>
      <c r="AF28" s="10"/>
      <c r="AG28" s="10"/>
      <c r="AH28" s="10"/>
      <c r="AI28" s="10"/>
      <c r="AJ28" s="10"/>
      <c r="AK28" s="10"/>
      <c r="AL28" s="10"/>
    </row>
    <row r="29" spans="2:38" x14ac:dyDescent="0.25">
      <c r="B29" s="41"/>
      <c r="C29" s="42"/>
      <c r="D29" s="42"/>
      <c r="E29" s="42"/>
      <c r="F29" s="42"/>
      <c r="G29" s="42"/>
      <c r="H29" s="43"/>
      <c r="N29" s="9"/>
      <c r="V29" s="5"/>
      <c r="W29" s="5"/>
      <c r="X29" s="10"/>
      <c r="Y29" s="10"/>
      <c r="AA29" s="9"/>
      <c r="AB29" s="10"/>
      <c r="AC29" s="10"/>
      <c r="AD29" s="10"/>
      <c r="AE29" s="10"/>
      <c r="AF29" s="10"/>
      <c r="AG29" s="10"/>
      <c r="AH29" s="10"/>
      <c r="AI29" s="10"/>
      <c r="AJ29" s="10"/>
      <c r="AK29" s="10"/>
      <c r="AL29" s="10"/>
    </row>
    <row r="30" spans="2:38" x14ac:dyDescent="0.25">
      <c r="B30" s="41"/>
      <c r="C30" s="42"/>
      <c r="D30" s="42"/>
      <c r="E30" s="42"/>
      <c r="F30" s="42"/>
      <c r="G30" s="42"/>
      <c r="H30" s="43"/>
      <c r="N30" s="9"/>
      <c r="V30" s="5"/>
      <c r="W30" s="5"/>
      <c r="X30" s="10"/>
      <c r="Y30" s="10"/>
      <c r="AA30" s="9"/>
      <c r="AB30" s="10"/>
      <c r="AC30" s="10"/>
      <c r="AD30" s="10"/>
      <c r="AE30" s="10"/>
      <c r="AF30" s="10"/>
      <c r="AG30" s="10"/>
      <c r="AH30" s="10"/>
      <c r="AI30" s="10"/>
      <c r="AJ30" s="10"/>
      <c r="AK30" s="10"/>
      <c r="AL30" s="10"/>
    </row>
    <row r="31" spans="2:38" x14ac:dyDescent="0.25">
      <c r="B31" s="41"/>
      <c r="C31" s="42"/>
      <c r="D31" s="42"/>
      <c r="E31" s="42"/>
      <c r="F31" s="42"/>
      <c r="G31" s="42"/>
      <c r="H31" s="43"/>
      <c r="N31" s="9"/>
      <c r="V31" s="5"/>
      <c r="W31" s="5"/>
      <c r="X31" s="10"/>
      <c r="Y31" s="10"/>
      <c r="AA31" s="9"/>
      <c r="AB31" s="10"/>
      <c r="AC31" s="10"/>
      <c r="AD31" s="10"/>
      <c r="AE31" s="10"/>
      <c r="AF31" s="10"/>
      <c r="AG31" s="10"/>
      <c r="AH31" s="10"/>
      <c r="AI31" s="10"/>
      <c r="AJ31" s="10"/>
      <c r="AK31" s="10"/>
      <c r="AL31" s="10"/>
    </row>
    <row r="32" spans="2:38" x14ac:dyDescent="0.25">
      <c r="B32" s="41"/>
      <c r="C32" s="42"/>
      <c r="D32" s="42"/>
      <c r="E32" s="42"/>
      <c r="F32" s="42"/>
      <c r="G32" s="42"/>
      <c r="H32" s="43"/>
      <c r="N32" s="9"/>
      <c r="V32" s="5"/>
      <c r="W32" s="5"/>
      <c r="X32" s="10"/>
      <c r="Y32" s="10"/>
      <c r="AA32" s="9"/>
      <c r="AB32" s="10"/>
      <c r="AC32" s="10"/>
      <c r="AD32" s="10"/>
      <c r="AE32" s="10"/>
      <c r="AF32" s="10"/>
      <c r="AG32" s="10"/>
      <c r="AH32" s="10"/>
      <c r="AI32" s="10"/>
      <c r="AJ32" s="10"/>
      <c r="AK32" s="10"/>
      <c r="AL32" s="10"/>
    </row>
    <row r="33" spans="2:38" x14ac:dyDescent="0.25">
      <c r="B33" s="44"/>
      <c r="C33" s="45"/>
      <c r="D33" s="45"/>
      <c r="E33" s="45"/>
      <c r="F33" s="45"/>
      <c r="G33" s="45"/>
      <c r="H33" s="46"/>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2: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38" ht="23.25" x14ac:dyDescent="0.35">
      <c r="B36" s="3" t="s">
        <v>10</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38" x14ac:dyDescent="0.25">
      <c r="C37" s="1" t="s">
        <v>22</v>
      </c>
      <c r="E37" s="1" t="s">
        <v>23</v>
      </c>
      <c r="G37" s="17" t="s">
        <v>24</v>
      </c>
      <c r="I37" s="17" t="s">
        <v>25</v>
      </c>
      <c r="K37" s="17" t="s">
        <v>26</v>
      </c>
      <c r="M37" s="17" t="s">
        <v>27</v>
      </c>
      <c r="N37" s="9"/>
      <c r="O37" s="17" t="s">
        <v>28</v>
      </c>
      <c r="P37" s="10"/>
      <c r="Q37" s="10"/>
      <c r="R37" s="10"/>
      <c r="S37" s="10"/>
      <c r="T37" s="10"/>
      <c r="U37" s="10"/>
      <c r="V37" s="10"/>
      <c r="W37" s="10"/>
      <c r="X37" s="10"/>
      <c r="Y37" s="10"/>
      <c r="AA37" s="9"/>
      <c r="AB37" s="10"/>
      <c r="AC37" s="10"/>
      <c r="AD37" s="10"/>
      <c r="AE37" s="10"/>
      <c r="AF37" s="10"/>
      <c r="AG37" s="10"/>
      <c r="AH37" s="10"/>
      <c r="AI37" s="10"/>
      <c r="AJ37" s="10"/>
      <c r="AK37" s="10"/>
      <c r="AL37" s="10"/>
    </row>
    <row r="38" spans="2:38" x14ac:dyDescent="0.25">
      <c r="B38" s="20"/>
      <c r="C38" s="20">
        <v>2014</v>
      </c>
      <c r="D38" s="20" t="s">
        <v>49</v>
      </c>
      <c r="E38" s="20">
        <v>2014</v>
      </c>
      <c r="F38" s="20" t="s">
        <v>49</v>
      </c>
      <c r="G38" s="20">
        <v>2014</v>
      </c>
      <c r="H38" s="20" t="s">
        <v>49</v>
      </c>
      <c r="I38" s="20">
        <v>2014</v>
      </c>
      <c r="J38" s="20" t="s">
        <v>49</v>
      </c>
      <c r="K38" s="20">
        <v>2014</v>
      </c>
      <c r="L38" s="20" t="s">
        <v>49</v>
      </c>
      <c r="M38" s="20">
        <v>2014</v>
      </c>
      <c r="N38" s="20" t="s">
        <v>49</v>
      </c>
      <c r="O38" s="20">
        <v>2014</v>
      </c>
      <c r="P38" s="20" t="s">
        <v>49</v>
      </c>
      <c r="Q38" s="10"/>
      <c r="R38" s="10"/>
      <c r="S38" s="10"/>
      <c r="T38" s="10"/>
      <c r="U38" s="10"/>
      <c r="V38" s="10"/>
      <c r="W38" s="10"/>
      <c r="X38" s="10"/>
      <c r="Y38" s="10"/>
      <c r="AA38" s="9"/>
      <c r="AB38" s="10"/>
      <c r="AC38" s="10"/>
      <c r="AD38" s="10"/>
      <c r="AE38" s="10"/>
      <c r="AF38" s="10"/>
      <c r="AG38" s="10"/>
      <c r="AH38" s="10"/>
      <c r="AI38" s="10"/>
      <c r="AJ38" s="10"/>
      <c r="AK38" s="10"/>
      <c r="AL38" s="10"/>
    </row>
    <row r="39" spans="2:38" x14ac:dyDescent="0.25">
      <c r="B39" s="17" t="s">
        <v>19</v>
      </c>
      <c r="C39" s="19">
        <v>34.265196410473671</v>
      </c>
      <c r="D39" s="19">
        <v>24.108546163010448</v>
      </c>
      <c r="E39" s="19"/>
      <c r="F39" s="19"/>
      <c r="G39" s="19"/>
      <c r="H39" s="19"/>
      <c r="I39" s="19"/>
      <c r="J39" s="19"/>
      <c r="K39" s="19"/>
      <c r="L39" s="19"/>
      <c r="M39" s="19"/>
      <c r="N39" s="19"/>
      <c r="O39" s="19"/>
      <c r="P39" s="19"/>
      <c r="Q39" s="22">
        <f>C39/C$46</f>
        <v>0.21037093880219757</v>
      </c>
      <c r="R39" s="10"/>
      <c r="S39" s="10"/>
      <c r="T39" s="10"/>
      <c r="U39" s="10"/>
      <c r="V39" s="10"/>
      <c r="W39" s="10"/>
      <c r="X39" s="10"/>
      <c r="Y39" s="10"/>
      <c r="AA39" s="9"/>
      <c r="AB39" s="10"/>
      <c r="AC39" s="10"/>
      <c r="AD39" s="10"/>
      <c r="AE39" s="10"/>
      <c r="AF39" s="10"/>
      <c r="AG39" s="10"/>
      <c r="AH39" s="10"/>
      <c r="AI39" s="10"/>
      <c r="AJ39" s="10"/>
      <c r="AK39" s="10"/>
      <c r="AL39" s="10"/>
    </row>
    <row r="40" spans="2:38" x14ac:dyDescent="0.25">
      <c r="B40" s="17" t="s">
        <v>18</v>
      </c>
      <c r="C40" s="19">
        <v>18.301142859636251</v>
      </c>
      <c r="D40" s="19">
        <v>13.273134340329401</v>
      </c>
      <c r="E40" s="19"/>
      <c r="F40" s="19"/>
      <c r="G40" s="19"/>
      <c r="H40" s="19"/>
      <c r="I40" s="19"/>
      <c r="J40" s="19"/>
      <c r="K40" s="19"/>
      <c r="L40" s="19"/>
      <c r="M40" s="19"/>
      <c r="N40" s="19"/>
      <c r="O40" s="19"/>
      <c r="P40" s="19"/>
      <c r="Q40" s="22">
        <f t="shared" ref="Q40:Q44" si="0">C40/C$46</f>
        <v>0.1123597413075967</v>
      </c>
      <c r="R40" s="10"/>
      <c r="S40" s="10"/>
      <c r="T40" s="10"/>
      <c r="U40" s="10"/>
      <c r="V40" s="10"/>
      <c r="W40" s="10"/>
      <c r="X40" s="10"/>
      <c r="Y40" s="10"/>
      <c r="AA40" s="9"/>
      <c r="AB40" s="10"/>
      <c r="AC40" s="10"/>
      <c r="AD40" s="10"/>
      <c r="AE40" s="10"/>
      <c r="AF40" s="10"/>
      <c r="AG40" s="10"/>
      <c r="AH40" s="10"/>
      <c r="AI40" s="10"/>
      <c r="AJ40" s="10"/>
      <c r="AK40" s="10"/>
      <c r="AL40" s="10"/>
    </row>
    <row r="41" spans="2:38" x14ac:dyDescent="0.25">
      <c r="B41" s="17" t="s">
        <v>20</v>
      </c>
      <c r="C41" s="19">
        <v>16.137933195132735</v>
      </c>
      <c r="D41" s="19">
        <v>19.817268678908011</v>
      </c>
      <c r="E41" s="19"/>
      <c r="F41" s="19"/>
      <c r="G41" s="19"/>
      <c r="H41" s="19"/>
      <c r="I41" s="19"/>
      <c r="J41" s="19"/>
      <c r="K41" s="19"/>
      <c r="L41" s="19"/>
      <c r="M41" s="19"/>
      <c r="N41" s="19"/>
      <c r="O41" s="19"/>
      <c r="P41" s="19"/>
      <c r="Q41" s="22">
        <f t="shared" si="0"/>
        <v>9.9078730380471519E-2</v>
      </c>
      <c r="R41" s="10"/>
      <c r="S41" s="10"/>
      <c r="T41" s="10"/>
      <c r="U41" s="10"/>
      <c r="V41" s="10"/>
      <c r="W41" s="10"/>
      <c r="X41" s="10"/>
      <c r="Y41" s="10"/>
      <c r="AA41" s="9"/>
      <c r="AB41" s="10"/>
      <c r="AC41" s="10"/>
      <c r="AD41" s="10"/>
      <c r="AE41" s="10"/>
      <c r="AF41" s="10"/>
      <c r="AG41" s="10"/>
      <c r="AH41" s="10"/>
      <c r="AI41" s="10"/>
      <c r="AJ41" s="10"/>
      <c r="AK41" s="10"/>
      <c r="AL41" s="10"/>
    </row>
    <row r="42" spans="2:38" x14ac:dyDescent="0.25">
      <c r="B42" s="17" t="s">
        <v>34</v>
      </c>
      <c r="C42" s="19">
        <v>32.259332622231831</v>
      </c>
      <c r="D42" s="19">
        <v>36.839697192427472</v>
      </c>
      <c r="E42" s="19"/>
      <c r="F42" s="19"/>
      <c r="G42" s="19"/>
      <c r="H42" s="19"/>
      <c r="I42" s="19"/>
      <c r="J42" s="19"/>
      <c r="K42" s="19"/>
      <c r="L42" s="19"/>
      <c r="M42" s="19"/>
      <c r="N42" s="19"/>
      <c r="O42" s="19"/>
      <c r="P42" s="19"/>
      <c r="Q42" s="22">
        <f t="shared" si="0"/>
        <v>0.19805595180528121</v>
      </c>
      <c r="R42" s="10"/>
      <c r="S42" s="10"/>
      <c r="T42" s="10"/>
      <c r="U42" s="10"/>
      <c r="V42" s="10"/>
      <c r="W42" s="10"/>
      <c r="X42" s="10"/>
      <c r="Y42" s="10"/>
      <c r="AA42" s="9"/>
      <c r="AB42" s="10"/>
      <c r="AC42" s="10"/>
      <c r="AD42" s="10"/>
      <c r="AE42" s="10"/>
      <c r="AF42" s="10"/>
      <c r="AG42" s="10"/>
      <c r="AH42" s="10"/>
      <c r="AI42" s="10"/>
      <c r="AJ42" s="10"/>
      <c r="AK42" s="10"/>
      <c r="AL42" s="10"/>
    </row>
    <row r="43" spans="2:38" x14ac:dyDescent="0.25">
      <c r="B43" s="17" t="s">
        <v>21</v>
      </c>
      <c r="C43" s="19">
        <v>14.2385578744939</v>
      </c>
      <c r="D43" s="19">
        <v>12.158444620542348</v>
      </c>
      <c r="E43" s="19"/>
      <c r="F43" s="19"/>
      <c r="G43" s="19"/>
      <c r="H43" s="19"/>
      <c r="I43" s="19"/>
      <c r="J43" s="19"/>
      <c r="K43" s="19"/>
      <c r="L43" s="19"/>
      <c r="M43" s="19"/>
      <c r="N43" s="19"/>
      <c r="O43" s="19"/>
      <c r="P43" s="19"/>
      <c r="Q43" s="22">
        <f t="shared" si="0"/>
        <v>8.7417528601444763E-2</v>
      </c>
      <c r="R43" s="10"/>
      <c r="S43" s="10"/>
      <c r="T43" s="10"/>
      <c r="U43" s="10"/>
      <c r="V43" s="10"/>
      <c r="W43" s="10"/>
      <c r="X43" s="10"/>
      <c r="Y43" s="10"/>
      <c r="AA43" s="9"/>
      <c r="AB43" s="10"/>
      <c r="AC43" s="10"/>
      <c r="AD43" s="10"/>
      <c r="AE43" s="10"/>
      <c r="AF43" s="10"/>
      <c r="AG43" s="10"/>
      <c r="AH43" s="10"/>
      <c r="AI43" s="10"/>
      <c r="AJ43" s="10"/>
      <c r="AK43" s="10"/>
      <c r="AL43" s="10"/>
    </row>
    <row r="44" spans="2:38" x14ac:dyDescent="0.25">
      <c r="B44" s="17" t="s">
        <v>51</v>
      </c>
      <c r="C44" s="19">
        <v>47.67773197775859</v>
      </c>
      <c r="D44" s="19">
        <v>55.264760176952663</v>
      </c>
      <c r="E44" s="19"/>
      <c r="F44" s="19"/>
      <c r="G44" s="19"/>
      <c r="H44" s="19"/>
      <c r="I44" s="19"/>
      <c r="J44" s="19"/>
      <c r="K44" s="19"/>
      <c r="L44" s="19"/>
      <c r="M44" s="19"/>
      <c r="N44" s="19"/>
      <c r="O44" s="19"/>
      <c r="P44" s="19"/>
      <c r="Q44" s="22">
        <f t="shared" si="0"/>
        <v>0.2927171091030083</v>
      </c>
      <c r="R44" s="10"/>
      <c r="S44" s="10"/>
      <c r="T44" s="10"/>
      <c r="U44" s="10"/>
      <c r="V44" s="10"/>
      <c r="W44" s="10"/>
      <c r="X44" s="10"/>
      <c r="Y44" s="10"/>
      <c r="AA44" s="9"/>
      <c r="AB44" s="10"/>
      <c r="AC44" s="10"/>
      <c r="AD44" s="10"/>
      <c r="AE44" s="10"/>
      <c r="AF44" s="10"/>
      <c r="AG44" s="10"/>
      <c r="AH44" s="10"/>
      <c r="AI44" s="10"/>
      <c r="AJ44" s="10"/>
      <c r="AK44" s="10"/>
      <c r="AL44" s="10"/>
    </row>
    <row r="45" spans="2:38" x14ac:dyDescent="0.25">
      <c r="B45" s="17"/>
      <c r="C45" s="19"/>
      <c r="D45" s="19"/>
      <c r="E45" s="19"/>
      <c r="F45" s="19"/>
      <c r="G45" s="19"/>
      <c r="H45" s="19"/>
      <c r="I45" s="19"/>
      <c r="J45" s="19"/>
      <c r="K45" s="19"/>
      <c r="L45" s="19"/>
      <c r="M45" s="19"/>
      <c r="N45" s="19"/>
      <c r="O45" s="19"/>
      <c r="P45" s="19"/>
      <c r="Q45" s="10"/>
      <c r="R45" s="10"/>
      <c r="S45" s="10"/>
      <c r="T45" s="10"/>
      <c r="U45" s="10"/>
      <c r="V45" s="10"/>
      <c r="W45" s="10"/>
      <c r="X45" s="10"/>
      <c r="Y45" s="10"/>
      <c r="AA45" s="9"/>
      <c r="AB45" s="10"/>
      <c r="AC45" s="10"/>
      <c r="AD45" s="10"/>
      <c r="AE45" s="10"/>
      <c r="AF45" s="10"/>
      <c r="AG45" s="10"/>
      <c r="AH45" s="10"/>
      <c r="AI45" s="10"/>
      <c r="AJ45" s="10"/>
      <c r="AK45" s="10"/>
      <c r="AL45" s="10"/>
    </row>
    <row r="46" spans="2:38" x14ac:dyDescent="0.25">
      <c r="B46" s="17"/>
      <c r="C46" s="19">
        <f>+SUM(C39:C44)</f>
        <v>162.87989493972697</v>
      </c>
      <c r="D46" s="19">
        <f t="shared" ref="D46" si="1">+SUM(D39:D44)</f>
        <v>161.46185117217033</v>
      </c>
      <c r="E46" s="19">
        <f>+SUM(E39:E44)</f>
        <v>0</v>
      </c>
      <c r="F46" s="19">
        <f t="shared" ref="F46" si="2">+SUM(F39:F44)</f>
        <v>0</v>
      </c>
      <c r="G46" s="19">
        <f>+SUM(G39:G44)</f>
        <v>0</v>
      </c>
      <c r="H46" s="19">
        <f t="shared" ref="H46" si="3">+SUM(H39:H44)</f>
        <v>0</v>
      </c>
      <c r="I46" s="19">
        <f>+SUM(I39:I44)</f>
        <v>0</v>
      </c>
      <c r="J46" s="19">
        <f t="shared" ref="J46" si="4">+SUM(J39:J44)</f>
        <v>0</v>
      </c>
      <c r="K46" s="19">
        <f>+SUM(K39:K44)</f>
        <v>0</v>
      </c>
      <c r="L46" s="19">
        <f t="shared" ref="L46" si="5">+SUM(L39:L44)</f>
        <v>0</v>
      </c>
      <c r="M46" s="19">
        <f>+SUM(M39:M44)</f>
        <v>0</v>
      </c>
      <c r="N46" s="19">
        <f t="shared" ref="N46" si="6">+SUM(N39:N44)</f>
        <v>0</v>
      </c>
      <c r="O46" s="19">
        <f>+SUM(O39:O44)</f>
        <v>0</v>
      </c>
      <c r="P46" s="19">
        <f t="shared" ref="P46" si="7">+SUM(P39:P44)</f>
        <v>0</v>
      </c>
      <c r="Q46" s="10"/>
      <c r="R46" s="10"/>
      <c r="S46" s="10"/>
      <c r="T46" s="10"/>
      <c r="U46" s="10"/>
      <c r="V46" s="10"/>
      <c r="W46" s="10"/>
      <c r="X46" s="10"/>
      <c r="Y46" s="10"/>
      <c r="AA46" s="9"/>
      <c r="AB46" s="10"/>
      <c r="AC46" s="10"/>
      <c r="AD46" s="10"/>
      <c r="AE46" s="10"/>
      <c r="AF46" s="10"/>
      <c r="AG46" s="10"/>
      <c r="AH46" s="10"/>
      <c r="AI46" s="10"/>
      <c r="AJ46" s="10"/>
      <c r="AK46" s="10"/>
      <c r="AL46" s="10"/>
    </row>
    <row r="47" spans="2:38" x14ac:dyDescent="0.25">
      <c r="B47" s="17"/>
      <c r="C47" s="19">
        <v>162.879894939727</v>
      </c>
      <c r="D47" s="19">
        <v>161.46185117217036</v>
      </c>
      <c r="E47" s="19">
        <v>92.618072494772932</v>
      </c>
      <c r="F47" s="19">
        <v>85.861435768036586</v>
      </c>
      <c r="G47" s="19">
        <v>42.469202969876697</v>
      </c>
      <c r="H47" s="19">
        <v>49.316456803236179</v>
      </c>
      <c r="I47" s="19">
        <v>9.8488681944736154</v>
      </c>
      <c r="J47" s="19">
        <v>10.089750948992904</v>
      </c>
      <c r="K47" s="19">
        <v>4.8110364466380044</v>
      </c>
      <c r="L47" s="19">
        <v>5.048024933537496</v>
      </c>
      <c r="M47" s="19">
        <v>1.3496363280767625</v>
      </c>
      <c r="N47" s="19">
        <v>1.9000049272601849</v>
      </c>
      <c r="O47" s="19">
        <v>0.55768714541600684</v>
      </c>
      <c r="P47" s="19">
        <v>0.91284877782093166</v>
      </c>
      <c r="Q47" s="10"/>
      <c r="R47" s="10"/>
      <c r="S47" s="10"/>
      <c r="T47" s="10"/>
      <c r="U47" s="10"/>
      <c r="V47" s="10"/>
      <c r="W47" s="10"/>
      <c r="X47" s="10"/>
      <c r="Y47" s="10"/>
      <c r="AA47" s="9"/>
      <c r="AB47" s="10"/>
      <c r="AC47" s="10"/>
      <c r="AD47" s="10"/>
      <c r="AE47" s="10"/>
      <c r="AF47" s="10"/>
      <c r="AG47" s="10"/>
      <c r="AH47" s="10"/>
      <c r="AI47" s="10"/>
      <c r="AJ47" s="10"/>
      <c r="AK47" s="10"/>
      <c r="AL47" s="10"/>
    </row>
    <row r="48" spans="2:38" x14ac:dyDescent="0.25">
      <c r="B48" s="17"/>
      <c r="C48" s="19"/>
      <c r="D48" s="19"/>
      <c r="E48" s="19"/>
      <c r="F48" s="19"/>
      <c r="G48" s="19"/>
      <c r="H48" s="19"/>
      <c r="I48" s="19"/>
      <c r="J48" s="19"/>
      <c r="K48" s="13"/>
      <c r="N48" s="9"/>
      <c r="O48" s="10"/>
      <c r="P48" s="10"/>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B49" s="17" t="s">
        <v>55</v>
      </c>
      <c r="C49" s="19">
        <v>63.762397487341154</v>
      </c>
      <c r="D49" s="19">
        <v>72.056457681877674</v>
      </c>
      <c r="E49" s="19"/>
      <c r="F49" s="19"/>
      <c r="G49" s="19"/>
      <c r="H49" s="19"/>
      <c r="I49" s="19"/>
      <c r="J49" s="19"/>
      <c r="K49" s="13"/>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B50" s="20" t="s">
        <v>56</v>
      </c>
      <c r="C50" s="23">
        <f>C49*0.65</f>
        <v>41.445558366771749</v>
      </c>
      <c r="D50" s="23">
        <f>D49*0.65</f>
        <v>46.836697493220491</v>
      </c>
      <c r="E50" s="17"/>
      <c r="F50" s="17"/>
      <c r="G50" s="17"/>
      <c r="H50" s="17"/>
      <c r="I50" s="17"/>
      <c r="J50" s="13"/>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B51" s="17"/>
      <c r="C51" s="19"/>
      <c r="D51" s="19"/>
      <c r="E51" s="19"/>
      <c r="F51" s="19"/>
      <c r="G51" s="19"/>
      <c r="H51" s="19"/>
      <c r="I51" s="19"/>
      <c r="J51" s="13"/>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B52" s="17"/>
      <c r="C52" s="19"/>
      <c r="D52" s="19"/>
      <c r="E52" s="19"/>
      <c r="F52" s="19"/>
      <c r="G52" s="19"/>
      <c r="H52" s="19"/>
      <c r="I52" s="19"/>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B53" s="17"/>
      <c r="C53" s="19"/>
      <c r="D53" s="19"/>
      <c r="E53" s="19"/>
      <c r="F53" s="19"/>
      <c r="G53" s="19"/>
      <c r="H53" s="19"/>
      <c r="I53" s="19"/>
      <c r="N53" s="9"/>
      <c r="O53" s="10"/>
      <c r="P53" s="10"/>
      <c r="Q53" s="10"/>
      <c r="R53" s="10"/>
      <c r="S53" s="10"/>
      <c r="T53" s="10"/>
      <c r="U53" s="10"/>
      <c r="V53" s="10"/>
      <c r="W53" s="10"/>
      <c r="X53" s="10"/>
      <c r="Y53" s="10"/>
      <c r="AA53" s="9"/>
      <c r="AB53" s="10"/>
      <c r="AC53" s="10"/>
      <c r="AD53" s="10"/>
      <c r="AE53" s="10"/>
      <c r="AF53" s="10"/>
      <c r="AG53" s="10"/>
      <c r="AH53" s="10"/>
      <c r="AI53" s="10"/>
      <c r="AJ53" s="10"/>
      <c r="AK53" s="10"/>
      <c r="AL53" s="10"/>
    </row>
    <row r="54" spans="2:38" x14ac:dyDescent="0.25">
      <c r="B54" s="17"/>
      <c r="C54" s="19"/>
      <c r="D54" s="19"/>
      <c r="E54" s="19"/>
      <c r="F54" s="19"/>
      <c r="G54" s="19"/>
      <c r="H54" s="19"/>
      <c r="I54" s="19"/>
      <c r="O54" s="2"/>
      <c r="P54" s="2"/>
    </row>
    <row r="55" spans="2:38" x14ac:dyDescent="0.25">
      <c r="B55" s="17"/>
      <c r="C55" s="19"/>
      <c r="D55" s="19"/>
      <c r="E55" s="19"/>
      <c r="F55" s="19"/>
      <c r="G55" s="19"/>
      <c r="H55" s="19"/>
      <c r="I55" s="19"/>
      <c r="J55" s="4"/>
      <c r="K55" s="4"/>
      <c r="O55" s="2"/>
      <c r="P55" s="2"/>
    </row>
    <row r="56" spans="2:38" x14ac:dyDescent="0.25">
      <c r="B56" s="17"/>
      <c r="C56" s="19"/>
      <c r="D56" s="19"/>
      <c r="E56" s="19"/>
      <c r="F56" s="19"/>
      <c r="G56" s="19"/>
      <c r="H56" s="19"/>
      <c r="I56" s="19"/>
      <c r="J56" s="12"/>
      <c r="K56" s="12"/>
      <c r="O56" s="2"/>
      <c r="P56" s="2"/>
    </row>
    <row r="57" spans="2:38" x14ac:dyDescent="0.25">
      <c r="B57" s="17"/>
      <c r="C57" s="19"/>
      <c r="D57" s="19"/>
      <c r="E57" s="19"/>
      <c r="F57" s="19"/>
      <c r="G57" s="19"/>
      <c r="H57" s="19"/>
      <c r="I57" s="19"/>
      <c r="J57" s="12"/>
      <c r="K57" s="12"/>
      <c r="O57" s="2"/>
      <c r="P57" s="2"/>
    </row>
    <row r="58" spans="2:38" x14ac:dyDescent="0.25">
      <c r="B58" s="17"/>
      <c r="C58" s="19"/>
      <c r="D58" s="19"/>
      <c r="E58" s="19"/>
      <c r="F58" s="19"/>
      <c r="G58" s="19"/>
      <c r="H58" s="19"/>
      <c r="I58" s="19"/>
      <c r="J58" s="12"/>
      <c r="K58" s="12"/>
      <c r="O58" s="2"/>
      <c r="P58" s="2"/>
    </row>
    <row r="59" spans="2:38" x14ac:dyDescent="0.25">
      <c r="B59" s="4"/>
      <c r="C59" s="12"/>
      <c r="D59" s="12"/>
      <c r="E59" s="12"/>
      <c r="F59" s="12"/>
      <c r="G59" s="12"/>
      <c r="H59" s="12"/>
      <c r="I59" s="12"/>
      <c r="J59" s="12"/>
      <c r="K59" s="12"/>
      <c r="O59" s="2"/>
      <c r="P59" s="2"/>
    </row>
    <row r="60" spans="2:38" x14ac:dyDescent="0.25">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sheetData>
  <mergeCells count="1">
    <mergeCell ref="B19:H33"/>
  </mergeCells>
  <pageMargins left="0" right="0" top="0" bottom="0" header="0" footer="0"/>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B1:AN117"/>
  <sheetViews>
    <sheetView topLeftCell="A4" zoomScale="80" zoomScaleNormal="80" zoomScalePageLayoutView="200" workbookViewId="0">
      <selection activeCell="Q34" sqref="Q34"/>
    </sheetView>
  </sheetViews>
  <sheetFormatPr defaultColWidth="8.85546875" defaultRowHeight="15" x14ac:dyDescent="0.25"/>
  <cols>
    <col min="1" max="1" width="3.42578125" style="1" customWidth="1"/>
    <col min="2" max="2" width="16.140625" style="1" customWidth="1"/>
    <col min="3" max="9" width="8.85546875" style="1"/>
    <col min="10" max="10" width="8.85546875" style="1" customWidth="1"/>
    <col min="11"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16" customFormat="1" ht="21" x14ac:dyDescent="0.35">
      <c r="B1" s="15" t="s">
        <v>29</v>
      </c>
      <c r="N1" s="15"/>
      <c r="AA1" s="15"/>
      <c r="AN1" s="15"/>
    </row>
    <row r="2" spans="2:40" x14ac:dyDescent="0.25">
      <c r="O2" s="2"/>
      <c r="P2" s="2"/>
      <c r="Q2" s="2"/>
      <c r="R2" s="2"/>
      <c r="S2" s="2"/>
      <c r="T2" s="2"/>
      <c r="U2" s="2"/>
      <c r="V2" s="2"/>
      <c r="W2" s="2"/>
      <c r="X2" s="2"/>
      <c r="Y2" s="2"/>
    </row>
    <row r="3" spans="2:40" ht="23.25" x14ac:dyDescent="0.35">
      <c r="B3" s="3" t="s">
        <v>5</v>
      </c>
    </row>
    <row r="5" spans="2:40" x14ac:dyDescent="0.25">
      <c r="B5" s="2" t="s">
        <v>6</v>
      </c>
      <c r="C5" s="17" t="s">
        <v>0</v>
      </c>
    </row>
    <row r="6" spans="2:40" x14ac:dyDescent="0.25">
      <c r="B6" s="2" t="s">
        <v>7</v>
      </c>
      <c r="C6" s="17" t="s">
        <v>1</v>
      </c>
    </row>
    <row r="7" spans="2:40" x14ac:dyDescent="0.25">
      <c r="B7" s="2" t="s">
        <v>8</v>
      </c>
      <c r="C7" s="17" t="s">
        <v>2</v>
      </c>
    </row>
    <row r="8" spans="2:40" x14ac:dyDescent="0.25">
      <c r="B8" s="2" t="s">
        <v>14</v>
      </c>
      <c r="C8" s="17" t="s">
        <v>15</v>
      </c>
    </row>
    <row r="9" spans="2:40" ht="23.25" x14ac:dyDescent="0.35">
      <c r="B9" s="2"/>
      <c r="C9" s="18"/>
      <c r="L9" s="3" t="s">
        <v>44</v>
      </c>
    </row>
    <row r="10" spans="2:40" x14ac:dyDescent="0.25">
      <c r="B10" s="2" t="s">
        <v>9</v>
      </c>
      <c r="C10" s="18"/>
    </row>
    <row r="11" spans="2:40" x14ac:dyDescent="0.25">
      <c r="B11" s="2" t="s">
        <v>30</v>
      </c>
      <c r="C11" s="17" t="s">
        <v>31</v>
      </c>
    </row>
    <row r="12" spans="2:40" x14ac:dyDescent="0.25">
      <c r="B12" s="2" t="s">
        <v>32</v>
      </c>
      <c r="C12" s="17" t="s">
        <v>33</v>
      </c>
    </row>
    <row r="13" spans="2:40" x14ac:dyDescent="0.25">
      <c r="B13" s="2"/>
      <c r="C13" s="4"/>
    </row>
    <row r="14" spans="2:40" x14ac:dyDescent="0.25">
      <c r="B14" s="2" t="s">
        <v>11</v>
      </c>
      <c r="C14" s="4"/>
    </row>
    <row r="15" spans="2:40" x14ac:dyDescent="0.25">
      <c r="B15" s="2" t="s">
        <v>12</v>
      </c>
      <c r="C15" s="14" t="s">
        <v>16</v>
      </c>
    </row>
    <row r="16" spans="2:40" x14ac:dyDescent="0.25">
      <c r="B16" s="2" t="s">
        <v>13</v>
      </c>
      <c r="C16" s="14" t="s">
        <v>17</v>
      </c>
    </row>
    <row r="17" spans="2:38" x14ac:dyDescent="0.25">
      <c r="B17" s="2"/>
      <c r="C17" s="4"/>
    </row>
    <row r="18" spans="2:38" x14ac:dyDescent="0.25">
      <c r="B18" s="2" t="s">
        <v>3</v>
      </c>
      <c r="V18" s="5"/>
      <c r="W18" s="5"/>
    </row>
    <row r="19" spans="2:38" x14ac:dyDescent="0.25">
      <c r="B19" s="38" t="s">
        <v>4</v>
      </c>
      <c r="C19" s="39"/>
      <c r="D19" s="39"/>
      <c r="E19" s="39"/>
      <c r="F19" s="39"/>
      <c r="G19" s="39"/>
      <c r="H19" s="40"/>
      <c r="V19" s="5"/>
      <c r="W19" s="5"/>
    </row>
    <row r="20" spans="2:38" x14ac:dyDescent="0.25">
      <c r="B20" s="41"/>
      <c r="C20" s="42"/>
      <c r="D20" s="42"/>
      <c r="E20" s="42"/>
      <c r="F20" s="42"/>
      <c r="G20" s="42"/>
      <c r="H20" s="43"/>
      <c r="V20" s="5"/>
      <c r="W20" s="5"/>
    </row>
    <row r="21" spans="2:38" x14ac:dyDescent="0.25">
      <c r="B21" s="41"/>
      <c r="C21" s="42"/>
      <c r="D21" s="42"/>
      <c r="E21" s="42"/>
      <c r="F21" s="42"/>
      <c r="G21" s="42"/>
      <c r="H21" s="43"/>
      <c r="V21" s="5"/>
      <c r="W21" s="5"/>
    </row>
    <row r="22" spans="2:38" x14ac:dyDescent="0.25">
      <c r="B22" s="41"/>
      <c r="C22" s="42"/>
      <c r="D22" s="42"/>
      <c r="E22" s="42"/>
      <c r="F22" s="42"/>
      <c r="G22" s="42"/>
      <c r="H22" s="43"/>
      <c r="V22" s="5"/>
      <c r="W22" s="5"/>
      <c r="X22" s="2"/>
      <c r="Y22" s="2"/>
    </row>
    <row r="23" spans="2:38" x14ac:dyDescent="0.25">
      <c r="B23" s="41"/>
      <c r="C23" s="42"/>
      <c r="D23" s="42"/>
      <c r="E23" s="42"/>
      <c r="F23" s="42"/>
      <c r="G23" s="42"/>
      <c r="H23" s="43"/>
      <c r="V23" s="5"/>
      <c r="W23" s="5"/>
      <c r="X23" s="2"/>
      <c r="Y23" s="2"/>
    </row>
    <row r="24" spans="2:38" ht="15.75" x14ac:dyDescent="0.25">
      <c r="B24" s="41"/>
      <c r="C24" s="42"/>
      <c r="D24" s="42"/>
      <c r="E24" s="42"/>
      <c r="F24" s="42"/>
      <c r="G24" s="42"/>
      <c r="H24" s="43"/>
      <c r="N24" s="6"/>
      <c r="V24" s="5"/>
      <c r="W24" s="5"/>
      <c r="AA24" s="6"/>
    </row>
    <row r="25" spans="2:38" s="2" customFormat="1" x14ac:dyDescent="0.25">
      <c r="B25" s="41"/>
      <c r="C25" s="42"/>
      <c r="D25" s="42"/>
      <c r="E25" s="42"/>
      <c r="F25" s="42"/>
      <c r="G25" s="42"/>
      <c r="H25" s="43"/>
      <c r="N25" s="7"/>
      <c r="V25" s="5"/>
      <c r="W25" s="5"/>
      <c r="AA25" s="8"/>
    </row>
    <row r="26" spans="2:38" x14ac:dyDescent="0.25">
      <c r="B26" s="41"/>
      <c r="C26" s="42"/>
      <c r="D26" s="42"/>
      <c r="E26" s="42"/>
      <c r="F26" s="42"/>
      <c r="G26" s="42"/>
      <c r="H26" s="43"/>
      <c r="N26" s="9"/>
      <c r="V26" s="5"/>
      <c r="W26" s="5"/>
      <c r="X26" s="10"/>
      <c r="Y26" s="10"/>
      <c r="AA26" s="9"/>
      <c r="AB26" s="10"/>
      <c r="AC26" s="10"/>
      <c r="AD26" s="10"/>
      <c r="AE26" s="10"/>
      <c r="AF26" s="10"/>
      <c r="AG26" s="10"/>
      <c r="AH26" s="10"/>
      <c r="AI26" s="10"/>
      <c r="AJ26" s="10"/>
      <c r="AK26" s="10"/>
      <c r="AL26" s="10"/>
    </row>
    <row r="27" spans="2:38" x14ac:dyDescent="0.25">
      <c r="B27" s="41"/>
      <c r="C27" s="42"/>
      <c r="D27" s="42"/>
      <c r="E27" s="42"/>
      <c r="F27" s="42"/>
      <c r="G27" s="42"/>
      <c r="H27" s="43"/>
      <c r="N27" s="9"/>
      <c r="V27" s="5"/>
      <c r="W27" s="5"/>
      <c r="X27" s="10"/>
      <c r="Y27" s="10"/>
      <c r="AA27" s="9"/>
      <c r="AB27" s="10"/>
      <c r="AC27" s="10"/>
      <c r="AD27" s="10"/>
      <c r="AE27" s="10"/>
      <c r="AF27" s="10"/>
      <c r="AG27" s="10"/>
      <c r="AH27" s="10"/>
      <c r="AI27" s="10"/>
      <c r="AJ27" s="10"/>
      <c r="AK27" s="10"/>
      <c r="AL27" s="10"/>
    </row>
    <row r="28" spans="2:38" ht="23.25" x14ac:dyDescent="0.35">
      <c r="B28" s="41"/>
      <c r="C28" s="42"/>
      <c r="D28" s="42"/>
      <c r="E28" s="42"/>
      <c r="F28" s="42"/>
      <c r="G28" s="42"/>
      <c r="H28" s="43"/>
      <c r="L28" s="3"/>
      <c r="N28" s="9"/>
      <c r="V28" s="5"/>
      <c r="W28" s="5"/>
      <c r="X28" s="10"/>
      <c r="Y28" s="10"/>
      <c r="AA28" s="9"/>
      <c r="AB28" s="10"/>
      <c r="AC28" s="10"/>
      <c r="AD28" s="10"/>
      <c r="AE28" s="10"/>
      <c r="AF28" s="10"/>
      <c r="AG28" s="10"/>
      <c r="AH28" s="10"/>
      <c r="AI28" s="10"/>
      <c r="AJ28" s="10"/>
      <c r="AK28" s="10"/>
      <c r="AL28" s="10"/>
    </row>
    <row r="29" spans="2:38" x14ac:dyDescent="0.25">
      <c r="B29" s="41"/>
      <c r="C29" s="42"/>
      <c r="D29" s="42"/>
      <c r="E29" s="42"/>
      <c r="F29" s="42"/>
      <c r="G29" s="42"/>
      <c r="H29" s="43"/>
      <c r="N29" s="9"/>
      <c r="V29" s="5"/>
      <c r="W29" s="5"/>
      <c r="X29" s="10"/>
      <c r="Y29" s="10"/>
      <c r="AA29" s="9"/>
      <c r="AB29" s="10"/>
      <c r="AC29" s="10"/>
      <c r="AD29" s="10"/>
      <c r="AE29" s="10"/>
      <c r="AF29" s="10"/>
      <c r="AG29" s="10"/>
      <c r="AH29" s="10"/>
      <c r="AI29" s="10"/>
      <c r="AJ29" s="10"/>
      <c r="AK29" s="10"/>
      <c r="AL29" s="10"/>
    </row>
    <row r="30" spans="2:38" x14ac:dyDescent="0.25">
      <c r="B30" s="41"/>
      <c r="C30" s="42"/>
      <c r="D30" s="42"/>
      <c r="E30" s="42"/>
      <c r="F30" s="42"/>
      <c r="G30" s="42"/>
      <c r="H30" s="43"/>
      <c r="N30" s="9"/>
      <c r="V30" s="5"/>
      <c r="W30" s="5"/>
      <c r="X30" s="10"/>
      <c r="Y30" s="10"/>
      <c r="AA30" s="9"/>
      <c r="AB30" s="10"/>
      <c r="AC30" s="10"/>
      <c r="AD30" s="10"/>
      <c r="AE30" s="10"/>
      <c r="AF30" s="10"/>
      <c r="AG30" s="10"/>
      <c r="AH30" s="10"/>
      <c r="AI30" s="10"/>
      <c r="AJ30" s="10"/>
      <c r="AK30" s="10"/>
      <c r="AL30" s="10"/>
    </row>
    <row r="31" spans="2:38" x14ac:dyDescent="0.25">
      <c r="B31" s="41"/>
      <c r="C31" s="42"/>
      <c r="D31" s="42"/>
      <c r="E31" s="42"/>
      <c r="F31" s="42"/>
      <c r="G31" s="42"/>
      <c r="H31" s="43"/>
      <c r="N31" s="9"/>
      <c r="V31" s="5"/>
      <c r="W31" s="5"/>
      <c r="X31" s="10"/>
      <c r="Y31" s="10"/>
      <c r="AA31" s="9"/>
      <c r="AB31" s="10"/>
      <c r="AC31" s="10"/>
      <c r="AD31" s="10"/>
      <c r="AE31" s="10"/>
      <c r="AF31" s="10"/>
      <c r="AG31" s="10"/>
      <c r="AH31" s="10"/>
      <c r="AI31" s="10"/>
      <c r="AJ31" s="10"/>
      <c r="AK31" s="10"/>
      <c r="AL31" s="10"/>
    </row>
    <row r="32" spans="2:38" x14ac:dyDescent="0.25">
      <c r="B32" s="41"/>
      <c r="C32" s="42"/>
      <c r="D32" s="42"/>
      <c r="E32" s="42"/>
      <c r="F32" s="42"/>
      <c r="G32" s="42"/>
      <c r="H32" s="43"/>
      <c r="N32" s="9"/>
      <c r="V32" s="5"/>
      <c r="W32" s="5"/>
      <c r="X32" s="10"/>
      <c r="Y32" s="10"/>
      <c r="AA32" s="9"/>
      <c r="AB32" s="10"/>
      <c r="AC32" s="10"/>
      <c r="AD32" s="10"/>
      <c r="AE32" s="10"/>
      <c r="AF32" s="10"/>
      <c r="AG32" s="10"/>
      <c r="AH32" s="10"/>
      <c r="AI32" s="10"/>
      <c r="AJ32" s="10"/>
      <c r="AK32" s="10"/>
      <c r="AL32" s="10"/>
    </row>
    <row r="33" spans="2:38" x14ac:dyDescent="0.25">
      <c r="B33" s="44"/>
      <c r="C33" s="45"/>
      <c r="D33" s="45"/>
      <c r="E33" s="45"/>
      <c r="F33" s="45"/>
      <c r="G33" s="45"/>
      <c r="H33" s="46"/>
      <c r="N33" s="9"/>
      <c r="O33" s="5"/>
      <c r="P33" s="5"/>
      <c r="Q33" s="5"/>
      <c r="R33" s="5"/>
      <c r="S33" s="5"/>
      <c r="T33" s="5"/>
      <c r="U33" s="5"/>
      <c r="V33" s="5"/>
      <c r="W33" s="5"/>
      <c r="X33" s="10"/>
      <c r="Y33" s="10"/>
      <c r="AA33" s="9"/>
      <c r="AB33" s="10"/>
      <c r="AC33" s="10"/>
      <c r="AD33" s="10"/>
      <c r="AE33" s="10"/>
      <c r="AF33" s="10"/>
      <c r="AG33" s="10"/>
      <c r="AH33" s="10"/>
      <c r="AI33" s="10"/>
      <c r="AJ33" s="10"/>
      <c r="AK33" s="10"/>
      <c r="AL33" s="10"/>
    </row>
    <row r="34" spans="2:38" x14ac:dyDescent="0.25">
      <c r="N34" s="9"/>
      <c r="O34" s="10"/>
      <c r="P34" s="10"/>
      <c r="Q34" s="10"/>
      <c r="R34" s="10"/>
      <c r="S34" s="10"/>
      <c r="T34" s="10"/>
      <c r="U34" s="10"/>
      <c r="V34" s="10"/>
      <c r="W34" s="10"/>
      <c r="X34" s="10"/>
      <c r="Y34" s="10"/>
      <c r="AA34" s="9"/>
      <c r="AB34" s="10"/>
      <c r="AC34" s="10"/>
      <c r="AD34" s="10"/>
      <c r="AE34" s="10"/>
      <c r="AF34" s="10"/>
      <c r="AG34" s="10"/>
      <c r="AH34" s="10"/>
      <c r="AI34" s="10"/>
      <c r="AJ34" s="10"/>
      <c r="AK34" s="10"/>
      <c r="AL34" s="10"/>
    </row>
    <row r="35" spans="2:38" x14ac:dyDescent="0.25">
      <c r="N35" s="9"/>
      <c r="O35" s="10"/>
      <c r="P35" s="10"/>
      <c r="Q35" s="10"/>
      <c r="R35" s="10"/>
      <c r="S35" s="10"/>
      <c r="T35" s="10"/>
      <c r="U35" s="10"/>
      <c r="V35" s="10"/>
      <c r="W35" s="10"/>
      <c r="X35" s="10"/>
      <c r="Y35" s="10"/>
      <c r="AA35" s="9"/>
      <c r="AB35" s="10"/>
      <c r="AC35" s="10"/>
      <c r="AD35" s="10"/>
      <c r="AE35" s="10"/>
      <c r="AF35" s="10"/>
      <c r="AG35" s="10"/>
      <c r="AH35" s="10"/>
      <c r="AI35" s="10"/>
      <c r="AJ35" s="10"/>
      <c r="AK35" s="10"/>
      <c r="AL35" s="10"/>
    </row>
    <row r="36" spans="2:38" ht="23.25" x14ac:dyDescent="0.35">
      <c r="B36" s="3" t="s">
        <v>10</v>
      </c>
      <c r="C36" s="11"/>
      <c r="N36" s="9"/>
      <c r="O36" s="10"/>
      <c r="P36" s="10"/>
      <c r="Q36" s="10"/>
      <c r="R36" s="10"/>
      <c r="S36" s="10"/>
      <c r="T36" s="10"/>
      <c r="U36" s="10"/>
      <c r="V36" s="10"/>
      <c r="W36" s="10"/>
      <c r="X36" s="10"/>
      <c r="Y36" s="10"/>
      <c r="AA36" s="9"/>
      <c r="AB36" s="10"/>
      <c r="AC36" s="10"/>
      <c r="AD36" s="10"/>
      <c r="AE36" s="10"/>
      <c r="AF36" s="10"/>
      <c r="AG36" s="10"/>
      <c r="AH36" s="10"/>
      <c r="AI36" s="10"/>
      <c r="AJ36" s="10"/>
      <c r="AK36" s="10"/>
      <c r="AL36" s="10"/>
    </row>
    <row r="37" spans="2:38" x14ac:dyDescent="0.25">
      <c r="C37" s="1" t="s">
        <v>22</v>
      </c>
      <c r="E37" s="1" t="s">
        <v>23</v>
      </c>
      <c r="G37" s="17" t="s">
        <v>24</v>
      </c>
      <c r="I37" s="17" t="s">
        <v>25</v>
      </c>
      <c r="K37" s="17" t="s">
        <v>26</v>
      </c>
      <c r="M37" s="17" t="s">
        <v>27</v>
      </c>
      <c r="N37" s="9"/>
      <c r="O37" s="17" t="s">
        <v>28</v>
      </c>
      <c r="P37" s="10"/>
      <c r="Q37" s="10"/>
      <c r="R37" s="10"/>
      <c r="S37" s="10"/>
      <c r="T37" s="10"/>
      <c r="U37" s="10"/>
      <c r="V37" s="10"/>
      <c r="W37" s="10"/>
      <c r="X37" s="10"/>
      <c r="Y37" s="10"/>
      <c r="AA37" s="9"/>
      <c r="AB37" s="10"/>
      <c r="AC37" s="10"/>
      <c r="AD37" s="10"/>
      <c r="AE37" s="10"/>
      <c r="AF37" s="10"/>
      <c r="AG37" s="10"/>
      <c r="AH37" s="10"/>
      <c r="AI37" s="10"/>
      <c r="AJ37" s="10"/>
      <c r="AK37" s="10"/>
      <c r="AL37" s="10"/>
    </row>
    <row r="38" spans="2:38" x14ac:dyDescent="0.25">
      <c r="B38" s="20"/>
      <c r="C38" s="20">
        <v>2014</v>
      </c>
      <c r="D38" s="20" t="s">
        <v>49</v>
      </c>
      <c r="E38" s="20">
        <v>2014</v>
      </c>
      <c r="F38" s="20" t="s">
        <v>49</v>
      </c>
      <c r="G38" s="20">
        <v>2014</v>
      </c>
      <c r="H38" s="20" t="s">
        <v>49</v>
      </c>
      <c r="I38" s="20">
        <v>2014</v>
      </c>
      <c r="J38" s="20" t="s">
        <v>49</v>
      </c>
      <c r="K38" s="20">
        <v>2014</v>
      </c>
      <c r="L38" s="20" t="s">
        <v>49</v>
      </c>
      <c r="M38" s="20">
        <v>2014</v>
      </c>
      <c r="N38" s="20" t="s">
        <v>49</v>
      </c>
      <c r="O38" s="20">
        <v>2014</v>
      </c>
      <c r="P38" s="20" t="s">
        <v>49</v>
      </c>
      <c r="Q38" s="10"/>
      <c r="R38" s="10"/>
      <c r="S38" s="10"/>
      <c r="T38" s="10"/>
      <c r="U38" s="10"/>
      <c r="V38" s="10"/>
      <c r="W38" s="10"/>
      <c r="X38" s="10"/>
      <c r="Y38" s="10"/>
      <c r="AA38" s="9"/>
      <c r="AB38" s="10"/>
      <c r="AC38" s="10"/>
      <c r="AD38" s="10"/>
      <c r="AE38" s="10"/>
      <c r="AF38" s="10"/>
      <c r="AG38" s="10"/>
      <c r="AH38" s="10"/>
      <c r="AI38" s="10"/>
      <c r="AJ38" s="10"/>
      <c r="AK38" s="10"/>
      <c r="AL38" s="10"/>
    </row>
    <row r="39" spans="2:38" x14ac:dyDescent="0.25">
      <c r="B39" s="17" t="s">
        <v>19</v>
      </c>
      <c r="C39" s="19">
        <v>24.235091147645392</v>
      </c>
      <c r="D39" s="19">
        <v>35.123934717165504</v>
      </c>
      <c r="E39" s="19"/>
      <c r="F39" s="19"/>
      <c r="G39" s="19"/>
      <c r="H39" s="19"/>
      <c r="I39" s="19"/>
      <c r="J39" s="19"/>
      <c r="K39" s="19"/>
      <c r="L39" s="19"/>
      <c r="M39" s="19"/>
      <c r="N39" s="19"/>
      <c r="O39" s="19"/>
      <c r="P39" s="19"/>
      <c r="Q39" s="10"/>
      <c r="R39" s="10"/>
      <c r="S39" s="10"/>
      <c r="T39" s="10"/>
      <c r="U39" s="10"/>
      <c r="V39" s="10"/>
      <c r="W39" s="10"/>
      <c r="X39" s="10"/>
      <c r="Y39" s="10"/>
      <c r="AA39" s="9"/>
      <c r="AB39" s="10"/>
      <c r="AC39" s="10"/>
      <c r="AD39" s="10"/>
      <c r="AE39" s="10"/>
      <c r="AF39" s="10"/>
      <c r="AG39" s="10"/>
      <c r="AH39" s="10"/>
      <c r="AI39" s="10"/>
      <c r="AJ39" s="10"/>
      <c r="AK39" s="10"/>
      <c r="AL39" s="10"/>
    </row>
    <row r="40" spans="2:38" x14ac:dyDescent="0.25">
      <c r="B40" s="17" t="s">
        <v>18</v>
      </c>
      <c r="C40" s="19">
        <v>18.508048661997236</v>
      </c>
      <c r="D40" s="19">
        <v>21.447612017811164</v>
      </c>
      <c r="E40" s="19"/>
      <c r="F40" s="19"/>
      <c r="G40" s="19"/>
      <c r="H40" s="19"/>
      <c r="I40" s="19"/>
      <c r="J40" s="19"/>
      <c r="K40" s="19"/>
      <c r="L40" s="19"/>
      <c r="M40" s="19"/>
      <c r="N40" s="19"/>
      <c r="O40" s="19"/>
      <c r="P40" s="19"/>
      <c r="Q40" s="10"/>
      <c r="R40" s="10"/>
      <c r="S40" s="10"/>
      <c r="T40" s="10"/>
      <c r="U40" s="10"/>
      <c r="V40" s="10"/>
      <c r="W40" s="10"/>
      <c r="X40" s="10"/>
      <c r="Y40" s="10"/>
      <c r="AA40" s="9"/>
      <c r="AB40" s="10"/>
      <c r="AC40" s="10"/>
      <c r="AD40" s="10"/>
      <c r="AE40" s="10"/>
      <c r="AF40" s="10"/>
      <c r="AG40" s="10"/>
      <c r="AH40" s="10"/>
      <c r="AI40" s="10"/>
      <c r="AJ40" s="10"/>
      <c r="AK40" s="10"/>
      <c r="AL40" s="10"/>
    </row>
    <row r="41" spans="2:38" x14ac:dyDescent="0.25">
      <c r="B41" s="17" t="s">
        <v>20</v>
      </c>
      <c r="C41" s="19">
        <v>23.279655597135491</v>
      </c>
      <c r="D41" s="19">
        <v>34.716634436094743</v>
      </c>
      <c r="E41" s="19"/>
      <c r="F41" s="19"/>
      <c r="G41" s="19"/>
      <c r="H41" s="19"/>
      <c r="I41" s="19"/>
      <c r="J41" s="19"/>
      <c r="K41" s="19"/>
      <c r="L41" s="19"/>
      <c r="M41" s="19"/>
      <c r="N41" s="19"/>
      <c r="O41" s="19"/>
      <c r="P41" s="19"/>
      <c r="Q41" s="10"/>
      <c r="R41" s="10"/>
      <c r="S41" s="10"/>
      <c r="T41" s="10"/>
      <c r="U41" s="10"/>
      <c r="V41" s="10"/>
      <c r="W41" s="10"/>
      <c r="X41" s="10"/>
      <c r="Y41" s="10"/>
      <c r="AA41" s="9"/>
      <c r="AB41" s="10"/>
      <c r="AC41" s="10"/>
      <c r="AD41" s="10"/>
      <c r="AE41" s="10"/>
      <c r="AF41" s="10"/>
      <c r="AG41" s="10"/>
      <c r="AH41" s="10"/>
      <c r="AI41" s="10"/>
      <c r="AJ41" s="10"/>
      <c r="AK41" s="10"/>
      <c r="AL41" s="10"/>
    </row>
    <row r="42" spans="2:38" x14ac:dyDescent="0.25">
      <c r="B42" s="17" t="s">
        <v>34</v>
      </c>
      <c r="C42" s="19">
        <v>79.651680115511169</v>
      </c>
      <c r="D42" s="19">
        <v>123.0554426828391</v>
      </c>
      <c r="E42" s="19"/>
      <c r="F42" s="19"/>
      <c r="G42" s="19"/>
      <c r="H42" s="19"/>
      <c r="I42" s="19"/>
      <c r="J42" s="19"/>
      <c r="K42" s="19"/>
      <c r="L42" s="19"/>
      <c r="M42" s="19"/>
      <c r="N42" s="19"/>
      <c r="O42" s="19"/>
      <c r="P42" s="19"/>
      <c r="Q42" s="10"/>
      <c r="R42" s="10"/>
      <c r="S42" s="10"/>
      <c r="T42" s="10"/>
      <c r="U42" s="10"/>
      <c r="V42" s="10"/>
      <c r="W42" s="10"/>
      <c r="X42" s="10"/>
      <c r="Y42" s="10"/>
      <c r="AA42" s="9"/>
      <c r="AB42" s="10"/>
      <c r="AC42" s="10"/>
      <c r="AD42" s="10"/>
      <c r="AE42" s="10"/>
      <c r="AF42" s="10"/>
      <c r="AG42" s="10"/>
      <c r="AH42" s="10"/>
      <c r="AI42" s="10"/>
      <c r="AJ42" s="10"/>
      <c r="AK42" s="10"/>
      <c r="AL42" s="10"/>
    </row>
    <row r="43" spans="2:38" x14ac:dyDescent="0.25">
      <c r="B43" s="17" t="s">
        <v>21</v>
      </c>
      <c r="C43" s="19">
        <v>1.2102301885600666</v>
      </c>
      <c r="D43" s="19">
        <v>1.4480364972341571</v>
      </c>
      <c r="E43" s="19"/>
      <c r="F43" s="19"/>
      <c r="G43" s="19"/>
      <c r="H43" s="19"/>
      <c r="I43" s="19"/>
      <c r="J43" s="19"/>
      <c r="K43" s="19"/>
      <c r="L43" s="19"/>
      <c r="M43" s="19"/>
      <c r="N43" s="19"/>
      <c r="O43" s="19"/>
      <c r="P43" s="19"/>
      <c r="Q43" s="10"/>
      <c r="R43" s="10"/>
      <c r="S43" s="10"/>
      <c r="T43" s="10"/>
      <c r="U43" s="10"/>
      <c r="V43" s="10"/>
      <c r="W43" s="10"/>
      <c r="X43" s="10"/>
      <c r="Y43" s="10"/>
      <c r="AA43" s="9"/>
      <c r="AB43" s="10"/>
      <c r="AC43" s="10"/>
      <c r="AD43" s="10"/>
      <c r="AE43" s="10"/>
      <c r="AF43" s="10"/>
      <c r="AG43" s="10"/>
      <c r="AH43" s="10"/>
      <c r="AI43" s="10"/>
      <c r="AJ43" s="10"/>
      <c r="AK43" s="10"/>
      <c r="AL43" s="10"/>
    </row>
    <row r="44" spans="2:38" x14ac:dyDescent="0.25">
      <c r="B44" s="17" t="s">
        <v>35</v>
      </c>
      <c r="C44" s="19">
        <v>0.33991616675999459</v>
      </c>
      <c r="D44" s="19">
        <v>0.44369788702162977</v>
      </c>
      <c r="E44" s="19"/>
      <c r="F44" s="19"/>
      <c r="G44" s="19"/>
      <c r="H44" s="19"/>
      <c r="I44" s="19"/>
      <c r="J44" s="19"/>
      <c r="K44" s="19"/>
      <c r="L44" s="19"/>
      <c r="M44" s="19"/>
      <c r="N44" s="19"/>
      <c r="O44" s="19"/>
      <c r="P44" s="19"/>
      <c r="Q44" s="10"/>
      <c r="R44" s="10"/>
      <c r="S44" s="10"/>
      <c r="T44" s="10"/>
      <c r="U44" s="10"/>
      <c r="V44" s="10"/>
      <c r="W44" s="10"/>
      <c r="X44" s="10"/>
      <c r="Y44" s="10"/>
      <c r="AA44" s="9"/>
      <c r="AB44" s="10"/>
      <c r="AC44" s="10"/>
      <c r="AD44" s="10"/>
      <c r="AE44" s="10"/>
      <c r="AF44" s="10"/>
      <c r="AG44" s="10"/>
      <c r="AH44" s="10"/>
      <c r="AI44" s="10"/>
      <c r="AJ44" s="10"/>
      <c r="AK44" s="10"/>
      <c r="AL44" s="10"/>
    </row>
    <row r="45" spans="2:38" x14ac:dyDescent="0.25">
      <c r="B45" s="17"/>
      <c r="C45" s="19"/>
      <c r="D45" s="19"/>
      <c r="E45" s="19"/>
      <c r="F45" s="19"/>
      <c r="G45" s="19"/>
      <c r="H45" s="19"/>
      <c r="I45" s="19"/>
      <c r="J45" s="19"/>
      <c r="K45" s="19"/>
      <c r="L45" s="19"/>
      <c r="M45" s="19"/>
      <c r="N45" s="19"/>
      <c r="O45" s="19"/>
      <c r="P45" s="19"/>
      <c r="Q45" s="10"/>
      <c r="R45" s="10"/>
      <c r="S45" s="10"/>
      <c r="T45" s="10"/>
      <c r="U45" s="10"/>
      <c r="V45" s="10"/>
      <c r="W45" s="10"/>
      <c r="X45" s="10"/>
      <c r="Y45" s="10"/>
      <c r="AA45" s="9"/>
      <c r="AB45" s="10"/>
      <c r="AC45" s="10"/>
      <c r="AD45" s="10"/>
      <c r="AE45" s="10"/>
      <c r="AF45" s="10"/>
      <c r="AG45" s="10"/>
      <c r="AH45" s="10"/>
      <c r="AI45" s="10"/>
      <c r="AJ45" s="10"/>
      <c r="AK45" s="10"/>
      <c r="AL45" s="10"/>
    </row>
    <row r="46" spans="2:38" x14ac:dyDescent="0.25">
      <c r="B46" s="17"/>
      <c r="C46" s="19">
        <f>+SUM(C39:C44)</f>
        <v>147.22462187760937</v>
      </c>
      <c r="D46" s="19">
        <f t="shared" ref="D46" si="0">+SUM(D39:D44)</f>
        <v>216.23535823816633</v>
      </c>
      <c r="E46" s="19">
        <f>+SUM(E39:E44)</f>
        <v>0</v>
      </c>
      <c r="F46" s="19">
        <f t="shared" ref="F46" si="1">+SUM(F39:F44)</f>
        <v>0</v>
      </c>
      <c r="G46" s="19">
        <f>+SUM(G39:G44)</f>
        <v>0</v>
      </c>
      <c r="H46" s="19">
        <f t="shared" ref="H46" si="2">+SUM(H39:H44)</f>
        <v>0</v>
      </c>
      <c r="I46" s="19">
        <f>+SUM(I39:I44)</f>
        <v>0</v>
      </c>
      <c r="J46" s="19">
        <f t="shared" ref="J46" si="3">+SUM(J39:J44)</f>
        <v>0</v>
      </c>
      <c r="K46" s="19">
        <f>+SUM(K39:K44)</f>
        <v>0</v>
      </c>
      <c r="L46" s="19">
        <f t="shared" ref="L46" si="4">+SUM(L39:L44)</f>
        <v>0</v>
      </c>
      <c r="M46" s="19">
        <f>+SUM(M39:M44)</f>
        <v>0</v>
      </c>
      <c r="N46" s="19">
        <f t="shared" ref="N46" si="5">+SUM(N39:N44)</f>
        <v>0</v>
      </c>
      <c r="O46" s="19">
        <f>+SUM(O39:O44)</f>
        <v>0</v>
      </c>
      <c r="P46" s="19">
        <f t="shared" ref="P46" si="6">+SUM(P39:P44)</f>
        <v>0</v>
      </c>
      <c r="Q46" s="10"/>
      <c r="R46" s="10"/>
      <c r="S46" s="10"/>
      <c r="T46" s="10"/>
      <c r="U46" s="10"/>
      <c r="V46" s="10"/>
      <c r="W46" s="10"/>
      <c r="X46" s="10"/>
      <c r="Y46" s="10"/>
      <c r="AA46" s="9"/>
      <c r="AB46" s="10"/>
      <c r="AC46" s="10"/>
      <c r="AD46" s="10"/>
      <c r="AE46" s="10"/>
      <c r="AF46" s="10"/>
      <c r="AG46" s="10"/>
      <c r="AH46" s="10"/>
      <c r="AI46" s="10"/>
      <c r="AJ46" s="10"/>
      <c r="AK46" s="10"/>
      <c r="AL46" s="10"/>
    </row>
    <row r="47" spans="2:38" x14ac:dyDescent="0.25">
      <c r="B47" s="17"/>
      <c r="C47" s="19">
        <v>147.16512843171662</v>
      </c>
      <c r="D47" s="19">
        <v>216.46966766954702</v>
      </c>
      <c r="E47" s="19">
        <v>1.2150281543502071</v>
      </c>
      <c r="F47" s="19">
        <v>1.2717696426672023</v>
      </c>
      <c r="G47" s="19">
        <v>0.2482304403611526</v>
      </c>
      <c r="H47" s="19">
        <v>0.50877945685729253</v>
      </c>
      <c r="I47" s="19">
        <v>0</v>
      </c>
      <c r="J47" s="19">
        <v>0</v>
      </c>
      <c r="K47" s="19">
        <v>0.39892780343141243</v>
      </c>
      <c r="L47" s="19">
        <v>0.41488281135089433</v>
      </c>
      <c r="M47" s="19">
        <v>6.499666594984424E-2</v>
      </c>
      <c r="N47" s="19">
        <v>0.1258462194491568</v>
      </c>
      <c r="O47" s="19">
        <v>0.17256563694937202</v>
      </c>
      <c r="P47" s="19">
        <v>0.28903882787634244</v>
      </c>
      <c r="Q47" s="10"/>
      <c r="R47" s="10"/>
      <c r="S47" s="10"/>
      <c r="T47" s="10"/>
      <c r="U47" s="10"/>
      <c r="V47" s="10"/>
      <c r="W47" s="10"/>
      <c r="X47" s="10"/>
      <c r="Y47" s="10"/>
      <c r="AA47" s="9"/>
      <c r="AB47" s="10"/>
      <c r="AC47" s="10"/>
      <c r="AD47" s="10"/>
      <c r="AE47" s="10"/>
      <c r="AF47" s="10"/>
      <c r="AG47" s="10"/>
      <c r="AH47" s="10"/>
      <c r="AI47" s="10"/>
      <c r="AJ47" s="10"/>
      <c r="AK47" s="10"/>
      <c r="AL47" s="10"/>
    </row>
    <row r="48" spans="2:38" x14ac:dyDescent="0.25">
      <c r="B48" s="17"/>
      <c r="C48" s="19"/>
      <c r="D48" s="19"/>
      <c r="E48" s="19"/>
      <c r="F48" s="19"/>
      <c r="G48" s="19"/>
      <c r="H48" s="19"/>
      <c r="I48" s="19"/>
      <c r="J48" s="19"/>
      <c r="K48" s="13"/>
      <c r="N48" s="9"/>
      <c r="O48" s="10"/>
      <c r="P48" s="10"/>
      <c r="Q48" s="10"/>
      <c r="R48" s="10"/>
      <c r="S48" s="10"/>
      <c r="T48" s="10"/>
      <c r="U48" s="10"/>
      <c r="V48" s="10"/>
      <c r="W48" s="10"/>
      <c r="X48" s="10"/>
      <c r="Y48" s="10"/>
      <c r="AA48" s="9"/>
      <c r="AB48" s="10"/>
      <c r="AC48" s="10"/>
      <c r="AD48" s="10"/>
      <c r="AE48" s="10"/>
      <c r="AF48" s="10"/>
      <c r="AG48" s="10"/>
      <c r="AH48" s="10"/>
      <c r="AI48" s="10"/>
      <c r="AJ48" s="10"/>
      <c r="AK48" s="10"/>
      <c r="AL48" s="10"/>
    </row>
    <row r="49" spans="2:38" x14ac:dyDescent="0.25">
      <c r="B49" s="17"/>
      <c r="C49" s="19"/>
      <c r="D49" s="19"/>
      <c r="E49" s="19"/>
      <c r="F49" s="19"/>
      <c r="G49" s="19"/>
      <c r="H49" s="19"/>
      <c r="I49" s="19"/>
      <c r="J49" s="19"/>
      <c r="K49" s="13"/>
      <c r="N49" s="9"/>
      <c r="O49" s="10"/>
      <c r="P49" s="10"/>
      <c r="Q49" s="10"/>
      <c r="R49" s="10"/>
      <c r="S49" s="10"/>
      <c r="T49" s="10"/>
      <c r="U49" s="10"/>
      <c r="V49" s="10"/>
      <c r="W49" s="10"/>
      <c r="X49" s="10"/>
      <c r="Y49" s="10"/>
      <c r="AA49" s="9"/>
      <c r="AB49" s="10"/>
      <c r="AC49" s="10"/>
      <c r="AD49" s="10"/>
      <c r="AE49" s="10"/>
      <c r="AF49" s="10"/>
      <c r="AG49" s="10"/>
      <c r="AH49" s="10"/>
      <c r="AI49" s="10"/>
      <c r="AJ49" s="10"/>
      <c r="AK49" s="10"/>
      <c r="AL49" s="10"/>
    </row>
    <row r="50" spans="2:38" x14ac:dyDescent="0.25">
      <c r="B50" s="20"/>
      <c r="C50" s="17"/>
      <c r="D50" s="17"/>
      <c r="E50" s="17"/>
      <c r="F50" s="17"/>
      <c r="G50" s="17"/>
      <c r="H50" s="17"/>
      <c r="I50" s="17"/>
      <c r="J50" s="13"/>
      <c r="N50" s="9"/>
      <c r="O50" s="10"/>
      <c r="P50" s="10"/>
      <c r="Q50" s="10"/>
      <c r="R50" s="10"/>
      <c r="S50" s="10"/>
      <c r="T50" s="10"/>
      <c r="U50" s="10"/>
      <c r="V50" s="10"/>
      <c r="W50" s="10"/>
      <c r="X50" s="10"/>
      <c r="Y50" s="10"/>
      <c r="AA50" s="9"/>
      <c r="AB50" s="10"/>
      <c r="AC50" s="10"/>
      <c r="AD50" s="10"/>
      <c r="AE50" s="10"/>
      <c r="AF50" s="10"/>
      <c r="AG50" s="10"/>
      <c r="AH50" s="10"/>
      <c r="AI50" s="10"/>
      <c r="AJ50" s="10"/>
      <c r="AK50" s="10"/>
      <c r="AL50" s="10"/>
    </row>
    <row r="51" spans="2:38" x14ac:dyDescent="0.25">
      <c r="B51" s="17"/>
      <c r="C51" s="19"/>
      <c r="D51" s="19"/>
      <c r="E51" s="19"/>
      <c r="F51" s="19"/>
      <c r="G51" s="19"/>
      <c r="H51" s="19"/>
      <c r="I51" s="19"/>
      <c r="J51" s="13"/>
      <c r="N51" s="9"/>
      <c r="O51" s="10"/>
      <c r="P51" s="10"/>
      <c r="Q51" s="10"/>
      <c r="R51" s="10"/>
      <c r="S51" s="10"/>
      <c r="T51" s="10"/>
      <c r="U51" s="10"/>
      <c r="V51" s="10"/>
      <c r="W51" s="10"/>
      <c r="X51" s="10"/>
      <c r="Y51" s="10"/>
      <c r="AA51" s="9"/>
      <c r="AB51" s="10"/>
      <c r="AC51" s="10"/>
      <c r="AD51" s="10"/>
      <c r="AE51" s="10"/>
      <c r="AF51" s="10"/>
      <c r="AG51" s="10"/>
      <c r="AH51" s="10"/>
      <c r="AI51" s="10"/>
      <c r="AJ51" s="10"/>
      <c r="AK51" s="10"/>
      <c r="AL51" s="10"/>
    </row>
    <row r="52" spans="2:38" x14ac:dyDescent="0.25">
      <c r="B52" s="17"/>
      <c r="C52" s="19"/>
      <c r="D52" s="19"/>
      <c r="E52" s="19"/>
      <c r="F52" s="19"/>
      <c r="G52" s="19"/>
      <c r="H52" s="19"/>
      <c r="I52" s="19"/>
      <c r="N52" s="9"/>
      <c r="O52" s="10"/>
      <c r="P52" s="10"/>
      <c r="Q52" s="10"/>
      <c r="R52" s="10"/>
      <c r="S52" s="10"/>
      <c r="T52" s="10"/>
      <c r="U52" s="10"/>
      <c r="V52" s="10"/>
      <c r="W52" s="10"/>
      <c r="X52" s="10"/>
      <c r="Y52" s="10"/>
      <c r="AA52" s="9"/>
      <c r="AB52" s="10"/>
      <c r="AC52" s="10"/>
      <c r="AD52" s="10"/>
      <c r="AE52" s="10"/>
      <c r="AF52" s="10"/>
      <c r="AG52" s="10"/>
      <c r="AH52" s="10"/>
      <c r="AI52" s="10"/>
      <c r="AJ52" s="10"/>
      <c r="AK52" s="10"/>
      <c r="AL52" s="10"/>
    </row>
    <row r="53" spans="2:38" x14ac:dyDescent="0.25">
      <c r="B53" s="17"/>
      <c r="C53" s="19"/>
      <c r="D53" s="19"/>
      <c r="E53" s="19"/>
      <c r="F53" s="19"/>
      <c r="G53" s="19"/>
      <c r="H53" s="19"/>
      <c r="I53" s="19"/>
      <c r="N53" s="9"/>
      <c r="O53" s="10"/>
      <c r="P53" s="10"/>
      <c r="Q53" s="10"/>
      <c r="R53" s="10"/>
      <c r="S53" s="10"/>
      <c r="T53" s="10"/>
      <c r="U53" s="10"/>
      <c r="V53" s="10"/>
      <c r="W53" s="10"/>
      <c r="X53" s="10"/>
      <c r="Y53" s="10"/>
      <c r="AA53" s="9"/>
      <c r="AB53" s="10"/>
      <c r="AC53" s="10"/>
      <c r="AD53" s="10"/>
      <c r="AE53" s="10"/>
      <c r="AF53" s="10"/>
      <c r="AG53" s="10"/>
      <c r="AH53" s="10"/>
      <c r="AI53" s="10"/>
      <c r="AJ53" s="10"/>
      <c r="AK53" s="10"/>
      <c r="AL53" s="10"/>
    </row>
    <row r="54" spans="2:38" x14ac:dyDescent="0.25">
      <c r="B54" s="17"/>
      <c r="C54" s="19"/>
      <c r="D54" s="19"/>
      <c r="E54" s="19"/>
      <c r="F54" s="19"/>
      <c r="G54" s="19"/>
      <c r="H54" s="19"/>
      <c r="I54" s="19"/>
      <c r="O54" s="2"/>
      <c r="P54" s="2"/>
    </row>
    <row r="55" spans="2:38" x14ac:dyDescent="0.25">
      <c r="B55" s="17"/>
      <c r="C55" s="19"/>
      <c r="D55" s="19"/>
      <c r="E55" s="19"/>
      <c r="F55" s="19"/>
      <c r="G55" s="19"/>
      <c r="H55" s="19"/>
      <c r="I55" s="19"/>
      <c r="J55" s="4"/>
      <c r="K55" s="4"/>
      <c r="O55" s="2"/>
      <c r="P55" s="2"/>
    </row>
    <row r="56" spans="2:38" x14ac:dyDescent="0.25">
      <c r="B56" s="17"/>
      <c r="C56" s="19"/>
      <c r="D56" s="19"/>
      <c r="E56" s="19"/>
      <c r="F56" s="19"/>
      <c r="G56" s="19"/>
      <c r="H56" s="19"/>
      <c r="I56" s="19"/>
      <c r="J56" s="12"/>
      <c r="K56" s="12"/>
      <c r="O56" s="2"/>
      <c r="P56" s="2"/>
    </row>
    <row r="57" spans="2:38" x14ac:dyDescent="0.25">
      <c r="B57" s="17"/>
      <c r="C57" s="19"/>
      <c r="D57" s="19"/>
      <c r="E57" s="19"/>
      <c r="F57" s="19"/>
      <c r="G57" s="19"/>
      <c r="H57" s="19"/>
      <c r="I57" s="19"/>
      <c r="J57" s="12"/>
      <c r="K57" s="12"/>
      <c r="O57" s="2"/>
      <c r="P57" s="2"/>
    </row>
    <row r="58" spans="2:38" x14ac:dyDescent="0.25">
      <c r="B58" s="17"/>
      <c r="C58" s="19"/>
      <c r="D58" s="19"/>
      <c r="E58" s="19"/>
      <c r="F58" s="19"/>
      <c r="G58" s="19"/>
      <c r="H58" s="19"/>
      <c r="I58" s="19"/>
      <c r="J58" s="12"/>
      <c r="K58" s="12"/>
      <c r="O58" s="2"/>
      <c r="P58" s="2"/>
    </row>
    <row r="59" spans="2:38" x14ac:dyDescent="0.25">
      <c r="B59" s="4"/>
      <c r="C59" s="12"/>
      <c r="D59" s="12"/>
      <c r="E59" s="12"/>
      <c r="F59" s="12"/>
      <c r="G59" s="12"/>
      <c r="H59" s="12"/>
      <c r="I59" s="12"/>
      <c r="J59" s="12"/>
      <c r="K59" s="12"/>
      <c r="O59" s="2"/>
      <c r="P59" s="2"/>
    </row>
    <row r="60" spans="2:38" x14ac:dyDescent="0.25">
      <c r="O60" s="2"/>
      <c r="P60" s="2"/>
    </row>
    <row r="61" spans="2:38" x14ac:dyDescent="0.25">
      <c r="O61" s="2"/>
      <c r="P61" s="2"/>
    </row>
    <row r="62" spans="2:38" x14ac:dyDescent="0.25">
      <c r="O62" s="2"/>
      <c r="P62" s="2"/>
    </row>
    <row r="63" spans="2:38" x14ac:dyDescent="0.25">
      <c r="O63" s="2"/>
      <c r="P63" s="2"/>
    </row>
    <row r="64" spans="2: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row r="114" spans="15:16" x14ac:dyDescent="0.25">
      <c r="O114" s="2"/>
      <c r="P114" s="2"/>
    </row>
    <row r="115" spans="15:16" x14ac:dyDescent="0.25">
      <c r="O115" s="2"/>
      <c r="P115" s="2"/>
    </row>
    <row r="116" spans="15:16" x14ac:dyDescent="0.25">
      <c r="O116" s="2"/>
      <c r="P116" s="2"/>
    </row>
    <row r="117" spans="15:16" x14ac:dyDescent="0.25">
      <c r="O117" s="2"/>
      <c r="P117" s="2"/>
    </row>
  </sheetData>
  <mergeCells count="1">
    <mergeCell ref="B19:H33"/>
  </mergeCells>
  <pageMargins left="0" right="0" top="0" bottom="0" header="0" footer="0"/>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AN113"/>
  <sheetViews>
    <sheetView tabSelected="1" topLeftCell="A7" zoomScale="80" zoomScaleNormal="80" zoomScalePageLayoutView="200" workbookViewId="0">
      <selection activeCell="I51" sqref="I51"/>
    </sheetView>
  </sheetViews>
  <sheetFormatPr defaultColWidth="8.85546875" defaultRowHeight="15" x14ac:dyDescent="0.25"/>
  <cols>
    <col min="1" max="1" width="7.140625" style="1" customWidth="1"/>
    <col min="2" max="2" width="16.140625" style="1" customWidth="1"/>
    <col min="3" max="3" width="8.85546875" style="1" customWidth="1"/>
    <col min="4" max="4" width="22" style="1" customWidth="1"/>
    <col min="5" max="7" width="8.85546875" style="1"/>
    <col min="8" max="8" width="17.85546875" style="1" customWidth="1"/>
    <col min="9" max="9" width="8.85546875" style="1"/>
    <col min="10" max="10" width="8.85546875" style="1" customWidth="1"/>
    <col min="11" max="13" width="8.85546875" style="1"/>
    <col min="14" max="14" width="8.85546875" style="2"/>
    <col min="15" max="15" width="17" style="1" customWidth="1"/>
    <col min="16" max="16" width="8.85546875" style="1"/>
    <col min="17" max="17" width="15.42578125" style="1" customWidth="1"/>
    <col min="18" max="26" width="8.85546875" style="1"/>
    <col min="27" max="27" width="8.85546875" style="2"/>
    <col min="28" max="39" width="8.85546875" style="1"/>
    <col min="40" max="40" width="8.85546875" style="2"/>
    <col min="41" max="16384" width="8.85546875" style="1"/>
  </cols>
  <sheetData>
    <row r="1" spans="2:40" s="25" customFormat="1" ht="48" customHeight="1" x14ac:dyDescent="0.35">
      <c r="B1" s="26" t="s">
        <v>57</v>
      </c>
      <c r="N1" s="24"/>
      <c r="AA1" s="24"/>
      <c r="AN1" s="24"/>
    </row>
    <row r="2" spans="2:40" x14ac:dyDescent="0.25">
      <c r="O2" s="2"/>
      <c r="P2" s="2"/>
      <c r="Q2" s="2"/>
      <c r="R2" s="2"/>
      <c r="S2" s="2"/>
      <c r="T2" s="2"/>
      <c r="U2" s="2"/>
      <c r="V2" s="2"/>
      <c r="W2" s="2"/>
      <c r="X2" s="2"/>
      <c r="Y2" s="2"/>
    </row>
    <row r="3" spans="2:40" ht="21" x14ac:dyDescent="0.35">
      <c r="B3" s="27" t="s">
        <v>58</v>
      </c>
    </row>
    <row r="5" spans="2:40" x14ac:dyDescent="0.25">
      <c r="B5" s="2" t="s">
        <v>59</v>
      </c>
      <c r="C5" s="28" t="s">
        <v>60</v>
      </c>
    </row>
    <row r="6" spans="2:40" x14ac:dyDescent="0.25">
      <c r="B6" s="2" t="s">
        <v>7</v>
      </c>
      <c r="C6" s="28">
        <v>20</v>
      </c>
    </row>
    <row r="7" spans="2:40" x14ac:dyDescent="0.25">
      <c r="B7" s="2" t="s">
        <v>8</v>
      </c>
      <c r="C7" s="29" t="s">
        <v>57</v>
      </c>
    </row>
    <row r="8" spans="2:40" x14ac:dyDescent="0.25">
      <c r="B8" s="2" t="s">
        <v>64</v>
      </c>
      <c r="C8" s="37" t="s">
        <v>65</v>
      </c>
    </row>
    <row r="9" spans="2:40" x14ac:dyDescent="0.25">
      <c r="B9" s="2"/>
      <c r="C9" s="29"/>
    </row>
    <row r="10" spans="2:40" x14ac:dyDescent="0.25">
      <c r="B10" s="2" t="s">
        <v>71</v>
      </c>
      <c r="C10" s="36" t="s">
        <v>61</v>
      </c>
    </row>
    <row r="11" spans="2:40" x14ac:dyDescent="0.25">
      <c r="B11" s="2"/>
      <c r="C11" s="29"/>
    </row>
    <row r="12" spans="2:40" x14ac:dyDescent="0.25">
      <c r="B12" s="2" t="s">
        <v>9</v>
      </c>
      <c r="C12" s="29"/>
    </row>
    <row r="13" spans="2:40" x14ac:dyDescent="0.25">
      <c r="B13" s="2" t="s">
        <v>66</v>
      </c>
      <c r="C13" s="29" t="s">
        <v>62</v>
      </c>
    </row>
    <row r="14" spans="2:40" x14ac:dyDescent="0.25">
      <c r="B14" s="2" t="s">
        <v>67</v>
      </c>
      <c r="C14" s="29" t="s">
        <v>68</v>
      </c>
    </row>
    <row r="15" spans="2:40" x14ac:dyDescent="0.25">
      <c r="B15" s="2" t="s">
        <v>69</v>
      </c>
      <c r="C15" s="29" t="s">
        <v>70</v>
      </c>
    </row>
    <row r="16" spans="2:40" x14ac:dyDescent="0.25">
      <c r="G16" s="2"/>
      <c r="N16" s="1"/>
      <c r="O16" s="5"/>
      <c r="P16" s="5"/>
      <c r="T16" s="2"/>
      <c r="AA16" s="1"/>
      <c r="AG16" s="2"/>
      <c r="AN16" s="1"/>
    </row>
    <row r="17" spans="2:40" ht="23.25" x14ac:dyDescent="0.35">
      <c r="B17" s="3" t="s">
        <v>63</v>
      </c>
      <c r="G17" s="2"/>
      <c r="N17" s="1"/>
      <c r="O17" s="5"/>
      <c r="P17" s="5"/>
      <c r="T17" s="2"/>
      <c r="AA17" s="1"/>
      <c r="AG17" s="2"/>
      <c r="AN17" s="1"/>
    </row>
    <row r="18" spans="2:40" x14ac:dyDescent="0.25">
      <c r="G18" s="2"/>
      <c r="N18" s="1"/>
      <c r="O18" s="5"/>
      <c r="P18" s="5"/>
      <c r="Q18" s="2"/>
      <c r="R18" s="2"/>
      <c r="T18" s="2"/>
      <c r="AA18" s="1"/>
      <c r="AG18" s="2"/>
      <c r="AN18" s="1"/>
    </row>
    <row r="19" spans="2:40" x14ac:dyDescent="0.25">
      <c r="G19" s="2"/>
      <c r="N19" s="1"/>
      <c r="O19" s="5"/>
      <c r="P19" s="5"/>
      <c r="Q19" s="2"/>
      <c r="R19" s="2"/>
      <c r="T19" s="2"/>
      <c r="AA19" s="1"/>
      <c r="AG19" s="2"/>
      <c r="AN19" s="1"/>
    </row>
    <row r="20" spans="2:40" ht="15.75" x14ac:dyDescent="0.25">
      <c r="G20" s="6"/>
      <c r="N20" s="1"/>
      <c r="O20" s="5"/>
      <c r="P20" s="5"/>
      <c r="T20" s="6"/>
      <c r="AA20" s="1"/>
      <c r="AG20" s="2"/>
      <c r="AN20" s="1"/>
    </row>
    <row r="21" spans="2:40" s="2" customFormat="1" x14ac:dyDescent="0.25">
      <c r="G21" s="7"/>
      <c r="O21" s="5"/>
      <c r="P21" s="5"/>
      <c r="T21" s="8"/>
    </row>
    <row r="22" spans="2:40" x14ac:dyDescent="0.25">
      <c r="G22" s="9"/>
      <c r="N22" s="1"/>
      <c r="O22" s="5"/>
      <c r="P22" s="5"/>
      <c r="Q22" s="10"/>
      <c r="R22" s="10"/>
      <c r="T22" s="9"/>
      <c r="U22" s="10"/>
      <c r="V22" s="10"/>
      <c r="W22" s="10"/>
      <c r="X22" s="10"/>
      <c r="Y22" s="10"/>
      <c r="Z22" s="10"/>
      <c r="AA22" s="10"/>
      <c r="AB22" s="10"/>
      <c r="AC22" s="10"/>
      <c r="AD22" s="10"/>
      <c r="AE22" s="10"/>
      <c r="AG22" s="2"/>
      <c r="AN22" s="1"/>
    </row>
    <row r="23" spans="2:40" x14ac:dyDescent="0.25">
      <c r="G23" s="9"/>
      <c r="N23" s="1"/>
      <c r="O23" s="5"/>
      <c r="P23" s="5"/>
      <c r="Q23" s="10"/>
      <c r="R23" s="10"/>
      <c r="T23" s="9"/>
      <c r="U23" s="10"/>
      <c r="V23" s="10"/>
      <c r="W23" s="10"/>
      <c r="X23" s="10"/>
      <c r="Y23" s="10"/>
      <c r="Z23" s="10"/>
      <c r="AA23" s="10"/>
      <c r="AB23" s="10"/>
      <c r="AC23" s="10"/>
      <c r="AD23" s="10"/>
      <c r="AE23" s="10"/>
      <c r="AG23" s="2"/>
      <c r="AN23" s="1"/>
    </row>
    <row r="24" spans="2:40" ht="23.25" x14ac:dyDescent="0.35">
      <c r="E24" s="3"/>
      <c r="G24" s="9"/>
      <c r="N24" s="1"/>
      <c r="O24" s="5"/>
      <c r="P24" s="5"/>
      <c r="Q24" s="10"/>
      <c r="R24" s="10"/>
      <c r="T24" s="9"/>
      <c r="U24" s="10"/>
      <c r="V24" s="10"/>
      <c r="W24" s="10"/>
      <c r="X24" s="10"/>
      <c r="Y24" s="10"/>
      <c r="Z24" s="10"/>
      <c r="AA24" s="10"/>
      <c r="AB24" s="10"/>
      <c r="AC24" s="10"/>
      <c r="AD24" s="10"/>
      <c r="AE24" s="10"/>
      <c r="AG24" s="2"/>
      <c r="AN24" s="1"/>
    </row>
    <row r="25" spans="2:40" x14ac:dyDescent="0.25">
      <c r="G25" s="9"/>
      <c r="N25" s="1"/>
      <c r="O25" s="5"/>
      <c r="P25" s="5"/>
      <c r="Q25" s="10"/>
      <c r="R25" s="10"/>
      <c r="T25" s="9"/>
      <c r="U25" s="10"/>
      <c r="V25" s="10"/>
      <c r="W25" s="10"/>
      <c r="X25" s="10"/>
      <c r="Y25" s="10"/>
      <c r="Z25" s="10"/>
      <c r="AA25" s="10"/>
      <c r="AB25" s="10"/>
      <c r="AC25" s="10"/>
      <c r="AD25" s="10"/>
      <c r="AE25" s="10"/>
      <c r="AG25" s="2"/>
      <c r="AN25" s="1"/>
    </row>
    <row r="26" spans="2:40" x14ac:dyDescent="0.25">
      <c r="G26" s="9"/>
      <c r="N26" s="1"/>
      <c r="O26" s="5"/>
      <c r="P26" s="5"/>
      <c r="Q26" s="10"/>
      <c r="R26" s="10"/>
      <c r="T26" s="9"/>
      <c r="U26" s="10"/>
      <c r="V26" s="10"/>
      <c r="W26" s="10"/>
      <c r="X26" s="10"/>
      <c r="Y26" s="10"/>
      <c r="Z26" s="10"/>
      <c r="AA26" s="10"/>
      <c r="AB26" s="10"/>
      <c r="AC26" s="10"/>
      <c r="AD26" s="10"/>
      <c r="AE26" s="10"/>
      <c r="AG26" s="2"/>
      <c r="AN26" s="1"/>
    </row>
    <row r="27" spans="2:40" x14ac:dyDescent="0.25">
      <c r="G27" s="9"/>
      <c r="N27" s="1"/>
      <c r="O27" s="5"/>
      <c r="P27" s="5"/>
      <c r="Q27" s="10"/>
      <c r="R27" s="10"/>
      <c r="T27" s="9"/>
      <c r="U27" s="10"/>
      <c r="V27" s="10"/>
      <c r="W27" s="10"/>
      <c r="X27" s="10"/>
      <c r="Y27" s="10"/>
      <c r="Z27" s="10"/>
      <c r="AA27" s="10"/>
      <c r="AB27" s="10"/>
      <c r="AC27" s="10"/>
      <c r="AD27" s="10"/>
      <c r="AE27" s="10"/>
      <c r="AG27" s="2"/>
      <c r="AN27" s="1"/>
    </row>
    <row r="28" spans="2:40" x14ac:dyDescent="0.25">
      <c r="G28" s="9"/>
      <c r="N28" s="1"/>
      <c r="O28" s="5"/>
      <c r="P28" s="5"/>
      <c r="Q28" s="10"/>
      <c r="R28" s="10"/>
      <c r="T28" s="9"/>
      <c r="U28" s="10"/>
      <c r="V28" s="10"/>
      <c r="W28" s="10"/>
      <c r="X28" s="10"/>
      <c r="Y28" s="10"/>
      <c r="Z28" s="10"/>
      <c r="AA28" s="10"/>
      <c r="AB28" s="10"/>
      <c r="AC28" s="10"/>
      <c r="AD28" s="10"/>
      <c r="AE28" s="10"/>
      <c r="AG28" s="2"/>
      <c r="AN28" s="1"/>
    </row>
    <row r="29" spans="2:40" x14ac:dyDescent="0.25">
      <c r="G29" s="9"/>
      <c r="H29" s="5"/>
      <c r="I29" s="5"/>
      <c r="J29" s="5"/>
      <c r="K29" s="5"/>
      <c r="L29" s="5"/>
      <c r="M29" s="5"/>
      <c r="N29" s="5"/>
      <c r="O29" s="5"/>
      <c r="P29" s="5"/>
      <c r="Q29" s="10"/>
      <c r="R29" s="10"/>
      <c r="T29" s="9"/>
      <c r="U29" s="10"/>
      <c r="V29" s="10"/>
      <c r="W29" s="10"/>
      <c r="X29" s="10"/>
      <c r="Y29" s="10"/>
      <c r="Z29" s="10"/>
      <c r="AA29" s="10"/>
      <c r="AB29" s="10"/>
      <c r="AC29" s="10"/>
      <c r="AD29" s="10"/>
      <c r="AE29" s="10"/>
      <c r="AG29" s="2"/>
      <c r="AN29" s="1"/>
    </row>
    <row r="30" spans="2:40" x14ac:dyDescent="0.25">
      <c r="N30" s="9"/>
      <c r="O30" s="10"/>
      <c r="P30" s="10"/>
      <c r="Q30" s="10"/>
      <c r="R30" s="10"/>
      <c r="S30" s="10"/>
      <c r="T30" s="10"/>
      <c r="U30" s="10"/>
      <c r="V30" s="10"/>
      <c r="W30" s="10"/>
      <c r="X30" s="10"/>
      <c r="Y30" s="10"/>
      <c r="AA30" s="9"/>
      <c r="AB30" s="10"/>
      <c r="AC30" s="10"/>
      <c r="AD30" s="10"/>
      <c r="AE30" s="10"/>
      <c r="AF30" s="10"/>
      <c r="AG30" s="10"/>
      <c r="AH30" s="10"/>
      <c r="AI30" s="10"/>
      <c r="AJ30" s="10"/>
      <c r="AK30" s="10"/>
      <c r="AL30" s="10"/>
    </row>
    <row r="31" spans="2:40" x14ac:dyDescent="0.25">
      <c r="N31" s="9"/>
      <c r="O31" s="10"/>
      <c r="P31" s="10"/>
      <c r="Q31" s="10"/>
      <c r="R31" s="10"/>
      <c r="S31" s="10"/>
      <c r="T31" s="10"/>
      <c r="U31" s="10"/>
      <c r="V31" s="10"/>
      <c r="W31" s="10"/>
      <c r="X31" s="10"/>
      <c r="Y31" s="10"/>
      <c r="AA31" s="9"/>
      <c r="AB31" s="10"/>
      <c r="AC31" s="10"/>
      <c r="AD31" s="10"/>
      <c r="AE31" s="10"/>
      <c r="AF31" s="10"/>
      <c r="AG31" s="10"/>
      <c r="AH31" s="10"/>
      <c r="AI31" s="10"/>
      <c r="AJ31" s="10"/>
      <c r="AK31" s="10"/>
      <c r="AL31" s="10"/>
    </row>
    <row r="32" spans="2:40" x14ac:dyDescent="0.25">
      <c r="C32" s="11"/>
      <c r="N32" s="9"/>
      <c r="O32" s="10"/>
      <c r="P32" s="10"/>
      <c r="Q32" s="10"/>
      <c r="R32" s="10"/>
      <c r="S32" s="10"/>
      <c r="T32" s="10"/>
      <c r="U32" s="10"/>
      <c r="V32" s="10"/>
      <c r="W32" s="10"/>
      <c r="X32" s="10"/>
      <c r="Y32" s="10"/>
      <c r="AA32" s="9"/>
      <c r="AB32" s="10"/>
      <c r="AC32" s="10"/>
      <c r="AD32" s="10"/>
      <c r="AE32" s="10"/>
      <c r="AF32" s="10"/>
      <c r="AG32" s="10"/>
      <c r="AH32" s="10"/>
      <c r="AI32" s="10"/>
      <c r="AJ32" s="10"/>
      <c r="AK32" s="10"/>
      <c r="AL32" s="10"/>
    </row>
    <row r="33" spans="1:38" x14ac:dyDescent="0.25">
      <c r="M33" s="17"/>
      <c r="N33" s="9"/>
      <c r="O33" s="17"/>
      <c r="P33" s="10"/>
      <c r="Q33" s="10"/>
      <c r="R33" s="10"/>
      <c r="S33" s="10"/>
      <c r="T33" s="10"/>
      <c r="U33" s="10"/>
      <c r="V33" s="10"/>
      <c r="W33" s="10"/>
      <c r="X33" s="10"/>
      <c r="Y33" s="10"/>
      <c r="AA33" s="9"/>
      <c r="AB33" s="10"/>
      <c r="AC33" s="10"/>
      <c r="AD33" s="10"/>
      <c r="AE33" s="10"/>
      <c r="AF33" s="10"/>
      <c r="AG33" s="10"/>
      <c r="AH33" s="10"/>
      <c r="AI33" s="10"/>
      <c r="AJ33" s="10"/>
      <c r="AK33" s="10"/>
      <c r="AL33" s="10"/>
    </row>
    <row r="34" spans="1:38" ht="23.25" x14ac:dyDescent="0.35">
      <c r="B34" s="3" t="s">
        <v>10</v>
      </c>
      <c r="M34" s="20"/>
      <c r="N34" s="20"/>
      <c r="O34" s="20"/>
      <c r="P34" s="20"/>
      <c r="Q34" s="10"/>
      <c r="R34" s="10"/>
      <c r="S34" s="10"/>
      <c r="T34" s="10"/>
      <c r="U34" s="10"/>
      <c r="V34" s="10"/>
      <c r="W34" s="10"/>
      <c r="X34" s="10"/>
      <c r="Y34" s="10"/>
      <c r="AA34" s="9"/>
      <c r="AB34" s="10"/>
      <c r="AC34" s="10"/>
      <c r="AD34" s="10"/>
      <c r="AE34" s="10"/>
      <c r="AF34" s="10"/>
      <c r="AG34" s="10"/>
      <c r="AH34" s="10"/>
      <c r="AI34" s="10"/>
      <c r="AJ34" s="10"/>
      <c r="AK34" s="10"/>
      <c r="AL34" s="10"/>
    </row>
    <row r="35" spans="1:38" x14ac:dyDescent="0.25">
      <c r="M35" s="19"/>
      <c r="N35" s="19"/>
      <c r="O35" s="19"/>
      <c r="P35" s="19"/>
      <c r="Q35" s="10"/>
      <c r="R35" s="10"/>
      <c r="S35" s="10"/>
      <c r="T35" s="10"/>
      <c r="U35" s="10"/>
      <c r="V35" s="10"/>
      <c r="W35" s="10"/>
      <c r="X35" s="10"/>
      <c r="Y35" s="10"/>
      <c r="Z35" s="10"/>
      <c r="AA35" s="10"/>
      <c r="AB35" s="10"/>
      <c r="AC35" s="10"/>
      <c r="AD35" s="10"/>
      <c r="AE35" s="10"/>
      <c r="AF35" s="10"/>
      <c r="AG35" s="10"/>
      <c r="AH35" s="10"/>
      <c r="AI35" s="10"/>
      <c r="AJ35" s="10"/>
      <c r="AK35" s="10"/>
      <c r="AL35" s="10"/>
    </row>
    <row r="36" spans="1:38" x14ac:dyDescent="0.25">
      <c r="A36" s="29"/>
      <c r="C36" s="29"/>
      <c r="D36" s="30" t="s">
        <v>48</v>
      </c>
      <c r="E36" s="30"/>
      <c r="F36" s="30" t="s">
        <v>41</v>
      </c>
      <c r="G36" s="30"/>
      <c r="H36" s="30" t="s">
        <v>42</v>
      </c>
      <c r="I36" s="30"/>
      <c r="J36" s="30" t="s">
        <v>53</v>
      </c>
      <c r="K36" s="30"/>
      <c r="L36" s="30" t="s">
        <v>43</v>
      </c>
      <c r="M36" s="30"/>
      <c r="N36" s="19"/>
      <c r="O36" s="19"/>
      <c r="Q36" s="10"/>
      <c r="R36" s="10"/>
      <c r="S36" s="10"/>
      <c r="T36" s="10"/>
      <c r="U36" s="10"/>
      <c r="V36" s="10"/>
      <c r="W36" s="10"/>
      <c r="X36" s="10"/>
      <c r="Y36" s="10"/>
      <c r="Z36" s="10"/>
      <c r="AA36" s="10"/>
      <c r="AB36" s="10"/>
      <c r="AC36" s="10"/>
      <c r="AD36" s="10"/>
      <c r="AE36" s="10"/>
      <c r="AF36" s="10"/>
      <c r="AG36" s="10"/>
      <c r="AH36" s="10"/>
      <c r="AI36" s="10"/>
      <c r="AJ36" s="10"/>
      <c r="AK36" s="10"/>
      <c r="AL36" s="10"/>
    </row>
    <row r="37" spans="1:38" x14ac:dyDescent="0.25">
      <c r="A37" s="29"/>
      <c r="C37" s="30"/>
      <c r="D37" s="30">
        <v>2014</v>
      </c>
      <c r="E37" s="30" t="s">
        <v>49</v>
      </c>
      <c r="F37" s="30">
        <v>2014</v>
      </c>
      <c r="G37" s="30" t="s">
        <v>49</v>
      </c>
      <c r="H37" s="30">
        <v>2014</v>
      </c>
      <c r="I37" s="30" t="s">
        <v>49</v>
      </c>
      <c r="J37" s="30">
        <v>2014</v>
      </c>
      <c r="K37" s="30" t="s">
        <v>49</v>
      </c>
      <c r="L37" s="30">
        <v>2014</v>
      </c>
      <c r="M37" s="30" t="s">
        <v>49</v>
      </c>
      <c r="N37" s="19"/>
      <c r="O37" s="19"/>
      <c r="Q37" s="10"/>
      <c r="R37" s="10"/>
      <c r="S37" s="10"/>
      <c r="T37" s="10"/>
      <c r="U37" s="10"/>
      <c r="V37" s="10"/>
      <c r="W37" s="10"/>
      <c r="X37" s="10"/>
      <c r="Y37" s="10"/>
      <c r="Z37" s="10"/>
      <c r="AA37" s="10"/>
      <c r="AB37" s="10"/>
      <c r="AC37" s="10"/>
      <c r="AD37" s="10"/>
      <c r="AE37" s="10"/>
      <c r="AF37" s="10"/>
      <c r="AG37" s="10"/>
      <c r="AH37" s="10"/>
      <c r="AI37" s="10"/>
      <c r="AJ37" s="10"/>
      <c r="AK37" s="10"/>
      <c r="AL37" s="10"/>
    </row>
    <row r="38" spans="1:38" x14ac:dyDescent="0.25">
      <c r="A38" s="29"/>
      <c r="C38" s="31" t="s">
        <v>19</v>
      </c>
      <c r="D38" s="33">
        <v>27670.598336916006</v>
      </c>
      <c r="E38" s="33">
        <v>23121.081384080109</v>
      </c>
      <c r="F38" s="33">
        <v>6810.7939294044772</v>
      </c>
      <c r="G38" s="33">
        <v>7028.8431834189314</v>
      </c>
      <c r="H38" s="33">
        <v>4294.3998807720009</v>
      </c>
      <c r="I38" s="33">
        <v>9571.1939549285598</v>
      </c>
      <c r="J38" s="33">
        <v>1434.6152433137117</v>
      </c>
      <c r="K38" s="33">
        <v>1009.3766107529215</v>
      </c>
      <c r="L38" s="33">
        <v>1014.6747961696173</v>
      </c>
      <c r="M38" s="33">
        <v>1470.5688987382855</v>
      </c>
      <c r="N38" s="19"/>
      <c r="O38" s="19"/>
      <c r="Q38" s="10"/>
      <c r="R38" s="10"/>
      <c r="S38" s="10"/>
      <c r="T38" s="10"/>
      <c r="U38" s="10"/>
      <c r="V38" s="10"/>
      <c r="W38" s="10"/>
      <c r="X38" s="10"/>
      <c r="Y38" s="10"/>
      <c r="Z38" s="10"/>
      <c r="AA38" s="10"/>
      <c r="AB38" s="10"/>
      <c r="AC38" s="10"/>
      <c r="AD38" s="10"/>
      <c r="AE38" s="10"/>
      <c r="AF38" s="10"/>
      <c r="AG38" s="10"/>
      <c r="AH38" s="10"/>
      <c r="AI38" s="10"/>
      <c r="AJ38" s="10"/>
      <c r="AK38" s="10"/>
      <c r="AL38" s="10"/>
    </row>
    <row r="39" spans="1:38" x14ac:dyDescent="0.25">
      <c r="A39" s="29"/>
      <c r="C39" s="31" t="s">
        <v>18</v>
      </c>
      <c r="D39" s="33">
        <v>456.18112573200005</v>
      </c>
      <c r="E39" s="33">
        <v>436.86818186465734</v>
      </c>
      <c r="F39" s="33">
        <v>1123.5748910229077</v>
      </c>
      <c r="G39" s="33">
        <v>1130.4697924942673</v>
      </c>
      <c r="H39" s="33">
        <v>20084.087554919999</v>
      </c>
      <c r="I39" s="33">
        <v>25191.416104727974</v>
      </c>
      <c r="J39" s="33">
        <v>766.23224924725059</v>
      </c>
      <c r="K39" s="33">
        <v>555.71958856091135</v>
      </c>
      <c r="L39" s="33">
        <v>774.89498138050033</v>
      </c>
      <c r="M39" s="33">
        <v>897.96861996171788</v>
      </c>
      <c r="N39" s="19"/>
      <c r="O39" s="19"/>
      <c r="Q39" s="10"/>
      <c r="R39" s="10"/>
      <c r="S39" s="10"/>
      <c r="T39" s="10"/>
      <c r="U39" s="10"/>
      <c r="V39" s="10"/>
      <c r="W39" s="10"/>
      <c r="X39" s="10"/>
      <c r="Y39" s="10"/>
      <c r="Z39" s="10"/>
      <c r="AA39" s="10"/>
      <c r="AB39" s="10"/>
      <c r="AC39" s="10"/>
      <c r="AD39" s="10"/>
      <c r="AE39" s="10"/>
      <c r="AF39" s="10"/>
      <c r="AG39" s="10"/>
      <c r="AH39" s="10"/>
      <c r="AI39" s="10"/>
      <c r="AJ39" s="10"/>
      <c r="AK39" s="10"/>
      <c r="AL39" s="10"/>
    </row>
    <row r="40" spans="1:38" x14ac:dyDescent="0.25">
      <c r="A40" s="29"/>
      <c r="C40" s="31" t="s">
        <v>20</v>
      </c>
      <c r="D40" s="33">
        <v>2403.1738376279995</v>
      </c>
      <c r="E40" s="33">
        <v>4571.3528336400714</v>
      </c>
      <c r="F40" s="33">
        <v>923.16719500969077</v>
      </c>
      <c r="G40" s="33">
        <v>1178.0495820179858</v>
      </c>
      <c r="H40" s="33">
        <v>11707.597993032001</v>
      </c>
      <c r="I40" s="33">
        <v>15729.389228998542</v>
      </c>
      <c r="J40" s="33">
        <v>675.66298701381743</v>
      </c>
      <c r="K40" s="33">
        <v>829.70940504852069</v>
      </c>
      <c r="L40" s="33">
        <v>974.67262054086882</v>
      </c>
      <c r="M40" s="33">
        <v>1453.5160505704148</v>
      </c>
      <c r="N40" s="19"/>
      <c r="O40" s="19"/>
      <c r="Q40" s="10"/>
      <c r="R40" s="10"/>
      <c r="S40" s="10"/>
      <c r="T40" s="10"/>
      <c r="U40" s="10"/>
      <c r="V40" s="10"/>
      <c r="W40" s="10"/>
      <c r="X40" s="10"/>
      <c r="Y40" s="10"/>
      <c r="Z40" s="10"/>
      <c r="AA40" s="10"/>
      <c r="AB40" s="10"/>
      <c r="AC40" s="10"/>
      <c r="AD40" s="10"/>
      <c r="AE40" s="10"/>
      <c r="AF40" s="10"/>
      <c r="AG40" s="10"/>
      <c r="AH40" s="10"/>
      <c r="AI40" s="10"/>
      <c r="AJ40" s="10"/>
      <c r="AK40" s="10"/>
      <c r="AL40" s="10"/>
    </row>
    <row r="41" spans="1:38" x14ac:dyDescent="0.25">
      <c r="A41" s="29"/>
      <c r="C41" s="31" t="s">
        <v>34</v>
      </c>
      <c r="D41" s="33">
        <v>4282.8951823919997</v>
      </c>
      <c r="E41" s="33">
        <v>4811.7338455307972</v>
      </c>
      <c r="F41" s="33">
        <v>1400.9039753622635</v>
      </c>
      <c r="G41" s="33">
        <v>1492.2052692381792</v>
      </c>
      <c r="H41" s="33">
        <v>4220.7515985600003</v>
      </c>
      <c r="I41" s="33">
        <v>6807.1352828003855</v>
      </c>
      <c r="J41" s="33">
        <v>1350.6337382276024</v>
      </c>
      <c r="K41" s="33">
        <v>1542.4044420525536</v>
      </c>
      <c r="L41" s="33">
        <v>3334.8565430762219</v>
      </c>
      <c r="M41" s="33">
        <v>5152.0852742451079</v>
      </c>
      <c r="N41" s="19"/>
      <c r="O41" s="19"/>
      <c r="Q41" s="10"/>
      <c r="R41" s="10"/>
      <c r="S41" s="10"/>
      <c r="T41" s="10"/>
      <c r="U41" s="10"/>
      <c r="V41" s="10"/>
      <c r="W41" s="10"/>
      <c r="X41" s="10"/>
      <c r="Y41" s="10"/>
      <c r="AA41" s="9"/>
      <c r="AB41" s="10"/>
      <c r="AC41" s="10"/>
      <c r="AD41" s="10"/>
      <c r="AE41" s="10"/>
      <c r="AF41" s="10"/>
      <c r="AG41" s="10"/>
      <c r="AH41" s="10"/>
      <c r="AI41" s="10"/>
      <c r="AJ41" s="10"/>
      <c r="AK41" s="10"/>
      <c r="AL41" s="10"/>
    </row>
    <row r="42" spans="1:38" x14ac:dyDescent="0.25">
      <c r="A42" s="29"/>
      <c r="C42" s="31" t="s">
        <v>21</v>
      </c>
      <c r="D42" s="33">
        <v>662.26471642800016</v>
      </c>
      <c r="E42" s="33">
        <v>459.93095731263651</v>
      </c>
      <c r="F42" s="33">
        <v>0</v>
      </c>
      <c r="G42" s="33">
        <v>0</v>
      </c>
      <c r="H42" s="33">
        <v>2103.2857465560005</v>
      </c>
      <c r="I42" s="33">
        <v>2006.00208985323</v>
      </c>
      <c r="J42" s="33">
        <v>2331.3825787893102</v>
      </c>
      <c r="K42" s="33">
        <v>2470.0086100190229</v>
      </c>
      <c r="L42" s="33">
        <v>50.669917534632873</v>
      </c>
      <c r="M42" s="33">
        <v>60.626392066199692</v>
      </c>
      <c r="N42" s="19"/>
      <c r="O42" s="19"/>
      <c r="Q42" s="10"/>
      <c r="R42" s="10"/>
      <c r="S42" s="10"/>
      <c r="T42" s="10"/>
      <c r="U42" s="10"/>
      <c r="V42" s="10"/>
      <c r="W42" s="10"/>
      <c r="X42" s="10"/>
      <c r="Y42" s="10"/>
      <c r="AA42" s="9"/>
      <c r="AB42" s="10"/>
      <c r="AC42" s="10"/>
      <c r="AD42" s="10"/>
      <c r="AE42" s="10"/>
      <c r="AF42" s="10"/>
      <c r="AG42" s="10"/>
      <c r="AH42" s="10"/>
      <c r="AI42" s="10"/>
      <c r="AJ42" s="10"/>
      <c r="AK42" s="10"/>
      <c r="AL42" s="10"/>
    </row>
    <row r="43" spans="1:38" x14ac:dyDescent="0.25">
      <c r="A43" s="29"/>
      <c r="C43" s="31" t="s">
        <v>51</v>
      </c>
      <c r="D43" s="33">
        <v>140.26382899200001</v>
      </c>
      <c r="E43" s="33">
        <v>205.60402890887701</v>
      </c>
      <c r="F43" s="33">
        <v>500.63745306426262</v>
      </c>
      <c r="G43" s="33">
        <v>1314.9736273953906</v>
      </c>
      <c r="H43" s="33">
        <v>68.376682331999987</v>
      </c>
      <c r="I43" s="33">
        <v>221.62451738331322</v>
      </c>
      <c r="J43" s="33">
        <v>260.92864474479705</v>
      </c>
      <c r="K43" s="33">
        <v>352.86612844249862</v>
      </c>
      <c r="L43" s="33">
        <v>14.231610069907454</v>
      </c>
      <c r="M43" s="33">
        <v>18.576743133821594</v>
      </c>
      <c r="N43" s="19"/>
      <c r="O43" s="19"/>
      <c r="Q43" s="10"/>
      <c r="R43" s="10"/>
      <c r="S43" s="10"/>
      <c r="T43" s="10"/>
      <c r="U43" s="10"/>
      <c r="V43" s="10"/>
      <c r="W43" s="10"/>
      <c r="X43" s="10"/>
      <c r="Y43" s="10"/>
      <c r="AA43" s="9"/>
      <c r="AB43" s="10"/>
      <c r="AC43" s="10"/>
      <c r="AD43" s="10"/>
      <c r="AE43" s="10"/>
      <c r="AF43" s="10"/>
      <c r="AG43" s="10"/>
      <c r="AH43" s="10"/>
      <c r="AI43" s="10"/>
      <c r="AJ43" s="10"/>
      <c r="AK43" s="10"/>
      <c r="AL43" s="10"/>
    </row>
    <row r="44" spans="1:38" x14ac:dyDescent="0.25">
      <c r="A44" s="29"/>
      <c r="C44" s="31"/>
      <c r="D44" s="33"/>
      <c r="E44" s="35"/>
      <c r="F44" s="35"/>
      <c r="G44" s="35"/>
      <c r="H44" s="35"/>
      <c r="I44" s="35"/>
      <c r="J44" s="35"/>
      <c r="K44" s="35"/>
      <c r="L44" s="35"/>
      <c r="M44" s="35"/>
      <c r="N44" s="1"/>
      <c r="O44" s="9"/>
      <c r="Q44" s="10"/>
      <c r="R44" s="10"/>
      <c r="S44" s="10"/>
      <c r="T44" s="10"/>
      <c r="U44" s="10"/>
      <c r="V44" s="10"/>
      <c r="W44" s="10"/>
      <c r="X44" s="10"/>
      <c r="Y44" s="10"/>
      <c r="AA44" s="9"/>
      <c r="AB44" s="10"/>
      <c r="AC44" s="10"/>
      <c r="AD44" s="10"/>
      <c r="AE44" s="10"/>
      <c r="AF44" s="10"/>
      <c r="AG44" s="10"/>
      <c r="AH44" s="10"/>
      <c r="AI44" s="10"/>
      <c r="AJ44" s="10"/>
      <c r="AK44" s="10"/>
      <c r="AL44" s="10"/>
    </row>
    <row r="45" spans="1:38" x14ac:dyDescent="0.25">
      <c r="A45" s="29"/>
      <c r="C45" s="31"/>
      <c r="D45" s="34" t="s">
        <v>50</v>
      </c>
      <c r="E45" s="34"/>
      <c r="F45" s="34" t="s">
        <v>48</v>
      </c>
      <c r="G45" s="34"/>
      <c r="H45" s="34" t="s">
        <v>41</v>
      </c>
      <c r="I45" s="34"/>
      <c r="J45" s="34" t="s">
        <v>54</v>
      </c>
      <c r="K45" s="34"/>
      <c r="L45" s="34" t="s">
        <v>43</v>
      </c>
      <c r="M45" s="34"/>
      <c r="N45" s="1"/>
      <c r="O45" s="9"/>
      <c r="Q45" s="10"/>
      <c r="R45" s="10"/>
      <c r="S45" s="10"/>
      <c r="T45" s="10"/>
      <c r="U45" s="10"/>
      <c r="V45" s="10"/>
      <c r="W45" s="10"/>
      <c r="X45" s="10"/>
      <c r="Y45" s="10"/>
      <c r="AA45" s="9"/>
      <c r="AB45" s="10"/>
      <c r="AC45" s="10"/>
      <c r="AD45" s="10"/>
      <c r="AE45" s="10"/>
      <c r="AF45" s="10"/>
      <c r="AG45" s="10"/>
      <c r="AH45" s="10"/>
      <c r="AI45" s="10"/>
      <c r="AJ45" s="10"/>
      <c r="AK45" s="10"/>
      <c r="AL45" s="10"/>
    </row>
    <row r="46" spans="1:38" x14ac:dyDescent="0.25">
      <c r="A46" s="29"/>
      <c r="C46" s="31"/>
      <c r="D46" s="30">
        <v>2014</v>
      </c>
      <c r="E46" s="30" t="s">
        <v>49</v>
      </c>
      <c r="F46" s="30">
        <v>2014</v>
      </c>
      <c r="G46" s="30" t="s">
        <v>49</v>
      </c>
      <c r="H46" s="30">
        <v>2014</v>
      </c>
      <c r="I46" s="30" t="s">
        <v>49</v>
      </c>
      <c r="J46" s="30">
        <v>2014</v>
      </c>
      <c r="K46" s="30" t="s">
        <v>49</v>
      </c>
      <c r="L46" s="30">
        <v>2014</v>
      </c>
      <c r="M46" s="30" t="s">
        <v>49</v>
      </c>
      <c r="N46" s="1"/>
      <c r="O46" s="9"/>
      <c r="Q46" s="10"/>
      <c r="R46" s="10"/>
      <c r="S46" s="10"/>
      <c r="T46" s="10"/>
      <c r="U46" s="10"/>
      <c r="V46" s="10"/>
      <c r="W46" s="10"/>
      <c r="X46" s="10"/>
      <c r="Y46" s="10"/>
      <c r="AA46" s="9"/>
      <c r="AB46" s="10"/>
      <c r="AC46" s="10"/>
      <c r="AD46" s="10"/>
      <c r="AE46" s="10"/>
      <c r="AF46" s="10"/>
      <c r="AG46" s="10"/>
      <c r="AH46" s="10"/>
      <c r="AI46" s="10"/>
      <c r="AJ46" s="10"/>
      <c r="AK46" s="10"/>
      <c r="AL46" s="10"/>
    </row>
    <row r="47" spans="1:38" x14ac:dyDescent="0.25">
      <c r="A47" s="29"/>
      <c r="C47" s="31" t="s">
        <v>19</v>
      </c>
      <c r="D47" s="33">
        <v>4294.3998807720009</v>
      </c>
      <c r="E47" s="33">
        <v>9571.1939549285598</v>
      </c>
      <c r="F47" s="33">
        <v>27670.598336916006</v>
      </c>
      <c r="G47" s="33">
        <v>23121.081384080109</v>
      </c>
      <c r="H47" s="33">
        <v>6810.7939294044772</v>
      </c>
      <c r="I47" s="33">
        <v>7028.8431834189314</v>
      </c>
      <c r="J47" s="33">
        <v>1434.6152433137117</v>
      </c>
      <c r="K47" s="33">
        <v>1009.3766107529215</v>
      </c>
      <c r="L47" s="33">
        <v>1014.6747961696173</v>
      </c>
      <c r="M47" s="33">
        <v>1470.5688987382855</v>
      </c>
      <c r="N47" s="1"/>
      <c r="O47" s="9"/>
      <c r="Q47" s="10"/>
      <c r="R47" s="10"/>
      <c r="S47" s="10"/>
      <c r="T47" s="10"/>
      <c r="U47" s="10"/>
      <c r="V47" s="10"/>
      <c r="W47" s="10"/>
      <c r="X47" s="10"/>
      <c r="Y47" s="10"/>
      <c r="AA47" s="9"/>
      <c r="AB47" s="10"/>
      <c r="AC47" s="10"/>
      <c r="AD47" s="10"/>
      <c r="AE47" s="10"/>
      <c r="AF47" s="10"/>
      <c r="AG47" s="10"/>
      <c r="AH47" s="10"/>
      <c r="AI47" s="10"/>
      <c r="AJ47" s="10"/>
      <c r="AK47" s="10"/>
      <c r="AL47" s="10"/>
    </row>
    <row r="48" spans="1:38" x14ac:dyDescent="0.25">
      <c r="A48" s="29"/>
      <c r="C48" s="31" t="s">
        <v>18</v>
      </c>
      <c r="D48" s="33">
        <v>20084.087554919999</v>
      </c>
      <c r="E48" s="33">
        <v>25191.416104727974</v>
      </c>
      <c r="F48" s="33">
        <v>456.18112573200005</v>
      </c>
      <c r="G48" s="33">
        <v>436.86818186465734</v>
      </c>
      <c r="H48" s="33">
        <v>1123.5748910229077</v>
      </c>
      <c r="I48" s="33">
        <v>1130.4697924942673</v>
      </c>
      <c r="J48" s="33">
        <v>766.23224924725059</v>
      </c>
      <c r="K48" s="33">
        <v>555.71958856091135</v>
      </c>
      <c r="L48" s="33">
        <v>774.89498138050033</v>
      </c>
      <c r="M48" s="33">
        <v>897.96861996171788</v>
      </c>
      <c r="N48" s="1"/>
      <c r="O48" s="9"/>
      <c r="Q48" s="10"/>
      <c r="R48" s="10"/>
      <c r="S48" s="10"/>
      <c r="T48" s="10"/>
      <c r="U48" s="10"/>
      <c r="V48" s="10"/>
      <c r="W48" s="10"/>
      <c r="X48" s="10"/>
      <c r="Y48" s="10"/>
      <c r="AA48" s="9"/>
      <c r="AB48" s="10"/>
      <c r="AC48" s="10"/>
      <c r="AD48" s="10"/>
      <c r="AE48" s="10"/>
      <c r="AF48" s="10"/>
      <c r="AG48" s="10"/>
      <c r="AH48" s="10"/>
      <c r="AI48" s="10"/>
      <c r="AJ48" s="10"/>
      <c r="AK48" s="10"/>
      <c r="AL48" s="10"/>
    </row>
    <row r="49" spans="1:38" x14ac:dyDescent="0.25">
      <c r="A49" s="29"/>
      <c r="C49" s="31" t="s">
        <v>20</v>
      </c>
      <c r="D49" s="33">
        <v>11707.597993032001</v>
      </c>
      <c r="E49" s="33">
        <v>15729.389228998542</v>
      </c>
      <c r="F49" s="33">
        <v>2403.1738376279995</v>
      </c>
      <c r="G49" s="33">
        <v>4571.3528336400714</v>
      </c>
      <c r="H49" s="33">
        <v>923.16719500969077</v>
      </c>
      <c r="I49" s="33">
        <v>1178.0495820179858</v>
      </c>
      <c r="J49" s="33">
        <v>675.66298701381743</v>
      </c>
      <c r="K49" s="33">
        <v>829.70940504852069</v>
      </c>
      <c r="L49" s="33">
        <v>974.67262054086882</v>
      </c>
      <c r="M49" s="33">
        <v>1453.5160505704148</v>
      </c>
      <c r="N49" s="1"/>
      <c r="O49" s="9"/>
      <c r="Q49" s="10"/>
      <c r="R49" s="10"/>
      <c r="S49" s="10"/>
      <c r="T49" s="10"/>
      <c r="U49" s="10"/>
      <c r="V49" s="10"/>
      <c r="W49" s="10"/>
      <c r="X49" s="10"/>
      <c r="Y49" s="10"/>
      <c r="AA49" s="9"/>
      <c r="AB49" s="10"/>
      <c r="AC49" s="10"/>
      <c r="AD49" s="10"/>
      <c r="AE49" s="10"/>
      <c r="AF49" s="10"/>
      <c r="AG49" s="10"/>
      <c r="AH49" s="10"/>
      <c r="AI49" s="10"/>
      <c r="AJ49" s="10"/>
      <c r="AK49" s="10"/>
      <c r="AL49" s="10"/>
    </row>
    <row r="50" spans="1:38" x14ac:dyDescent="0.25">
      <c r="A50" s="29"/>
      <c r="C50" s="31" t="s">
        <v>34</v>
      </c>
      <c r="D50" s="33">
        <v>4220.7515985600003</v>
      </c>
      <c r="E50" s="33">
        <v>6807.1352828003855</v>
      </c>
      <c r="F50" s="33">
        <v>4282.8951823919997</v>
      </c>
      <c r="G50" s="33">
        <v>4811.7338455307972</v>
      </c>
      <c r="H50" s="33">
        <v>1400.9039753622635</v>
      </c>
      <c r="I50" s="33">
        <v>1492.2052692381792</v>
      </c>
      <c r="J50" s="33">
        <v>1350.6337382276024</v>
      </c>
      <c r="K50" s="33">
        <v>1542.4044420525536</v>
      </c>
      <c r="L50" s="33">
        <v>3334.8565430762219</v>
      </c>
      <c r="M50" s="33">
        <v>5152.0852742451079</v>
      </c>
      <c r="N50" s="1"/>
      <c r="O50" s="2"/>
    </row>
    <row r="51" spans="1:38" x14ac:dyDescent="0.25">
      <c r="A51" s="29"/>
      <c r="C51" s="31" t="s">
        <v>21</v>
      </c>
      <c r="D51" s="33">
        <v>2103.2857465560005</v>
      </c>
      <c r="E51" s="33">
        <v>2006.00208985323</v>
      </c>
      <c r="F51" s="33">
        <v>662.26471642800016</v>
      </c>
      <c r="G51" s="33">
        <v>459.93095731263651</v>
      </c>
      <c r="H51" s="33">
        <v>0</v>
      </c>
      <c r="I51" s="33">
        <v>0</v>
      </c>
      <c r="J51" s="33">
        <v>2331.3825787893102</v>
      </c>
      <c r="K51" s="33">
        <v>2470.0086100190229</v>
      </c>
      <c r="L51" s="33">
        <v>50.669917534632873</v>
      </c>
      <c r="M51" s="33">
        <v>60.626392066199692</v>
      </c>
      <c r="N51" s="1"/>
      <c r="O51" s="2"/>
    </row>
    <row r="52" spans="1:38" x14ac:dyDescent="0.25">
      <c r="A52" s="29"/>
      <c r="C52" s="31" t="s">
        <v>47</v>
      </c>
      <c r="D52" s="33">
        <v>68.376682331999987</v>
      </c>
      <c r="E52" s="33">
        <v>221.62451738331322</v>
      </c>
      <c r="F52" s="33">
        <v>140.26382899200001</v>
      </c>
      <c r="G52" s="33">
        <v>205.60402890887701</v>
      </c>
      <c r="H52" s="33">
        <v>500.63745306426262</v>
      </c>
      <c r="I52" s="33">
        <v>1314.9736273953906</v>
      </c>
      <c r="J52" s="33">
        <v>260.92864474479705</v>
      </c>
      <c r="K52" s="33">
        <v>352.86612844249862</v>
      </c>
      <c r="L52" s="33">
        <v>14.231610069907454</v>
      </c>
      <c r="M52" s="33">
        <v>18.576743133821594</v>
      </c>
      <c r="N52" s="1"/>
      <c r="O52" s="2"/>
    </row>
    <row r="53" spans="1:38" x14ac:dyDescent="0.25">
      <c r="B53" s="32"/>
      <c r="C53" s="19"/>
      <c r="D53" s="19"/>
      <c r="E53" s="19"/>
      <c r="F53" s="19"/>
      <c r="G53" s="19"/>
      <c r="H53" s="19"/>
      <c r="I53" s="19"/>
      <c r="J53" s="12"/>
      <c r="K53" s="12"/>
      <c r="O53" s="2"/>
      <c r="P53" s="2"/>
    </row>
    <row r="54" spans="1:38" x14ac:dyDescent="0.25">
      <c r="B54" s="17"/>
      <c r="C54" s="19"/>
      <c r="D54" s="19"/>
      <c r="E54" s="19"/>
      <c r="F54" s="19"/>
      <c r="G54" s="19"/>
      <c r="H54" s="19"/>
      <c r="I54" s="19"/>
      <c r="J54" s="12"/>
      <c r="K54" s="12"/>
      <c r="O54" s="2"/>
      <c r="P54" s="2"/>
    </row>
    <row r="55" spans="1:38" x14ac:dyDescent="0.25">
      <c r="B55" s="4"/>
      <c r="C55" s="12"/>
      <c r="D55" s="12"/>
      <c r="E55" s="12"/>
      <c r="F55" s="12"/>
      <c r="G55" s="12"/>
      <c r="H55" s="12"/>
      <c r="I55" s="12"/>
      <c r="J55" s="12"/>
      <c r="K55" s="12"/>
      <c r="O55" s="2"/>
      <c r="P55" s="2"/>
    </row>
    <row r="56" spans="1:38" x14ac:dyDescent="0.25">
      <c r="O56" s="2"/>
      <c r="P56" s="2"/>
    </row>
    <row r="57" spans="1:38" x14ac:dyDescent="0.25">
      <c r="O57" s="2"/>
      <c r="P57" s="2"/>
    </row>
    <row r="58" spans="1:38" x14ac:dyDescent="0.25">
      <c r="O58" s="2"/>
      <c r="P58" s="2"/>
    </row>
    <row r="59" spans="1:38" x14ac:dyDescent="0.25">
      <c r="O59" s="2"/>
      <c r="P59" s="2"/>
    </row>
    <row r="60" spans="1:38" x14ac:dyDescent="0.25">
      <c r="O60" s="2"/>
      <c r="P60" s="2"/>
    </row>
    <row r="61" spans="1:38" x14ac:dyDescent="0.25">
      <c r="O61" s="2"/>
      <c r="P61" s="2"/>
    </row>
    <row r="62" spans="1:38" x14ac:dyDescent="0.25">
      <c r="O62" s="2"/>
      <c r="P62" s="2"/>
    </row>
    <row r="63" spans="1:38" x14ac:dyDescent="0.25">
      <c r="O63" s="2"/>
      <c r="P63" s="2"/>
    </row>
    <row r="64" spans="1:38" x14ac:dyDescent="0.25">
      <c r="O64" s="2"/>
      <c r="P64" s="2"/>
    </row>
    <row r="65" spans="15:16" x14ac:dyDescent="0.25">
      <c r="O65" s="2"/>
      <c r="P65" s="2"/>
    </row>
    <row r="66" spans="15:16" x14ac:dyDescent="0.25">
      <c r="O66" s="2"/>
      <c r="P66" s="2"/>
    </row>
    <row r="67" spans="15:16" x14ac:dyDescent="0.25">
      <c r="O67" s="2"/>
      <c r="P67" s="2"/>
    </row>
    <row r="68" spans="15:16" x14ac:dyDescent="0.25">
      <c r="O68" s="2"/>
      <c r="P68" s="2"/>
    </row>
    <row r="69" spans="15:16" x14ac:dyDescent="0.25">
      <c r="O69" s="2"/>
      <c r="P69" s="2"/>
    </row>
    <row r="70" spans="15:16" x14ac:dyDescent="0.25">
      <c r="O70" s="2"/>
      <c r="P70" s="2"/>
    </row>
    <row r="71" spans="15:16" x14ac:dyDescent="0.25">
      <c r="O71" s="2"/>
      <c r="P71" s="2"/>
    </row>
    <row r="72" spans="15:16" x14ac:dyDescent="0.25">
      <c r="O72" s="2"/>
      <c r="P72" s="2"/>
    </row>
    <row r="73" spans="15:16" x14ac:dyDescent="0.25">
      <c r="O73" s="2"/>
      <c r="P73" s="2"/>
    </row>
    <row r="74" spans="15:16" x14ac:dyDescent="0.25">
      <c r="O74" s="2"/>
      <c r="P74" s="2"/>
    </row>
    <row r="75" spans="15:16" x14ac:dyDescent="0.25">
      <c r="O75" s="2"/>
      <c r="P75" s="2"/>
    </row>
    <row r="76" spans="15:16" x14ac:dyDescent="0.25">
      <c r="O76" s="2"/>
      <c r="P76" s="2"/>
    </row>
    <row r="77" spans="15:16" x14ac:dyDescent="0.25">
      <c r="O77" s="2"/>
      <c r="P77" s="2"/>
    </row>
    <row r="78" spans="15:16" x14ac:dyDescent="0.25">
      <c r="O78" s="2"/>
      <c r="P78" s="2"/>
    </row>
    <row r="79" spans="15:16" x14ac:dyDescent="0.25">
      <c r="O79" s="2"/>
      <c r="P79" s="2"/>
    </row>
    <row r="80" spans="15:16" x14ac:dyDescent="0.25">
      <c r="O80" s="2"/>
      <c r="P80" s="2"/>
    </row>
    <row r="81" spans="15:16" x14ac:dyDescent="0.25">
      <c r="O81" s="2"/>
      <c r="P81" s="2"/>
    </row>
    <row r="82" spans="15:16" x14ac:dyDescent="0.25">
      <c r="O82" s="2"/>
      <c r="P82" s="2"/>
    </row>
    <row r="83" spans="15:16" x14ac:dyDescent="0.25">
      <c r="O83" s="2"/>
      <c r="P83" s="2"/>
    </row>
    <row r="84" spans="15:16" x14ac:dyDescent="0.25">
      <c r="O84" s="2"/>
      <c r="P84" s="2"/>
    </row>
    <row r="85" spans="15:16" x14ac:dyDescent="0.25">
      <c r="O85" s="2"/>
      <c r="P85" s="2"/>
    </row>
    <row r="86" spans="15:16" x14ac:dyDescent="0.25">
      <c r="O86" s="2"/>
      <c r="P86" s="2"/>
    </row>
    <row r="87" spans="15:16" x14ac:dyDescent="0.25">
      <c r="O87" s="2"/>
      <c r="P87" s="2"/>
    </row>
    <row r="88" spans="15:16" x14ac:dyDescent="0.25">
      <c r="O88" s="2"/>
      <c r="P88" s="2"/>
    </row>
    <row r="89" spans="15:16" x14ac:dyDescent="0.25">
      <c r="O89" s="2"/>
      <c r="P89" s="2"/>
    </row>
    <row r="90" spans="15:16" x14ac:dyDescent="0.25">
      <c r="O90" s="2"/>
      <c r="P90" s="2"/>
    </row>
    <row r="91" spans="15:16" x14ac:dyDescent="0.25">
      <c r="O91" s="2"/>
      <c r="P91" s="2"/>
    </row>
    <row r="92" spans="15:16" x14ac:dyDescent="0.25">
      <c r="O92" s="2"/>
      <c r="P92" s="2"/>
    </row>
    <row r="93" spans="15:16" x14ac:dyDescent="0.25">
      <c r="O93" s="2"/>
      <c r="P93" s="2"/>
    </row>
    <row r="94" spans="15:16" x14ac:dyDescent="0.25">
      <c r="O94" s="2"/>
      <c r="P94" s="2"/>
    </row>
    <row r="95" spans="15:16" x14ac:dyDescent="0.25">
      <c r="O95" s="2"/>
      <c r="P95" s="2"/>
    </row>
    <row r="96" spans="15:16" x14ac:dyDescent="0.25">
      <c r="O96" s="2"/>
      <c r="P96" s="2"/>
    </row>
    <row r="97" spans="15:16" x14ac:dyDescent="0.25">
      <c r="O97" s="2"/>
      <c r="P97" s="2"/>
    </row>
    <row r="98" spans="15:16" x14ac:dyDescent="0.25">
      <c r="O98" s="2"/>
      <c r="P98" s="2"/>
    </row>
    <row r="99" spans="15:16" x14ac:dyDescent="0.25">
      <c r="O99" s="2"/>
      <c r="P99" s="2"/>
    </row>
    <row r="100" spans="15:16" x14ac:dyDescent="0.25">
      <c r="O100" s="2"/>
      <c r="P100" s="2"/>
    </row>
    <row r="101" spans="15:16" x14ac:dyDescent="0.25">
      <c r="O101" s="2"/>
      <c r="P101" s="2"/>
    </row>
    <row r="102" spans="15:16" x14ac:dyDescent="0.25">
      <c r="O102" s="2"/>
      <c r="P102" s="2"/>
    </row>
    <row r="103" spans="15:16" x14ac:dyDescent="0.25">
      <c r="O103" s="2"/>
      <c r="P103" s="2"/>
    </row>
    <row r="104" spans="15:16" x14ac:dyDescent="0.25">
      <c r="O104" s="2"/>
      <c r="P104" s="2"/>
    </row>
    <row r="105" spans="15:16" x14ac:dyDescent="0.25">
      <c r="O105" s="2"/>
      <c r="P105" s="2"/>
    </row>
    <row r="106" spans="15:16" x14ac:dyDescent="0.25">
      <c r="O106" s="2"/>
      <c r="P106" s="2"/>
    </row>
    <row r="107" spans="15:16" x14ac:dyDescent="0.25">
      <c r="O107" s="2"/>
      <c r="P107" s="2"/>
    </row>
    <row r="108" spans="15:16" x14ac:dyDescent="0.25">
      <c r="O108" s="2"/>
      <c r="P108" s="2"/>
    </row>
    <row r="109" spans="15:16" x14ac:dyDescent="0.25">
      <c r="O109" s="2"/>
      <c r="P109" s="2"/>
    </row>
    <row r="110" spans="15:16" x14ac:dyDescent="0.25">
      <c r="O110" s="2"/>
      <c r="P110" s="2"/>
    </row>
    <row r="111" spans="15:16" x14ac:dyDescent="0.25">
      <c r="O111" s="2"/>
      <c r="P111" s="2"/>
    </row>
    <row r="112" spans="15:16" x14ac:dyDescent="0.25">
      <c r="O112" s="2"/>
      <c r="P112" s="2"/>
    </row>
    <row r="113" spans="15:16" x14ac:dyDescent="0.25">
      <c r="O113" s="2"/>
      <c r="P113" s="2"/>
    </row>
  </sheetData>
  <pageMargins left="0" right="0" top="0" bottom="0" header="0" footer="0"/>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I&amp;S</vt:lpstr>
      <vt:lpstr>Cement</vt:lpstr>
      <vt:lpstr>Chem</vt:lpstr>
      <vt:lpstr>Paper</vt:lpstr>
      <vt:lpstr>Paper (2)</vt:lpstr>
      <vt:lpstr>Alum</vt:lpstr>
      <vt:lpstr>TCEP2017_Figure_20</vt:lpstr>
    </vt:vector>
  </TitlesOfParts>
  <Company>International Energy Agency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dambrosio_d</dc:creator>
  <cp:lastModifiedBy>MARK Louis, IEA/STO/EED/ECC</cp:lastModifiedBy>
  <cp:lastPrinted>2015-07-23T10:51:35Z</cp:lastPrinted>
  <dcterms:created xsi:type="dcterms:W3CDTF">2012-01-16T14:36:24Z</dcterms:created>
  <dcterms:modified xsi:type="dcterms:W3CDTF">2017-08-31T08:29:51Z</dcterms:modified>
</cp:coreProperties>
</file>