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-15" yWindow="15" windowWidth="29040" windowHeight="15480"/>
  </bookViews>
  <sheets>
    <sheet name="TCEP2017_Figure_39" sheetId="5" r:id="rId1"/>
  </sheets>
  <externalReferences>
    <externalReference r:id="rId2"/>
    <externalReference r:id="rId3"/>
    <externalReference r:id="rId4"/>
  </externalReferences>
  <definedNames>
    <definedName name="_ftn1" localSheetId="0">TCEP2017_Figure_39!$C$11</definedName>
    <definedName name="_ftnref1" localSheetId="0">TCEP2017_Figure_39!$C$8</definedName>
    <definedName name="Asize">[1]AverageSizeAge!$A$106:$S$124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4" i="5" l="1"/>
  <c r="U44" i="5"/>
  <c r="T44" i="5"/>
  <c r="K44" i="5"/>
  <c r="J44" i="5"/>
  <c r="I44" i="5"/>
  <c r="V45" i="5"/>
  <c r="U45" i="5"/>
  <c r="T45" i="5"/>
  <c r="V43" i="5"/>
  <c r="U43" i="5"/>
  <c r="T43" i="5"/>
  <c r="S43" i="5"/>
  <c r="R43" i="5"/>
  <c r="Q43" i="5"/>
  <c r="P43" i="5"/>
  <c r="O43" i="5"/>
  <c r="N43" i="5"/>
  <c r="V42" i="5"/>
  <c r="U42" i="5"/>
  <c r="T42" i="5"/>
  <c r="S42" i="5"/>
  <c r="R42" i="5"/>
  <c r="Q42" i="5"/>
  <c r="P42" i="5"/>
  <c r="O42" i="5"/>
  <c r="N42" i="5"/>
  <c r="K45" i="5"/>
  <c r="J45" i="5"/>
  <c r="I45" i="5"/>
  <c r="K43" i="5"/>
  <c r="J43" i="5"/>
  <c r="I43" i="5"/>
  <c r="H43" i="5"/>
  <c r="G43" i="5"/>
  <c r="F43" i="5"/>
  <c r="E43" i="5"/>
  <c r="D43" i="5"/>
  <c r="C43" i="5"/>
  <c r="K41" i="5"/>
  <c r="J41" i="5"/>
  <c r="I41" i="5"/>
  <c r="H41" i="5"/>
  <c r="G41" i="5"/>
  <c r="F41" i="5"/>
  <c r="E41" i="5"/>
  <c r="D41" i="5"/>
  <c r="C41" i="5"/>
  <c r="N40" i="5"/>
  <c r="D40" i="5"/>
  <c r="O40" i="5" s="1"/>
  <c r="E40" i="5"/>
  <c r="F40" i="5" s="1"/>
  <c r="Q40" i="5" l="1"/>
  <c r="G40" i="5"/>
  <c r="P40" i="5"/>
  <c r="H40" i="5" l="1"/>
  <c r="R40" i="5"/>
  <c r="S40" i="5" l="1"/>
  <c r="I40" i="5"/>
  <c r="J40" i="5" l="1"/>
  <c r="T40" i="5"/>
  <c r="U40" i="5" l="1"/>
  <c r="K40" i="5"/>
  <c r="V40" i="5" s="1"/>
</calcChain>
</file>

<file path=xl/sharedStrings.xml><?xml version="1.0" encoding="utf-8"?>
<sst xmlns="http://schemas.openxmlformats.org/spreadsheetml/2006/main" count="38" uniqueCount="27">
  <si>
    <t>Figure number</t>
  </si>
  <si>
    <t>Figure title</t>
  </si>
  <si>
    <t>FIGURE</t>
  </si>
  <si>
    <t>Labels</t>
  </si>
  <si>
    <t>DATA</t>
  </si>
  <si>
    <t>Energy intensity with EEDI</t>
  </si>
  <si>
    <t>Energy intensity (MJ/tkm)</t>
  </si>
  <si>
    <t>Key point</t>
  </si>
  <si>
    <t>LEFT graph</t>
  </si>
  <si>
    <t>RIGHT graph</t>
  </si>
  <si>
    <t>Item 6</t>
  </si>
  <si>
    <t>Item 7</t>
  </si>
  <si>
    <t>Item 8</t>
  </si>
  <si>
    <t>Item 9</t>
  </si>
  <si>
    <t>Energy intensity in 2DS</t>
  </si>
  <si>
    <t>Energy intensity (MJ/vkm)</t>
  </si>
  <si>
    <t>energy intensity (MJ/tkm)</t>
  </si>
  <si>
    <t>energy intensity (MJ/vkm)</t>
  </si>
  <si>
    <t>For small box text: 2010-15 annual average container size growth: 18.2% (source: UNCTAD 2016)</t>
  </si>
  <si>
    <t>Energy intensity development under current regulation and 2DS</t>
  </si>
  <si>
    <t>Please reference all figures as: 'International Energy Agency (2017), Tracking Clean Energy Progress 2017, OECD/IEA, Paris'</t>
  </si>
  <si>
    <t>Section</t>
  </si>
  <si>
    <t>International Shipping</t>
  </si>
  <si>
    <t>Primary y axis</t>
  </si>
  <si>
    <t>Secondary y axis</t>
  </si>
  <si>
    <t>Primary x axis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</si>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</sst>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0" fontId="0" fillId="2" borderId="0" xfId="0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1" fontId="13" fillId="2" borderId="0" xfId="0" applyNumberFormat="1" applyFont="1" applyFill="1"/>
    <xf numFmtId="0" fontId="0" fillId="2" borderId="0" xfId="0" applyFill="1" applyBorder="1" applyAlignment="1">
      <alignment vertical="top"/>
    </xf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13" fillId="2" borderId="0" xfId="0" applyNumberFormat="1" applyFont="1" applyFill="1"/>
    <xf numFmtId="1" fontId="12" fillId="2" borderId="0" xfId="0" applyNumberFormat="1" applyFont="1" applyFill="1"/>
    <xf numFmtId="2" fontId="10" fillId="2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2" borderId="0" xfId="0" applyFont="1" applyFill="1" applyBorder="1"/>
    <xf numFmtId="0" fontId="17" fillId="2" borderId="0" xfId="0" applyFont="1" applyFill="1" applyAlignment="1">
      <alignment horizontal="left"/>
    </xf>
    <xf numFmtId="0" fontId="17" fillId="2" borderId="0" xfId="0" applyFont="1" applyFill="1"/>
    <xf numFmtId="2" fontId="17" fillId="2" borderId="0" xfId="0" applyNumberFormat="1" applyFont="1" applyFill="1"/>
    <xf numFmtId="1" fontId="17" fillId="2" borderId="0" xfId="0" applyNumberFormat="1" applyFont="1" applyFill="1"/>
    <xf numFmtId="0" fontId="11" fillId="2" borderId="0" xfId="1" applyFont="1" applyFill="1"/>
    <xf numFmtId="0" fontId="17" fillId="0" borderId="0" xfId="0" applyFont="1"/>
    <xf numFmtId="0" fontId="0" fillId="2" borderId="0" xfId="0" applyFill="1" applyBorder="1" applyAlignment="1">
      <alignment horizontal="left" vertical="top"/>
    </xf>
    <xf numFmtId="0" fontId="11" fillId="2" borderId="0" xfId="1" applyFont="1" applyFill="1" applyAlignment="1">
      <alignment horizontal="right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</cellXfs>
  <cellStyles count="4">
    <cellStyle name="Normal" xfId="0" builtinId="0"/>
    <cellStyle name="Normal 4" xfId="1"/>
    <cellStyle name="Percent 2" xfId="2"/>
    <cellStyle name="Percent 3" xfId="3"/>
  </cellStyles>
  <dxfs count="0"/>
  <tableStyles count="0" defaultTableStyle="TableStyleMedium9" defaultPivotStyle="PivotStyleLight16"/>
  <colors>
    <mruColors>
      <color rgb="FF488652"/>
      <color rgb="FF00678E"/>
      <color rgb="FFD87D45"/>
      <color rgb="FF00B3D2"/>
      <color rgb="FFA7A9AC"/>
      <color rgb="FF6D6F71"/>
      <color rgb="FFE5B951"/>
      <color rgb="FF948BB3"/>
      <color rgb="FF91547F"/>
      <color rgb="FF8BC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310094050743596E-2"/>
          <c:y val="2.6656461753815711E-2"/>
          <c:w val="0.3708061859914597"/>
          <c:h val="0.77507691746865182"/>
        </c:manualLayout>
      </c:layout>
      <c:lineChart>
        <c:grouping val="standard"/>
        <c:varyColors val="0"/>
        <c:ser>
          <c:idx val="1"/>
          <c:order val="0"/>
          <c:tx>
            <c:strRef>
              <c:f>TCEP2017_Figure_39!$B$41</c:f>
              <c:strCache>
                <c:ptCount val="1"/>
                <c:pt idx="0">
                  <c:v>Energy intensity (MJ/tkm)</c:v>
                </c:pt>
              </c:strCache>
            </c:strRef>
          </c:tx>
          <c:spPr>
            <a:ln>
              <a:solidFill>
                <a:srgbClr val="488652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TCEP2017_Figure_39!$C$41:$K$41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3D-4427-849E-A912EEE18EF1}"/>
            </c:ext>
          </c:extLst>
        </c:ser>
        <c:ser>
          <c:idx val="3"/>
          <c:order val="1"/>
          <c:tx>
            <c:strRef>
              <c:f>TCEP2017_Figure_39!$B$43</c:f>
              <c:strCache>
                <c:ptCount val="1"/>
                <c:pt idx="0">
                  <c:v>Energy intensity with EEDI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TCEP2017_Figure_39!$C$43:$K$43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3D-4427-849E-A912EEE18EF1}"/>
            </c:ext>
          </c:extLst>
        </c:ser>
        <c:ser>
          <c:idx val="4"/>
          <c:order val="2"/>
          <c:tx>
            <c:strRef>
              <c:f>TCEP2017_Figure_39!$B$44</c:f>
              <c:strCache>
                <c:ptCount val="1"/>
                <c:pt idx="0">
                  <c:v>Energy intensity in 2DS</c:v>
                </c:pt>
              </c:strCache>
            </c:strRef>
          </c:tx>
          <c:spPr>
            <a:ln>
              <a:solidFill>
                <a:schemeClr val="bg2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TCEP2017_Figure_39!$C$44:$K$44</c:f>
              <c:numCache>
                <c:formatCode>0.00</c:formatCode>
                <c:ptCount val="6"/>
                <c:pt idx="0">
                  <c:v>0.10848547766229676</c:v>
                </c:pt>
                <c:pt idx="1">
                  <c:v>0.10120961203955854</c:v>
                </c:pt>
                <c:pt idx="2">
                  <c:v>8.2172904643208172E-2</c:v>
                </c:pt>
                <c:pt idx="3">
                  <c:v>7.4303875493511515E-2</c:v>
                </c:pt>
                <c:pt idx="4">
                  <c:v>6.5324147676790817E-2</c:v>
                </c:pt>
                <c:pt idx="5">
                  <c:v>5.7004736706113147E-2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43D-4427-849E-A912EEE18EF1}"/>
            </c:ext>
          </c:extLst>
        </c:ser>
        <c:ser>
          <c:idx val="5"/>
          <c:order val="3"/>
          <c:tx>
            <c:strRef>
              <c:f>TCEP2017_Figure_39!$B$45</c:f>
              <c:strCache>
                <c:ptCount val="1"/>
                <c:pt idx="0">
                  <c:v>Energy intensity with EEDI</c:v>
                </c:pt>
              </c:strCache>
            </c:strRef>
          </c:tx>
          <c:spPr>
            <a:ln>
              <a:solidFill>
                <a:srgbClr val="91547F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TCEP2017_Figure_39!$C$45:$K$45</c:f>
              <c:numCache>
                <c:formatCode>0.00</c:formatCode>
                <c:ptCount val="6"/>
                <c:pt idx="0">
                  <c:v>0.10848547766229676</c:v>
                </c:pt>
                <c:pt idx="1">
                  <c:v>0.10120961203955856</c:v>
                </c:pt>
                <c:pt idx="2">
                  <c:v>8.2202059789588444E-2</c:v>
                </c:pt>
                <c:pt idx="3">
                  <c:v>7.7503778025286602E-2</c:v>
                </c:pt>
                <c:pt idx="4">
                  <c:v>7.1605998126296838E-2</c:v>
                </c:pt>
                <c:pt idx="5">
                  <c:v>6.6001512367841575E-2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43D-4427-849E-A912EEE18EF1}"/>
            </c:ext>
          </c:extLst>
        </c:ser>
        <c:ser>
          <c:idx val="10"/>
          <c:order val="4"/>
          <c:tx>
            <c:strRef>
              <c:f>TCEP2017_Figure_39!$B$46</c:f>
              <c:strCache>
                <c:ptCount val="1"/>
                <c:pt idx="0">
                  <c:v>Item 6</c:v>
                </c:pt>
              </c:strCache>
            </c:strRef>
          </c:tx>
          <c:spPr>
            <a:ln>
              <a:solidFill>
                <a:srgbClr val="948BB3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TCEP2017_Figure_39!$C$46:$K$46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43D-4427-849E-A912EEE18EF1}"/>
            </c:ext>
          </c:extLst>
        </c:ser>
        <c:ser>
          <c:idx val="11"/>
          <c:order val="5"/>
          <c:tx>
            <c:strRef>
              <c:f>TCEP2017_Figure_39!$B$47</c:f>
              <c:strCache>
                <c:ptCount val="1"/>
                <c:pt idx="0">
                  <c:v>Item 7</c:v>
                </c:pt>
              </c:strCache>
            </c:strRef>
          </c:tx>
          <c:spPr>
            <a:ln>
              <a:solidFill>
                <a:srgbClr val="D87D45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TCEP2017_Figure_39!$C$47:$K$47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43D-4427-849E-A912EEE18EF1}"/>
            </c:ext>
          </c:extLst>
        </c:ser>
        <c:ser>
          <c:idx val="12"/>
          <c:order val="6"/>
          <c:tx>
            <c:strRef>
              <c:f>TCEP2017_Figure_39!$B$48</c:f>
              <c:strCache>
                <c:ptCount val="1"/>
                <c:pt idx="0">
                  <c:v>Item 8</c:v>
                </c:pt>
              </c:strCache>
            </c:strRef>
          </c:tx>
          <c:spPr>
            <a:ln>
              <a:solidFill>
                <a:srgbClr val="E5B951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TCEP2017_Figure_39!$C$48:$K$48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43D-4427-849E-A912EEE18EF1}"/>
            </c:ext>
          </c:extLst>
        </c:ser>
        <c:ser>
          <c:idx val="13"/>
          <c:order val="7"/>
          <c:tx>
            <c:strRef>
              <c:f>TCEP2017_Figure_39!$B$49</c:f>
              <c:strCache>
                <c:ptCount val="1"/>
                <c:pt idx="0">
                  <c:v>Item 9</c:v>
                </c:pt>
              </c:strCache>
            </c:strRef>
          </c:tx>
          <c:spPr>
            <a:ln>
              <a:solidFill>
                <a:srgbClr val="A7A9AC"/>
              </a:solidFill>
              <a:prstDash val="solid"/>
            </a:ln>
          </c:spPr>
          <c:marker>
            <c:symbol val="none"/>
          </c:marker>
          <c:cat>
            <c:numRef>
              <c:f>TCEP2017_Figure_39!$C$40:$K$40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TCEP2017_Figure_39!$C$49:$K$49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43D-4427-849E-A912EEE18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59328"/>
        <c:axId val="142260864"/>
      </c:lineChart>
      <c:catAx>
        <c:axId val="14225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42260864"/>
        <c:crosses val="autoZero"/>
        <c:auto val="1"/>
        <c:lblAlgn val="ctr"/>
        <c:lblOffset val="100"/>
        <c:tickLblSkip val="1"/>
        <c:noMultiLvlLbl val="0"/>
      </c:catAx>
      <c:valAx>
        <c:axId val="142260864"/>
        <c:scaling>
          <c:orientation val="minMax"/>
          <c:min val="2.0000000000000004E-2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TCEP2017_Figure_39!$C$11</c:f>
              <c:strCache>
                <c:ptCount val="1"/>
                <c:pt idx="0">
                  <c:v>energy intensity (MJ/tkm)</c:v>
                </c:pt>
              </c:strCache>
            </c:strRef>
          </c:tx>
          <c:layout>
            <c:manualLayout>
              <c:xMode val="edge"/>
              <c:yMode val="edge"/>
              <c:x val="0"/>
              <c:y val="0.2559827938174419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ln>
            <a:noFill/>
          </a:ln>
        </c:spPr>
        <c:crossAx val="142259328"/>
        <c:crosses val="autoZero"/>
        <c:crossBetween val="midCat"/>
      </c:valAx>
      <c:spPr>
        <a:noFill/>
      </c:spPr>
    </c:plotArea>
    <c:legend>
      <c:legendPos val="b"/>
      <c:layout>
        <c:manualLayout>
          <c:xMode val="edge"/>
          <c:yMode val="edge"/>
          <c:x val="0.24019607843137253"/>
          <c:y val="0.92091243802857981"/>
          <c:w val="0.48528665534455251"/>
          <c:h val="7.9087561971420237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310094050743596E-2"/>
          <c:y val="2.6656461753815711E-2"/>
          <c:w val="0.37080618599145987"/>
          <c:h val="0.77507691746865182"/>
        </c:manualLayout>
      </c:layout>
      <c:lineChart>
        <c:grouping val="standard"/>
        <c:varyColors val="0"/>
        <c:ser>
          <c:idx val="2"/>
          <c:order val="0"/>
          <c:tx>
            <c:strRef>
              <c:f>TCEP2017_Figure_39!$M$42</c:f>
              <c:strCache>
                <c:ptCount val="1"/>
                <c:pt idx="0">
                  <c:v>Energy intensity (MJ/vkm)</c:v>
                </c:pt>
              </c:strCache>
            </c:strRef>
          </c:tx>
          <c:spPr>
            <a:ln>
              <a:solidFill>
                <a:srgbClr val="8BC669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TCEP2017_Figure_39!$N$42:$V$42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1B-4BBC-BDC7-2A95803D762D}"/>
            </c:ext>
          </c:extLst>
        </c:ser>
        <c:ser>
          <c:idx val="3"/>
          <c:order val="1"/>
          <c:tx>
            <c:strRef>
              <c:f>TCEP2017_Figure_39!$M$43</c:f>
              <c:strCache>
                <c:ptCount val="1"/>
                <c:pt idx="0">
                  <c:v>Energy intensity with EEDI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TCEP2017_Figure_39!$N$43:$V$43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D1B-4BBC-BDC7-2A95803D762D}"/>
            </c:ext>
          </c:extLst>
        </c:ser>
        <c:ser>
          <c:idx val="4"/>
          <c:order val="2"/>
          <c:tx>
            <c:strRef>
              <c:f>TCEP2017_Figure_39!$M$44</c:f>
              <c:strCache>
                <c:ptCount val="1"/>
                <c:pt idx="0">
                  <c:v>Energy intensity in 2DS</c:v>
                </c:pt>
              </c:strCache>
            </c:strRef>
          </c:tx>
          <c:spPr>
            <a:ln>
              <a:solidFill>
                <a:srgbClr val="92D050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TCEP2017_Figure_39!$N$44:$V$44</c:f>
              <c:numCache>
                <c:formatCode>0.00</c:formatCode>
                <c:ptCount val="6"/>
                <c:pt idx="0" formatCode="0">
                  <c:v>1635.4267682814307</c:v>
                </c:pt>
                <c:pt idx="1">
                  <c:v>1595.0592604197795</c:v>
                </c:pt>
                <c:pt idx="2">
                  <c:v>1684.2217938312917</c:v>
                </c:pt>
                <c:pt idx="3">
                  <c:v>1564.2197405110123</c:v>
                </c:pt>
                <c:pt idx="4">
                  <c:v>1395.3124580162867</c:v>
                </c:pt>
                <c:pt idx="5">
                  <c:v>1240.9715442391782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D1B-4BBC-BDC7-2A95803D762D}"/>
            </c:ext>
          </c:extLst>
        </c:ser>
        <c:ser>
          <c:idx val="5"/>
          <c:order val="3"/>
          <c:tx>
            <c:strRef>
              <c:f>TCEP2017_Figure_39!$M$45</c:f>
              <c:strCache>
                <c:ptCount val="1"/>
                <c:pt idx="0">
                  <c:v>Energy intensity with EEDI</c:v>
                </c:pt>
              </c:strCache>
            </c:strRef>
          </c:tx>
          <c:spPr>
            <a:ln>
              <a:solidFill>
                <a:srgbClr val="91547F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TCEP2017_Figure_39!$N$45:$V$45</c:f>
              <c:numCache>
                <c:formatCode>0.00</c:formatCode>
                <c:ptCount val="6"/>
                <c:pt idx="0" formatCode="0">
                  <c:v>1635.4267682814309</c:v>
                </c:pt>
                <c:pt idx="1">
                  <c:v>1595.0592604197798</c:v>
                </c:pt>
                <c:pt idx="2">
                  <c:v>1684.8193598191219</c:v>
                </c:pt>
                <c:pt idx="3">
                  <c:v>1586.1195277388747</c:v>
                </c:pt>
                <c:pt idx="4">
                  <c:v>1462.1537155596366</c:v>
                </c:pt>
                <c:pt idx="5">
                  <c:v>1350.0481961624109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D1B-4BBC-BDC7-2A95803D762D}"/>
            </c:ext>
          </c:extLst>
        </c:ser>
        <c:ser>
          <c:idx val="10"/>
          <c:order val="4"/>
          <c:tx>
            <c:strRef>
              <c:f>TCEP2017_Figure_39!$M$46</c:f>
              <c:strCache>
                <c:ptCount val="1"/>
                <c:pt idx="0">
                  <c:v>Item 6</c:v>
                </c:pt>
              </c:strCache>
            </c:strRef>
          </c:tx>
          <c:spPr>
            <a:ln>
              <a:solidFill>
                <a:srgbClr val="948BB3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TCEP2017_Figure_39!$N$46:$V$46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D1B-4BBC-BDC7-2A95803D762D}"/>
            </c:ext>
          </c:extLst>
        </c:ser>
        <c:ser>
          <c:idx val="11"/>
          <c:order val="5"/>
          <c:tx>
            <c:strRef>
              <c:f>TCEP2017_Figure_39!$M$47</c:f>
              <c:strCache>
                <c:ptCount val="1"/>
                <c:pt idx="0">
                  <c:v>Item 7</c:v>
                </c:pt>
              </c:strCache>
            </c:strRef>
          </c:tx>
          <c:spPr>
            <a:ln>
              <a:solidFill>
                <a:srgbClr val="D87D45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TCEP2017_Figure_39!$N$47:$V$47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D1B-4BBC-BDC7-2A95803D762D}"/>
            </c:ext>
          </c:extLst>
        </c:ser>
        <c:ser>
          <c:idx val="12"/>
          <c:order val="6"/>
          <c:tx>
            <c:strRef>
              <c:f>TCEP2017_Figure_39!$M$48</c:f>
              <c:strCache>
                <c:ptCount val="1"/>
                <c:pt idx="0">
                  <c:v>Item 8</c:v>
                </c:pt>
              </c:strCache>
            </c:strRef>
          </c:tx>
          <c:spPr>
            <a:ln>
              <a:solidFill>
                <a:srgbClr val="E5B951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TCEP2017_Figure_39!$N$48:$V$48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D1B-4BBC-BDC7-2A95803D762D}"/>
            </c:ext>
          </c:extLst>
        </c:ser>
        <c:ser>
          <c:idx val="13"/>
          <c:order val="7"/>
          <c:tx>
            <c:strRef>
              <c:f>TCEP2017_Figure_39!$M$49</c:f>
              <c:strCache>
                <c:ptCount val="1"/>
                <c:pt idx="0">
                  <c:v>Item 9</c:v>
                </c:pt>
              </c:strCache>
            </c:strRef>
          </c:tx>
          <c:spPr>
            <a:ln>
              <a:solidFill>
                <a:srgbClr val="A7A9AC"/>
              </a:solidFill>
              <a:prstDash val="solid"/>
            </a:ln>
          </c:spPr>
          <c:marker>
            <c:symbol val="none"/>
          </c:marker>
          <c:cat>
            <c:numRef>
              <c:f>TCEP2017_Figure_39!$N$40:$V$40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TCEP2017_Figure_39!$N$49:$V$49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D1B-4BBC-BDC7-2A95803D7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98080"/>
        <c:axId val="141608064"/>
      </c:lineChart>
      <c:catAx>
        <c:axId val="14159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41608064"/>
        <c:crossesAt val="0"/>
        <c:auto val="1"/>
        <c:lblAlgn val="ctr"/>
        <c:lblOffset val="100"/>
        <c:tickLblSkip val="1"/>
        <c:noMultiLvlLbl val="0"/>
      </c:catAx>
      <c:valAx>
        <c:axId val="141608064"/>
        <c:scaling>
          <c:orientation val="minMax"/>
          <c:min val="6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TCEP2017_Figure_39!$C$12</c:f>
              <c:strCache>
                <c:ptCount val="1"/>
                <c:pt idx="0">
                  <c:v>energy intensity (MJ/vkm)</c:v>
                </c:pt>
              </c:strCache>
            </c:strRef>
          </c:tx>
          <c:layout>
            <c:manualLayout>
              <c:xMode val="edge"/>
              <c:yMode val="edge"/>
              <c:x val="3.2316033488514746E-3"/>
              <c:y val="0.24617271799358378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41598080"/>
        <c:crosses val="autoZero"/>
        <c:crossBetween val="midCat"/>
        <c:majorUnit val="20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222438</xdr:colOff>
      <xdr:row>18</xdr:row>
      <xdr:rowOff>61773</xdr:rowOff>
    </xdr:from>
    <xdr:to>
      <xdr:col>13</xdr:col>
      <xdr:colOff>243869</xdr:colOff>
      <xdr:row>32</xdr:row>
      <xdr:rowOff>126067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214314</xdr:colOff>
      <xdr:row>18</xdr:row>
      <xdr:rowOff>85585</xdr:rowOff>
    </xdr:from>
    <xdr:to>
      <xdr:col>18</xdr:col>
      <xdr:colOff>45245</xdr:colOff>
      <xdr:row>32</xdr:row>
      <xdr:rowOff>149879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PORT/OtherProjects/Shipping_Renske/UNCTAD_Raw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TRANSPORT\MoMo\Active\Shipping\Scenarios\NPS_WE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TRANSPORT\MoMo\Active\Shipping\Scenarios\450_W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ssTon_Raw"/>
      <sheetName val="FleetRaw"/>
      <sheetName val="Scrapped"/>
      <sheetName val="NewShips"/>
      <sheetName val="Fleet"/>
      <sheetName val="TonnesRaw"/>
      <sheetName val="FleetDWTRaw"/>
      <sheetName val="AverageSizeAge"/>
      <sheetName val="TonneMile"/>
      <sheetName val="Figure_1"/>
      <sheetName val="Figure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6">
          <cell r="A106">
            <v>0</v>
          </cell>
          <cell r="B106" t="str">
            <v>Tankers</v>
          </cell>
          <cell r="C106">
            <v>0</v>
          </cell>
          <cell r="D106">
            <v>0</v>
          </cell>
          <cell r="E106" t="str">
            <v>Bulk carriers</v>
          </cell>
          <cell r="F106">
            <v>0</v>
          </cell>
          <cell r="G106">
            <v>0</v>
          </cell>
          <cell r="H106" t="str">
            <v>general cargo</v>
          </cell>
          <cell r="I106">
            <v>0</v>
          </cell>
          <cell r="J106">
            <v>0</v>
          </cell>
          <cell r="K106" t="str">
            <v>container vessels</v>
          </cell>
          <cell r="L106">
            <v>0</v>
          </cell>
          <cell r="M106">
            <v>0</v>
          </cell>
          <cell r="N106" t="str">
            <v>other ships</v>
          </cell>
          <cell r="O106">
            <v>0</v>
          </cell>
          <cell r="P106">
            <v>0</v>
          </cell>
          <cell r="Q106" t="str">
            <v>total</v>
          </cell>
          <cell r="R106">
            <v>0</v>
          </cell>
          <cell r="S106">
            <v>0</v>
          </cell>
        </row>
        <row r="107">
          <cell r="A107">
            <v>0</v>
          </cell>
          <cell r="B107" t="str">
            <v>thousand of DWT</v>
          </cell>
          <cell r="C107" t="str">
            <v>number of ships</v>
          </cell>
          <cell r="D107" t="str">
            <v>average vessel size (dwt)</v>
          </cell>
          <cell r="E107" t="str">
            <v>thousand of DWT</v>
          </cell>
          <cell r="F107" t="str">
            <v>number of ships</v>
          </cell>
          <cell r="G107" t="str">
            <v>average vessel size (dwt)</v>
          </cell>
          <cell r="H107" t="str">
            <v>thousand of DWT</v>
          </cell>
          <cell r="I107" t="str">
            <v>number of ships</v>
          </cell>
          <cell r="J107" t="str">
            <v>average vessel size (dwt)</v>
          </cell>
          <cell r="K107" t="str">
            <v>thousand of DWT</v>
          </cell>
          <cell r="L107" t="str">
            <v>number of ships</v>
          </cell>
          <cell r="M107" t="str">
            <v>average vessel size (dwt)</v>
          </cell>
          <cell r="N107" t="str">
            <v>thousand of DWT</v>
          </cell>
          <cell r="O107" t="str">
            <v>number of ships</v>
          </cell>
          <cell r="P107" t="str">
            <v>average vessel size (dwt)</v>
          </cell>
          <cell r="Q107" t="str">
            <v>thousand of DWT</v>
          </cell>
          <cell r="R107" t="str">
            <v>number of ships</v>
          </cell>
          <cell r="S107" t="str">
            <v>average vessel size (dwt)</v>
          </cell>
        </row>
        <row r="108">
          <cell r="A108" t="str">
            <v>January 2000</v>
          </cell>
          <cell r="B108">
            <v>39444</v>
          </cell>
          <cell r="C108">
            <v>427</v>
          </cell>
          <cell r="D108">
            <v>92375</v>
          </cell>
          <cell r="E108">
            <v>33729</v>
          </cell>
          <cell r="F108">
            <v>467</v>
          </cell>
          <cell r="G108">
            <v>72226</v>
          </cell>
          <cell r="H108">
            <v>3125</v>
          </cell>
          <cell r="I108">
            <v>341</v>
          </cell>
          <cell r="J108">
            <v>9164</v>
          </cell>
          <cell r="K108">
            <v>11922</v>
          </cell>
          <cell r="L108">
            <v>278</v>
          </cell>
          <cell r="M108">
            <v>42884</v>
          </cell>
          <cell r="N108">
            <v>2963</v>
          </cell>
          <cell r="O108">
            <v>363</v>
          </cell>
          <cell r="P108">
            <v>8791</v>
          </cell>
          <cell r="Q108">
            <v>91183</v>
          </cell>
          <cell r="R108">
            <v>1876</v>
          </cell>
          <cell r="S108">
            <v>49288</v>
          </cell>
        </row>
        <row r="109">
          <cell r="A109" t="str">
            <v>January 2001</v>
          </cell>
          <cell r="B109">
            <v>53832</v>
          </cell>
          <cell r="C109">
            <v>533</v>
          </cell>
          <cell r="D109">
            <v>100998</v>
          </cell>
          <cell r="E109">
            <v>35608</v>
          </cell>
          <cell r="F109">
            <v>535</v>
          </cell>
          <cell r="G109">
            <v>66557</v>
          </cell>
          <cell r="H109">
            <v>2797</v>
          </cell>
          <cell r="I109">
            <v>269</v>
          </cell>
          <cell r="J109">
            <v>10398</v>
          </cell>
          <cell r="K109">
            <v>18348</v>
          </cell>
          <cell r="L109">
            <v>413</v>
          </cell>
          <cell r="M109">
            <v>44426</v>
          </cell>
          <cell r="N109">
            <v>3274</v>
          </cell>
          <cell r="O109">
            <v>413</v>
          </cell>
          <cell r="P109">
            <v>8570</v>
          </cell>
          <cell r="Q109">
            <v>113859</v>
          </cell>
          <cell r="R109">
            <v>2163</v>
          </cell>
          <cell r="S109">
            <v>53405</v>
          </cell>
        </row>
        <row r="110">
          <cell r="A110" t="str">
            <v>January 2002</v>
          </cell>
          <cell r="B110">
            <v>65546</v>
          </cell>
          <cell r="C110">
            <v>752</v>
          </cell>
          <cell r="D110">
            <v>87162</v>
          </cell>
          <cell r="E110">
            <v>24107</v>
          </cell>
          <cell r="F110">
            <v>360</v>
          </cell>
          <cell r="G110">
            <v>66965</v>
          </cell>
          <cell r="H110">
            <v>2541</v>
          </cell>
          <cell r="I110">
            <v>233</v>
          </cell>
          <cell r="J110">
            <v>10906</v>
          </cell>
          <cell r="K110">
            <v>17132</v>
          </cell>
          <cell r="L110">
            <v>403</v>
          </cell>
          <cell r="M110">
            <v>42511</v>
          </cell>
          <cell r="N110">
            <v>4264</v>
          </cell>
          <cell r="O110">
            <v>474</v>
          </cell>
          <cell r="P110">
            <v>9454</v>
          </cell>
          <cell r="Q110">
            <v>113589</v>
          </cell>
          <cell r="R110">
            <v>2222</v>
          </cell>
          <cell r="S110">
            <v>51655</v>
          </cell>
        </row>
        <row r="111">
          <cell r="A111" t="str">
            <v>January 2003</v>
          </cell>
          <cell r="B111">
            <v>63545</v>
          </cell>
          <cell r="C111">
            <v>862</v>
          </cell>
          <cell r="D111">
            <v>73719</v>
          </cell>
          <cell r="E111">
            <v>32127</v>
          </cell>
          <cell r="F111">
            <v>440</v>
          </cell>
          <cell r="G111">
            <v>73015</v>
          </cell>
          <cell r="H111">
            <v>2265</v>
          </cell>
          <cell r="I111">
            <v>226</v>
          </cell>
          <cell r="J111">
            <v>10023</v>
          </cell>
          <cell r="K111">
            <v>14230</v>
          </cell>
          <cell r="L111">
            <v>324</v>
          </cell>
          <cell r="M111">
            <v>43921</v>
          </cell>
          <cell r="N111">
            <v>4933</v>
          </cell>
          <cell r="O111">
            <v>481</v>
          </cell>
          <cell r="P111">
            <v>11035</v>
          </cell>
          <cell r="Q111">
            <v>117100</v>
          </cell>
          <cell r="R111">
            <v>2333</v>
          </cell>
          <cell r="S111">
            <v>50935</v>
          </cell>
        </row>
        <row r="112">
          <cell r="A112" t="str">
            <v>January 2004</v>
          </cell>
          <cell r="B112">
            <v>82094</v>
          </cell>
          <cell r="C112">
            <v>1146</v>
          </cell>
          <cell r="D112">
            <v>72076</v>
          </cell>
          <cell r="E112">
            <v>55829</v>
          </cell>
          <cell r="F112">
            <v>735</v>
          </cell>
          <cell r="G112">
            <v>75958</v>
          </cell>
          <cell r="H112">
            <v>3012</v>
          </cell>
          <cell r="I112">
            <v>563</v>
          </cell>
          <cell r="J112">
            <v>6072</v>
          </cell>
          <cell r="K112">
            <v>33004</v>
          </cell>
          <cell r="L112">
            <v>622</v>
          </cell>
          <cell r="M112">
            <v>53061</v>
          </cell>
          <cell r="N112">
            <v>5361</v>
          </cell>
          <cell r="O112">
            <v>971</v>
          </cell>
          <cell r="P112">
            <v>7529</v>
          </cell>
          <cell r="Q112">
            <v>179300</v>
          </cell>
          <cell r="R112">
            <v>4037</v>
          </cell>
          <cell r="S112">
            <v>48407</v>
          </cell>
        </row>
        <row r="113">
          <cell r="A113" t="str">
            <v>January 2005</v>
          </cell>
          <cell r="B113">
            <v>97757</v>
          </cell>
          <cell r="C113">
            <v>1558</v>
          </cell>
          <cell r="D113">
            <v>63479</v>
          </cell>
          <cell r="E113">
            <v>68710</v>
          </cell>
          <cell r="F113">
            <v>851</v>
          </cell>
          <cell r="G113">
            <v>80741</v>
          </cell>
          <cell r="H113">
            <v>4405</v>
          </cell>
          <cell r="I113">
            <v>963</v>
          </cell>
          <cell r="J113">
            <v>5359</v>
          </cell>
          <cell r="K113">
            <v>45246</v>
          </cell>
          <cell r="L113">
            <v>898</v>
          </cell>
          <cell r="M113">
            <v>50385</v>
          </cell>
          <cell r="N113">
            <v>6110</v>
          </cell>
          <cell r="O113">
            <v>1707</v>
          </cell>
          <cell r="P113">
            <v>5290</v>
          </cell>
          <cell r="Q113">
            <v>222229</v>
          </cell>
          <cell r="R113">
            <v>5977</v>
          </cell>
          <cell r="S113">
            <v>42201</v>
          </cell>
        </row>
        <row r="114">
          <cell r="A114" t="str">
            <v>January 2006</v>
          </cell>
          <cell r="B114">
            <v>102202</v>
          </cell>
          <cell r="C114">
            <v>1882</v>
          </cell>
          <cell r="D114">
            <v>54741</v>
          </cell>
          <cell r="E114">
            <v>75623</v>
          </cell>
          <cell r="F114">
            <v>950</v>
          </cell>
          <cell r="G114">
            <v>79604</v>
          </cell>
          <cell r="H114">
            <v>6904</v>
          </cell>
          <cell r="I114">
            <v>1221</v>
          </cell>
          <cell r="J114">
            <v>6299</v>
          </cell>
          <cell r="K114">
            <v>54385</v>
          </cell>
          <cell r="L114">
            <v>1210</v>
          </cell>
          <cell r="M114">
            <v>44946</v>
          </cell>
          <cell r="N114">
            <v>6637</v>
          </cell>
          <cell r="O114">
            <v>1875</v>
          </cell>
          <cell r="P114">
            <v>4884</v>
          </cell>
          <cell r="Q114">
            <v>245750</v>
          </cell>
          <cell r="R114">
            <v>7138</v>
          </cell>
          <cell r="S114">
            <v>37913</v>
          </cell>
        </row>
        <row r="115">
          <cell r="A115" t="str">
            <v>January 2007</v>
          </cell>
          <cell r="B115">
            <v>169798</v>
          </cell>
          <cell r="C115">
            <v>2703</v>
          </cell>
          <cell r="D115">
            <v>63075</v>
          </cell>
          <cell r="E115">
            <v>106149</v>
          </cell>
          <cell r="F115">
            <v>1363</v>
          </cell>
          <cell r="G115">
            <v>77879</v>
          </cell>
          <cell r="H115">
            <v>9919</v>
          </cell>
          <cell r="I115">
            <v>1448</v>
          </cell>
          <cell r="J115">
            <v>7293</v>
          </cell>
          <cell r="K115">
            <v>57937</v>
          </cell>
          <cell r="L115">
            <v>1286</v>
          </cell>
          <cell r="M115">
            <v>45052</v>
          </cell>
          <cell r="N115">
            <v>8353</v>
          </cell>
          <cell r="O115">
            <v>2231</v>
          </cell>
          <cell r="P115">
            <v>4643</v>
          </cell>
          <cell r="Q115">
            <v>352155</v>
          </cell>
          <cell r="R115">
            <v>9031</v>
          </cell>
          <cell r="S115">
            <v>41430</v>
          </cell>
        </row>
        <row r="116">
          <cell r="A116" t="str">
            <v>January 2008</v>
          </cell>
          <cell r="B116">
            <v>184548</v>
          </cell>
          <cell r="C116">
            <v>3174</v>
          </cell>
          <cell r="D116">
            <v>58401</v>
          </cell>
          <cell r="E116">
            <v>248698</v>
          </cell>
          <cell r="F116">
            <v>2984</v>
          </cell>
          <cell r="G116">
            <v>83344</v>
          </cell>
          <cell r="H116">
            <v>14266</v>
          </cell>
          <cell r="I116">
            <v>1889</v>
          </cell>
          <cell r="J116">
            <v>7925</v>
          </cell>
          <cell r="K116">
            <v>79702</v>
          </cell>
          <cell r="L116">
            <v>1429</v>
          </cell>
          <cell r="M116">
            <v>55775</v>
          </cell>
          <cell r="N116">
            <v>11477</v>
          </cell>
          <cell r="O116">
            <v>2938</v>
          </cell>
          <cell r="P116">
            <v>4778</v>
          </cell>
          <cell r="Q116">
            <v>538691</v>
          </cell>
          <cell r="R116">
            <v>12414</v>
          </cell>
          <cell r="S116">
            <v>45749</v>
          </cell>
        </row>
        <row r="117">
          <cell r="A117" t="str">
            <v>January 2009</v>
          </cell>
          <cell r="B117">
            <v>192532</v>
          </cell>
          <cell r="C117">
            <v>2957</v>
          </cell>
          <cell r="D117">
            <v>65331</v>
          </cell>
          <cell r="E117">
            <v>324772</v>
          </cell>
          <cell r="F117">
            <v>3824</v>
          </cell>
          <cell r="G117">
            <v>84930</v>
          </cell>
          <cell r="H117">
            <v>16169</v>
          </cell>
          <cell r="I117">
            <v>1965</v>
          </cell>
          <cell r="J117">
            <v>8674</v>
          </cell>
          <cell r="K117">
            <v>74445</v>
          </cell>
          <cell r="L117">
            <v>1200</v>
          </cell>
          <cell r="M117">
            <v>62037</v>
          </cell>
          <cell r="N117">
            <v>12582</v>
          </cell>
          <cell r="O117">
            <v>3280</v>
          </cell>
          <cell r="P117">
            <v>4961</v>
          </cell>
          <cell r="Q117">
            <v>620499</v>
          </cell>
          <cell r="R117">
            <v>13226</v>
          </cell>
          <cell r="S117">
            <v>50158</v>
          </cell>
        </row>
        <row r="118">
          <cell r="A118" t="str">
            <v>January 2010</v>
          </cell>
          <cell r="B118">
            <v>148328</v>
          </cell>
          <cell r="C118">
            <v>2276</v>
          </cell>
          <cell r="D118">
            <v>65429</v>
          </cell>
          <cell r="E118">
            <v>304114</v>
          </cell>
          <cell r="F118">
            <v>3539</v>
          </cell>
          <cell r="G118">
            <v>85932</v>
          </cell>
          <cell r="H118">
            <v>13894</v>
          </cell>
          <cell r="I118">
            <v>1627</v>
          </cell>
          <cell r="J118">
            <v>8964</v>
          </cell>
          <cell r="K118">
            <v>58823</v>
          </cell>
          <cell r="L118">
            <v>842</v>
          </cell>
          <cell r="M118">
            <v>69861</v>
          </cell>
          <cell r="N118">
            <v>11568</v>
          </cell>
          <cell r="O118">
            <v>2857</v>
          </cell>
          <cell r="P118">
            <v>5157</v>
          </cell>
          <cell r="Q118">
            <v>536727</v>
          </cell>
          <cell r="R118">
            <v>11141</v>
          </cell>
          <cell r="S118">
            <v>51406</v>
          </cell>
        </row>
        <row r="119">
          <cell r="A119" t="str">
            <v>January 2011</v>
          </cell>
          <cell r="B119">
            <v>132914</v>
          </cell>
          <cell r="C119">
            <v>1857</v>
          </cell>
          <cell r="D119">
            <v>71729</v>
          </cell>
          <cell r="E119">
            <v>305831</v>
          </cell>
          <cell r="F119">
            <v>3705</v>
          </cell>
          <cell r="G119">
            <v>82546</v>
          </cell>
          <cell r="H119">
            <v>12553</v>
          </cell>
          <cell r="I119">
            <v>1305</v>
          </cell>
          <cell r="J119">
            <v>9915</v>
          </cell>
          <cell r="K119">
            <v>45878</v>
          </cell>
          <cell r="L119">
            <v>622</v>
          </cell>
          <cell r="M119">
            <v>73759</v>
          </cell>
          <cell r="N119">
            <v>10830</v>
          </cell>
          <cell r="O119">
            <v>2408</v>
          </cell>
          <cell r="P119">
            <v>5426</v>
          </cell>
          <cell r="Q119">
            <v>508006</v>
          </cell>
          <cell r="R119">
            <v>9897</v>
          </cell>
          <cell r="S119">
            <v>53803</v>
          </cell>
        </row>
        <row r="120">
          <cell r="A120" t="str">
            <v>January 2012</v>
          </cell>
          <cell r="B120">
            <v>93559</v>
          </cell>
          <cell r="C120">
            <v>1334</v>
          </cell>
          <cell r="D120">
            <v>70134</v>
          </cell>
          <cell r="E120">
            <v>230964</v>
          </cell>
          <cell r="F120">
            <v>2813</v>
          </cell>
          <cell r="G120">
            <v>82106</v>
          </cell>
          <cell r="H120">
            <v>8553</v>
          </cell>
          <cell r="I120">
            <v>799</v>
          </cell>
          <cell r="J120">
            <v>10813</v>
          </cell>
          <cell r="K120">
            <v>50275</v>
          </cell>
          <cell r="L120">
            <v>646</v>
          </cell>
          <cell r="M120">
            <v>77825</v>
          </cell>
          <cell r="N120">
            <v>10604</v>
          </cell>
          <cell r="O120">
            <v>1785</v>
          </cell>
          <cell r="P120">
            <v>6846</v>
          </cell>
          <cell r="Q120">
            <v>393955</v>
          </cell>
          <cell r="R120">
            <v>7377</v>
          </cell>
          <cell r="S120">
            <v>55230</v>
          </cell>
        </row>
        <row r="121">
          <cell r="A121" t="str">
            <v>January 2013</v>
          </cell>
          <cell r="B121">
            <v>68291</v>
          </cell>
          <cell r="C121">
            <v>964</v>
          </cell>
          <cell r="D121">
            <v>70841</v>
          </cell>
          <cell r="E121">
            <v>136720</v>
          </cell>
          <cell r="F121">
            <v>1736</v>
          </cell>
          <cell r="G121">
            <v>78756</v>
          </cell>
          <cell r="H121">
            <v>5362</v>
          </cell>
          <cell r="I121">
            <v>383</v>
          </cell>
          <cell r="J121">
            <v>14001</v>
          </cell>
          <cell r="K121">
            <v>39470</v>
          </cell>
          <cell r="L121">
            <v>485</v>
          </cell>
          <cell r="M121">
            <v>81382</v>
          </cell>
          <cell r="N121">
            <v>10569</v>
          </cell>
          <cell r="O121">
            <v>1179</v>
          </cell>
          <cell r="P121">
            <v>10559</v>
          </cell>
          <cell r="Q121">
            <v>260414</v>
          </cell>
          <cell r="R121">
            <v>4747</v>
          </cell>
          <cell r="S121">
            <v>56996</v>
          </cell>
        </row>
        <row r="123">
          <cell r="A123">
            <v>0</v>
          </cell>
          <cell r="B123">
            <v>0</v>
          </cell>
          <cell r="C123" t="str">
            <v>January 2000</v>
          </cell>
          <cell r="D123" t="str">
            <v>January 2001</v>
          </cell>
          <cell r="E123" t="str">
            <v>January 2002</v>
          </cell>
          <cell r="F123" t="str">
            <v>January 2003</v>
          </cell>
          <cell r="G123" t="str">
            <v>January 2004</v>
          </cell>
          <cell r="H123" t="str">
            <v>January 2005</v>
          </cell>
          <cell r="I123" t="str">
            <v>January 2006</v>
          </cell>
          <cell r="J123" t="str">
            <v>January 2007</v>
          </cell>
          <cell r="K123" t="str">
            <v>January 2008</v>
          </cell>
          <cell r="L123" t="str">
            <v>January 2009</v>
          </cell>
          <cell r="M123" t="str">
            <v>January 2010</v>
          </cell>
          <cell r="N123" t="str">
            <v>January 2011</v>
          </cell>
          <cell r="O123" t="str">
            <v>January 2012</v>
          </cell>
          <cell r="P123" t="str">
            <v>January 2013</v>
          </cell>
          <cell r="Q123">
            <v>0</v>
          </cell>
          <cell r="R123">
            <v>0</v>
          </cell>
          <cell r="S123" t="str">
            <v>Tankers</v>
          </cell>
        </row>
        <row r="124">
          <cell r="A124" t="str">
            <v>Tankers</v>
          </cell>
          <cell r="B124" t="str">
            <v>thousand of DWT</v>
          </cell>
          <cell r="C124">
            <v>39444</v>
          </cell>
          <cell r="D124">
            <v>53832</v>
          </cell>
          <cell r="E124">
            <v>65546</v>
          </cell>
          <cell r="F124">
            <v>63545</v>
          </cell>
          <cell r="G124">
            <v>82094</v>
          </cell>
          <cell r="H124">
            <v>97757</v>
          </cell>
          <cell r="I124">
            <v>102202</v>
          </cell>
          <cell r="J124">
            <v>169798</v>
          </cell>
          <cell r="K124">
            <v>184548</v>
          </cell>
          <cell r="L124">
            <v>192532</v>
          </cell>
          <cell r="M124">
            <v>148328</v>
          </cell>
          <cell r="N124">
            <v>132914</v>
          </cell>
          <cell r="O124">
            <v>93559</v>
          </cell>
          <cell r="P124">
            <v>68291</v>
          </cell>
          <cell r="Q124">
            <v>0</v>
          </cell>
          <cell r="R124">
            <v>0</v>
          </cell>
          <cell r="S124" t="str">
            <v>thousand of DWT</v>
          </cell>
        </row>
      </sheetData>
      <sheetData sheetId="8">
        <row r="4">
          <cell r="A4" t="str">
            <v>chemicals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ualization"/>
      <sheetName val="Regions"/>
      <sheetName val="Socio-Economic"/>
      <sheetName val="Data"/>
      <sheetName val="ShipAllocation"/>
      <sheetName val="NRG"/>
      <sheetName val="CO2"/>
      <sheetName val="TKM_ImpExpC"/>
      <sheetName val="VKM_ImpExpC"/>
      <sheetName val="NRG_ImpExpC"/>
      <sheetName val="Vessels_ImpExpC"/>
      <sheetName val="TKM"/>
      <sheetName val="VKM"/>
      <sheetName val="TONS"/>
      <sheetName val="Active_Vessels"/>
      <sheetName val="Mileage"/>
      <sheetName val="LoadFactor"/>
      <sheetName val="NRG_VKM"/>
      <sheetName val="NRG_TKM"/>
      <sheetName val="CO2_NRG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3">
          <cell r="BZ43">
            <v>1635.4267682814309</v>
          </cell>
          <cell r="CA43">
            <v>1595.0592604197798</v>
          </cell>
          <cell r="CB43">
            <v>1684.8193598191219</v>
          </cell>
          <cell r="CC43">
            <v>1586.1195277388747</v>
          </cell>
          <cell r="CD43">
            <v>1462.1537155596366</v>
          </cell>
          <cell r="CE43">
            <v>1350.0481961624109</v>
          </cell>
          <cell r="CF43">
            <v>1263.9487617155762</v>
          </cell>
          <cell r="CG43">
            <v>1181.244533974979</v>
          </cell>
          <cell r="CH43">
            <v>1127.3236511874447</v>
          </cell>
        </row>
      </sheetData>
      <sheetData sheetId="18">
        <row r="41">
          <cell r="AY41">
            <v>0.10848547766229676</v>
          </cell>
          <cell r="AZ41">
            <v>0.10120961203955856</v>
          </cell>
          <cell r="BA41">
            <v>8.2202059789588444E-2</v>
          </cell>
          <cell r="BB41">
            <v>7.7503778025286602E-2</v>
          </cell>
          <cell r="BC41">
            <v>7.1605998126296838E-2</v>
          </cell>
          <cell r="BD41">
            <v>6.6001512367841575E-2</v>
          </cell>
          <cell r="BE41">
            <v>6.1485312011684924E-2</v>
          </cell>
          <cell r="BF41">
            <v>5.6771043473709579E-2</v>
          </cell>
          <cell r="BG41">
            <v>5.3375982824434107E-2</v>
          </cell>
        </row>
      </sheetData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ualization"/>
      <sheetName val="Socio_Economic"/>
      <sheetName val="Regions"/>
      <sheetName val="NRG"/>
      <sheetName val="CO2"/>
      <sheetName val="TKM"/>
      <sheetName val="VKM"/>
      <sheetName val="TKM_ImpExpC"/>
      <sheetName val="VKM_ImpExpC"/>
      <sheetName val="Vessels_ImpExpC"/>
      <sheetName val="NRG_ImpExpC"/>
      <sheetName val="LoadFactor"/>
      <sheetName val="Active_Vessels"/>
      <sheetName val="NRG_VKM"/>
      <sheetName val="NRG_TKM"/>
      <sheetName val="CO2_NRG"/>
      <sheetName val="CO2_Limit"/>
      <sheetName val="Mileage"/>
      <sheetName val="LandUse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3">
          <cell r="BV43">
            <v>1635.4267682814307</v>
          </cell>
          <cell r="CB43">
            <v>1135.515394228792</v>
          </cell>
          <cell r="CC43">
            <v>1018.7463354036364</v>
          </cell>
          <cell r="CD43">
            <v>938.49301391454048</v>
          </cell>
        </row>
      </sheetData>
      <sheetData sheetId="14">
        <row r="41">
          <cell r="AT41">
            <v>0.10120961203955854</v>
          </cell>
          <cell r="AY41">
            <v>5.0971241303352038E-2</v>
          </cell>
          <cell r="AZ41">
            <v>4.4353478974123325E-2</v>
          </cell>
          <cell r="BA41">
            <v>3.9527763435482519E-2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N117"/>
  <sheetViews>
    <sheetView tabSelected="1" topLeftCell="A7" zoomScale="80" zoomScaleNormal="80" workbookViewId="0">
      <selection activeCell="L61" sqref="L61"/>
    </sheetView>
  </sheetViews>
  <sheetFormatPr defaultColWidth="8.85546875" defaultRowHeight="15" x14ac:dyDescent="0.25"/>
  <cols>
    <col min="1" max="1" width="3.42578125" style="8" customWidth="1"/>
    <col min="2" max="2" width="25.28515625" style="8" customWidth="1"/>
    <col min="3" max="8" width="8.85546875" style="8"/>
    <col min="9" max="11" width="0" style="8" hidden="1" customWidth="1"/>
    <col min="12" max="12" width="8.85546875" style="8"/>
    <col min="13" max="13" width="25" style="8" customWidth="1"/>
    <col min="14" max="14" width="8.140625" style="1" bestFit="1" customWidth="1"/>
    <col min="15" max="15" width="17" style="8" customWidth="1"/>
    <col min="16" max="16" width="8.85546875" style="8"/>
    <col min="17" max="17" width="15.42578125" style="8" customWidth="1"/>
    <col min="18" max="19" width="8.85546875" style="8"/>
    <col min="20" max="22" width="0" style="8" hidden="1" customWidth="1"/>
    <col min="23" max="26" width="8.85546875" style="8"/>
    <col min="27" max="27" width="8.85546875" style="1"/>
    <col min="28" max="39" width="8.85546875" style="8"/>
    <col min="40" max="40" width="8.85546875" style="1"/>
    <col min="41" max="16384" width="8.85546875" style="8"/>
  </cols>
  <sheetData>
    <row r="1" spans="2:40" s="21" customFormat="1" ht="45" customHeight="1" x14ac:dyDescent="0.25">
      <c r="B1" s="22" t="s">
        <v>19</v>
      </c>
      <c r="N1" s="20"/>
      <c r="AA1" s="20"/>
      <c r="AN1" s="20"/>
    </row>
    <row r="2" spans="2:40" x14ac:dyDescent="0.25"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40" ht="21" x14ac:dyDescent="0.35">
      <c r="B3" s="23" t="s">
        <v>20</v>
      </c>
    </row>
    <row r="5" spans="2:40" x14ac:dyDescent="0.25">
      <c r="B5" s="1" t="s">
        <v>21</v>
      </c>
      <c r="C5" s="24" t="s">
        <v>22</v>
      </c>
    </row>
    <row r="6" spans="2:40" x14ac:dyDescent="0.25">
      <c r="B6" s="1" t="s">
        <v>0</v>
      </c>
      <c r="C6" s="24">
        <v>39</v>
      </c>
    </row>
    <row r="7" spans="2:40" x14ac:dyDescent="0.25">
      <c r="B7" s="1" t="s">
        <v>1</v>
      </c>
      <c r="C7" s="29" t="s">
        <v>19</v>
      </c>
    </row>
    <row r="8" spans="2:40" x14ac:dyDescent="0.25">
      <c r="B8" s="1" t="s">
        <v>7</v>
      </c>
      <c r="C8" s="25" t="s">
        <v>18</v>
      </c>
    </row>
    <row r="9" spans="2:40" x14ac:dyDescent="0.25">
      <c r="B9" s="1"/>
      <c r="C9" s="25"/>
    </row>
    <row r="10" spans="2:40" x14ac:dyDescent="0.25">
      <c r="B10" s="1" t="s">
        <v>3</v>
      </c>
      <c r="C10" s="25"/>
    </row>
    <row r="11" spans="2:40" x14ac:dyDescent="0.25">
      <c r="B11" s="1" t="s">
        <v>23</v>
      </c>
      <c r="C11" s="25" t="s">
        <v>16</v>
      </c>
    </row>
    <row r="12" spans="2:40" x14ac:dyDescent="0.25">
      <c r="B12" s="1" t="s">
        <v>24</v>
      </c>
      <c r="C12" s="25" t="s">
        <v>17</v>
      </c>
    </row>
    <row r="13" spans="2:40" x14ac:dyDescent="0.25">
      <c r="B13" s="1" t="s">
        <v>25</v>
      </c>
      <c r="C13" s="25" t="s">
        <v>26</v>
      </c>
    </row>
    <row r="14" spans="2:40" x14ac:dyDescent="0.25">
      <c r="B14" s="1"/>
      <c r="C14" s="3"/>
    </row>
    <row r="15" spans="2:40" x14ac:dyDescent="0.25">
      <c r="B15" s="1"/>
      <c r="C15" s="3"/>
    </row>
    <row r="16" spans="2:40" ht="23.25" x14ac:dyDescent="0.35">
      <c r="B16" s="2" t="s">
        <v>2</v>
      </c>
      <c r="C16" s="3"/>
    </row>
    <row r="17" spans="2:38" x14ac:dyDescent="0.25">
      <c r="B17" s="1"/>
      <c r="C17" s="9"/>
    </row>
    <row r="18" spans="2:38" x14ac:dyDescent="0.25">
      <c r="B18" s="1"/>
      <c r="C18" s="9"/>
    </row>
    <row r="19" spans="2:38" x14ac:dyDescent="0.25">
      <c r="B19" s="1"/>
      <c r="C19" s="3"/>
    </row>
    <row r="20" spans="2:38" x14ac:dyDescent="0.25">
      <c r="B20" s="1"/>
      <c r="V20" s="13"/>
      <c r="W20" s="13"/>
    </row>
    <row r="21" spans="2:38" x14ac:dyDescent="0.25">
      <c r="B21" s="30"/>
      <c r="C21" s="30"/>
      <c r="D21" s="30"/>
      <c r="E21" s="30"/>
      <c r="F21" s="30"/>
      <c r="G21" s="30"/>
      <c r="H21" s="30"/>
      <c r="V21" s="13"/>
      <c r="W21" s="13"/>
    </row>
    <row r="22" spans="2:38" x14ac:dyDescent="0.25">
      <c r="B22" s="30"/>
      <c r="C22" s="30"/>
      <c r="D22" s="30"/>
      <c r="E22" s="30"/>
      <c r="F22" s="30"/>
      <c r="G22" s="30"/>
      <c r="H22" s="30"/>
      <c r="V22" s="13"/>
      <c r="W22" s="13"/>
    </row>
    <row r="23" spans="2:38" x14ac:dyDescent="0.25">
      <c r="B23" s="30"/>
      <c r="C23" s="30"/>
      <c r="D23" s="30"/>
      <c r="E23" s="30"/>
      <c r="F23" s="30"/>
      <c r="G23" s="30"/>
      <c r="H23" s="30"/>
      <c r="V23" s="13"/>
      <c r="W23" s="13"/>
    </row>
    <row r="24" spans="2:38" x14ac:dyDescent="0.25">
      <c r="B24" s="30"/>
      <c r="C24" s="30"/>
      <c r="D24" s="30"/>
      <c r="E24" s="30"/>
      <c r="F24" s="30"/>
      <c r="G24" s="30"/>
      <c r="H24" s="30"/>
      <c r="V24" s="13"/>
      <c r="W24" s="13"/>
      <c r="X24" s="1"/>
      <c r="Y24" s="1"/>
    </row>
    <row r="25" spans="2:38" x14ac:dyDescent="0.25">
      <c r="B25" s="30"/>
      <c r="C25" s="30"/>
      <c r="D25" s="30"/>
      <c r="E25" s="30"/>
      <c r="F25" s="30"/>
      <c r="G25" s="30"/>
      <c r="H25" s="30"/>
      <c r="V25" s="13"/>
      <c r="W25" s="13"/>
      <c r="X25" s="1"/>
      <c r="Y25" s="1"/>
    </row>
    <row r="26" spans="2:38" ht="15.75" x14ac:dyDescent="0.25">
      <c r="B26" s="30"/>
      <c r="C26" s="30"/>
      <c r="D26" s="30"/>
      <c r="E26" s="30"/>
      <c r="F26" s="30"/>
      <c r="G26" s="30"/>
      <c r="H26" s="30"/>
      <c r="N26" s="4"/>
      <c r="V26" s="13"/>
      <c r="W26" s="13"/>
      <c r="Z26" s="14"/>
      <c r="AA26" s="4"/>
    </row>
    <row r="27" spans="2:38" s="1" customFormat="1" x14ac:dyDescent="0.25">
      <c r="B27" s="30"/>
      <c r="C27" s="30"/>
      <c r="D27" s="30"/>
      <c r="E27" s="30"/>
      <c r="F27" s="30"/>
      <c r="G27" s="30"/>
      <c r="H27" s="30"/>
      <c r="N27" s="5"/>
      <c r="V27" s="13"/>
      <c r="W27" s="13"/>
      <c r="AA27" s="6"/>
    </row>
    <row r="28" spans="2:38" x14ac:dyDescent="0.25">
      <c r="B28" s="30"/>
      <c r="C28" s="30"/>
      <c r="D28" s="30"/>
      <c r="E28" s="30"/>
      <c r="F28" s="30"/>
      <c r="G28" s="30"/>
      <c r="H28" s="30"/>
      <c r="N28" s="7"/>
      <c r="V28" s="13"/>
      <c r="W28" s="13"/>
      <c r="X28" s="15"/>
      <c r="Y28" s="15"/>
      <c r="AA28" s="7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 x14ac:dyDescent="0.25">
      <c r="B29" s="30"/>
      <c r="C29" s="30"/>
      <c r="D29" s="30"/>
      <c r="E29" s="30"/>
      <c r="F29" s="30"/>
      <c r="G29" s="30"/>
      <c r="H29" s="30"/>
      <c r="N29" s="7"/>
      <c r="V29" s="13"/>
      <c r="W29" s="13"/>
      <c r="X29" s="15"/>
      <c r="Y29" s="15"/>
      <c r="AA29" s="7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 x14ac:dyDescent="0.25">
      <c r="B30" s="30"/>
      <c r="C30" s="30"/>
      <c r="D30" s="30"/>
      <c r="E30" s="30"/>
      <c r="F30" s="30"/>
      <c r="G30" s="30"/>
      <c r="H30" s="30"/>
      <c r="N30" s="7"/>
      <c r="V30" s="13"/>
      <c r="W30" s="13"/>
      <c r="X30" s="15"/>
      <c r="Y30" s="15"/>
      <c r="AA30" s="7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 x14ac:dyDescent="0.25">
      <c r="B31" s="30"/>
      <c r="C31" s="30"/>
      <c r="D31" s="30"/>
      <c r="E31" s="30"/>
      <c r="F31" s="30"/>
      <c r="G31" s="30"/>
      <c r="H31" s="30"/>
      <c r="N31" s="7"/>
      <c r="V31" s="13"/>
      <c r="W31" s="13"/>
      <c r="X31" s="15"/>
      <c r="Y31" s="15"/>
      <c r="AA31" s="7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 x14ac:dyDescent="0.25">
      <c r="B32" s="30"/>
      <c r="C32" s="30"/>
      <c r="D32" s="30"/>
      <c r="E32" s="30"/>
      <c r="F32" s="30"/>
      <c r="G32" s="30"/>
      <c r="H32" s="30"/>
      <c r="N32" s="7"/>
      <c r="V32" s="13"/>
      <c r="W32" s="13"/>
      <c r="X32" s="15"/>
      <c r="Y32" s="15"/>
      <c r="AA32" s="7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40" x14ac:dyDescent="0.25">
      <c r="B33" s="30"/>
      <c r="C33" s="30"/>
      <c r="D33" s="30"/>
      <c r="E33" s="30"/>
      <c r="F33" s="30"/>
      <c r="G33" s="30"/>
      <c r="H33" s="30"/>
      <c r="N33" s="7"/>
      <c r="V33" s="13"/>
      <c r="W33" s="13"/>
      <c r="X33" s="15"/>
      <c r="Y33" s="15"/>
      <c r="AA33" s="7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40" x14ac:dyDescent="0.25">
      <c r="B34" s="30"/>
      <c r="C34" s="30"/>
      <c r="D34" s="30"/>
      <c r="E34" s="30"/>
      <c r="F34" s="30"/>
      <c r="G34" s="30"/>
      <c r="H34" s="30"/>
      <c r="N34" s="7"/>
      <c r="V34" s="13"/>
      <c r="W34" s="13"/>
      <c r="X34" s="15"/>
      <c r="Y34" s="15"/>
      <c r="AA34" s="7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40" x14ac:dyDescent="0.25">
      <c r="B35" s="30"/>
      <c r="C35" s="30"/>
      <c r="D35" s="30"/>
      <c r="E35" s="30"/>
      <c r="F35" s="30"/>
      <c r="G35" s="30"/>
      <c r="H35" s="30"/>
      <c r="N35" s="7"/>
      <c r="O35" s="13"/>
      <c r="P35" s="13"/>
      <c r="Q35" s="13"/>
      <c r="R35" s="13"/>
      <c r="S35" s="13"/>
      <c r="T35" s="13"/>
      <c r="U35" s="13"/>
      <c r="V35" s="13"/>
      <c r="W35" s="13"/>
      <c r="X35" s="15"/>
      <c r="Y35" s="15"/>
      <c r="AA35" s="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2:40" ht="23.25" x14ac:dyDescent="0.35">
      <c r="B36" s="2" t="s">
        <v>4</v>
      </c>
      <c r="N36" s="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AA36" s="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2:40" x14ac:dyDescent="0.25">
      <c r="N37" s="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AA37" s="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2:40" x14ac:dyDescent="0.25">
      <c r="C38" s="16"/>
      <c r="N38" s="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AA38" s="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2:40" x14ac:dyDescent="0.25">
      <c r="B39" s="8" t="s">
        <v>8</v>
      </c>
      <c r="M39" s="8" t="s">
        <v>9</v>
      </c>
      <c r="N39" s="8"/>
      <c r="W39" s="15"/>
      <c r="X39" s="15"/>
      <c r="Y39" s="15"/>
      <c r="AA39" s="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2:40" s="11" customFormat="1" x14ac:dyDescent="0.25">
      <c r="B40" s="9"/>
      <c r="C40" s="9">
        <v>2005</v>
      </c>
      <c r="D40" s="9">
        <f>C40+5</f>
        <v>2010</v>
      </c>
      <c r="E40" s="9">
        <f t="shared" ref="E40:K40" si="0">D40+5</f>
        <v>2015</v>
      </c>
      <c r="F40" s="9">
        <f t="shared" si="0"/>
        <v>2020</v>
      </c>
      <c r="G40" s="9">
        <f t="shared" si="0"/>
        <v>2025</v>
      </c>
      <c r="H40" s="9">
        <f t="shared" si="0"/>
        <v>2030</v>
      </c>
      <c r="I40" s="9">
        <f t="shared" si="0"/>
        <v>2035</v>
      </c>
      <c r="J40" s="9">
        <f t="shared" si="0"/>
        <v>2040</v>
      </c>
      <c r="K40" s="9">
        <f t="shared" si="0"/>
        <v>2045</v>
      </c>
      <c r="L40" s="25"/>
      <c r="M40" s="9"/>
      <c r="N40" s="34">
        <f t="shared" ref="N40:V40" si="1">C40</f>
        <v>2005</v>
      </c>
      <c r="O40" s="34">
        <f t="shared" si="1"/>
        <v>2010</v>
      </c>
      <c r="P40" s="34">
        <f t="shared" si="1"/>
        <v>2015</v>
      </c>
      <c r="Q40" s="34">
        <f t="shared" si="1"/>
        <v>2020</v>
      </c>
      <c r="R40" s="34">
        <f t="shared" si="1"/>
        <v>2025</v>
      </c>
      <c r="S40" s="34">
        <f t="shared" si="1"/>
        <v>2030</v>
      </c>
      <c r="T40" s="10">
        <f t="shared" si="1"/>
        <v>2035</v>
      </c>
      <c r="U40" s="10">
        <f t="shared" si="1"/>
        <v>2040</v>
      </c>
      <c r="V40" s="10">
        <f t="shared" si="1"/>
        <v>2045</v>
      </c>
      <c r="W40" s="17"/>
      <c r="X40" s="17"/>
      <c r="Y40" s="17"/>
      <c r="AA40" s="18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N40" s="10"/>
    </row>
    <row r="41" spans="2:40" s="11" customFormat="1" hidden="1" x14ac:dyDescent="0.25">
      <c r="B41" s="9" t="s">
        <v>6</v>
      </c>
      <c r="C41" s="26">
        <f>[2]NRG_TKM!AY41</f>
        <v>0.10848547766229676</v>
      </c>
      <c r="D41" s="26">
        <f>[2]NRG_TKM!AZ41</f>
        <v>0.10120961203955856</v>
      </c>
      <c r="E41" s="26">
        <f>[2]NRG_TKM!BA41</f>
        <v>8.2202059789588444E-2</v>
      </c>
      <c r="F41" s="26">
        <f>[2]NRG_TKM!BB41</f>
        <v>7.7503778025286602E-2</v>
      </c>
      <c r="G41" s="26">
        <f>[2]NRG_TKM!BC41</f>
        <v>7.1605998126296838E-2</v>
      </c>
      <c r="H41" s="26">
        <f>[2]NRG_TKM!BD41</f>
        <v>6.6001512367841575E-2</v>
      </c>
      <c r="I41" s="26">
        <f>[2]NRG_TKM!BE41</f>
        <v>6.1485312011684924E-2</v>
      </c>
      <c r="J41" s="26">
        <f>[2]NRG_TKM!BF41</f>
        <v>5.6771043473709579E-2</v>
      </c>
      <c r="K41" s="26">
        <f>[2]NRG_TKM!BG41</f>
        <v>5.3375982824434107E-2</v>
      </c>
      <c r="L41" s="25"/>
      <c r="M41" s="9" t="s">
        <v>6</v>
      </c>
      <c r="N41" s="26"/>
      <c r="O41" s="26"/>
      <c r="P41" s="26"/>
      <c r="Q41" s="26"/>
      <c r="R41" s="26"/>
      <c r="S41" s="26"/>
      <c r="T41" s="17"/>
      <c r="U41" s="17"/>
      <c r="V41" s="17"/>
      <c r="W41" s="17"/>
      <c r="X41" s="17"/>
      <c r="Y41" s="17"/>
      <c r="AA41" s="18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N41" s="10"/>
    </row>
    <row r="42" spans="2:40" s="11" customFormat="1" hidden="1" x14ac:dyDescent="0.25">
      <c r="B42" s="9" t="s">
        <v>15</v>
      </c>
      <c r="C42" s="26"/>
      <c r="D42" s="26"/>
      <c r="E42" s="26"/>
      <c r="F42" s="26"/>
      <c r="G42" s="26"/>
      <c r="H42" s="26"/>
      <c r="I42" s="26"/>
      <c r="J42" s="26"/>
      <c r="K42" s="26"/>
      <c r="L42" s="25"/>
      <c r="M42" s="9" t="s">
        <v>15</v>
      </c>
      <c r="N42" s="27">
        <f>[2]NRG_VKM!BZ43</f>
        <v>1635.4267682814309</v>
      </c>
      <c r="O42" s="27">
        <f>[2]NRG_VKM!CA43</f>
        <v>1595.0592604197798</v>
      </c>
      <c r="P42" s="27">
        <f>[2]NRG_VKM!CB43</f>
        <v>1684.8193598191219</v>
      </c>
      <c r="Q42" s="27">
        <f>[2]NRG_VKM!CC43</f>
        <v>1586.1195277388747</v>
      </c>
      <c r="R42" s="27">
        <f>[2]NRG_VKM!CD43</f>
        <v>1462.1537155596366</v>
      </c>
      <c r="S42" s="27">
        <f>[2]NRG_VKM!CE43</f>
        <v>1350.0481961624109</v>
      </c>
      <c r="T42" s="12">
        <f>[2]NRG_VKM!CF43</f>
        <v>1263.9487617155762</v>
      </c>
      <c r="U42" s="12">
        <f>[2]NRG_VKM!CG43</f>
        <v>1181.244533974979</v>
      </c>
      <c r="V42" s="12">
        <f>[2]NRG_VKM!CH43</f>
        <v>1127.3236511874447</v>
      </c>
      <c r="W42" s="17"/>
      <c r="X42" s="17"/>
      <c r="Y42" s="17"/>
      <c r="AA42" s="18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0"/>
    </row>
    <row r="43" spans="2:40" s="11" customFormat="1" hidden="1" x14ac:dyDescent="0.25">
      <c r="B43" s="28" t="s">
        <v>5</v>
      </c>
      <c r="C43" s="26">
        <f>[2]NRG_TKM!AY41</f>
        <v>0.10848547766229676</v>
      </c>
      <c r="D43" s="26">
        <f>[2]NRG_TKM!AZ41</f>
        <v>0.10120961203955856</v>
      </c>
      <c r="E43" s="26">
        <f>[2]NRG_TKM!BA41</f>
        <v>8.2202059789588444E-2</v>
      </c>
      <c r="F43" s="26">
        <f>[2]NRG_TKM!BB41</f>
        <v>7.7503778025286602E-2</v>
      </c>
      <c r="G43" s="26">
        <f>[2]NRG_TKM!BC41</f>
        <v>7.1605998126296838E-2</v>
      </c>
      <c r="H43" s="26">
        <f>[2]NRG_TKM!BD41</f>
        <v>6.6001512367841575E-2</v>
      </c>
      <c r="I43" s="26">
        <f>[2]NRG_TKM!BE41</f>
        <v>6.1485312011684924E-2</v>
      </c>
      <c r="J43" s="26">
        <f>[2]NRG_TKM!BF41</f>
        <v>5.6771043473709579E-2</v>
      </c>
      <c r="K43" s="26">
        <f>[2]NRG_TKM!BG41</f>
        <v>5.3375982824434107E-2</v>
      </c>
      <c r="L43" s="25"/>
      <c r="M43" s="28" t="s">
        <v>5</v>
      </c>
      <c r="N43" s="26">
        <f>[2]NRG_VKM!BZ43</f>
        <v>1635.4267682814309</v>
      </c>
      <c r="O43" s="26">
        <f>[2]NRG_VKM!CA43</f>
        <v>1595.0592604197798</v>
      </c>
      <c r="P43" s="26">
        <f>[2]NRG_VKM!CB43</f>
        <v>1684.8193598191219</v>
      </c>
      <c r="Q43" s="26">
        <f>[2]NRG_VKM!CC43</f>
        <v>1586.1195277388747</v>
      </c>
      <c r="R43" s="26">
        <f>[2]NRG_VKM!CD43</f>
        <v>1462.1537155596366</v>
      </c>
      <c r="S43" s="26">
        <f>[2]NRG_VKM!CE43</f>
        <v>1350.0481961624109</v>
      </c>
      <c r="T43" s="17">
        <f>[2]NRG_VKM!CF43</f>
        <v>1263.9487617155762</v>
      </c>
      <c r="U43" s="17">
        <f>[2]NRG_VKM!CG43</f>
        <v>1181.244533974979</v>
      </c>
      <c r="V43" s="17">
        <f>[2]NRG_VKM!CH43</f>
        <v>1127.3236511874447</v>
      </c>
      <c r="W43" s="17"/>
      <c r="X43" s="17"/>
      <c r="Y43" s="17"/>
      <c r="AA43" s="18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0"/>
    </row>
    <row r="44" spans="2:40" s="11" customFormat="1" x14ac:dyDescent="0.25">
      <c r="B44" s="31" t="s">
        <v>14</v>
      </c>
      <c r="C44" s="26">
        <v>0.10848547766229676</v>
      </c>
      <c r="D44" s="26">
        <v>0.10120961203955854</v>
      </c>
      <c r="E44" s="26">
        <v>8.2172904643208172E-2</v>
      </c>
      <c r="F44" s="26">
        <v>7.4303875493511515E-2</v>
      </c>
      <c r="G44" s="26">
        <v>6.5324147676790817E-2</v>
      </c>
      <c r="H44" s="26">
        <v>5.7004736706113147E-2</v>
      </c>
      <c r="I44" s="26">
        <f>[3]NRG_TKM!AY41</f>
        <v>5.0971241303352038E-2</v>
      </c>
      <c r="J44" s="26">
        <f>[3]NRG_TKM!AZ41</f>
        <v>4.4353478974123325E-2</v>
      </c>
      <c r="K44" s="26">
        <f>[3]NRG_TKM!BA41</f>
        <v>3.9527763435482519E-2</v>
      </c>
      <c r="L44" s="25"/>
      <c r="M44" s="31" t="s">
        <v>14</v>
      </c>
      <c r="N44" s="32">
        <v>1635.4267682814307</v>
      </c>
      <c r="O44" s="33">
        <v>1595.0592604197795</v>
      </c>
      <c r="P44" s="33">
        <v>1684.2217938312917</v>
      </c>
      <c r="Q44" s="33">
        <v>1564.2197405110123</v>
      </c>
      <c r="R44" s="33">
        <v>1395.3124580162867</v>
      </c>
      <c r="S44" s="33">
        <v>1240.9715442391782</v>
      </c>
      <c r="T44" s="17">
        <f>[3]NRG_VKM!CB43</f>
        <v>1135.515394228792</v>
      </c>
      <c r="U44" s="17">
        <f>[3]NRG_VKM!CC43</f>
        <v>1018.7463354036364</v>
      </c>
      <c r="V44" s="17">
        <f>[3]NRG_VKM!CD43</f>
        <v>938.49301391454048</v>
      </c>
      <c r="W44" s="17"/>
      <c r="X44" s="17"/>
      <c r="Y44" s="17"/>
      <c r="AA44" s="18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0"/>
    </row>
    <row r="45" spans="2:40" s="11" customFormat="1" x14ac:dyDescent="0.25">
      <c r="B45" s="31" t="s">
        <v>5</v>
      </c>
      <c r="C45" s="26">
        <v>0.10848547766229676</v>
      </c>
      <c r="D45" s="26">
        <v>0.10120961203955856</v>
      </c>
      <c r="E45" s="26">
        <v>8.2202059789588444E-2</v>
      </c>
      <c r="F45" s="26">
        <v>7.7503778025286602E-2</v>
      </c>
      <c r="G45" s="26">
        <v>7.1605998126296838E-2</v>
      </c>
      <c r="H45" s="26">
        <v>6.6001512367841575E-2</v>
      </c>
      <c r="I45" s="26">
        <f>[2]NRG_TKM!BE41</f>
        <v>6.1485312011684924E-2</v>
      </c>
      <c r="J45" s="26">
        <f>[2]NRG_TKM!BF41</f>
        <v>5.6771043473709579E-2</v>
      </c>
      <c r="K45" s="26">
        <f>[2]NRG_TKM!BG41</f>
        <v>5.3375982824434107E-2</v>
      </c>
      <c r="L45" s="25"/>
      <c r="M45" s="31" t="s">
        <v>5</v>
      </c>
      <c r="N45" s="32">
        <v>1635.4267682814309</v>
      </c>
      <c r="O45" s="33">
        <v>1595.0592604197798</v>
      </c>
      <c r="P45" s="33">
        <v>1684.8193598191219</v>
      </c>
      <c r="Q45" s="33">
        <v>1586.1195277388747</v>
      </c>
      <c r="R45" s="33">
        <v>1462.1537155596366</v>
      </c>
      <c r="S45" s="33">
        <v>1350.0481961624109</v>
      </c>
      <c r="T45" s="17">
        <f>[2]NRG_VKM!CF43</f>
        <v>1263.9487617155762</v>
      </c>
      <c r="U45" s="17">
        <f>[2]NRG_VKM!CG43</f>
        <v>1181.244533974979</v>
      </c>
      <c r="V45" s="17">
        <f>[2]NRG_VKM!CH43</f>
        <v>1127.3236511874447</v>
      </c>
      <c r="W45" s="17"/>
      <c r="X45" s="17"/>
      <c r="Y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N45" s="10"/>
    </row>
    <row r="46" spans="2:40" s="11" customFormat="1" ht="15.75" hidden="1" customHeight="1" x14ac:dyDescent="0.25">
      <c r="B46" s="10" t="s">
        <v>10</v>
      </c>
      <c r="C46" s="17">
        <v>10.149163679999999</v>
      </c>
      <c r="D46" s="17">
        <v>57.028326808897397</v>
      </c>
      <c r="E46" s="17">
        <v>66.108608232937002</v>
      </c>
      <c r="F46" s="17">
        <v>73.1615339584623</v>
      </c>
      <c r="G46" s="17">
        <v>87.042263228114194</v>
      </c>
      <c r="H46" s="17">
        <v>82.788852695901895</v>
      </c>
      <c r="I46" s="17">
        <v>106.35742590613199</v>
      </c>
      <c r="J46" s="17">
        <v>130.467437832401</v>
      </c>
      <c r="K46" s="17">
        <v>169.63000923799299</v>
      </c>
      <c r="M46" s="10" t="s">
        <v>10</v>
      </c>
      <c r="N46" s="17">
        <v>5.0745818399999996</v>
      </c>
      <c r="O46" s="17">
        <v>28.514163404448698</v>
      </c>
      <c r="P46" s="17">
        <v>33.054304116468501</v>
      </c>
      <c r="Q46" s="17">
        <v>36.58076697923115</v>
      </c>
      <c r="R46" s="17">
        <v>43.521131614057097</v>
      </c>
      <c r="S46" s="17">
        <v>41.394426347950947</v>
      </c>
      <c r="T46" s="17">
        <v>53.178712953065997</v>
      </c>
      <c r="U46" s="17">
        <v>65.233718916200502</v>
      </c>
      <c r="V46" s="17">
        <v>84.815004618996497</v>
      </c>
      <c r="W46" s="17"/>
      <c r="X46" s="17"/>
      <c r="Y46" s="17"/>
      <c r="AA46" s="18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N46" s="10"/>
    </row>
    <row r="47" spans="2:40" s="11" customFormat="1" hidden="1" x14ac:dyDescent="0.25">
      <c r="B47" s="10" t="s">
        <v>11</v>
      </c>
      <c r="C47" s="17">
        <v>12.0445744314286</v>
      </c>
      <c r="D47" s="17">
        <v>64.575287204428093</v>
      </c>
      <c r="E47" s="17">
        <v>72.039757217874197</v>
      </c>
      <c r="F47" s="17">
        <v>74.833619113601898</v>
      </c>
      <c r="G47" s="17">
        <v>76.416043285393002</v>
      </c>
      <c r="H47" s="17">
        <v>56.436216180368902</v>
      </c>
      <c r="I47" s="17">
        <v>77.511185806366001</v>
      </c>
      <c r="J47" s="17">
        <v>94.288071043957402</v>
      </c>
      <c r="K47" s="17">
        <v>129.54562060471599</v>
      </c>
      <c r="M47" s="10" t="s">
        <v>11</v>
      </c>
      <c r="N47" s="17">
        <v>18.0668616471429</v>
      </c>
      <c r="O47" s="17">
        <v>96.86293080664214</v>
      </c>
      <c r="P47" s="17">
        <v>108.0596358268113</v>
      </c>
      <c r="Q47" s="17">
        <v>112.25042867040284</v>
      </c>
      <c r="R47" s="17">
        <v>114.6240649280895</v>
      </c>
      <c r="S47" s="17">
        <v>84.65432427055336</v>
      </c>
      <c r="T47" s="17">
        <v>116.266778709549</v>
      </c>
      <c r="U47" s="17">
        <v>141.4321065659361</v>
      </c>
      <c r="V47" s="17">
        <v>194.318430907074</v>
      </c>
      <c r="W47" s="17"/>
      <c r="X47" s="17"/>
      <c r="Y47" s="17"/>
      <c r="AA47" s="18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N47" s="10"/>
    </row>
    <row r="48" spans="2:40" s="11" customFormat="1" hidden="1" x14ac:dyDescent="0.25">
      <c r="B48" s="10" t="s">
        <v>12</v>
      </c>
      <c r="C48" s="17">
        <v>13.9399851828572</v>
      </c>
      <c r="D48" s="17">
        <v>72.122247599958797</v>
      </c>
      <c r="E48" s="17">
        <v>77.970906202811506</v>
      </c>
      <c r="F48" s="17">
        <v>76.505704268741596</v>
      </c>
      <c r="G48" s="17">
        <v>65.789823342671895</v>
      </c>
      <c r="H48" s="17">
        <v>30.0835796648349</v>
      </c>
      <c r="I48" s="17">
        <v>48.664945706598999</v>
      </c>
      <c r="J48" s="17">
        <v>58.108704255513402</v>
      </c>
      <c r="K48" s="17">
        <v>89.461231971439403</v>
      </c>
      <c r="M48" s="10" t="s">
        <v>12</v>
      </c>
      <c r="N48" s="17">
        <v>6.9699925914285998</v>
      </c>
      <c r="O48" s="17">
        <v>36.061123799979399</v>
      </c>
      <c r="P48" s="17">
        <v>38.985453101405753</v>
      </c>
      <c r="Q48" s="17">
        <v>38.252852134370798</v>
      </c>
      <c r="R48" s="17">
        <v>32.894911671335947</v>
      </c>
      <c r="S48" s="17">
        <v>15.04178983241745</v>
      </c>
      <c r="T48" s="17">
        <v>24.3324728532995</v>
      </c>
      <c r="U48" s="17">
        <v>29.054352127756701</v>
      </c>
      <c r="V48" s="17">
        <v>44.730615985719702</v>
      </c>
      <c r="W48" s="17"/>
      <c r="X48" s="17"/>
      <c r="Y48" s="17"/>
      <c r="AA48" s="18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N48" s="10"/>
    </row>
    <row r="49" spans="2:40" s="11" customFormat="1" hidden="1" x14ac:dyDescent="0.25">
      <c r="B49" s="10" t="s">
        <v>13</v>
      </c>
      <c r="C49" s="17">
        <v>15.8353959342857</v>
      </c>
      <c r="D49" s="17">
        <v>79.669207995489501</v>
      </c>
      <c r="E49" s="17">
        <v>83.9020551877488</v>
      </c>
      <c r="F49" s="17">
        <v>78.177789423881194</v>
      </c>
      <c r="G49" s="17">
        <v>55.163603399950702</v>
      </c>
      <c r="H49" s="17">
        <v>3.7309431493018801</v>
      </c>
      <c r="I49" s="17">
        <v>19.818705606832999</v>
      </c>
      <c r="J49" s="17">
        <v>21.929337467069399</v>
      </c>
      <c r="K49" s="17">
        <v>49.376843338162402</v>
      </c>
      <c r="M49" s="10" t="s">
        <v>13</v>
      </c>
      <c r="N49" s="17">
        <v>23.753093901428549</v>
      </c>
      <c r="O49" s="17">
        <v>119.50381199323425</v>
      </c>
      <c r="P49" s="17">
        <v>125.8530827816232</v>
      </c>
      <c r="Q49" s="17">
        <v>117.26668413582179</v>
      </c>
      <c r="R49" s="17">
        <v>82.745405099926046</v>
      </c>
      <c r="S49" s="17">
        <v>5.5964147239528206</v>
      </c>
      <c r="T49" s="17">
        <v>29.728058410249499</v>
      </c>
      <c r="U49" s="17">
        <v>32.894006200604096</v>
      </c>
      <c r="V49" s="17">
        <v>74.065265007243596</v>
      </c>
      <c r="W49" s="17"/>
      <c r="X49" s="17"/>
      <c r="Y49" s="17"/>
      <c r="AA49" s="18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N49" s="10"/>
    </row>
    <row r="50" spans="2:40" x14ac:dyDescent="0.25">
      <c r="N50" s="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AA50" s="7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2:40" x14ac:dyDescent="0.25">
      <c r="C51" s="19"/>
      <c r="D51" s="19"/>
      <c r="E51" s="19"/>
      <c r="F51" s="19"/>
      <c r="G51" s="19"/>
      <c r="H51" s="19"/>
      <c r="I51" s="19"/>
      <c r="J51" s="19"/>
      <c r="K51" s="19"/>
      <c r="N51" s="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AA51" s="7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2:40" x14ac:dyDescent="0.25">
      <c r="C52" s="15"/>
      <c r="D52" s="15"/>
      <c r="E52" s="15"/>
      <c r="F52" s="15"/>
      <c r="G52" s="15"/>
      <c r="H52" s="15"/>
      <c r="N52" s="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AA52" s="7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2:40" x14ac:dyDescent="0.25">
      <c r="N53" s="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AA53" s="7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2:40" x14ac:dyDescent="0.25">
      <c r="O54" s="1"/>
      <c r="P54" s="1"/>
    </row>
    <row r="55" spans="2:40" x14ac:dyDescent="0.25">
      <c r="O55" s="1"/>
      <c r="P55" s="1"/>
    </row>
    <row r="56" spans="2:40" x14ac:dyDescent="0.25">
      <c r="O56" s="1"/>
      <c r="P56" s="1"/>
    </row>
    <row r="57" spans="2:40" x14ac:dyDescent="0.25">
      <c r="O57" s="1"/>
      <c r="P57" s="1"/>
    </row>
    <row r="58" spans="2:40" x14ac:dyDescent="0.25">
      <c r="O58" s="1"/>
      <c r="P58" s="1"/>
    </row>
    <row r="59" spans="2:40" x14ac:dyDescent="0.25">
      <c r="O59" s="1"/>
      <c r="P59" s="1"/>
    </row>
    <row r="60" spans="2:40" x14ac:dyDescent="0.25">
      <c r="O60" s="1"/>
      <c r="P60" s="1"/>
    </row>
    <row r="61" spans="2:40" x14ac:dyDescent="0.25">
      <c r="O61" s="1"/>
      <c r="P61" s="1"/>
    </row>
    <row r="62" spans="2:40" x14ac:dyDescent="0.25">
      <c r="O62" s="1"/>
      <c r="P62" s="1"/>
    </row>
    <row r="63" spans="2:40" x14ac:dyDescent="0.25">
      <c r="O63" s="1"/>
      <c r="P63" s="1"/>
    </row>
    <row r="64" spans="2:40" x14ac:dyDescent="0.25">
      <c r="O64" s="1"/>
      <c r="P64" s="1"/>
    </row>
    <row r="65" spans="15:16" x14ac:dyDescent="0.25">
      <c r="O65" s="1"/>
      <c r="P65" s="1"/>
    </row>
    <row r="66" spans="15:16" x14ac:dyDescent="0.25">
      <c r="O66" s="1"/>
      <c r="P66" s="1"/>
    </row>
    <row r="67" spans="15:16" x14ac:dyDescent="0.25">
      <c r="O67" s="1"/>
      <c r="P67" s="1"/>
    </row>
    <row r="68" spans="15:16" x14ac:dyDescent="0.25">
      <c r="O68" s="1"/>
      <c r="P68" s="1"/>
    </row>
    <row r="69" spans="15:16" x14ac:dyDescent="0.25">
      <c r="O69" s="1"/>
      <c r="P69" s="1"/>
    </row>
    <row r="70" spans="15:16" x14ac:dyDescent="0.25">
      <c r="O70" s="1"/>
      <c r="P70" s="1"/>
    </row>
    <row r="71" spans="15:16" x14ac:dyDescent="0.25">
      <c r="O71" s="1"/>
      <c r="P71" s="1"/>
    </row>
    <row r="72" spans="15:16" x14ac:dyDescent="0.25">
      <c r="O72" s="1"/>
      <c r="P72" s="1"/>
    </row>
    <row r="73" spans="15:16" x14ac:dyDescent="0.25">
      <c r="O73" s="1"/>
      <c r="P73" s="1"/>
    </row>
    <row r="74" spans="15:16" x14ac:dyDescent="0.25">
      <c r="O74" s="1"/>
      <c r="P74" s="1"/>
    </row>
    <row r="75" spans="15:16" x14ac:dyDescent="0.25">
      <c r="O75" s="1"/>
      <c r="P75" s="1"/>
    </row>
    <row r="76" spans="15:16" x14ac:dyDescent="0.25">
      <c r="O76" s="1"/>
      <c r="P76" s="1"/>
    </row>
    <row r="77" spans="15:16" x14ac:dyDescent="0.25">
      <c r="O77" s="1"/>
      <c r="P77" s="1"/>
    </row>
    <row r="78" spans="15:16" x14ac:dyDescent="0.25">
      <c r="O78" s="1"/>
      <c r="P78" s="1"/>
    </row>
    <row r="79" spans="15:16" x14ac:dyDescent="0.25">
      <c r="O79" s="1"/>
      <c r="P79" s="1"/>
    </row>
    <row r="80" spans="15:16" x14ac:dyDescent="0.25">
      <c r="O80" s="1"/>
      <c r="P80" s="1"/>
    </row>
    <row r="81" spans="15:16" x14ac:dyDescent="0.25">
      <c r="O81" s="1"/>
      <c r="P81" s="1"/>
    </row>
    <row r="82" spans="15:16" x14ac:dyDescent="0.25">
      <c r="O82" s="1"/>
      <c r="P82" s="1"/>
    </row>
    <row r="83" spans="15:16" x14ac:dyDescent="0.25">
      <c r="O83" s="1"/>
      <c r="P83" s="1"/>
    </row>
    <row r="84" spans="15:16" x14ac:dyDescent="0.25">
      <c r="O84" s="1"/>
      <c r="P84" s="1"/>
    </row>
    <row r="85" spans="15:16" x14ac:dyDescent="0.25">
      <c r="O85" s="1"/>
      <c r="P85" s="1"/>
    </row>
    <row r="86" spans="15:16" x14ac:dyDescent="0.25">
      <c r="O86" s="1"/>
      <c r="P86" s="1"/>
    </row>
    <row r="87" spans="15:16" x14ac:dyDescent="0.25">
      <c r="O87" s="1"/>
      <c r="P87" s="1"/>
    </row>
    <row r="88" spans="15:16" x14ac:dyDescent="0.25">
      <c r="O88" s="1"/>
      <c r="P88" s="1"/>
    </row>
    <row r="89" spans="15:16" x14ac:dyDescent="0.25">
      <c r="O89" s="1"/>
      <c r="P89" s="1"/>
    </row>
    <row r="90" spans="15:16" x14ac:dyDescent="0.25">
      <c r="O90" s="1"/>
      <c r="P90" s="1"/>
    </row>
    <row r="91" spans="15:16" x14ac:dyDescent="0.25">
      <c r="O91" s="1"/>
      <c r="P91" s="1"/>
    </row>
    <row r="92" spans="15:16" x14ac:dyDescent="0.25">
      <c r="O92" s="1"/>
      <c r="P92" s="1"/>
    </row>
    <row r="93" spans="15:16" x14ac:dyDescent="0.25">
      <c r="O93" s="1"/>
      <c r="P93" s="1"/>
    </row>
    <row r="94" spans="15:16" x14ac:dyDescent="0.25">
      <c r="O94" s="1"/>
      <c r="P94" s="1"/>
    </row>
    <row r="95" spans="15:16" x14ac:dyDescent="0.25">
      <c r="O95" s="1"/>
      <c r="P95" s="1"/>
    </row>
    <row r="96" spans="15:16" x14ac:dyDescent="0.25">
      <c r="O96" s="1"/>
      <c r="P96" s="1"/>
    </row>
    <row r="97" spans="15:16" x14ac:dyDescent="0.25">
      <c r="O97" s="1"/>
      <c r="P97" s="1"/>
    </row>
    <row r="98" spans="15:16" x14ac:dyDescent="0.25">
      <c r="O98" s="1"/>
      <c r="P98" s="1"/>
    </row>
    <row r="99" spans="15:16" x14ac:dyDescent="0.25">
      <c r="O99" s="1"/>
      <c r="P99" s="1"/>
    </row>
    <row r="100" spans="15:16" x14ac:dyDescent="0.25">
      <c r="O100" s="1"/>
      <c r="P100" s="1"/>
    </row>
    <row r="101" spans="15:16" x14ac:dyDescent="0.25">
      <c r="O101" s="1"/>
      <c r="P101" s="1"/>
    </row>
    <row r="102" spans="15:16" x14ac:dyDescent="0.25">
      <c r="O102" s="1"/>
      <c r="P102" s="1"/>
    </row>
    <row r="103" spans="15:16" x14ac:dyDescent="0.25">
      <c r="O103" s="1"/>
      <c r="P103" s="1"/>
    </row>
    <row r="104" spans="15:16" x14ac:dyDescent="0.25">
      <c r="O104" s="1"/>
      <c r="P104" s="1"/>
    </row>
    <row r="105" spans="15:16" x14ac:dyDescent="0.25">
      <c r="O105" s="1"/>
      <c r="P105" s="1"/>
    </row>
    <row r="106" spans="15:16" x14ac:dyDescent="0.25">
      <c r="O106" s="1"/>
      <c r="P106" s="1"/>
    </row>
    <row r="107" spans="15:16" x14ac:dyDescent="0.25">
      <c r="O107" s="1"/>
      <c r="P107" s="1"/>
    </row>
    <row r="108" spans="15:16" x14ac:dyDescent="0.25">
      <c r="O108" s="1"/>
      <c r="P108" s="1"/>
    </row>
    <row r="109" spans="15:16" x14ac:dyDescent="0.25">
      <c r="O109" s="1"/>
      <c r="P109" s="1"/>
    </row>
    <row r="110" spans="15:16" x14ac:dyDescent="0.25">
      <c r="O110" s="1"/>
      <c r="P110" s="1"/>
    </row>
    <row r="111" spans="15:16" x14ac:dyDescent="0.25">
      <c r="O111" s="1"/>
      <c r="P111" s="1"/>
    </row>
    <row r="112" spans="15:16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  <row r="116" spans="15:16" x14ac:dyDescent="0.25">
      <c r="O116" s="1"/>
      <c r="P116" s="1"/>
    </row>
    <row r="117" spans="15:16" x14ac:dyDescent="0.25">
      <c r="O117" s="1"/>
      <c r="P117" s="1"/>
    </row>
  </sheetData>
  <mergeCells count="1">
    <mergeCell ref="B21:H35"/>
  </mergeCells>
  <pageMargins left="0" right="0" top="0" bottom="0" header="0" footer="0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TCEP2017_Figure_39</vt:lpstr>
      <vt:lpstr>TCEP2017_Figure_39!_ftn1</vt:lpstr>
      <vt:lpstr>TCEP2017_Figure_39!_ftnref1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MARK Louis, IEA/STO/EED/ECC</cp:lastModifiedBy>
  <cp:lastPrinted>2012-02-22T11:55:41Z</cp:lastPrinted>
  <dcterms:created xsi:type="dcterms:W3CDTF">2012-01-16T14:36:27Z</dcterms:created>
  <dcterms:modified xsi:type="dcterms:W3CDTF">2017-08-31T09:13:04Z</dcterms:modified>
</cp:coreProperties>
</file>